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comments18.xml" ContentType="application/vnd.openxmlformats-officedocument.spreadsheetml.comments+xml"/>
  <Override PartName="/xl/drawings/drawing24.xml" ContentType="application/vnd.openxmlformats-officedocument.drawing+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0020" yWindow="0" windowWidth="11910" windowHeight="12105" tabRatio="942"/>
  </bookViews>
  <sheets>
    <sheet name="Muka Hadapan (ms1)" sheetId="153" r:id="rId1"/>
    <sheet name="Muka Hadapan" sheetId="25" state="hidden" r:id="rId2"/>
    <sheet name="Arahan (ms2)" sheetId="149" r:id="rId3"/>
    <sheet name="Soalan 1(ms3)" sheetId="19" r:id="rId4"/>
    <sheet name="Soalan 1(ms4)" sheetId="28" r:id="rId5"/>
    <sheet name="Soalan 1(ms5)" sheetId="107" r:id="rId6"/>
    <sheet name="Soalan 2(ms6)" sheetId="30" r:id="rId7"/>
    <sheet name="Soalan 3(ms7) " sheetId="29" r:id="rId8"/>
    <sheet name="Soalan 4(ms8-11)" sheetId="109" r:id="rId9"/>
    <sheet name="Soalan 5A(ms12)" sheetId="22" r:id="rId10"/>
    <sheet name="Soalan 5B(ms13)" sheetId="110" r:id="rId11"/>
    <sheet name="Soalan 5C(ms14)" sheetId="111" r:id="rId12"/>
    <sheet name="Soalan 5D(ms15)" sheetId="112" r:id="rId13"/>
    <sheet name="Soalan 5E(ms16)" sheetId="113" r:id="rId14"/>
    <sheet name="Soalan 6(ms17)" sheetId="114" r:id="rId15"/>
    <sheet name="Soalan 7(ms18)" sheetId="34" r:id="rId16"/>
    <sheet name="Soalan 8(ms19-21)" sheetId="8" r:id="rId17"/>
    <sheet name="Soalan 9(ms22-26)" sheetId="9" r:id="rId18"/>
    <sheet name="Soalan 10&amp;11(ms27)" sheetId="36" r:id="rId19"/>
    <sheet name="Soalan 12 (ms28-30) " sheetId="116" r:id="rId20"/>
    <sheet name="Soalan 13 A (ms31)" sheetId="60" r:id="rId21"/>
    <sheet name="Soalan 13 B (ms32)" sheetId="47" r:id="rId22"/>
    <sheet name="Soalan 13 C (ms33)" sheetId="117" r:id="rId23"/>
    <sheet name="Soalan 13 D (ms34)" sheetId="48" r:id="rId24"/>
    <sheet name="Soalan 13 E (ms35)" sheetId="118" r:id="rId25"/>
    <sheet name="Soalan 13 F (ms36)" sheetId="120" r:id="rId26"/>
    <sheet name="Soalan 14(ms37-39)" sheetId="78" r:id="rId27"/>
    <sheet name="Soalan 15(ms40)" sheetId="88" r:id="rId28"/>
    <sheet name="Soalan 16(ms41)" sheetId="122" r:id="rId29"/>
    <sheet name="Lampiran 1(ms42)" sheetId="87" r:id="rId30"/>
    <sheet name="Daya Saing (ms43)" sheetId="125" r:id="rId31"/>
    <sheet name="Seksyen A" sheetId="155" r:id="rId32"/>
    <sheet name="Seksyen B" sheetId="156" r:id="rId33"/>
    <sheet name="Seksyen C - D" sheetId="157" r:id="rId34"/>
    <sheet name="Seksyen E" sheetId="158" r:id="rId35"/>
    <sheet name="Seksyen F" sheetId="159" r:id="rId36"/>
    <sheet name="Seksyen G" sheetId="160" r:id="rId37"/>
    <sheet name="Seksyen H" sheetId="161" r:id="rId38"/>
    <sheet name="Seksyen I" sheetId="162" r:id="rId39"/>
    <sheet name="Kegunaan Pejabat (ms68)" sheetId="154" r:id="rId40"/>
    <sheet name="9.8(ms53)" sheetId="106" state="hidden" r:id="rId41"/>
  </sheets>
  <externalReferences>
    <externalReference r:id="rId42"/>
    <externalReference r:id="rId43"/>
    <externalReference r:id="rId44"/>
    <externalReference r:id="rId45"/>
    <externalReference r:id="rId46"/>
    <externalReference r:id="rId47"/>
    <externalReference r:id="rId48"/>
  </externalReferences>
  <definedNames>
    <definedName name="___10B_3" localSheetId="30">#REF!</definedName>
    <definedName name="___10B_3" localSheetId="39">#REF!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4">#REF!</definedName>
    <definedName name="___10B_3" localSheetId="5">#REF!</definedName>
    <definedName name="___10B_3" localSheetId="19">#REF!</definedName>
    <definedName name="___10B_3" localSheetId="20">#REF!</definedName>
    <definedName name="___10B_3" localSheetId="22">#REF!</definedName>
    <definedName name="___10B_3" localSheetId="24">#REF!</definedName>
    <definedName name="___10B_3" localSheetId="25">#REF!</definedName>
    <definedName name="___10B_3" localSheetId="26">#REF!</definedName>
    <definedName name="___10B_3" localSheetId="27">#REF!</definedName>
    <definedName name="___10B_3" localSheetId="28">#REF!</definedName>
    <definedName name="___10B_3" localSheetId="6">#REF!</definedName>
    <definedName name="___10B_3" localSheetId="7">#REF!</definedName>
    <definedName name="___10B_3" localSheetId="8">#REF!</definedName>
    <definedName name="___10B_3" localSheetId="10">#REF!</definedName>
    <definedName name="___10B_3" localSheetId="11">#REF!</definedName>
    <definedName name="___10B_3" localSheetId="12">#REF!</definedName>
    <definedName name="___10B_3" localSheetId="13">#REF!</definedName>
    <definedName name="___10B_3" localSheetId="14">#REF!</definedName>
    <definedName name="___10B_3" localSheetId="15">#REF!</definedName>
    <definedName name="___10B_3">#REF!</definedName>
    <definedName name="___11B_4" localSheetId="30">#REF!</definedName>
    <definedName name="___11B_4" localSheetId="39">#REF!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4">#REF!</definedName>
    <definedName name="___11B_4" localSheetId="5">#REF!</definedName>
    <definedName name="___11B_4" localSheetId="19">#REF!</definedName>
    <definedName name="___11B_4" localSheetId="20">#REF!</definedName>
    <definedName name="___11B_4" localSheetId="22">#REF!</definedName>
    <definedName name="___11B_4" localSheetId="24">#REF!</definedName>
    <definedName name="___11B_4" localSheetId="25">#REF!</definedName>
    <definedName name="___11B_4" localSheetId="26">#REF!</definedName>
    <definedName name="___11B_4" localSheetId="27">#REF!</definedName>
    <definedName name="___11B_4" localSheetId="28">#REF!</definedName>
    <definedName name="___11B_4" localSheetId="6">#REF!</definedName>
    <definedName name="___11B_4" localSheetId="7">#REF!</definedName>
    <definedName name="___11B_4" localSheetId="8">#REF!</definedName>
    <definedName name="___11B_4" localSheetId="10">#REF!</definedName>
    <definedName name="___11B_4" localSheetId="11">#REF!</definedName>
    <definedName name="___11B_4" localSheetId="12">#REF!</definedName>
    <definedName name="___11B_4" localSheetId="13">#REF!</definedName>
    <definedName name="___11B_4" localSheetId="14">#REF!</definedName>
    <definedName name="___11B_4" localSheetId="15">#REF!</definedName>
    <definedName name="___11B_4">#REF!</definedName>
    <definedName name="___12B_5" localSheetId="30">#REF!</definedName>
    <definedName name="___12B_5" localSheetId="39">#REF!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4">#REF!</definedName>
    <definedName name="___12B_5" localSheetId="5">#REF!</definedName>
    <definedName name="___12B_5" localSheetId="19">#REF!</definedName>
    <definedName name="___12B_5" localSheetId="20">#REF!</definedName>
    <definedName name="___12B_5" localSheetId="22">#REF!</definedName>
    <definedName name="___12B_5" localSheetId="24">#REF!</definedName>
    <definedName name="___12B_5" localSheetId="25">#REF!</definedName>
    <definedName name="___12B_5" localSheetId="26">#REF!</definedName>
    <definedName name="___12B_5" localSheetId="27">#REF!</definedName>
    <definedName name="___12B_5" localSheetId="28">#REF!</definedName>
    <definedName name="___12B_5" localSheetId="6">#REF!</definedName>
    <definedName name="___12B_5" localSheetId="7">#REF!</definedName>
    <definedName name="___12B_5" localSheetId="8">#REF!</definedName>
    <definedName name="___12B_5" localSheetId="10">#REF!</definedName>
    <definedName name="___12B_5" localSheetId="11">#REF!</definedName>
    <definedName name="___12B_5" localSheetId="12">#REF!</definedName>
    <definedName name="___12B_5" localSheetId="13">#REF!</definedName>
    <definedName name="___12B_5" localSheetId="14">#REF!</definedName>
    <definedName name="___12B_5" localSheetId="15">#REF!</definedName>
    <definedName name="___12B_5">#REF!</definedName>
    <definedName name="___13bb_1" localSheetId="30">#REF!</definedName>
    <definedName name="___13bb_1" localSheetId="39">#REF!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4">#REF!</definedName>
    <definedName name="___13bb_1" localSheetId="5">#REF!</definedName>
    <definedName name="___13bb_1" localSheetId="19">#REF!</definedName>
    <definedName name="___13bb_1" localSheetId="20">#REF!</definedName>
    <definedName name="___13bb_1" localSheetId="22">#REF!</definedName>
    <definedName name="___13bb_1" localSheetId="24">#REF!</definedName>
    <definedName name="___13bb_1" localSheetId="25">#REF!</definedName>
    <definedName name="___13bb_1" localSheetId="26">#REF!</definedName>
    <definedName name="___13bb_1" localSheetId="27">#REF!</definedName>
    <definedName name="___13bb_1" localSheetId="28">#REF!</definedName>
    <definedName name="___13bb_1" localSheetId="6">#REF!</definedName>
    <definedName name="___13bb_1" localSheetId="7">#REF!</definedName>
    <definedName name="___13bb_1" localSheetId="8">#REF!</definedName>
    <definedName name="___13bb_1" localSheetId="10">#REF!</definedName>
    <definedName name="___13bb_1" localSheetId="11">#REF!</definedName>
    <definedName name="___13bb_1" localSheetId="12">#REF!</definedName>
    <definedName name="___13bb_1" localSheetId="13">#REF!</definedName>
    <definedName name="___13bb_1" localSheetId="14">#REF!</definedName>
    <definedName name="___13bb_1" localSheetId="15">#REF!</definedName>
    <definedName name="___13bb_1">#REF!</definedName>
    <definedName name="___14bb_2" localSheetId="30">#REF!</definedName>
    <definedName name="___14bb_2" localSheetId="39">#REF!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4">#REF!</definedName>
    <definedName name="___14bb_2" localSheetId="5">#REF!</definedName>
    <definedName name="___14bb_2" localSheetId="19">#REF!</definedName>
    <definedName name="___14bb_2" localSheetId="20">#REF!</definedName>
    <definedName name="___14bb_2" localSheetId="22">#REF!</definedName>
    <definedName name="___14bb_2" localSheetId="24">#REF!</definedName>
    <definedName name="___14bb_2" localSheetId="25">#REF!</definedName>
    <definedName name="___14bb_2" localSheetId="26">#REF!</definedName>
    <definedName name="___14bb_2" localSheetId="27">#REF!</definedName>
    <definedName name="___14bb_2" localSheetId="28">#REF!</definedName>
    <definedName name="___14bb_2" localSheetId="6">#REF!</definedName>
    <definedName name="___14bb_2" localSheetId="7">#REF!</definedName>
    <definedName name="___14bb_2" localSheetId="8">#REF!</definedName>
    <definedName name="___14bb_2" localSheetId="10">#REF!</definedName>
    <definedName name="___14bb_2" localSheetId="11">#REF!</definedName>
    <definedName name="___14bb_2" localSheetId="12">#REF!</definedName>
    <definedName name="___14bb_2" localSheetId="13">#REF!</definedName>
    <definedName name="___14bb_2" localSheetId="14">#REF!</definedName>
    <definedName name="___14bb_2" localSheetId="15">#REF!</definedName>
    <definedName name="___14bb_2">#REF!</definedName>
    <definedName name="___15cc_1" localSheetId="30">#REF!</definedName>
    <definedName name="___15cc_1" localSheetId="39">#REF!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4">#REF!</definedName>
    <definedName name="___15cc_1" localSheetId="5">#REF!</definedName>
    <definedName name="___15cc_1" localSheetId="19">#REF!</definedName>
    <definedName name="___15cc_1" localSheetId="20">#REF!</definedName>
    <definedName name="___15cc_1" localSheetId="22">#REF!</definedName>
    <definedName name="___15cc_1" localSheetId="24">#REF!</definedName>
    <definedName name="___15cc_1" localSheetId="25">#REF!</definedName>
    <definedName name="___15cc_1" localSheetId="26">#REF!</definedName>
    <definedName name="___15cc_1" localSheetId="27">#REF!</definedName>
    <definedName name="___15cc_1" localSheetId="28">#REF!</definedName>
    <definedName name="___15cc_1" localSheetId="6">#REF!</definedName>
    <definedName name="___15cc_1" localSheetId="7">#REF!</definedName>
    <definedName name="___15cc_1" localSheetId="8">#REF!</definedName>
    <definedName name="___15cc_1" localSheetId="10">#REF!</definedName>
    <definedName name="___15cc_1" localSheetId="11">#REF!</definedName>
    <definedName name="___15cc_1" localSheetId="12">#REF!</definedName>
    <definedName name="___15cc_1" localSheetId="13">#REF!</definedName>
    <definedName name="___15cc_1" localSheetId="14">#REF!</definedName>
    <definedName name="___15cc_1" localSheetId="15">#REF!</definedName>
    <definedName name="___15cc_1">#REF!</definedName>
    <definedName name="___16cc_2" localSheetId="30">#REF!</definedName>
    <definedName name="___16cc_2" localSheetId="39">#REF!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4">#REF!</definedName>
    <definedName name="___16cc_2" localSheetId="5">#REF!</definedName>
    <definedName name="___16cc_2" localSheetId="19">#REF!</definedName>
    <definedName name="___16cc_2" localSheetId="20">#REF!</definedName>
    <definedName name="___16cc_2" localSheetId="22">#REF!</definedName>
    <definedName name="___16cc_2" localSheetId="24">#REF!</definedName>
    <definedName name="___16cc_2" localSheetId="25">#REF!</definedName>
    <definedName name="___16cc_2" localSheetId="26">#REF!</definedName>
    <definedName name="___16cc_2" localSheetId="27">#REF!</definedName>
    <definedName name="___16cc_2" localSheetId="28">#REF!</definedName>
    <definedName name="___16cc_2" localSheetId="6">#REF!</definedName>
    <definedName name="___16cc_2" localSheetId="7">#REF!</definedName>
    <definedName name="___16cc_2" localSheetId="8">#REF!</definedName>
    <definedName name="___16cc_2" localSheetId="10">#REF!</definedName>
    <definedName name="___16cc_2" localSheetId="11">#REF!</definedName>
    <definedName name="___16cc_2" localSheetId="12">#REF!</definedName>
    <definedName name="___16cc_2" localSheetId="13">#REF!</definedName>
    <definedName name="___16cc_2" localSheetId="14">#REF!</definedName>
    <definedName name="___16cc_2" localSheetId="15">#REF!</definedName>
    <definedName name="___16cc_2">#REF!</definedName>
    <definedName name="___17MukaDepan_1" localSheetId="30">#REF!</definedName>
    <definedName name="___17MukaDepan_1" localSheetId="39">#REF!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4">#REF!</definedName>
    <definedName name="___17MukaDepan_1" localSheetId="5">#REF!</definedName>
    <definedName name="___17MukaDepan_1" localSheetId="19">#REF!</definedName>
    <definedName name="___17MukaDepan_1" localSheetId="20">#REF!</definedName>
    <definedName name="___17MukaDepan_1" localSheetId="22">#REF!</definedName>
    <definedName name="___17MukaDepan_1" localSheetId="24">#REF!</definedName>
    <definedName name="___17MukaDepan_1" localSheetId="25">#REF!</definedName>
    <definedName name="___17MukaDepan_1" localSheetId="26">#REF!</definedName>
    <definedName name="___17MukaDepan_1" localSheetId="27">#REF!</definedName>
    <definedName name="___17MukaDepan_1" localSheetId="28">#REF!</definedName>
    <definedName name="___17MukaDepan_1" localSheetId="6">#REF!</definedName>
    <definedName name="___17MukaDepan_1" localSheetId="7">#REF!</definedName>
    <definedName name="___17MukaDepan_1" localSheetId="8">#REF!</definedName>
    <definedName name="___17MukaDepan_1" localSheetId="10">#REF!</definedName>
    <definedName name="___17MukaDepan_1" localSheetId="11">#REF!</definedName>
    <definedName name="___17MukaDepan_1" localSheetId="12">#REF!</definedName>
    <definedName name="___17MukaDepan_1" localSheetId="13">#REF!</definedName>
    <definedName name="___17MukaDepan_1" localSheetId="14">#REF!</definedName>
    <definedName name="___17MukaDepan_1" localSheetId="15">#REF!</definedName>
    <definedName name="___17MukaDepan_1">#REF!</definedName>
    <definedName name="___18new_1" localSheetId="30">#REF!</definedName>
    <definedName name="___18new_1" localSheetId="39">#REF!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4">#REF!</definedName>
    <definedName name="___18new_1" localSheetId="5">#REF!</definedName>
    <definedName name="___18new_1" localSheetId="19">#REF!</definedName>
    <definedName name="___18new_1" localSheetId="20">#REF!</definedName>
    <definedName name="___18new_1" localSheetId="22">#REF!</definedName>
    <definedName name="___18new_1" localSheetId="24">#REF!</definedName>
    <definedName name="___18new_1" localSheetId="25">#REF!</definedName>
    <definedName name="___18new_1" localSheetId="26">#REF!</definedName>
    <definedName name="___18new_1" localSheetId="27">#REF!</definedName>
    <definedName name="___18new_1" localSheetId="28">#REF!</definedName>
    <definedName name="___18new_1" localSheetId="6">#REF!</definedName>
    <definedName name="___18new_1" localSheetId="7">#REF!</definedName>
    <definedName name="___18new_1" localSheetId="8">#REF!</definedName>
    <definedName name="___18new_1" localSheetId="10">#REF!</definedName>
    <definedName name="___18new_1" localSheetId="11">#REF!</definedName>
    <definedName name="___18new_1" localSheetId="12">#REF!</definedName>
    <definedName name="___18new_1" localSheetId="13">#REF!</definedName>
    <definedName name="___18new_1" localSheetId="14">#REF!</definedName>
    <definedName name="___18new_1" localSheetId="15">#REF!</definedName>
    <definedName name="___18new_1">#REF!</definedName>
    <definedName name="___19new_2" localSheetId="30">#REF!</definedName>
    <definedName name="___19new_2" localSheetId="39">#REF!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4">#REF!</definedName>
    <definedName name="___19new_2" localSheetId="5">#REF!</definedName>
    <definedName name="___19new_2" localSheetId="19">#REF!</definedName>
    <definedName name="___19new_2" localSheetId="20">#REF!</definedName>
    <definedName name="___19new_2" localSheetId="22">#REF!</definedName>
    <definedName name="___19new_2" localSheetId="24">#REF!</definedName>
    <definedName name="___19new_2" localSheetId="25">#REF!</definedName>
    <definedName name="___19new_2" localSheetId="26">#REF!</definedName>
    <definedName name="___19new_2" localSheetId="27">#REF!</definedName>
    <definedName name="___19new_2" localSheetId="28">#REF!</definedName>
    <definedName name="___19new_2" localSheetId="6">#REF!</definedName>
    <definedName name="___19new_2" localSheetId="7">#REF!</definedName>
    <definedName name="___19new_2" localSheetId="8">#REF!</definedName>
    <definedName name="___19new_2" localSheetId="10">#REF!</definedName>
    <definedName name="___19new_2" localSheetId="11">#REF!</definedName>
    <definedName name="___19new_2" localSheetId="12">#REF!</definedName>
    <definedName name="___19new_2" localSheetId="13">#REF!</definedName>
    <definedName name="___19new_2" localSheetId="14">#REF!</definedName>
    <definedName name="___19new_2" localSheetId="15">#REF!</definedName>
    <definedName name="___19new_2">#REF!</definedName>
    <definedName name="___1a_1" localSheetId="30">#REF!</definedName>
    <definedName name="___1a_1" localSheetId="39">#REF!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4">#REF!</definedName>
    <definedName name="___1a_1" localSheetId="5">#REF!</definedName>
    <definedName name="___1a_1" localSheetId="19">#REF!</definedName>
    <definedName name="___1a_1" localSheetId="20">#REF!</definedName>
    <definedName name="___1a_1" localSheetId="22">#REF!</definedName>
    <definedName name="___1a_1" localSheetId="24">#REF!</definedName>
    <definedName name="___1a_1" localSheetId="25">#REF!</definedName>
    <definedName name="___1a_1" localSheetId="26">#REF!</definedName>
    <definedName name="___1a_1" localSheetId="27">#REF!</definedName>
    <definedName name="___1a_1" localSheetId="28">#REF!</definedName>
    <definedName name="___1a_1" localSheetId="6">#REF!</definedName>
    <definedName name="___1a_1" localSheetId="7">#REF!</definedName>
    <definedName name="___1a_1" localSheetId="8">#REF!</definedName>
    <definedName name="___1a_1" localSheetId="10">#REF!</definedName>
    <definedName name="___1a_1" localSheetId="11">#REF!</definedName>
    <definedName name="___1a_1" localSheetId="12">#REF!</definedName>
    <definedName name="___1a_1" localSheetId="13">#REF!</definedName>
    <definedName name="___1a_1" localSheetId="14">#REF!</definedName>
    <definedName name="___1a_1" localSheetId="15">#REF!</definedName>
    <definedName name="___1a_1">#REF!</definedName>
    <definedName name="___20Pg_1" localSheetId="30">#REF!</definedName>
    <definedName name="___20Pg_1" localSheetId="39">#REF!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4">#REF!</definedName>
    <definedName name="___20Pg_1" localSheetId="5">#REF!</definedName>
    <definedName name="___20Pg_1" localSheetId="19">#REF!</definedName>
    <definedName name="___20Pg_1" localSheetId="20">#REF!</definedName>
    <definedName name="___20Pg_1" localSheetId="22">#REF!</definedName>
    <definedName name="___20Pg_1" localSheetId="24">#REF!</definedName>
    <definedName name="___20Pg_1" localSheetId="25">#REF!</definedName>
    <definedName name="___20Pg_1" localSheetId="26">#REF!</definedName>
    <definedName name="___20Pg_1" localSheetId="27">#REF!</definedName>
    <definedName name="___20Pg_1" localSheetId="28">#REF!</definedName>
    <definedName name="___20Pg_1" localSheetId="6">#REF!</definedName>
    <definedName name="___20Pg_1" localSheetId="7">#REF!</definedName>
    <definedName name="___20Pg_1" localSheetId="8">#REF!</definedName>
    <definedName name="___20Pg_1" localSheetId="10">#REF!</definedName>
    <definedName name="___20Pg_1" localSheetId="11">#REF!</definedName>
    <definedName name="___20Pg_1" localSheetId="12">#REF!</definedName>
    <definedName name="___20Pg_1" localSheetId="13">#REF!</definedName>
    <definedName name="___20Pg_1" localSheetId="14">#REF!</definedName>
    <definedName name="___20Pg_1" localSheetId="15">#REF!</definedName>
    <definedName name="___20Pg_1">#REF!</definedName>
    <definedName name="___2a_2" localSheetId="30">#REF!</definedName>
    <definedName name="___2a_2" localSheetId="39">#REF!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4">#REF!</definedName>
    <definedName name="___2a_2" localSheetId="5">#REF!</definedName>
    <definedName name="___2a_2" localSheetId="19">#REF!</definedName>
    <definedName name="___2a_2" localSheetId="20">#REF!</definedName>
    <definedName name="___2a_2" localSheetId="22">#REF!</definedName>
    <definedName name="___2a_2" localSheetId="24">#REF!</definedName>
    <definedName name="___2a_2" localSheetId="25">#REF!</definedName>
    <definedName name="___2a_2" localSheetId="26">#REF!</definedName>
    <definedName name="___2a_2" localSheetId="27">#REF!</definedName>
    <definedName name="___2a_2" localSheetId="28">#REF!</definedName>
    <definedName name="___2a_2" localSheetId="6">#REF!</definedName>
    <definedName name="___2a_2" localSheetId="7">#REF!</definedName>
    <definedName name="___2a_2" localSheetId="8">#REF!</definedName>
    <definedName name="___2a_2" localSheetId="10">#REF!</definedName>
    <definedName name="___2a_2" localSheetId="11">#REF!</definedName>
    <definedName name="___2a_2" localSheetId="12">#REF!</definedName>
    <definedName name="___2a_2" localSheetId="13">#REF!</definedName>
    <definedName name="___2a_2" localSheetId="14">#REF!</definedName>
    <definedName name="___2a_2" localSheetId="15">#REF!</definedName>
    <definedName name="___2a_2">#REF!</definedName>
    <definedName name="___3AA_1" localSheetId="30">#REF!</definedName>
    <definedName name="___3AA_1" localSheetId="39">#REF!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4">#REF!</definedName>
    <definedName name="___3AA_1" localSheetId="5">#REF!</definedName>
    <definedName name="___3AA_1" localSheetId="19">#REF!</definedName>
    <definedName name="___3AA_1" localSheetId="20">#REF!</definedName>
    <definedName name="___3AA_1" localSheetId="22">#REF!</definedName>
    <definedName name="___3AA_1" localSheetId="24">#REF!</definedName>
    <definedName name="___3AA_1" localSheetId="25">#REF!</definedName>
    <definedName name="___3AA_1" localSheetId="26">#REF!</definedName>
    <definedName name="___3AA_1" localSheetId="27">#REF!</definedName>
    <definedName name="___3AA_1" localSheetId="28">#REF!</definedName>
    <definedName name="___3AA_1" localSheetId="6">#REF!</definedName>
    <definedName name="___3AA_1" localSheetId="7">#REF!</definedName>
    <definedName name="___3AA_1" localSheetId="8">#REF!</definedName>
    <definedName name="___3AA_1" localSheetId="10">#REF!</definedName>
    <definedName name="___3AA_1" localSheetId="11">#REF!</definedName>
    <definedName name="___3AA_1" localSheetId="12">#REF!</definedName>
    <definedName name="___3AA_1" localSheetId="13">#REF!</definedName>
    <definedName name="___3AA_1" localSheetId="14">#REF!</definedName>
    <definedName name="___3AA_1" localSheetId="15">#REF!</definedName>
    <definedName name="___3AA_1">#REF!</definedName>
    <definedName name="___4AA_2" localSheetId="30">#REF!</definedName>
    <definedName name="___4AA_2" localSheetId="39">#REF!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4">#REF!</definedName>
    <definedName name="___4AA_2" localSheetId="5">#REF!</definedName>
    <definedName name="___4AA_2" localSheetId="19">#REF!</definedName>
    <definedName name="___4AA_2" localSheetId="20">#REF!</definedName>
    <definedName name="___4AA_2" localSheetId="22">#REF!</definedName>
    <definedName name="___4AA_2" localSheetId="24">#REF!</definedName>
    <definedName name="___4AA_2" localSheetId="25">#REF!</definedName>
    <definedName name="___4AA_2" localSheetId="26">#REF!</definedName>
    <definedName name="___4AA_2" localSheetId="27">#REF!</definedName>
    <definedName name="___4AA_2" localSheetId="28">#REF!</definedName>
    <definedName name="___4AA_2" localSheetId="6">#REF!</definedName>
    <definedName name="___4AA_2" localSheetId="7">#REF!</definedName>
    <definedName name="___4AA_2" localSheetId="8">#REF!</definedName>
    <definedName name="___4AA_2" localSheetId="10">#REF!</definedName>
    <definedName name="___4AA_2" localSheetId="11">#REF!</definedName>
    <definedName name="___4AA_2" localSheetId="12">#REF!</definedName>
    <definedName name="___4AA_2" localSheetId="13">#REF!</definedName>
    <definedName name="___4AA_2" localSheetId="14">#REF!</definedName>
    <definedName name="___4AA_2" localSheetId="15">#REF!</definedName>
    <definedName name="___4AA_2">#REF!</definedName>
    <definedName name="___5AA_3" localSheetId="30">#REF!</definedName>
    <definedName name="___5AA_3" localSheetId="39">#REF!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4">#REF!</definedName>
    <definedName name="___5AA_3" localSheetId="5">#REF!</definedName>
    <definedName name="___5AA_3" localSheetId="19">#REF!</definedName>
    <definedName name="___5AA_3" localSheetId="20">#REF!</definedName>
    <definedName name="___5AA_3" localSheetId="22">#REF!</definedName>
    <definedName name="___5AA_3" localSheetId="24">#REF!</definedName>
    <definedName name="___5AA_3" localSheetId="25">#REF!</definedName>
    <definedName name="___5AA_3" localSheetId="26">#REF!</definedName>
    <definedName name="___5AA_3" localSheetId="27">#REF!</definedName>
    <definedName name="___5AA_3" localSheetId="28">#REF!</definedName>
    <definedName name="___5AA_3" localSheetId="6">#REF!</definedName>
    <definedName name="___5AA_3" localSheetId="7">#REF!</definedName>
    <definedName name="___5AA_3" localSheetId="8">#REF!</definedName>
    <definedName name="___5AA_3" localSheetId="10">#REF!</definedName>
    <definedName name="___5AA_3" localSheetId="11">#REF!</definedName>
    <definedName name="___5AA_3" localSheetId="12">#REF!</definedName>
    <definedName name="___5AA_3" localSheetId="13">#REF!</definedName>
    <definedName name="___5AA_3" localSheetId="14">#REF!</definedName>
    <definedName name="___5AA_3" localSheetId="15">#REF!</definedName>
    <definedName name="___5AA_3">#REF!</definedName>
    <definedName name="___6AA_4" localSheetId="30">#REF!</definedName>
    <definedName name="___6AA_4" localSheetId="39">#REF!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4">#REF!</definedName>
    <definedName name="___6AA_4" localSheetId="5">#REF!</definedName>
    <definedName name="___6AA_4" localSheetId="19">#REF!</definedName>
    <definedName name="___6AA_4" localSheetId="20">#REF!</definedName>
    <definedName name="___6AA_4" localSheetId="22">#REF!</definedName>
    <definedName name="___6AA_4" localSheetId="24">#REF!</definedName>
    <definedName name="___6AA_4" localSheetId="25">#REF!</definedName>
    <definedName name="___6AA_4" localSheetId="26">#REF!</definedName>
    <definedName name="___6AA_4" localSheetId="27">#REF!</definedName>
    <definedName name="___6AA_4" localSheetId="28">#REF!</definedName>
    <definedName name="___6AA_4" localSheetId="6">#REF!</definedName>
    <definedName name="___6AA_4" localSheetId="7">#REF!</definedName>
    <definedName name="___6AA_4" localSheetId="8">#REF!</definedName>
    <definedName name="___6AA_4" localSheetId="10">#REF!</definedName>
    <definedName name="___6AA_4" localSheetId="11">#REF!</definedName>
    <definedName name="___6AA_4" localSheetId="12">#REF!</definedName>
    <definedName name="___6AA_4" localSheetId="13">#REF!</definedName>
    <definedName name="___6AA_4" localSheetId="14">#REF!</definedName>
    <definedName name="___6AA_4" localSheetId="15">#REF!</definedName>
    <definedName name="___6AA_4">#REF!</definedName>
    <definedName name="___7AA_5" localSheetId="30">#REF!</definedName>
    <definedName name="___7AA_5" localSheetId="39">#REF!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4">#REF!</definedName>
    <definedName name="___7AA_5" localSheetId="5">#REF!</definedName>
    <definedName name="___7AA_5" localSheetId="19">#REF!</definedName>
    <definedName name="___7AA_5" localSheetId="20">#REF!</definedName>
    <definedName name="___7AA_5" localSheetId="22">#REF!</definedName>
    <definedName name="___7AA_5" localSheetId="24">#REF!</definedName>
    <definedName name="___7AA_5" localSheetId="25">#REF!</definedName>
    <definedName name="___7AA_5" localSheetId="26">#REF!</definedName>
    <definedName name="___7AA_5" localSheetId="27">#REF!</definedName>
    <definedName name="___7AA_5" localSheetId="28">#REF!</definedName>
    <definedName name="___7AA_5" localSheetId="6">#REF!</definedName>
    <definedName name="___7AA_5" localSheetId="7">#REF!</definedName>
    <definedName name="___7AA_5" localSheetId="8">#REF!</definedName>
    <definedName name="___7AA_5" localSheetId="10">#REF!</definedName>
    <definedName name="___7AA_5" localSheetId="11">#REF!</definedName>
    <definedName name="___7AA_5" localSheetId="12">#REF!</definedName>
    <definedName name="___7AA_5" localSheetId="13">#REF!</definedName>
    <definedName name="___7AA_5" localSheetId="14">#REF!</definedName>
    <definedName name="___7AA_5" localSheetId="15">#REF!</definedName>
    <definedName name="___7AA_5">#REF!</definedName>
    <definedName name="___8B_1" localSheetId="30">#REF!</definedName>
    <definedName name="___8B_1" localSheetId="39">#REF!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4">#REF!</definedName>
    <definedName name="___8B_1" localSheetId="5">#REF!</definedName>
    <definedName name="___8B_1" localSheetId="19">#REF!</definedName>
    <definedName name="___8B_1" localSheetId="20">#REF!</definedName>
    <definedName name="___8B_1" localSheetId="22">#REF!</definedName>
    <definedName name="___8B_1" localSheetId="24">#REF!</definedName>
    <definedName name="___8B_1" localSheetId="25">#REF!</definedName>
    <definedName name="___8B_1" localSheetId="26">#REF!</definedName>
    <definedName name="___8B_1" localSheetId="27">#REF!</definedName>
    <definedName name="___8B_1" localSheetId="28">#REF!</definedName>
    <definedName name="___8B_1" localSheetId="6">#REF!</definedName>
    <definedName name="___8B_1" localSheetId="7">#REF!</definedName>
    <definedName name="___8B_1" localSheetId="8">#REF!</definedName>
    <definedName name="___8B_1" localSheetId="10">#REF!</definedName>
    <definedName name="___8B_1" localSheetId="11">#REF!</definedName>
    <definedName name="___8B_1" localSheetId="12">#REF!</definedName>
    <definedName name="___8B_1" localSheetId="13">#REF!</definedName>
    <definedName name="___8B_1" localSheetId="14">#REF!</definedName>
    <definedName name="___8B_1" localSheetId="15">#REF!</definedName>
    <definedName name="___8B_1">#REF!</definedName>
    <definedName name="___9B_2" localSheetId="30">#REF!</definedName>
    <definedName name="___9B_2" localSheetId="39">#REF!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4">#REF!</definedName>
    <definedName name="___9B_2" localSheetId="5">#REF!</definedName>
    <definedName name="___9B_2" localSheetId="19">#REF!</definedName>
    <definedName name="___9B_2" localSheetId="20">#REF!</definedName>
    <definedName name="___9B_2" localSheetId="22">#REF!</definedName>
    <definedName name="___9B_2" localSheetId="24">#REF!</definedName>
    <definedName name="___9B_2" localSheetId="25">#REF!</definedName>
    <definedName name="___9B_2" localSheetId="26">#REF!</definedName>
    <definedName name="___9B_2" localSheetId="27">#REF!</definedName>
    <definedName name="___9B_2" localSheetId="28">#REF!</definedName>
    <definedName name="___9B_2" localSheetId="6">#REF!</definedName>
    <definedName name="___9B_2" localSheetId="7">#REF!</definedName>
    <definedName name="___9B_2" localSheetId="8">#REF!</definedName>
    <definedName name="___9B_2" localSheetId="10">#REF!</definedName>
    <definedName name="___9B_2" localSheetId="11">#REF!</definedName>
    <definedName name="___9B_2" localSheetId="12">#REF!</definedName>
    <definedName name="___9B_2" localSheetId="13">#REF!</definedName>
    <definedName name="___9B_2" localSheetId="14">#REF!</definedName>
    <definedName name="___9B_2" localSheetId="15">#REF!</definedName>
    <definedName name="___9B_2">#REF!</definedName>
    <definedName name="__10B_3" localSheetId="30">#REF!</definedName>
    <definedName name="__10B_3" localSheetId="39">#REF!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4">#REF!</definedName>
    <definedName name="__10B_3" localSheetId="5">#REF!</definedName>
    <definedName name="__10B_3" localSheetId="19">#REF!</definedName>
    <definedName name="__10B_3" localSheetId="20">#REF!</definedName>
    <definedName name="__10B_3" localSheetId="22">#REF!</definedName>
    <definedName name="__10B_3" localSheetId="24">#REF!</definedName>
    <definedName name="__10B_3" localSheetId="25">#REF!</definedName>
    <definedName name="__10B_3" localSheetId="26">#REF!</definedName>
    <definedName name="__10B_3" localSheetId="27">#REF!</definedName>
    <definedName name="__10B_3" localSheetId="28">#REF!</definedName>
    <definedName name="__10B_3" localSheetId="6">#REF!</definedName>
    <definedName name="__10B_3" localSheetId="7">#REF!</definedName>
    <definedName name="__10B_3" localSheetId="8">#REF!</definedName>
    <definedName name="__10B_3" localSheetId="10">#REF!</definedName>
    <definedName name="__10B_3" localSheetId="11">#REF!</definedName>
    <definedName name="__10B_3" localSheetId="12">#REF!</definedName>
    <definedName name="__10B_3" localSheetId="13">#REF!</definedName>
    <definedName name="__10B_3" localSheetId="14">#REF!</definedName>
    <definedName name="__10B_3" localSheetId="15">#REF!</definedName>
    <definedName name="__10B_3">#REF!</definedName>
    <definedName name="__11B_4" localSheetId="30">#REF!</definedName>
    <definedName name="__11B_4" localSheetId="39">#REF!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4">#REF!</definedName>
    <definedName name="__11B_4" localSheetId="5">#REF!</definedName>
    <definedName name="__11B_4" localSheetId="19">#REF!</definedName>
    <definedName name="__11B_4" localSheetId="20">#REF!</definedName>
    <definedName name="__11B_4" localSheetId="22">#REF!</definedName>
    <definedName name="__11B_4" localSheetId="24">#REF!</definedName>
    <definedName name="__11B_4" localSheetId="25">#REF!</definedName>
    <definedName name="__11B_4" localSheetId="26">#REF!</definedName>
    <definedName name="__11B_4" localSheetId="27">#REF!</definedName>
    <definedName name="__11B_4" localSheetId="28">#REF!</definedName>
    <definedName name="__11B_4" localSheetId="6">#REF!</definedName>
    <definedName name="__11B_4" localSheetId="7">#REF!</definedName>
    <definedName name="__11B_4" localSheetId="8">#REF!</definedName>
    <definedName name="__11B_4" localSheetId="10">#REF!</definedName>
    <definedName name="__11B_4" localSheetId="11">#REF!</definedName>
    <definedName name="__11B_4" localSheetId="12">#REF!</definedName>
    <definedName name="__11B_4" localSheetId="13">#REF!</definedName>
    <definedName name="__11B_4" localSheetId="14">#REF!</definedName>
    <definedName name="__11B_4" localSheetId="15">#REF!</definedName>
    <definedName name="__11B_4">#REF!</definedName>
    <definedName name="__12B_5" localSheetId="30">#REF!</definedName>
    <definedName name="__12B_5" localSheetId="39">#REF!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4">#REF!</definedName>
    <definedName name="__12B_5" localSheetId="5">#REF!</definedName>
    <definedName name="__12B_5" localSheetId="19">#REF!</definedName>
    <definedName name="__12B_5" localSheetId="20">#REF!</definedName>
    <definedName name="__12B_5" localSheetId="22">#REF!</definedName>
    <definedName name="__12B_5" localSheetId="24">#REF!</definedName>
    <definedName name="__12B_5" localSheetId="25">#REF!</definedName>
    <definedName name="__12B_5" localSheetId="26">#REF!</definedName>
    <definedName name="__12B_5" localSheetId="27">#REF!</definedName>
    <definedName name="__12B_5" localSheetId="28">#REF!</definedName>
    <definedName name="__12B_5" localSheetId="6">#REF!</definedName>
    <definedName name="__12B_5" localSheetId="7">#REF!</definedName>
    <definedName name="__12B_5" localSheetId="8">#REF!</definedName>
    <definedName name="__12B_5" localSheetId="10">#REF!</definedName>
    <definedName name="__12B_5" localSheetId="11">#REF!</definedName>
    <definedName name="__12B_5" localSheetId="12">#REF!</definedName>
    <definedName name="__12B_5" localSheetId="13">#REF!</definedName>
    <definedName name="__12B_5" localSheetId="14">#REF!</definedName>
    <definedName name="__12B_5" localSheetId="15">#REF!</definedName>
    <definedName name="__12B_5">#REF!</definedName>
    <definedName name="__13bb_1" localSheetId="30">#REF!</definedName>
    <definedName name="__13bb_1" localSheetId="39">#REF!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4">#REF!</definedName>
    <definedName name="__13bb_1" localSheetId="5">#REF!</definedName>
    <definedName name="__13bb_1" localSheetId="19">#REF!</definedName>
    <definedName name="__13bb_1" localSheetId="20">#REF!</definedName>
    <definedName name="__13bb_1" localSheetId="22">#REF!</definedName>
    <definedName name="__13bb_1" localSheetId="24">#REF!</definedName>
    <definedName name="__13bb_1" localSheetId="25">#REF!</definedName>
    <definedName name="__13bb_1" localSheetId="26">#REF!</definedName>
    <definedName name="__13bb_1" localSheetId="27">#REF!</definedName>
    <definedName name="__13bb_1" localSheetId="28">#REF!</definedName>
    <definedName name="__13bb_1" localSheetId="6">#REF!</definedName>
    <definedName name="__13bb_1" localSheetId="7">#REF!</definedName>
    <definedName name="__13bb_1" localSheetId="8">#REF!</definedName>
    <definedName name="__13bb_1" localSheetId="10">#REF!</definedName>
    <definedName name="__13bb_1" localSheetId="11">#REF!</definedName>
    <definedName name="__13bb_1" localSheetId="12">#REF!</definedName>
    <definedName name="__13bb_1" localSheetId="13">#REF!</definedName>
    <definedName name="__13bb_1" localSheetId="14">#REF!</definedName>
    <definedName name="__13bb_1" localSheetId="15">#REF!</definedName>
    <definedName name="__13bb_1">#REF!</definedName>
    <definedName name="__14bb_2" localSheetId="30">#REF!</definedName>
    <definedName name="__14bb_2" localSheetId="39">#REF!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4">#REF!</definedName>
    <definedName name="__14bb_2" localSheetId="5">#REF!</definedName>
    <definedName name="__14bb_2" localSheetId="19">#REF!</definedName>
    <definedName name="__14bb_2" localSheetId="20">#REF!</definedName>
    <definedName name="__14bb_2" localSheetId="22">#REF!</definedName>
    <definedName name="__14bb_2" localSheetId="24">#REF!</definedName>
    <definedName name="__14bb_2" localSheetId="25">#REF!</definedName>
    <definedName name="__14bb_2" localSheetId="26">#REF!</definedName>
    <definedName name="__14bb_2" localSheetId="27">#REF!</definedName>
    <definedName name="__14bb_2" localSheetId="28">#REF!</definedName>
    <definedName name="__14bb_2" localSheetId="6">#REF!</definedName>
    <definedName name="__14bb_2" localSheetId="7">#REF!</definedName>
    <definedName name="__14bb_2" localSheetId="8">#REF!</definedName>
    <definedName name="__14bb_2" localSheetId="10">#REF!</definedName>
    <definedName name="__14bb_2" localSheetId="11">#REF!</definedName>
    <definedName name="__14bb_2" localSheetId="12">#REF!</definedName>
    <definedName name="__14bb_2" localSheetId="13">#REF!</definedName>
    <definedName name="__14bb_2" localSheetId="14">#REF!</definedName>
    <definedName name="__14bb_2" localSheetId="15">#REF!</definedName>
    <definedName name="__14bb_2">#REF!</definedName>
    <definedName name="__15cc_1" localSheetId="30">#REF!</definedName>
    <definedName name="__15cc_1" localSheetId="39">#REF!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4">#REF!</definedName>
    <definedName name="__15cc_1" localSheetId="5">#REF!</definedName>
    <definedName name="__15cc_1" localSheetId="19">#REF!</definedName>
    <definedName name="__15cc_1" localSheetId="20">#REF!</definedName>
    <definedName name="__15cc_1" localSheetId="22">#REF!</definedName>
    <definedName name="__15cc_1" localSheetId="24">#REF!</definedName>
    <definedName name="__15cc_1" localSheetId="25">#REF!</definedName>
    <definedName name="__15cc_1" localSheetId="26">#REF!</definedName>
    <definedName name="__15cc_1" localSheetId="27">#REF!</definedName>
    <definedName name="__15cc_1" localSheetId="28">#REF!</definedName>
    <definedName name="__15cc_1" localSheetId="6">#REF!</definedName>
    <definedName name="__15cc_1" localSheetId="7">#REF!</definedName>
    <definedName name="__15cc_1" localSheetId="8">#REF!</definedName>
    <definedName name="__15cc_1" localSheetId="10">#REF!</definedName>
    <definedName name="__15cc_1" localSheetId="11">#REF!</definedName>
    <definedName name="__15cc_1" localSheetId="12">#REF!</definedName>
    <definedName name="__15cc_1" localSheetId="13">#REF!</definedName>
    <definedName name="__15cc_1" localSheetId="14">#REF!</definedName>
    <definedName name="__15cc_1" localSheetId="15">#REF!</definedName>
    <definedName name="__15cc_1">#REF!</definedName>
    <definedName name="__16cc_2" localSheetId="30">#REF!</definedName>
    <definedName name="__16cc_2" localSheetId="39">#REF!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4">#REF!</definedName>
    <definedName name="__16cc_2" localSheetId="5">#REF!</definedName>
    <definedName name="__16cc_2" localSheetId="19">#REF!</definedName>
    <definedName name="__16cc_2" localSheetId="20">#REF!</definedName>
    <definedName name="__16cc_2" localSheetId="22">#REF!</definedName>
    <definedName name="__16cc_2" localSheetId="24">#REF!</definedName>
    <definedName name="__16cc_2" localSheetId="25">#REF!</definedName>
    <definedName name="__16cc_2" localSheetId="26">#REF!</definedName>
    <definedName name="__16cc_2" localSheetId="27">#REF!</definedName>
    <definedName name="__16cc_2" localSheetId="28">#REF!</definedName>
    <definedName name="__16cc_2" localSheetId="6">#REF!</definedName>
    <definedName name="__16cc_2" localSheetId="7">#REF!</definedName>
    <definedName name="__16cc_2" localSheetId="8">#REF!</definedName>
    <definedName name="__16cc_2" localSheetId="10">#REF!</definedName>
    <definedName name="__16cc_2" localSheetId="11">#REF!</definedName>
    <definedName name="__16cc_2" localSheetId="12">#REF!</definedName>
    <definedName name="__16cc_2" localSheetId="13">#REF!</definedName>
    <definedName name="__16cc_2" localSheetId="14">#REF!</definedName>
    <definedName name="__16cc_2" localSheetId="15">#REF!</definedName>
    <definedName name="__16cc_2">#REF!</definedName>
    <definedName name="__17MukaDepan_1" localSheetId="30">#REF!</definedName>
    <definedName name="__17MukaDepan_1" localSheetId="39">#REF!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4">#REF!</definedName>
    <definedName name="__17MukaDepan_1" localSheetId="5">#REF!</definedName>
    <definedName name="__17MukaDepan_1" localSheetId="19">#REF!</definedName>
    <definedName name="__17MukaDepan_1" localSheetId="20">#REF!</definedName>
    <definedName name="__17MukaDepan_1" localSheetId="22">#REF!</definedName>
    <definedName name="__17MukaDepan_1" localSheetId="24">#REF!</definedName>
    <definedName name="__17MukaDepan_1" localSheetId="25">#REF!</definedName>
    <definedName name="__17MukaDepan_1" localSheetId="26">#REF!</definedName>
    <definedName name="__17MukaDepan_1" localSheetId="27">#REF!</definedName>
    <definedName name="__17MukaDepan_1" localSheetId="28">#REF!</definedName>
    <definedName name="__17MukaDepan_1" localSheetId="6">#REF!</definedName>
    <definedName name="__17MukaDepan_1" localSheetId="7">#REF!</definedName>
    <definedName name="__17MukaDepan_1" localSheetId="8">#REF!</definedName>
    <definedName name="__17MukaDepan_1" localSheetId="10">#REF!</definedName>
    <definedName name="__17MukaDepan_1" localSheetId="11">#REF!</definedName>
    <definedName name="__17MukaDepan_1" localSheetId="12">#REF!</definedName>
    <definedName name="__17MukaDepan_1" localSheetId="13">#REF!</definedName>
    <definedName name="__17MukaDepan_1" localSheetId="14">#REF!</definedName>
    <definedName name="__17MukaDepan_1" localSheetId="15">#REF!</definedName>
    <definedName name="__17MukaDepan_1">#REF!</definedName>
    <definedName name="__18new_1" localSheetId="30">#REF!</definedName>
    <definedName name="__18new_1" localSheetId="39">#REF!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4">#REF!</definedName>
    <definedName name="__18new_1" localSheetId="5">#REF!</definedName>
    <definedName name="__18new_1" localSheetId="19">#REF!</definedName>
    <definedName name="__18new_1" localSheetId="20">#REF!</definedName>
    <definedName name="__18new_1" localSheetId="22">#REF!</definedName>
    <definedName name="__18new_1" localSheetId="24">#REF!</definedName>
    <definedName name="__18new_1" localSheetId="25">#REF!</definedName>
    <definedName name="__18new_1" localSheetId="26">#REF!</definedName>
    <definedName name="__18new_1" localSheetId="27">#REF!</definedName>
    <definedName name="__18new_1" localSheetId="28">#REF!</definedName>
    <definedName name="__18new_1" localSheetId="6">#REF!</definedName>
    <definedName name="__18new_1" localSheetId="7">#REF!</definedName>
    <definedName name="__18new_1" localSheetId="8">#REF!</definedName>
    <definedName name="__18new_1" localSheetId="10">#REF!</definedName>
    <definedName name="__18new_1" localSheetId="11">#REF!</definedName>
    <definedName name="__18new_1" localSheetId="12">#REF!</definedName>
    <definedName name="__18new_1" localSheetId="13">#REF!</definedName>
    <definedName name="__18new_1" localSheetId="14">#REF!</definedName>
    <definedName name="__18new_1" localSheetId="15">#REF!</definedName>
    <definedName name="__18new_1">#REF!</definedName>
    <definedName name="__19new_2" localSheetId="30">#REF!</definedName>
    <definedName name="__19new_2" localSheetId="39">#REF!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4">#REF!</definedName>
    <definedName name="__19new_2" localSheetId="5">#REF!</definedName>
    <definedName name="__19new_2" localSheetId="19">#REF!</definedName>
    <definedName name="__19new_2" localSheetId="20">#REF!</definedName>
    <definedName name="__19new_2" localSheetId="22">#REF!</definedName>
    <definedName name="__19new_2" localSheetId="24">#REF!</definedName>
    <definedName name="__19new_2" localSheetId="25">#REF!</definedName>
    <definedName name="__19new_2" localSheetId="26">#REF!</definedName>
    <definedName name="__19new_2" localSheetId="27">#REF!</definedName>
    <definedName name="__19new_2" localSheetId="28">#REF!</definedName>
    <definedName name="__19new_2" localSheetId="6">#REF!</definedName>
    <definedName name="__19new_2" localSheetId="7">#REF!</definedName>
    <definedName name="__19new_2" localSheetId="8">#REF!</definedName>
    <definedName name="__19new_2" localSheetId="10">#REF!</definedName>
    <definedName name="__19new_2" localSheetId="11">#REF!</definedName>
    <definedName name="__19new_2" localSheetId="12">#REF!</definedName>
    <definedName name="__19new_2" localSheetId="13">#REF!</definedName>
    <definedName name="__19new_2" localSheetId="14">#REF!</definedName>
    <definedName name="__19new_2" localSheetId="15">#REF!</definedName>
    <definedName name="__19new_2">#REF!</definedName>
    <definedName name="__1a_1" localSheetId="30">#REF!</definedName>
    <definedName name="__1a_1" localSheetId="39">#REF!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4">#REF!</definedName>
    <definedName name="__1a_1" localSheetId="5">#REF!</definedName>
    <definedName name="__1a_1" localSheetId="19">#REF!</definedName>
    <definedName name="__1a_1" localSheetId="20">#REF!</definedName>
    <definedName name="__1a_1" localSheetId="22">#REF!</definedName>
    <definedName name="__1a_1" localSheetId="24">#REF!</definedName>
    <definedName name="__1a_1" localSheetId="25">#REF!</definedName>
    <definedName name="__1a_1" localSheetId="26">#REF!</definedName>
    <definedName name="__1a_1" localSheetId="27">#REF!</definedName>
    <definedName name="__1a_1" localSheetId="28">#REF!</definedName>
    <definedName name="__1a_1" localSheetId="6">#REF!</definedName>
    <definedName name="__1a_1" localSheetId="7">#REF!</definedName>
    <definedName name="__1a_1" localSheetId="8">#REF!</definedName>
    <definedName name="__1a_1" localSheetId="10">#REF!</definedName>
    <definedName name="__1a_1" localSheetId="11">#REF!</definedName>
    <definedName name="__1a_1" localSheetId="12">#REF!</definedName>
    <definedName name="__1a_1" localSheetId="13">#REF!</definedName>
    <definedName name="__1a_1" localSheetId="14">#REF!</definedName>
    <definedName name="__1a_1" localSheetId="15">#REF!</definedName>
    <definedName name="__1a_1">#REF!</definedName>
    <definedName name="__20Pg_1" localSheetId="30">#REF!</definedName>
    <definedName name="__20Pg_1" localSheetId="39">#REF!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4">#REF!</definedName>
    <definedName name="__20Pg_1" localSheetId="5">#REF!</definedName>
    <definedName name="__20Pg_1" localSheetId="19">#REF!</definedName>
    <definedName name="__20Pg_1" localSheetId="20">#REF!</definedName>
    <definedName name="__20Pg_1" localSheetId="22">#REF!</definedName>
    <definedName name="__20Pg_1" localSheetId="24">#REF!</definedName>
    <definedName name="__20Pg_1" localSheetId="25">#REF!</definedName>
    <definedName name="__20Pg_1" localSheetId="26">#REF!</definedName>
    <definedName name="__20Pg_1" localSheetId="27">#REF!</definedName>
    <definedName name="__20Pg_1" localSheetId="28">#REF!</definedName>
    <definedName name="__20Pg_1" localSheetId="6">#REF!</definedName>
    <definedName name="__20Pg_1" localSheetId="7">#REF!</definedName>
    <definedName name="__20Pg_1" localSheetId="8">#REF!</definedName>
    <definedName name="__20Pg_1" localSheetId="10">#REF!</definedName>
    <definedName name="__20Pg_1" localSheetId="11">#REF!</definedName>
    <definedName name="__20Pg_1" localSheetId="12">#REF!</definedName>
    <definedName name="__20Pg_1" localSheetId="13">#REF!</definedName>
    <definedName name="__20Pg_1" localSheetId="14">#REF!</definedName>
    <definedName name="__20Pg_1" localSheetId="15">#REF!</definedName>
    <definedName name="__20Pg_1">#REF!</definedName>
    <definedName name="__21Z_8106A741_5A1C_11D7_A90D_00D0B7DB5195_.wvu.Cols_1" localSheetId="30">#REF!</definedName>
    <definedName name="__21Z_8106A741_5A1C_11D7_A90D_00D0B7DB5195_.wvu.Cols_1" localSheetId="39">#REF!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4">#REF!</definedName>
    <definedName name="__21Z_8106A741_5A1C_11D7_A90D_00D0B7DB5195_.wvu.Cols_1" localSheetId="5">#REF!</definedName>
    <definedName name="__21Z_8106A741_5A1C_11D7_A90D_00D0B7DB5195_.wvu.Cols_1" localSheetId="19">#REF!</definedName>
    <definedName name="__21Z_8106A741_5A1C_11D7_A90D_00D0B7DB5195_.wvu.Cols_1" localSheetId="20">#REF!</definedName>
    <definedName name="__21Z_8106A741_5A1C_11D7_A90D_00D0B7DB5195_.wvu.Cols_1" localSheetId="22">#REF!</definedName>
    <definedName name="__21Z_8106A741_5A1C_11D7_A90D_00D0B7DB5195_.wvu.Cols_1" localSheetId="24">#REF!</definedName>
    <definedName name="__21Z_8106A741_5A1C_11D7_A90D_00D0B7DB5195_.wvu.Cols_1" localSheetId="25">#REF!</definedName>
    <definedName name="__21Z_8106A741_5A1C_11D7_A90D_00D0B7DB5195_.wvu.Cols_1" localSheetId="26">#REF!</definedName>
    <definedName name="__21Z_8106A741_5A1C_11D7_A90D_00D0B7DB5195_.wvu.Cols_1" localSheetId="27">#REF!</definedName>
    <definedName name="__21Z_8106A741_5A1C_11D7_A90D_00D0B7DB5195_.wvu.Cols_1" localSheetId="28">#REF!</definedName>
    <definedName name="__21Z_8106A741_5A1C_11D7_A90D_00D0B7DB5195_.wvu.Cols_1" localSheetId="6">#REF!</definedName>
    <definedName name="__21Z_8106A741_5A1C_11D7_A90D_00D0B7DB5195_.wvu.Cols_1" localSheetId="7">#REF!</definedName>
    <definedName name="__21Z_8106A741_5A1C_11D7_A90D_00D0B7DB5195_.wvu.Cols_1" localSheetId="8">#REF!</definedName>
    <definedName name="__21Z_8106A741_5A1C_11D7_A90D_00D0B7DB5195_.wvu.Cols_1" localSheetId="10">#REF!</definedName>
    <definedName name="__21Z_8106A741_5A1C_11D7_A90D_00D0B7DB5195_.wvu.Cols_1" localSheetId="11">#REF!</definedName>
    <definedName name="__21Z_8106A741_5A1C_11D7_A90D_00D0B7DB5195_.wvu.Cols_1" localSheetId="12">#REF!</definedName>
    <definedName name="__21Z_8106A741_5A1C_11D7_A90D_00D0B7DB5195_.wvu.Cols_1" localSheetId="13">#REF!</definedName>
    <definedName name="__21Z_8106A741_5A1C_11D7_A90D_00D0B7DB5195_.wvu.Cols_1" localSheetId="14">#REF!</definedName>
    <definedName name="__21Z_8106A741_5A1C_11D7_A90D_00D0B7DB5195_.wvu.Cols_1" localSheetId="15">#REF!</definedName>
    <definedName name="__21Z_8106A741_5A1C_11D7_A90D_00D0B7DB5195_.wvu.Cols_1">#REF!</definedName>
    <definedName name="__22Z_8106A741_5A1C_11D7_A90D_00D0B7DB5195_.wvu.PrintArea_1" localSheetId="30">#REF!</definedName>
    <definedName name="__22Z_8106A741_5A1C_11D7_A90D_00D0B7DB5195_.wvu.PrintArea_1" localSheetId="39">#REF!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4">#REF!</definedName>
    <definedName name="__22Z_8106A741_5A1C_11D7_A90D_00D0B7DB5195_.wvu.PrintArea_1" localSheetId="5">#REF!</definedName>
    <definedName name="__22Z_8106A741_5A1C_11D7_A90D_00D0B7DB5195_.wvu.PrintArea_1" localSheetId="19">#REF!</definedName>
    <definedName name="__22Z_8106A741_5A1C_11D7_A90D_00D0B7DB5195_.wvu.PrintArea_1" localSheetId="20">#REF!</definedName>
    <definedName name="__22Z_8106A741_5A1C_11D7_A90D_00D0B7DB5195_.wvu.PrintArea_1" localSheetId="22">#REF!</definedName>
    <definedName name="__22Z_8106A741_5A1C_11D7_A90D_00D0B7DB5195_.wvu.PrintArea_1" localSheetId="24">#REF!</definedName>
    <definedName name="__22Z_8106A741_5A1C_11D7_A90D_00D0B7DB5195_.wvu.PrintArea_1" localSheetId="25">#REF!</definedName>
    <definedName name="__22Z_8106A741_5A1C_11D7_A90D_00D0B7DB5195_.wvu.PrintArea_1" localSheetId="26">#REF!</definedName>
    <definedName name="__22Z_8106A741_5A1C_11D7_A90D_00D0B7DB5195_.wvu.PrintArea_1" localSheetId="27">#REF!</definedName>
    <definedName name="__22Z_8106A741_5A1C_11D7_A90D_00D0B7DB5195_.wvu.PrintArea_1" localSheetId="28">#REF!</definedName>
    <definedName name="__22Z_8106A741_5A1C_11D7_A90D_00D0B7DB5195_.wvu.PrintArea_1" localSheetId="6">#REF!</definedName>
    <definedName name="__22Z_8106A741_5A1C_11D7_A90D_00D0B7DB5195_.wvu.PrintArea_1" localSheetId="7">#REF!</definedName>
    <definedName name="__22Z_8106A741_5A1C_11D7_A90D_00D0B7DB5195_.wvu.PrintArea_1" localSheetId="8">#REF!</definedName>
    <definedName name="__22Z_8106A741_5A1C_11D7_A90D_00D0B7DB5195_.wvu.PrintArea_1" localSheetId="10">#REF!</definedName>
    <definedName name="__22Z_8106A741_5A1C_11D7_A90D_00D0B7DB5195_.wvu.PrintArea_1" localSheetId="11">#REF!</definedName>
    <definedName name="__22Z_8106A741_5A1C_11D7_A90D_00D0B7DB5195_.wvu.PrintArea_1" localSheetId="12">#REF!</definedName>
    <definedName name="__22Z_8106A741_5A1C_11D7_A90D_00D0B7DB5195_.wvu.PrintArea_1" localSheetId="13">#REF!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#REF!</definedName>
    <definedName name="__23Z_8106A741_5A1C_11D7_A90D_00D0B7DB5195_.wvu.PrintArea_2" localSheetId="30">#REF!</definedName>
    <definedName name="__23Z_8106A741_5A1C_11D7_A90D_00D0B7DB5195_.wvu.PrintArea_2" localSheetId="39">#REF!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4">#REF!</definedName>
    <definedName name="__23Z_8106A741_5A1C_11D7_A90D_00D0B7DB5195_.wvu.PrintArea_2" localSheetId="5">#REF!</definedName>
    <definedName name="__23Z_8106A741_5A1C_11D7_A90D_00D0B7DB5195_.wvu.PrintArea_2" localSheetId="19">#REF!</definedName>
    <definedName name="__23Z_8106A741_5A1C_11D7_A90D_00D0B7DB5195_.wvu.PrintArea_2" localSheetId="20">#REF!</definedName>
    <definedName name="__23Z_8106A741_5A1C_11D7_A90D_00D0B7DB5195_.wvu.PrintArea_2" localSheetId="22">#REF!</definedName>
    <definedName name="__23Z_8106A741_5A1C_11D7_A90D_00D0B7DB5195_.wvu.PrintArea_2" localSheetId="24">#REF!</definedName>
    <definedName name="__23Z_8106A741_5A1C_11D7_A90D_00D0B7DB5195_.wvu.PrintArea_2" localSheetId="25">#REF!</definedName>
    <definedName name="__23Z_8106A741_5A1C_11D7_A90D_00D0B7DB5195_.wvu.PrintArea_2" localSheetId="26">#REF!</definedName>
    <definedName name="__23Z_8106A741_5A1C_11D7_A90D_00D0B7DB5195_.wvu.PrintArea_2" localSheetId="27">#REF!</definedName>
    <definedName name="__23Z_8106A741_5A1C_11D7_A90D_00D0B7DB5195_.wvu.PrintArea_2" localSheetId="28">#REF!</definedName>
    <definedName name="__23Z_8106A741_5A1C_11D7_A90D_00D0B7DB5195_.wvu.PrintArea_2" localSheetId="6">#REF!</definedName>
    <definedName name="__23Z_8106A741_5A1C_11D7_A90D_00D0B7DB5195_.wvu.PrintArea_2" localSheetId="7">#REF!</definedName>
    <definedName name="__23Z_8106A741_5A1C_11D7_A90D_00D0B7DB5195_.wvu.PrintArea_2" localSheetId="8">#REF!</definedName>
    <definedName name="__23Z_8106A741_5A1C_11D7_A90D_00D0B7DB5195_.wvu.PrintArea_2" localSheetId="10">#REF!</definedName>
    <definedName name="__23Z_8106A741_5A1C_11D7_A90D_00D0B7DB5195_.wvu.PrintArea_2" localSheetId="11">#REF!</definedName>
    <definedName name="__23Z_8106A741_5A1C_11D7_A90D_00D0B7DB5195_.wvu.PrintArea_2" localSheetId="12">#REF!</definedName>
    <definedName name="__23Z_8106A741_5A1C_11D7_A90D_00D0B7DB5195_.wvu.PrintArea_2" localSheetId="13">#REF!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#REF!</definedName>
    <definedName name="__24Z_8106A741_5A1C_11D7_A90D_00D0B7DB5195_.wvu.PrintArea_3" localSheetId="30">#REF!</definedName>
    <definedName name="__24Z_8106A741_5A1C_11D7_A90D_00D0B7DB5195_.wvu.PrintArea_3" localSheetId="39">#REF!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4">#REF!</definedName>
    <definedName name="__24Z_8106A741_5A1C_11D7_A90D_00D0B7DB5195_.wvu.PrintArea_3" localSheetId="5">#REF!</definedName>
    <definedName name="__24Z_8106A741_5A1C_11D7_A90D_00D0B7DB5195_.wvu.PrintArea_3" localSheetId="19">#REF!</definedName>
    <definedName name="__24Z_8106A741_5A1C_11D7_A90D_00D0B7DB5195_.wvu.PrintArea_3" localSheetId="20">#REF!</definedName>
    <definedName name="__24Z_8106A741_5A1C_11D7_A90D_00D0B7DB5195_.wvu.PrintArea_3" localSheetId="22">#REF!</definedName>
    <definedName name="__24Z_8106A741_5A1C_11D7_A90D_00D0B7DB5195_.wvu.PrintArea_3" localSheetId="24">#REF!</definedName>
    <definedName name="__24Z_8106A741_5A1C_11D7_A90D_00D0B7DB5195_.wvu.PrintArea_3" localSheetId="25">#REF!</definedName>
    <definedName name="__24Z_8106A741_5A1C_11D7_A90D_00D0B7DB5195_.wvu.PrintArea_3" localSheetId="26">#REF!</definedName>
    <definedName name="__24Z_8106A741_5A1C_11D7_A90D_00D0B7DB5195_.wvu.PrintArea_3" localSheetId="27">#REF!</definedName>
    <definedName name="__24Z_8106A741_5A1C_11D7_A90D_00D0B7DB5195_.wvu.PrintArea_3" localSheetId="28">#REF!</definedName>
    <definedName name="__24Z_8106A741_5A1C_11D7_A90D_00D0B7DB5195_.wvu.PrintArea_3" localSheetId="6">#REF!</definedName>
    <definedName name="__24Z_8106A741_5A1C_11D7_A90D_00D0B7DB5195_.wvu.PrintArea_3" localSheetId="7">#REF!</definedName>
    <definedName name="__24Z_8106A741_5A1C_11D7_A90D_00D0B7DB5195_.wvu.PrintArea_3" localSheetId="8">#REF!</definedName>
    <definedName name="__24Z_8106A741_5A1C_11D7_A90D_00D0B7DB5195_.wvu.PrintArea_3" localSheetId="10">#REF!</definedName>
    <definedName name="__24Z_8106A741_5A1C_11D7_A90D_00D0B7DB5195_.wvu.PrintArea_3" localSheetId="11">#REF!</definedName>
    <definedName name="__24Z_8106A741_5A1C_11D7_A90D_00D0B7DB5195_.wvu.PrintArea_3" localSheetId="12">#REF!</definedName>
    <definedName name="__24Z_8106A741_5A1C_11D7_A90D_00D0B7DB5195_.wvu.PrintArea_3" localSheetId="13">#REF!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#REF!</definedName>
    <definedName name="__25Z_8106A741_5A1C_11D7_A90D_00D0B7DB5195_.wvu.PrintArea_4" localSheetId="30">#REF!</definedName>
    <definedName name="__25Z_8106A741_5A1C_11D7_A90D_00D0B7DB5195_.wvu.PrintArea_4" localSheetId="39">#REF!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4">#REF!</definedName>
    <definedName name="__25Z_8106A741_5A1C_11D7_A90D_00D0B7DB5195_.wvu.PrintArea_4" localSheetId="5">#REF!</definedName>
    <definedName name="__25Z_8106A741_5A1C_11D7_A90D_00D0B7DB5195_.wvu.PrintArea_4" localSheetId="19">#REF!</definedName>
    <definedName name="__25Z_8106A741_5A1C_11D7_A90D_00D0B7DB5195_.wvu.PrintArea_4" localSheetId="20">#REF!</definedName>
    <definedName name="__25Z_8106A741_5A1C_11D7_A90D_00D0B7DB5195_.wvu.PrintArea_4" localSheetId="22">#REF!</definedName>
    <definedName name="__25Z_8106A741_5A1C_11D7_A90D_00D0B7DB5195_.wvu.PrintArea_4" localSheetId="24">#REF!</definedName>
    <definedName name="__25Z_8106A741_5A1C_11D7_A90D_00D0B7DB5195_.wvu.PrintArea_4" localSheetId="25">#REF!</definedName>
    <definedName name="__25Z_8106A741_5A1C_11D7_A90D_00D0B7DB5195_.wvu.PrintArea_4" localSheetId="26">#REF!</definedName>
    <definedName name="__25Z_8106A741_5A1C_11D7_A90D_00D0B7DB5195_.wvu.PrintArea_4" localSheetId="27">#REF!</definedName>
    <definedName name="__25Z_8106A741_5A1C_11D7_A90D_00D0B7DB5195_.wvu.PrintArea_4" localSheetId="28">#REF!</definedName>
    <definedName name="__25Z_8106A741_5A1C_11D7_A90D_00D0B7DB5195_.wvu.PrintArea_4" localSheetId="6">#REF!</definedName>
    <definedName name="__25Z_8106A741_5A1C_11D7_A90D_00D0B7DB5195_.wvu.PrintArea_4" localSheetId="7">#REF!</definedName>
    <definedName name="__25Z_8106A741_5A1C_11D7_A90D_00D0B7DB5195_.wvu.PrintArea_4" localSheetId="8">#REF!</definedName>
    <definedName name="__25Z_8106A741_5A1C_11D7_A90D_00D0B7DB5195_.wvu.PrintArea_4" localSheetId="10">#REF!</definedName>
    <definedName name="__25Z_8106A741_5A1C_11D7_A90D_00D0B7DB5195_.wvu.PrintArea_4" localSheetId="11">#REF!</definedName>
    <definedName name="__25Z_8106A741_5A1C_11D7_A90D_00D0B7DB5195_.wvu.PrintArea_4" localSheetId="12">#REF!</definedName>
    <definedName name="__25Z_8106A741_5A1C_11D7_A90D_00D0B7DB5195_.wvu.PrintArea_4" localSheetId="13">#REF!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#REF!</definedName>
    <definedName name="__26Z_8106A741_5A1C_11D7_A90D_00D0B7DB5195_.wvu.PrintArea_5" localSheetId="30">#REF!</definedName>
    <definedName name="__26Z_8106A741_5A1C_11D7_A90D_00D0B7DB5195_.wvu.PrintArea_5" localSheetId="39">#REF!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4">#REF!</definedName>
    <definedName name="__26Z_8106A741_5A1C_11D7_A90D_00D0B7DB5195_.wvu.PrintArea_5" localSheetId="5">#REF!</definedName>
    <definedName name="__26Z_8106A741_5A1C_11D7_A90D_00D0B7DB5195_.wvu.PrintArea_5" localSheetId="19">#REF!</definedName>
    <definedName name="__26Z_8106A741_5A1C_11D7_A90D_00D0B7DB5195_.wvu.PrintArea_5" localSheetId="20">#REF!</definedName>
    <definedName name="__26Z_8106A741_5A1C_11D7_A90D_00D0B7DB5195_.wvu.PrintArea_5" localSheetId="22">#REF!</definedName>
    <definedName name="__26Z_8106A741_5A1C_11D7_A90D_00D0B7DB5195_.wvu.PrintArea_5" localSheetId="24">#REF!</definedName>
    <definedName name="__26Z_8106A741_5A1C_11D7_A90D_00D0B7DB5195_.wvu.PrintArea_5" localSheetId="25">#REF!</definedName>
    <definedName name="__26Z_8106A741_5A1C_11D7_A90D_00D0B7DB5195_.wvu.PrintArea_5" localSheetId="26">#REF!</definedName>
    <definedName name="__26Z_8106A741_5A1C_11D7_A90D_00D0B7DB5195_.wvu.PrintArea_5" localSheetId="27">#REF!</definedName>
    <definedName name="__26Z_8106A741_5A1C_11D7_A90D_00D0B7DB5195_.wvu.PrintArea_5" localSheetId="28">#REF!</definedName>
    <definedName name="__26Z_8106A741_5A1C_11D7_A90D_00D0B7DB5195_.wvu.PrintArea_5" localSheetId="6">#REF!</definedName>
    <definedName name="__26Z_8106A741_5A1C_11D7_A90D_00D0B7DB5195_.wvu.PrintArea_5" localSheetId="7">#REF!</definedName>
    <definedName name="__26Z_8106A741_5A1C_11D7_A90D_00D0B7DB5195_.wvu.PrintArea_5" localSheetId="8">#REF!</definedName>
    <definedName name="__26Z_8106A741_5A1C_11D7_A90D_00D0B7DB5195_.wvu.PrintArea_5" localSheetId="10">#REF!</definedName>
    <definedName name="__26Z_8106A741_5A1C_11D7_A90D_00D0B7DB5195_.wvu.PrintArea_5" localSheetId="11">#REF!</definedName>
    <definedName name="__26Z_8106A741_5A1C_11D7_A90D_00D0B7DB5195_.wvu.PrintArea_5" localSheetId="12">#REF!</definedName>
    <definedName name="__26Z_8106A741_5A1C_11D7_A90D_00D0B7DB5195_.wvu.PrintArea_5" localSheetId="13">#REF!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#REF!</definedName>
    <definedName name="__2a_2" localSheetId="30">#REF!</definedName>
    <definedName name="__2a_2" localSheetId="39">#REF!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4">#REF!</definedName>
    <definedName name="__2a_2" localSheetId="5">#REF!</definedName>
    <definedName name="__2a_2" localSheetId="19">#REF!</definedName>
    <definedName name="__2a_2" localSheetId="20">#REF!</definedName>
    <definedName name="__2a_2" localSheetId="22">#REF!</definedName>
    <definedName name="__2a_2" localSheetId="24">#REF!</definedName>
    <definedName name="__2a_2" localSheetId="25">#REF!</definedName>
    <definedName name="__2a_2" localSheetId="26">#REF!</definedName>
    <definedName name="__2a_2" localSheetId="27">#REF!</definedName>
    <definedName name="__2a_2" localSheetId="28">#REF!</definedName>
    <definedName name="__2a_2" localSheetId="6">#REF!</definedName>
    <definedName name="__2a_2" localSheetId="7">#REF!</definedName>
    <definedName name="__2a_2" localSheetId="8">#REF!</definedName>
    <definedName name="__2a_2" localSheetId="10">#REF!</definedName>
    <definedName name="__2a_2" localSheetId="11">#REF!</definedName>
    <definedName name="__2a_2" localSheetId="12">#REF!</definedName>
    <definedName name="__2a_2" localSheetId="13">#REF!</definedName>
    <definedName name="__2a_2" localSheetId="14">#REF!</definedName>
    <definedName name="__2a_2" localSheetId="15">#REF!</definedName>
    <definedName name="__2a_2">#REF!</definedName>
    <definedName name="__3AA_1" localSheetId="30">#REF!</definedName>
    <definedName name="__3AA_1" localSheetId="39">#REF!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4">#REF!</definedName>
    <definedName name="__3AA_1" localSheetId="5">#REF!</definedName>
    <definedName name="__3AA_1" localSheetId="19">#REF!</definedName>
    <definedName name="__3AA_1" localSheetId="20">#REF!</definedName>
    <definedName name="__3AA_1" localSheetId="22">#REF!</definedName>
    <definedName name="__3AA_1" localSheetId="24">#REF!</definedName>
    <definedName name="__3AA_1" localSheetId="25">#REF!</definedName>
    <definedName name="__3AA_1" localSheetId="26">#REF!</definedName>
    <definedName name="__3AA_1" localSheetId="27">#REF!</definedName>
    <definedName name="__3AA_1" localSheetId="28">#REF!</definedName>
    <definedName name="__3AA_1" localSheetId="6">#REF!</definedName>
    <definedName name="__3AA_1" localSheetId="7">#REF!</definedName>
    <definedName name="__3AA_1" localSheetId="8">#REF!</definedName>
    <definedName name="__3AA_1" localSheetId="10">#REF!</definedName>
    <definedName name="__3AA_1" localSheetId="11">#REF!</definedName>
    <definedName name="__3AA_1" localSheetId="12">#REF!</definedName>
    <definedName name="__3AA_1" localSheetId="13">#REF!</definedName>
    <definedName name="__3AA_1" localSheetId="14">#REF!</definedName>
    <definedName name="__3AA_1" localSheetId="15">#REF!</definedName>
    <definedName name="__3AA_1">#REF!</definedName>
    <definedName name="__4AA_2" localSheetId="30">#REF!</definedName>
    <definedName name="__4AA_2" localSheetId="39">#REF!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4">#REF!</definedName>
    <definedName name="__4AA_2" localSheetId="5">#REF!</definedName>
    <definedName name="__4AA_2" localSheetId="19">#REF!</definedName>
    <definedName name="__4AA_2" localSheetId="20">#REF!</definedName>
    <definedName name="__4AA_2" localSheetId="22">#REF!</definedName>
    <definedName name="__4AA_2" localSheetId="24">#REF!</definedName>
    <definedName name="__4AA_2" localSheetId="25">#REF!</definedName>
    <definedName name="__4AA_2" localSheetId="26">#REF!</definedName>
    <definedName name="__4AA_2" localSheetId="27">#REF!</definedName>
    <definedName name="__4AA_2" localSheetId="28">#REF!</definedName>
    <definedName name="__4AA_2" localSheetId="6">#REF!</definedName>
    <definedName name="__4AA_2" localSheetId="7">#REF!</definedName>
    <definedName name="__4AA_2" localSheetId="8">#REF!</definedName>
    <definedName name="__4AA_2" localSheetId="10">#REF!</definedName>
    <definedName name="__4AA_2" localSheetId="11">#REF!</definedName>
    <definedName name="__4AA_2" localSheetId="12">#REF!</definedName>
    <definedName name="__4AA_2" localSheetId="13">#REF!</definedName>
    <definedName name="__4AA_2" localSheetId="14">#REF!</definedName>
    <definedName name="__4AA_2" localSheetId="15">#REF!</definedName>
    <definedName name="__4AA_2">#REF!</definedName>
    <definedName name="__5AA_3" localSheetId="30">#REF!</definedName>
    <definedName name="__5AA_3" localSheetId="39">#REF!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4">#REF!</definedName>
    <definedName name="__5AA_3" localSheetId="5">#REF!</definedName>
    <definedName name="__5AA_3" localSheetId="19">#REF!</definedName>
    <definedName name="__5AA_3" localSheetId="20">#REF!</definedName>
    <definedName name="__5AA_3" localSheetId="22">#REF!</definedName>
    <definedName name="__5AA_3" localSheetId="24">#REF!</definedName>
    <definedName name="__5AA_3" localSheetId="25">#REF!</definedName>
    <definedName name="__5AA_3" localSheetId="26">#REF!</definedName>
    <definedName name="__5AA_3" localSheetId="27">#REF!</definedName>
    <definedName name="__5AA_3" localSheetId="28">#REF!</definedName>
    <definedName name="__5AA_3" localSheetId="6">#REF!</definedName>
    <definedName name="__5AA_3" localSheetId="7">#REF!</definedName>
    <definedName name="__5AA_3" localSheetId="8">#REF!</definedName>
    <definedName name="__5AA_3" localSheetId="10">#REF!</definedName>
    <definedName name="__5AA_3" localSheetId="11">#REF!</definedName>
    <definedName name="__5AA_3" localSheetId="12">#REF!</definedName>
    <definedName name="__5AA_3" localSheetId="13">#REF!</definedName>
    <definedName name="__5AA_3" localSheetId="14">#REF!</definedName>
    <definedName name="__5AA_3" localSheetId="15">#REF!</definedName>
    <definedName name="__5AA_3">#REF!</definedName>
    <definedName name="__6AA_4" localSheetId="30">#REF!</definedName>
    <definedName name="__6AA_4" localSheetId="39">#REF!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4">#REF!</definedName>
    <definedName name="__6AA_4" localSheetId="5">#REF!</definedName>
    <definedName name="__6AA_4" localSheetId="19">#REF!</definedName>
    <definedName name="__6AA_4" localSheetId="20">#REF!</definedName>
    <definedName name="__6AA_4" localSheetId="22">#REF!</definedName>
    <definedName name="__6AA_4" localSheetId="24">#REF!</definedName>
    <definedName name="__6AA_4" localSheetId="25">#REF!</definedName>
    <definedName name="__6AA_4" localSheetId="26">#REF!</definedName>
    <definedName name="__6AA_4" localSheetId="27">#REF!</definedName>
    <definedName name="__6AA_4" localSheetId="28">#REF!</definedName>
    <definedName name="__6AA_4" localSheetId="6">#REF!</definedName>
    <definedName name="__6AA_4" localSheetId="7">#REF!</definedName>
    <definedName name="__6AA_4" localSheetId="8">#REF!</definedName>
    <definedName name="__6AA_4" localSheetId="10">#REF!</definedName>
    <definedName name="__6AA_4" localSheetId="11">#REF!</definedName>
    <definedName name="__6AA_4" localSheetId="12">#REF!</definedName>
    <definedName name="__6AA_4" localSheetId="13">#REF!</definedName>
    <definedName name="__6AA_4" localSheetId="14">#REF!</definedName>
    <definedName name="__6AA_4" localSheetId="15">#REF!</definedName>
    <definedName name="__6AA_4">#REF!</definedName>
    <definedName name="__7AA_5" localSheetId="30">#REF!</definedName>
    <definedName name="__7AA_5" localSheetId="39">#REF!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4">#REF!</definedName>
    <definedName name="__7AA_5" localSheetId="5">#REF!</definedName>
    <definedName name="__7AA_5" localSheetId="19">#REF!</definedName>
    <definedName name="__7AA_5" localSheetId="20">#REF!</definedName>
    <definedName name="__7AA_5" localSheetId="22">#REF!</definedName>
    <definedName name="__7AA_5" localSheetId="24">#REF!</definedName>
    <definedName name="__7AA_5" localSheetId="25">#REF!</definedName>
    <definedName name="__7AA_5" localSheetId="26">#REF!</definedName>
    <definedName name="__7AA_5" localSheetId="27">#REF!</definedName>
    <definedName name="__7AA_5" localSheetId="28">#REF!</definedName>
    <definedName name="__7AA_5" localSheetId="6">#REF!</definedName>
    <definedName name="__7AA_5" localSheetId="7">#REF!</definedName>
    <definedName name="__7AA_5" localSheetId="8">#REF!</definedName>
    <definedName name="__7AA_5" localSheetId="10">#REF!</definedName>
    <definedName name="__7AA_5" localSheetId="11">#REF!</definedName>
    <definedName name="__7AA_5" localSheetId="12">#REF!</definedName>
    <definedName name="__7AA_5" localSheetId="13">#REF!</definedName>
    <definedName name="__7AA_5" localSheetId="14">#REF!</definedName>
    <definedName name="__7AA_5" localSheetId="15">#REF!</definedName>
    <definedName name="__7AA_5">#REF!</definedName>
    <definedName name="__8B_1" localSheetId="30">#REF!</definedName>
    <definedName name="__8B_1" localSheetId="39">#REF!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4">#REF!</definedName>
    <definedName name="__8B_1" localSheetId="5">#REF!</definedName>
    <definedName name="__8B_1" localSheetId="19">#REF!</definedName>
    <definedName name="__8B_1" localSheetId="20">#REF!</definedName>
    <definedName name="__8B_1" localSheetId="22">#REF!</definedName>
    <definedName name="__8B_1" localSheetId="24">#REF!</definedName>
    <definedName name="__8B_1" localSheetId="25">#REF!</definedName>
    <definedName name="__8B_1" localSheetId="26">#REF!</definedName>
    <definedName name="__8B_1" localSheetId="27">#REF!</definedName>
    <definedName name="__8B_1" localSheetId="28">#REF!</definedName>
    <definedName name="__8B_1" localSheetId="6">#REF!</definedName>
    <definedName name="__8B_1" localSheetId="7">#REF!</definedName>
    <definedName name="__8B_1" localSheetId="8">#REF!</definedName>
    <definedName name="__8B_1" localSheetId="10">#REF!</definedName>
    <definedName name="__8B_1" localSheetId="11">#REF!</definedName>
    <definedName name="__8B_1" localSheetId="12">#REF!</definedName>
    <definedName name="__8B_1" localSheetId="13">#REF!</definedName>
    <definedName name="__8B_1" localSheetId="14">#REF!</definedName>
    <definedName name="__8B_1" localSheetId="15">#REF!</definedName>
    <definedName name="__8B_1">#REF!</definedName>
    <definedName name="__9B_2" localSheetId="30">#REF!</definedName>
    <definedName name="__9B_2" localSheetId="39">#REF!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4">#REF!</definedName>
    <definedName name="__9B_2" localSheetId="5">#REF!</definedName>
    <definedName name="__9B_2" localSheetId="19">#REF!</definedName>
    <definedName name="__9B_2" localSheetId="20">#REF!</definedName>
    <definedName name="__9B_2" localSheetId="22">#REF!</definedName>
    <definedName name="__9B_2" localSheetId="24">#REF!</definedName>
    <definedName name="__9B_2" localSheetId="25">#REF!</definedName>
    <definedName name="__9B_2" localSheetId="26">#REF!</definedName>
    <definedName name="__9B_2" localSheetId="27">#REF!</definedName>
    <definedName name="__9B_2" localSheetId="28">#REF!</definedName>
    <definedName name="__9B_2" localSheetId="6">#REF!</definedName>
    <definedName name="__9B_2" localSheetId="7">#REF!</definedName>
    <definedName name="__9B_2" localSheetId="8">#REF!</definedName>
    <definedName name="__9B_2" localSheetId="10">#REF!</definedName>
    <definedName name="__9B_2" localSheetId="11">#REF!</definedName>
    <definedName name="__9B_2" localSheetId="12">#REF!</definedName>
    <definedName name="__9B_2" localSheetId="13">#REF!</definedName>
    <definedName name="__9B_2" localSheetId="14">#REF!</definedName>
    <definedName name="__9B_2" localSheetId="15">#REF!</definedName>
    <definedName name="__9B_2">#REF!</definedName>
    <definedName name="_10B_3" localSheetId="30">#REF!</definedName>
    <definedName name="_10B_3" localSheetId="39">#REF!</definedName>
    <definedName name="_10B_3" localSheetId="1">#REF!</definedName>
    <definedName name="_10B_3" localSheetId="0">#REF!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#REF!</definedName>
    <definedName name="_10B_3" localSheetId="4">#REF!</definedName>
    <definedName name="_10B_3" localSheetId="5">#REF!</definedName>
    <definedName name="_10B_3" localSheetId="18">#REF!</definedName>
    <definedName name="_10B_3" localSheetId="19">#REF!</definedName>
    <definedName name="_10B_3" localSheetId="20">#REF!</definedName>
    <definedName name="_10B_3" localSheetId="22">#REF!</definedName>
    <definedName name="_10B_3" localSheetId="24">#REF!</definedName>
    <definedName name="_10B_3" localSheetId="25">#REF!</definedName>
    <definedName name="_10B_3" localSheetId="26">#REF!</definedName>
    <definedName name="_10B_3" localSheetId="27">#REF!</definedName>
    <definedName name="_10B_3" localSheetId="28">#REF!</definedName>
    <definedName name="_10B_3" localSheetId="6">#REF!</definedName>
    <definedName name="_10B_3" localSheetId="7">#REF!</definedName>
    <definedName name="_10B_3" localSheetId="8">#REF!</definedName>
    <definedName name="_10B_3" localSheetId="9">#REF!</definedName>
    <definedName name="_10B_3" localSheetId="10">#REF!</definedName>
    <definedName name="_10B_3" localSheetId="11">#REF!</definedName>
    <definedName name="_10B_3" localSheetId="12">#REF!</definedName>
    <definedName name="_10B_3" localSheetId="13">#REF!</definedName>
    <definedName name="_10B_3" localSheetId="14">#REF!</definedName>
    <definedName name="_10B_3" localSheetId="15">#REF!</definedName>
    <definedName name="_10B_3">#REF!</definedName>
    <definedName name="_11B_4" localSheetId="30">#REF!</definedName>
    <definedName name="_11B_4" localSheetId="39">#REF!</definedName>
    <definedName name="_11B_4" localSheetId="1">#REF!</definedName>
    <definedName name="_11B_4" localSheetId="0">#REF!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#REF!</definedName>
    <definedName name="_11B_4" localSheetId="4">#REF!</definedName>
    <definedName name="_11B_4" localSheetId="5">#REF!</definedName>
    <definedName name="_11B_4" localSheetId="18">#REF!</definedName>
    <definedName name="_11B_4" localSheetId="19">#REF!</definedName>
    <definedName name="_11B_4" localSheetId="20">#REF!</definedName>
    <definedName name="_11B_4" localSheetId="22">#REF!</definedName>
    <definedName name="_11B_4" localSheetId="24">#REF!</definedName>
    <definedName name="_11B_4" localSheetId="25">#REF!</definedName>
    <definedName name="_11B_4" localSheetId="26">#REF!</definedName>
    <definedName name="_11B_4" localSheetId="27">#REF!</definedName>
    <definedName name="_11B_4" localSheetId="28">#REF!</definedName>
    <definedName name="_11B_4" localSheetId="6">#REF!</definedName>
    <definedName name="_11B_4" localSheetId="7">#REF!</definedName>
    <definedName name="_11B_4" localSheetId="8">#REF!</definedName>
    <definedName name="_11B_4" localSheetId="9">#REF!</definedName>
    <definedName name="_11B_4" localSheetId="10">#REF!</definedName>
    <definedName name="_11B_4" localSheetId="11">#REF!</definedName>
    <definedName name="_11B_4" localSheetId="12">#REF!</definedName>
    <definedName name="_11B_4" localSheetId="13">#REF!</definedName>
    <definedName name="_11B_4" localSheetId="14">#REF!</definedName>
    <definedName name="_11B_4" localSheetId="15">#REF!</definedName>
    <definedName name="_11B_4">#REF!</definedName>
    <definedName name="_12B_5" localSheetId="30">#REF!</definedName>
    <definedName name="_12B_5" localSheetId="39">#REF!</definedName>
    <definedName name="_12B_5" localSheetId="1">#REF!</definedName>
    <definedName name="_12B_5" localSheetId="0">#REF!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#REF!</definedName>
    <definedName name="_12B_5" localSheetId="4">#REF!</definedName>
    <definedName name="_12B_5" localSheetId="5">#REF!</definedName>
    <definedName name="_12B_5" localSheetId="18">#REF!</definedName>
    <definedName name="_12B_5" localSheetId="19">#REF!</definedName>
    <definedName name="_12B_5" localSheetId="20">#REF!</definedName>
    <definedName name="_12B_5" localSheetId="22">#REF!</definedName>
    <definedName name="_12B_5" localSheetId="24">#REF!</definedName>
    <definedName name="_12B_5" localSheetId="25">#REF!</definedName>
    <definedName name="_12B_5" localSheetId="26">#REF!</definedName>
    <definedName name="_12B_5" localSheetId="27">#REF!</definedName>
    <definedName name="_12B_5" localSheetId="28">#REF!</definedName>
    <definedName name="_12B_5" localSheetId="6">#REF!</definedName>
    <definedName name="_12B_5" localSheetId="7">#REF!</definedName>
    <definedName name="_12B_5" localSheetId="8">#REF!</definedName>
    <definedName name="_12B_5" localSheetId="9">#REF!</definedName>
    <definedName name="_12B_5" localSheetId="10">#REF!</definedName>
    <definedName name="_12B_5" localSheetId="11">#REF!</definedName>
    <definedName name="_12B_5" localSheetId="12">#REF!</definedName>
    <definedName name="_12B_5" localSheetId="13">#REF!</definedName>
    <definedName name="_12B_5" localSheetId="14">#REF!</definedName>
    <definedName name="_12B_5" localSheetId="15">#REF!</definedName>
    <definedName name="_12B_5">#REF!</definedName>
    <definedName name="_13bb_1" localSheetId="30">#REF!</definedName>
    <definedName name="_13bb_1" localSheetId="39">#REF!</definedName>
    <definedName name="_13bb_1" localSheetId="1">#REF!</definedName>
    <definedName name="_13bb_1" localSheetId="0">#REF!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#REF!</definedName>
    <definedName name="_13bb_1" localSheetId="4">#REF!</definedName>
    <definedName name="_13bb_1" localSheetId="5">#REF!</definedName>
    <definedName name="_13bb_1" localSheetId="18">#REF!</definedName>
    <definedName name="_13bb_1" localSheetId="19">#REF!</definedName>
    <definedName name="_13bb_1" localSheetId="20">#REF!</definedName>
    <definedName name="_13bb_1" localSheetId="22">#REF!</definedName>
    <definedName name="_13bb_1" localSheetId="24">#REF!</definedName>
    <definedName name="_13bb_1" localSheetId="25">#REF!</definedName>
    <definedName name="_13bb_1" localSheetId="26">#REF!</definedName>
    <definedName name="_13bb_1" localSheetId="27">#REF!</definedName>
    <definedName name="_13bb_1" localSheetId="28">#REF!</definedName>
    <definedName name="_13bb_1" localSheetId="6">#REF!</definedName>
    <definedName name="_13bb_1" localSheetId="7">#REF!</definedName>
    <definedName name="_13bb_1" localSheetId="8">#REF!</definedName>
    <definedName name="_13bb_1" localSheetId="9">#REF!</definedName>
    <definedName name="_13bb_1" localSheetId="10">#REF!</definedName>
    <definedName name="_13bb_1" localSheetId="11">#REF!</definedName>
    <definedName name="_13bb_1" localSheetId="12">#REF!</definedName>
    <definedName name="_13bb_1" localSheetId="13">#REF!</definedName>
    <definedName name="_13bb_1" localSheetId="14">#REF!</definedName>
    <definedName name="_13bb_1" localSheetId="15">#REF!</definedName>
    <definedName name="_13bb_1">#REF!</definedName>
    <definedName name="_14bb_2" localSheetId="30">#REF!</definedName>
    <definedName name="_14bb_2" localSheetId="39">#REF!</definedName>
    <definedName name="_14bb_2" localSheetId="1">#REF!</definedName>
    <definedName name="_14bb_2" localSheetId="0">#REF!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#REF!</definedName>
    <definedName name="_14bb_2" localSheetId="4">#REF!</definedName>
    <definedName name="_14bb_2" localSheetId="5">#REF!</definedName>
    <definedName name="_14bb_2" localSheetId="18">#REF!</definedName>
    <definedName name="_14bb_2" localSheetId="19">#REF!</definedName>
    <definedName name="_14bb_2" localSheetId="20">#REF!</definedName>
    <definedName name="_14bb_2" localSheetId="22">#REF!</definedName>
    <definedName name="_14bb_2" localSheetId="24">#REF!</definedName>
    <definedName name="_14bb_2" localSheetId="25">#REF!</definedName>
    <definedName name="_14bb_2" localSheetId="26">#REF!</definedName>
    <definedName name="_14bb_2" localSheetId="27">#REF!</definedName>
    <definedName name="_14bb_2" localSheetId="28">#REF!</definedName>
    <definedName name="_14bb_2" localSheetId="6">#REF!</definedName>
    <definedName name="_14bb_2" localSheetId="7">#REF!</definedName>
    <definedName name="_14bb_2" localSheetId="8">#REF!</definedName>
    <definedName name="_14bb_2" localSheetId="9">#REF!</definedName>
    <definedName name="_14bb_2" localSheetId="10">#REF!</definedName>
    <definedName name="_14bb_2" localSheetId="11">#REF!</definedName>
    <definedName name="_14bb_2" localSheetId="12">#REF!</definedName>
    <definedName name="_14bb_2" localSheetId="13">#REF!</definedName>
    <definedName name="_14bb_2" localSheetId="14">#REF!</definedName>
    <definedName name="_14bb_2" localSheetId="15">#REF!</definedName>
    <definedName name="_14bb_2">#REF!</definedName>
    <definedName name="_15cc_1" localSheetId="30">#REF!</definedName>
    <definedName name="_15cc_1" localSheetId="39">#REF!</definedName>
    <definedName name="_15cc_1" localSheetId="1">#REF!</definedName>
    <definedName name="_15cc_1" localSheetId="0">#REF!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#REF!</definedName>
    <definedName name="_15cc_1" localSheetId="4">#REF!</definedName>
    <definedName name="_15cc_1" localSheetId="5">#REF!</definedName>
    <definedName name="_15cc_1" localSheetId="18">#REF!</definedName>
    <definedName name="_15cc_1" localSheetId="19">#REF!</definedName>
    <definedName name="_15cc_1" localSheetId="20">#REF!</definedName>
    <definedName name="_15cc_1" localSheetId="22">#REF!</definedName>
    <definedName name="_15cc_1" localSheetId="24">#REF!</definedName>
    <definedName name="_15cc_1" localSheetId="25">#REF!</definedName>
    <definedName name="_15cc_1" localSheetId="26">#REF!</definedName>
    <definedName name="_15cc_1" localSheetId="27">#REF!</definedName>
    <definedName name="_15cc_1" localSheetId="28">#REF!</definedName>
    <definedName name="_15cc_1" localSheetId="6">#REF!</definedName>
    <definedName name="_15cc_1" localSheetId="7">#REF!</definedName>
    <definedName name="_15cc_1" localSheetId="8">#REF!</definedName>
    <definedName name="_15cc_1" localSheetId="9">#REF!</definedName>
    <definedName name="_15cc_1" localSheetId="10">#REF!</definedName>
    <definedName name="_15cc_1" localSheetId="11">#REF!</definedName>
    <definedName name="_15cc_1" localSheetId="12">#REF!</definedName>
    <definedName name="_15cc_1" localSheetId="13">#REF!</definedName>
    <definedName name="_15cc_1" localSheetId="14">#REF!</definedName>
    <definedName name="_15cc_1" localSheetId="15">#REF!</definedName>
    <definedName name="_15cc_1">#REF!</definedName>
    <definedName name="_16cc_2" localSheetId="30">#REF!</definedName>
    <definedName name="_16cc_2" localSheetId="39">#REF!</definedName>
    <definedName name="_16cc_2" localSheetId="1">#REF!</definedName>
    <definedName name="_16cc_2" localSheetId="0">#REF!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#REF!</definedName>
    <definedName name="_16cc_2" localSheetId="4">#REF!</definedName>
    <definedName name="_16cc_2" localSheetId="5">#REF!</definedName>
    <definedName name="_16cc_2" localSheetId="18">#REF!</definedName>
    <definedName name="_16cc_2" localSheetId="19">#REF!</definedName>
    <definedName name="_16cc_2" localSheetId="20">#REF!</definedName>
    <definedName name="_16cc_2" localSheetId="22">#REF!</definedName>
    <definedName name="_16cc_2" localSheetId="24">#REF!</definedName>
    <definedName name="_16cc_2" localSheetId="25">#REF!</definedName>
    <definedName name="_16cc_2" localSheetId="26">#REF!</definedName>
    <definedName name="_16cc_2" localSheetId="27">#REF!</definedName>
    <definedName name="_16cc_2" localSheetId="28">#REF!</definedName>
    <definedName name="_16cc_2" localSheetId="6">#REF!</definedName>
    <definedName name="_16cc_2" localSheetId="7">#REF!</definedName>
    <definedName name="_16cc_2" localSheetId="8">#REF!</definedName>
    <definedName name="_16cc_2" localSheetId="9">#REF!</definedName>
    <definedName name="_16cc_2" localSheetId="10">#REF!</definedName>
    <definedName name="_16cc_2" localSheetId="11">#REF!</definedName>
    <definedName name="_16cc_2" localSheetId="12">#REF!</definedName>
    <definedName name="_16cc_2" localSheetId="13">#REF!</definedName>
    <definedName name="_16cc_2" localSheetId="14">#REF!</definedName>
    <definedName name="_16cc_2" localSheetId="15">#REF!</definedName>
    <definedName name="_16cc_2">#REF!</definedName>
    <definedName name="_17MukaDepan_1" localSheetId="30">#REF!</definedName>
    <definedName name="_17MukaDepan_1" localSheetId="39">#REF!</definedName>
    <definedName name="_17MukaDepan_1" localSheetId="1">#REF!</definedName>
    <definedName name="_17MukaDepan_1" localSheetId="0">#REF!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#REF!</definedName>
    <definedName name="_17MukaDepan_1" localSheetId="4">#REF!</definedName>
    <definedName name="_17MukaDepan_1" localSheetId="5">#REF!</definedName>
    <definedName name="_17MukaDepan_1" localSheetId="18">#REF!</definedName>
    <definedName name="_17MukaDepan_1" localSheetId="19">#REF!</definedName>
    <definedName name="_17MukaDepan_1" localSheetId="20">#REF!</definedName>
    <definedName name="_17MukaDepan_1" localSheetId="22">#REF!</definedName>
    <definedName name="_17MukaDepan_1" localSheetId="24">#REF!</definedName>
    <definedName name="_17MukaDepan_1" localSheetId="25">#REF!</definedName>
    <definedName name="_17MukaDepan_1" localSheetId="26">#REF!</definedName>
    <definedName name="_17MukaDepan_1" localSheetId="27">#REF!</definedName>
    <definedName name="_17MukaDepan_1" localSheetId="28">#REF!</definedName>
    <definedName name="_17MukaDepan_1" localSheetId="6">#REF!</definedName>
    <definedName name="_17MukaDepan_1" localSheetId="7">#REF!</definedName>
    <definedName name="_17MukaDepan_1" localSheetId="8">#REF!</definedName>
    <definedName name="_17MukaDepan_1" localSheetId="9">#REF!</definedName>
    <definedName name="_17MukaDepan_1" localSheetId="10">#REF!</definedName>
    <definedName name="_17MukaDepan_1" localSheetId="11">#REF!</definedName>
    <definedName name="_17MukaDepan_1" localSheetId="12">#REF!</definedName>
    <definedName name="_17MukaDepan_1" localSheetId="13">#REF!</definedName>
    <definedName name="_17MukaDepan_1" localSheetId="14">#REF!</definedName>
    <definedName name="_17MukaDepan_1" localSheetId="15">#REF!</definedName>
    <definedName name="_17MukaDepan_1">#REF!</definedName>
    <definedName name="_18new_1" localSheetId="30">#REF!</definedName>
    <definedName name="_18new_1" localSheetId="39">#REF!</definedName>
    <definedName name="_18new_1" localSheetId="1">#REF!</definedName>
    <definedName name="_18new_1" localSheetId="0">#REF!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#REF!</definedName>
    <definedName name="_18new_1" localSheetId="4">#REF!</definedName>
    <definedName name="_18new_1" localSheetId="5">#REF!</definedName>
    <definedName name="_18new_1" localSheetId="18">#REF!</definedName>
    <definedName name="_18new_1" localSheetId="19">#REF!</definedName>
    <definedName name="_18new_1" localSheetId="20">#REF!</definedName>
    <definedName name="_18new_1" localSheetId="22">#REF!</definedName>
    <definedName name="_18new_1" localSheetId="24">#REF!</definedName>
    <definedName name="_18new_1" localSheetId="25">#REF!</definedName>
    <definedName name="_18new_1" localSheetId="26">#REF!</definedName>
    <definedName name="_18new_1" localSheetId="27">#REF!</definedName>
    <definedName name="_18new_1" localSheetId="28">#REF!</definedName>
    <definedName name="_18new_1" localSheetId="6">#REF!</definedName>
    <definedName name="_18new_1" localSheetId="7">#REF!</definedName>
    <definedName name="_18new_1" localSheetId="8">#REF!</definedName>
    <definedName name="_18new_1" localSheetId="9">#REF!</definedName>
    <definedName name="_18new_1" localSheetId="10">#REF!</definedName>
    <definedName name="_18new_1" localSheetId="11">#REF!</definedName>
    <definedName name="_18new_1" localSheetId="12">#REF!</definedName>
    <definedName name="_18new_1" localSheetId="13">#REF!</definedName>
    <definedName name="_18new_1" localSheetId="14">#REF!</definedName>
    <definedName name="_18new_1" localSheetId="15">#REF!</definedName>
    <definedName name="_18new_1">#REF!</definedName>
    <definedName name="_19new_2" localSheetId="30">#REF!</definedName>
    <definedName name="_19new_2" localSheetId="39">#REF!</definedName>
    <definedName name="_19new_2" localSheetId="1">#REF!</definedName>
    <definedName name="_19new_2" localSheetId="0">#REF!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#REF!</definedName>
    <definedName name="_19new_2" localSheetId="4">#REF!</definedName>
    <definedName name="_19new_2" localSheetId="5">#REF!</definedName>
    <definedName name="_19new_2" localSheetId="18">#REF!</definedName>
    <definedName name="_19new_2" localSheetId="19">#REF!</definedName>
    <definedName name="_19new_2" localSheetId="20">#REF!</definedName>
    <definedName name="_19new_2" localSheetId="22">#REF!</definedName>
    <definedName name="_19new_2" localSheetId="24">#REF!</definedName>
    <definedName name="_19new_2" localSheetId="25">#REF!</definedName>
    <definedName name="_19new_2" localSheetId="26">#REF!</definedName>
    <definedName name="_19new_2" localSheetId="27">#REF!</definedName>
    <definedName name="_19new_2" localSheetId="28">#REF!</definedName>
    <definedName name="_19new_2" localSheetId="6">#REF!</definedName>
    <definedName name="_19new_2" localSheetId="7">#REF!</definedName>
    <definedName name="_19new_2" localSheetId="8">#REF!</definedName>
    <definedName name="_19new_2" localSheetId="9">#REF!</definedName>
    <definedName name="_19new_2" localSheetId="10">#REF!</definedName>
    <definedName name="_19new_2" localSheetId="11">#REF!</definedName>
    <definedName name="_19new_2" localSheetId="12">#REF!</definedName>
    <definedName name="_19new_2" localSheetId="13">#REF!</definedName>
    <definedName name="_19new_2" localSheetId="14">#REF!</definedName>
    <definedName name="_19new_2" localSheetId="15">#REF!</definedName>
    <definedName name="_19new_2">#REF!</definedName>
    <definedName name="_1a_1" localSheetId="30">#REF!</definedName>
    <definedName name="_1a_1" localSheetId="39">#REF!</definedName>
    <definedName name="_1a_1" localSheetId="1">#REF!</definedName>
    <definedName name="_1a_1" localSheetId="0">#REF!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#REF!</definedName>
    <definedName name="_1a_1" localSheetId="4">#REF!</definedName>
    <definedName name="_1a_1" localSheetId="5">#REF!</definedName>
    <definedName name="_1a_1" localSheetId="18">#REF!</definedName>
    <definedName name="_1a_1" localSheetId="19">#REF!</definedName>
    <definedName name="_1a_1" localSheetId="20">#REF!</definedName>
    <definedName name="_1a_1" localSheetId="22">#REF!</definedName>
    <definedName name="_1a_1" localSheetId="24">#REF!</definedName>
    <definedName name="_1a_1" localSheetId="25">#REF!</definedName>
    <definedName name="_1a_1" localSheetId="26">#REF!</definedName>
    <definedName name="_1a_1" localSheetId="27">#REF!</definedName>
    <definedName name="_1a_1" localSheetId="28">#REF!</definedName>
    <definedName name="_1a_1" localSheetId="6">#REF!</definedName>
    <definedName name="_1a_1" localSheetId="7">#REF!</definedName>
    <definedName name="_1a_1" localSheetId="8">#REF!</definedName>
    <definedName name="_1a_1" localSheetId="9">#REF!</definedName>
    <definedName name="_1a_1" localSheetId="10">#REF!</definedName>
    <definedName name="_1a_1" localSheetId="11">#REF!</definedName>
    <definedName name="_1a_1" localSheetId="12">#REF!</definedName>
    <definedName name="_1a_1" localSheetId="13">#REF!</definedName>
    <definedName name="_1a_1" localSheetId="14">#REF!</definedName>
    <definedName name="_1a_1" localSheetId="15">#REF!</definedName>
    <definedName name="_1a_1">#REF!</definedName>
    <definedName name="_20Pg_1" localSheetId="30">#REF!</definedName>
    <definedName name="_20Pg_1" localSheetId="39">#REF!</definedName>
    <definedName name="_20Pg_1" localSheetId="1">#REF!</definedName>
    <definedName name="_20Pg_1" localSheetId="0">#REF!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#REF!</definedName>
    <definedName name="_20Pg_1" localSheetId="4">#REF!</definedName>
    <definedName name="_20Pg_1" localSheetId="5">#REF!</definedName>
    <definedName name="_20Pg_1" localSheetId="18">#REF!</definedName>
    <definedName name="_20Pg_1" localSheetId="19">#REF!</definedName>
    <definedName name="_20Pg_1" localSheetId="20">#REF!</definedName>
    <definedName name="_20Pg_1" localSheetId="22">#REF!</definedName>
    <definedName name="_20Pg_1" localSheetId="24">#REF!</definedName>
    <definedName name="_20Pg_1" localSheetId="25">#REF!</definedName>
    <definedName name="_20Pg_1" localSheetId="26">#REF!</definedName>
    <definedName name="_20Pg_1" localSheetId="27">#REF!</definedName>
    <definedName name="_20Pg_1" localSheetId="28">#REF!</definedName>
    <definedName name="_20Pg_1" localSheetId="6">#REF!</definedName>
    <definedName name="_20Pg_1" localSheetId="7">#REF!</definedName>
    <definedName name="_20Pg_1" localSheetId="8">#REF!</definedName>
    <definedName name="_20Pg_1" localSheetId="9">#REF!</definedName>
    <definedName name="_20Pg_1" localSheetId="10">#REF!</definedName>
    <definedName name="_20Pg_1" localSheetId="11">#REF!</definedName>
    <definedName name="_20Pg_1" localSheetId="12">#REF!</definedName>
    <definedName name="_20Pg_1" localSheetId="13">#REF!</definedName>
    <definedName name="_20Pg_1" localSheetId="14">#REF!</definedName>
    <definedName name="_20Pg_1" localSheetId="15">#REF!</definedName>
    <definedName name="_20Pg_1">#REF!</definedName>
    <definedName name="_21Z_8106A741_5A1C_11D7_A90D_00D0B7DB5195_.wvu.Cols_1" localSheetId="40">#REF!</definedName>
    <definedName name="_21Z_8106A741_5A1C_11D7_A90D_00D0B7DB5195_.wvu.Cols_1" localSheetId="30">#REF!</definedName>
    <definedName name="_21Z_8106A741_5A1C_11D7_A90D_00D0B7DB5195_.wvu.Cols_1" localSheetId="39">#REF!</definedName>
    <definedName name="_21Z_8106A741_5A1C_11D7_A90D_00D0B7DB5195_.wvu.Cols_1" localSheetId="1">#REF!</definedName>
    <definedName name="_21Z_8106A741_5A1C_11D7_A90D_00D0B7DB5195_.wvu.Cols_1" localSheetId="0">#REF!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19">#REF!</definedName>
    <definedName name="_21Z_8106A741_5A1C_11D7_A90D_00D0B7DB5195_.wvu.Cols_1" localSheetId="22">#REF!</definedName>
    <definedName name="_21Z_8106A741_5A1C_11D7_A90D_00D0B7DB5195_.wvu.Cols_1" localSheetId="24">#REF!</definedName>
    <definedName name="_21Z_8106A741_5A1C_11D7_A90D_00D0B7DB5195_.wvu.Cols_1" localSheetId="25">#REF!</definedName>
    <definedName name="_21Z_8106A741_5A1C_11D7_A90D_00D0B7DB5195_.wvu.Cols_1" localSheetId="28">#REF!</definedName>
    <definedName name="_21Z_8106A741_5A1C_11D7_A90D_00D0B7DB5195_.wvu.Cols_1" localSheetId="8">'Soalan 4(ms8-11)'!$AV:$AV</definedName>
    <definedName name="_21Z_8106A741_5A1C_11D7_A90D_00D0B7DB5195_.wvu.Cols_1" localSheetId="14">#REF!</definedName>
    <definedName name="_21Z_8106A741_5A1C_11D7_A90D_00D0B7DB5195_.wvu.Cols_1">#REF!</definedName>
    <definedName name="_21Z_8106A741_5A1C_11D7_A90D_00D0B7DB5195_.wvu.PrintArea_2" localSheetId="30">#REF!</definedName>
    <definedName name="_21Z_8106A741_5A1C_11D7_A90D_00D0B7DB5195_.wvu.PrintArea_2" localSheetId="39">#REF!</definedName>
    <definedName name="_21Z_8106A741_5A1C_11D7_A90D_00D0B7DB5195_.wvu.PrintArea_2" localSheetId="1">#REF!</definedName>
    <definedName name="_21Z_8106A741_5A1C_11D7_A90D_00D0B7DB5195_.wvu.PrintArea_2" localSheetId="0">#REF!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4">#REF!</definedName>
    <definedName name="_21Z_8106A741_5A1C_11D7_A90D_00D0B7DB5195_.wvu.PrintArea_2" localSheetId="5">#REF!</definedName>
    <definedName name="_21Z_8106A741_5A1C_11D7_A90D_00D0B7DB5195_.wvu.PrintArea_2" localSheetId="18">#REF!</definedName>
    <definedName name="_21Z_8106A741_5A1C_11D7_A90D_00D0B7DB5195_.wvu.PrintArea_2" localSheetId="19">#REF!</definedName>
    <definedName name="_21Z_8106A741_5A1C_11D7_A90D_00D0B7DB5195_.wvu.PrintArea_2" localSheetId="20">#REF!</definedName>
    <definedName name="_21Z_8106A741_5A1C_11D7_A90D_00D0B7DB5195_.wvu.PrintArea_2" localSheetId="22">#REF!</definedName>
    <definedName name="_21Z_8106A741_5A1C_11D7_A90D_00D0B7DB5195_.wvu.PrintArea_2" localSheetId="24">#REF!</definedName>
    <definedName name="_21Z_8106A741_5A1C_11D7_A90D_00D0B7DB5195_.wvu.PrintArea_2" localSheetId="25">#REF!</definedName>
    <definedName name="_21Z_8106A741_5A1C_11D7_A90D_00D0B7DB5195_.wvu.PrintArea_2" localSheetId="26">#REF!</definedName>
    <definedName name="_21Z_8106A741_5A1C_11D7_A90D_00D0B7DB5195_.wvu.PrintArea_2" localSheetId="27">#REF!</definedName>
    <definedName name="_21Z_8106A741_5A1C_11D7_A90D_00D0B7DB5195_.wvu.PrintArea_2" localSheetId="28">#REF!</definedName>
    <definedName name="_21Z_8106A741_5A1C_11D7_A90D_00D0B7DB5195_.wvu.PrintArea_2" localSheetId="6">#REF!</definedName>
    <definedName name="_21Z_8106A741_5A1C_11D7_A90D_00D0B7DB5195_.wvu.PrintArea_2" localSheetId="7">#REF!</definedName>
    <definedName name="_21Z_8106A741_5A1C_11D7_A90D_00D0B7DB5195_.wvu.PrintArea_2" localSheetId="8">#REF!</definedName>
    <definedName name="_21Z_8106A741_5A1C_11D7_A90D_00D0B7DB5195_.wvu.PrintArea_2" localSheetId="9">#REF!</definedName>
    <definedName name="_21Z_8106A741_5A1C_11D7_A90D_00D0B7DB5195_.wvu.PrintArea_2" localSheetId="10">#REF!</definedName>
    <definedName name="_21Z_8106A741_5A1C_11D7_A90D_00D0B7DB5195_.wvu.PrintArea_2" localSheetId="11">#REF!</definedName>
    <definedName name="_21Z_8106A741_5A1C_11D7_A90D_00D0B7DB5195_.wvu.PrintArea_2" localSheetId="12">#REF!</definedName>
    <definedName name="_21Z_8106A741_5A1C_11D7_A90D_00D0B7DB5195_.wvu.PrintArea_2" localSheetId="13">#REF!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#REF!</definedName>
    <definedName name="_22Z_8106A741_5A1C_11D7_A90D_00D0B7DB5195_.wvu.PrintArea_1" localSheetId="30">#REF!</definedName>
    <definedName name="_22Z_8106A741_5A1C_11D7_A90D_00D0B7DB5195_.wvu.PrintArea_1" localSheetId="39">#REF!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4">#REF!</definedName>
    <definedName name="_22Z_8106A741_5A1C_11D7_A90D_00D0B7DB5195_.wvu.PrintArea_1" localSheetId="5">#REF!</definedName>
    <definedName name="_22Z_8106A741_5A1C_11D7_A90D_00D0B7DB5195_.wvu.PrintArea_1" localSheetId="19">#REF!</definedName>
    <definedName name="_22Z_8106A741_5A1C_11D7_A90D_00D0B7DB5195_.wvu.PrintArea_1" localSheetId="20">#REF!</definedName>
    <definedName name="_22Z_8106A741_5A1C_11D7_A90D_00D0B7DB5195_.wvu.PrintArea_1" localSheetId="22">#REF!</definedName>
    <definedName name="_22Z_8106A741_5A1C_11D7_A90D_00D0B7DB5195_.wvu.PrintArea_1" localSheetId="24">#REF!</definedName>
    <definedName name="_22Z_8106A741_5A1C_11D7_A90D_00D0B7DB5195_.wvu.PrintArea_1" localSheetId="25">#REF!</definedName>
    <definedName name="_22Z_8106A741_5A1C_11D7_A90D_00D0B7DB5195_.wvu.PrintArea_1" localSheetId="26">#REF!</definedName>
    <definedName name="_22Z_8106A741_5A1C_11D7_A90D_00D0B7DB5195_.wvu.PrintArea_1" localSheetId="27">#REF!</definedName>
    <definedName name="_22Z_8106A741_5A1C_11D7_A90D_00D0B7DB5195_.wvu.PrintArea_1" localSheetId="28">#REF!</definedName>
    <definedName name="_22Z_8106A741_5A1C_11D7_A90D_00D0B7DB5195_.wvu.PrintArea_1" localSheetId="6">#REF!</definedName>
    <definedName name="_22Z_8106A741_5A1C_11D7_A90D_00D0B7DB5195_.wvu.PrintArea_1" localSheetId="7">#REF!</definedName>
    <definedName name="_22Z_8106A741_5A1C_11D7_A90D_00D0B7DB5195_.wvu.PrintArea_1" localSheetId="8">#REF!</definedName>
    <definedName name="_22Z_8106A741_5A1C_11D7_A90D_00D0B7DB5195_.wvu.PrintArea_1" localSheetId="10">#REF!</definedName>
    <definedName name="_22Z_8106A741_5A1C_11D7_A90D_00D0B7DB5195_.wvu.PrintArea_1" localSheetId="11">#REF!</definedName>
    <definedName name="_22Z_8106A741_5A1C_11D7_A90D_00D0B7DB5195_.wvu.PrintArea_1" localSheetId="12">#REF!</definedName>
    <definedName name="_22Z_8106A741_5A1C_11D7_A90D_00D0B7DB5195_.wvu.PrintArea_1" localSheetId="13">#REF!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#REF!</definedName>
    <definedName name="_22Z_8106A741_5A1C_11D7_A90D_00D0B7DB5195_.wvu.PrintArea_2" localSheetId="30">#REF!</definedName>
    <definedName name="_22Z_8106A741_5A1C_11D7_A90D_00D0B7DB5195_.wvu.PrintArea_2" localSheetId="39">#REF!</definedName>
    <definedName name="_22Z_8106A741_5A1C_11D7_A90D_00D0B7DB5195_.wvu.PrintArea_2" localSheetId="1">#REF!</definedName>
    <definedName name="_22Z_8106A741_5A1C_11D7_A90D_00D0B7DB5195_.wvu.PrintArea_2" localSheetId="0">#REF!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4">#REF!</definedName>
    <definedName name="_22Z_8106A741_5A1C_11D7_A90D_00D0B7DB5195_.wvu.PrintArea_2" localSheetId="5">#REF!</definedName>
    <definedName name="_22Z_8106A741_5A1C_11D7_A90D_00D0B7DB5195_.wvu.PrintArea_2" localSheetId="19">#REF!</definedName>
    <definedName name="_22Z_8106A741_5A1C_11D7_A90D_00D0B7DB5195_.wvu.PrintArea_2" localSheetId="20">#REF!</definedName>
    <definedName name="_22Z_8106A741_5A1C_11D7_A90D_00D0B7DB5195_.wvu.PrintArea_2" localSheetId="22">#REF!</definedName>
    <definedName name="_22Z_8106A741_5A1C_11D7_A90D_00D0B7DB5195_.wvu.PrintArea_2" localSheetId="24">#REF!</definedName>
    <definedName name="_22Z_8106A741_5A1C_11D7_A90D_00D0B7DB5195_.wvu.PrintArea_2" localSheetId="25">#REF!</definedName>
    <definedName name="_22Z_8106A741_5A1C_11D7_A90D_00D0B7DB5195_.wvu.PrintArea_2" localSheetId="26">#REF!</definedName>
    <definedName name="_22Z_8106A741_5A1C_11D7_A90D_00D0B7DB5195_.wvu.PrintArea_2" localSheetId="27">#REF!</definedName>
    <definedName name="_22Z_8106A741_5A1C_11D7_A90D_00D0B7DB5195_.wvu.PrintArea_2" localSheetId="28">#REF!</definedName>
    <definedName name="_22Z_8106A741_5A1C_11D7_A90D_00D0B7DB5195_.wvu.PrintArea_2" localSheetId="6">#REF!</definedName>
    <definedName name="_22Z_8106A741_5A1C_11D7_A90D_00D0B7DB5195_.wvu.PrintArea_2" localSheetId="7">#REF!</definedName>
    <definedName name="_22Z_8106A741_5A1C_11D7_A90D_00D0B7DB5195_.wvu.PrintArea_2" localSheetId="8">#REF!</definedName>
    <definedName name="_22Z_8106A741_5A1C_11D7_A90D_00D0B7DB5195_.wvu.PrintArea_2" localSheetId="10">#REF!</definedName>
    <definedName name="_22Z_8106A741_5A1C_11D7_A90D_00D0B7DB5195_.wvu.PrintArea_2" localSheetId="11">#REF!</definedName>
    <definedName name="_22Z_8106A741_5A1C_11D7_A90D_00D0B7DB5195_.wvu.PrintArea_2" localSheetId="12">#REF!</definedName>
    <definedName name="_22Z_8106A741_5A1C_11D7_A90D_00D0B7DB5195_.wvu.PrintArea_2" localSheetId="13">#REF!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#REF!</definedName>
    <definedName name="_22Z_8106A741_5A1C_11D7_A90D_00D0B7DB5195_.wvu.PrintArea_5" localSheetId="40">#REF!</definedName>
    <definedName name="_22Z_8106A741_5A1C_11D7_A90D_00D0B7DB5195_.wvu.PrintArea_5" localSheetId="5">#REF!</definedName>
    <definedName name="_22Z_8106A741_5A1C_11D7_A90D_00D0B7DB5195_.wvu.PrintArea_5" localSheetId="19">#REF!</definedName>
    <definedName name="_22Z_8106A741_5A1C_11D7_A90D_00D0B7DB5195_.wvu.PrintArea_5" localSheetId="22">#REF!</definedName>
    <definedName name="_22Z_8106A741_5A1C_11D7_A90D_00D0B7DB5195_.wvu.PrintArea_5" localSheetId="24">#REF!</definedName>
    <definedName name="_22Z_8106A741_5A1C_11D7_A90D_00D0B7DB5195_.wvu.PrintArea_5" localSheetId="25">#REF!</definedName>
    <definedName name="_22Z_8106A741_5A1C_11D7_A90D_00D0B7DB5195_.wvu.PrintArea_5" localSheetId="26">#REF!</definedName>
    <definedName name="_22Z_8106A741_5A1C_11D7_A90D_00D0B7DB5195_.wvu.PrintArea_5" localSheetId="27">#REF!</definedName>
    <definedName name="_22Z_8106A741_5A1C_11D7_A90D_00D0B7DB5195_.wvu.PrintArea_5" localSheetId="28">#REF!</definedName>
    <definedName name="_22Z_8106A741_5A1C_11D7_A90D_00D0B7DB5195_.wvu.PrintArea_5" localSheetId="8">#REF!</definedName>
    <definedName name="_22Z_8106A741_5A1C_11D7_A90D_00D0B7DB5195_.wvu.PrintArea_5" localSheetId="10">#REF!</definedName>
    <definedName name="_22Z_8106A741_5A1C_11D7_A90D_00D0B7DB5195_.wvu.PrintArea_5" localSheetId="11">#REF!</definedName>
    <definedName name="_22Z_8106A741_5A1C_11D7_A90D_00D0B7DB5195_.wvu.PrintArea_5" localSheetId="12">#REF!</definedName>
    <definedName name="_22Z_8106A741_5A1C_11D7_A90D_00D0B7DB5195_.wvu.PrintArea_5" localSheetId="13">#REF!</definedName>
    <definedName name="_22Z_8106A741_5A1C_11D7_A90D_00D0B7DB5195_.wvu.PrintArea_5" localSheetId="14">#REF!</definedName>
    <definedName name="_22Z_8106A741_5A1C_11D7_A90D_00D0B7DB5195_.wvu.PrintArea_5" localSheetId="15">'Soalan 7(ms18)'!$1:$1048576</definedName>
    <definedName name="_22Z_8106A741_5A1C_11D7_A90D_00D0B7DB5195_.wvu.PrintArea_5">#REF!</definedName>
    <definedName name="_23Z_8106A741_5A1C_11D7_A90D_00D0B7DB5195_.wvu.PrintArea_2" localSheetId="30">#REF!</definedName>
    <definedName name="_23Z_8106A741_5A1C_11D7_A90D_00D0B7DB5195_.wvu.PrintArea_2" localSheetId="39">#REF!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4">#REF!</definedName>
    <definedName name="_23Z_8106A741_5A1C_11D7_A90D_00D0B7DB5195_.wvu.PrintArea_2" localSheetId="5">#REF!</definedName>
    <definedName name="_23Z_8106A741_5A1C_11D7_A90D_00D0B7DB5195_.wvu.PrintArea_2" localSheetId="19">#REF!</definedName>
    <definedName name="_23Z_8106A741_5A1C_11D7_A90D_00D0B7DB5195_.wvu.PrintArea_2" localSheetId="20">#REF!</definedName>
    <definedName name="_23Z_8106A741_5A1C_11D7_A90D_00D0B7DB5195_.wvu.PrintArea_2" localSheetId="22">#REF!</definedName>
    <definedName name="_23Z_8106A741_5A1C_11D7_A90D_00D0B7DB5195_.wvu.PrintArea_2" localSheetId="24">#REF!</definedName>
    <definedName name="_23Z_8106A741_5A1C_11D7_A90D_00D0B7DB5195_.wvu.PrintArea_2" localSheetId="25">#REF!</definedName>
    <definedName name="_23Z_8106A741_5A1C_11D7_A90D_00D0B7DB5195_.wvu.PrintArea_2" localSheetId="26">#REF!</definedName>
    <definedName name="_23Z_8106A741_5A1C_11D7_A90D_00D0B7DB5195_.wvu.PrintArea_2" localSheetId="27">#REF!</definedName>
    <definedName name="_23Z_8106A741_5A1C_11D7_A90D_00D0B7DB5195_.wvu.PrintArea_2" localSheetId="28">#REF!</definedName>
    <definedName name="_23Z_8106A741_5A1C_11D7_A90D_00D0B7DB5195_.wvu.PrintArea_2" localSheetId="6">#REF!</definedName>
    <definedName name="_23Z_8106A741_5A1C_11D7_A90D_00D0B7DB5195_.wvu.PrintArea_2" localSheetId="7">#REF!</definedName>
    <definedName name="_23Z_8106A741_5A1C_11D7_A90D_00D0B7DB5195_.wvu.PrintArea_2" localSheetId="8">#REF!</definedName>
    <definedName name="_23Z_8106A741_5A1C_11D7_A90D_00D0B7DB5195_.wvu.PrintArea_2" localSheetId="10">#REF!</definedName>
    <definedName name="_23Z_8106A741_5A1C_11D7_A90D_00D0B7DB5195_.wvu.PrintArea_2" localSheetId="11">#REF!</definedName>
    <definedName name="_23Z_8106A741_5A1C_11D7_A90D_00D0B7DB5195_.wvu.PrintArea_2" localSheetId="12">#REF!</definedName>
    <definedName name="_23Z_8106A741_5A1C_11D7_A90D_00D0B7DB5195_.wvu.PrintArea_2" localSheetId="13">#REF!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#REF!</definedName>
    <definedName name="_23Z_8106A741_5A1C_11D7_A90D_00D0B7DB5195_.wvu.PrintArea_3" localSheetId="39">'Kegunaan Pejabat (ms68)'!$A$17:$X$92</definedName>
    <definedName name="_23Z_8106A741_5A1C_11D7_A90D_00D0B7DB5195_.wvu.PrintArea_3" localSheetId="4">'Soalan 1(ms4)'!$A$1:$Z$92</definedName>
    <definedName name="_23Z_8106A741_5A1C_11D7_A90D_00D0B7DB5195_.wvu.PrintArea_3" localSheetId="5">'Soalan 1(ms5)'!$A$1:$W$92</definedName>
    <definedName name="_23Z_8106A741_5A1C_11D7_A90D_00D0B7DB5195_.wvu.PrintArea_3" localSheetId="6">'Soalan 2(ms6)'!$A$1:$Z$52</definedName>
    <definedName name="_23Z_8106A741_5A1C_11D7_A90D_00D0B7DB5195_.wvu.PrintArea_3">'Soalan 1(ms3)'!$A$1:$Y$68</definedName>
    <definedName name="_24Z_8106A741_5A1C_11D7_A90D_00D0B7DB5195_.wvu.PrintArea_3" localSheetId="30">#REF!</definedName>
    <definedName name="_24Z_8106A741_5A1C_11D7_A90D_00D0B7DB5195_.wvu.PrintArea_3" localSheetId="39">#REF!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4">#REF!</definedName>
    <definedName name="_24Z_8106A741_5A1C_11D7_A90D_00D0B7DB5195_.wvu.PrintArea_3" localSheetId="5">#REF!</definedName>
    <definedName name="_24Z_8106A741_5A1C_11D7_A90D_00D0B7DB5195_.wvu.PrintArea_3" localSheetId="19">#REF!</definedName>
    <definedName name="_24Z_8106A741_5A1C_11D7_A90D_00D0B7DB5195_.wvu.PrintArea_3" localSheetId="20">#REF!</definedName>
    <definedName name="_24Z_8106A741_5A1C_11D7_A90D_00D0B7DB5195_.wvu.PrintArea_3" localSheetId="22">#REF!</definedName>
    <definedName name="_24Z_8106A741_5A1C_11D7_A90D_00D0B7DB5195_.wvu.PrintArea_3" localSheetId="24">#REF!</definedName>
    <definedName name="_24Z_8106A741_5A1C_11D7_A90D_00D0B7DB5195_.wvu.PrintArea_3" localSheetId="25">#REF!</definedName>
    <definedName name="_24Z_8106A741_5A1C_11D7_A90D_00D0B7DB5195_.wvu.PrintArea_3" localSheetId="26">#REF!</definedName>
    <definedName name="_24Z_8106A741_5A1C_11D7_A90D_00D0B7DB5195_.wvu.PrintArea_3" localSheetId="27">#REF!</definedName>
    <definedName name="_24Z_8106A741_5A1C_11D7_A90D_00D0B7DB5195_.wvu.PrintArea_3" localSheetId="28">#REF!</definedName>
    <definedName name="_24Z_8106A741_5A1C_11D7_A90D_00D0B7DB5195_.wvu.PrintArea_3" localSheetId="6">#REF!</definedName>
    <definedName name="_24Z_8106A741_5A1C_11D7_A90D_00D0B7DB5195_.wvu.PrintArea_3" localSheetId="7">#REF!</definedName>
    <definedName name="_24Z_8106A741_5A1C_11D7_A90D_00D0B7DB5195_.wvu.PrintArea_3" localSheetId="8">#REF!</definedName>
    <definedName name="_24Z_8106A741_5A1C_11D7_A90D_00D0B7DB5195_.wvu.PrintArea_3" localSheetId="10">#REF!</definedName>
    <definedName name="_24Z_8106A741_5A1C_11D7_A90D_00D0B7DB5195_.wvu.PrintArea_3" localSheetId="11">#REF!</definedName>
    <definedName name="_24Z_8106A741_5A1C_11D7_A90D_00D0B7DB5195_.wvu.PrintArea_3" localSheetId="12">#REF!</definedName>
    <definedName name="_24Z_8106A741_5A1C_11D7_A90D_00D0B7DB5195_.wvu.PrintArea_3" localSheetId="13">#REF!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#REF!</definedName>
    <definedName name="_24Z_8106A741_5A1C_11D7_A90D_00D0B7DB5195_.wvu.PrintArea_4" localSheetId="40">#REF!</definedName>
    <definedName name="_24Z_8106A741_5A1C_11D7_A90D_00D0B7DB5195_.wvu.PrintArea_4" localSheetId="30">#REF!</definedName>
    <definedName name="_24Z_8106A741_5A1C_11D7_A90D_00D0B7DB5195_.wvu.PrintArea_4" localSheetId="39">#REF!</definedName>
    <definedName name="_24Z_8106A741_5A1C_11D7_A90D_00D0B7DB5195_.wvu.PrintArea_4" localSheetId="0">#REF!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19">#REF!</definedName>
    <definedName name="_24Z_8106A741_5A1C_11D7_A90D_00D0B7DB5195_.wvu.PrintArea_4" localSheetId="22">#REF!</definedName>
    <definedName name="_24Z_8106A741_5A1C_11D7_A90D_00D0B7DB5195_.wvu.PrintArea_4" localSheetId="24">#REF!</definedName>
    <definedName name="_24Z_8106A741_5A1C_11D7_A90D_00D0B7DB5195_.wvu.PrintArea_4" localSheetId="25">#REF!</definedName>
    <definedName name="_24Z_8106A741_5A1C_11D7_A90D_00D0B7DB5195_.wvu.PrintArea_4" localSheetId="28">#REF!</definedName>
    <definedName name="_24Z_8106A741_5A1C_11D7_A90D_00D0B7DB5195_.wvu.PrintArea_4" localSheetId="8">'Soalan 4(ms8-11)'!$1:$1048576</definedName>
    <definedName name="_24Z_8106A741_5A1C_11D7_A90D_00D0B7DB5195_.wvu.PrintArea_4" localSheetId="14">#REF!</definedName>
    <definedName name="_24Z_8106A741_5A1C_11D7_A90D_00D0B7DB5195_.wvu.PrintArea_4">#REF!</definedName>
    <definedName name="_25Z_8106A741_5A1C_11D7_A90D_00D0B7DB5195_.wvu.PrintArea_4" localSheetId="30">#REF!</definedName>
    <definedName name="_25Z_8106A741_5A1C_11D7_A90D_00D0B7DB5195_.wvu.PrintArea_4" localSheetId="39">#REF!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4">#REF!</definedName>
    <definedName name="_25Z_8106A741_5A1C_11D7_A90D_00D0B7DB5195_.wvu.PrintArea_4" localSheetId="5">#REF!</definedName>
    <definedName name="_25Z_8106A741_5A1C_11D7_A90D_00D0B7DB5195_.wvu.PrintArea_4" localSheetId="19">#REF!</definedName>
    <definedName name="_25Z_8106A741_5A1C_11D7_A90D_00D0B7DB5195_.wvu.PrintArea_4" localSheetId="20">#REF!</definedName>
    <definedName name="_25Z_8106A741_5A1C_11D7_A90D_00D0B7DB5195_.wvu.PrintArea_4" localSheetId="22">#REF!</definedName>
    <definedName name="_25Z_8106A741_5A1C_11D7_A90D_00D0B7DB5195_.wvu.PrintArea_4" localSheetId="24">#REF!</definedName>
    <definedName name="_25Z_8106A741_5A1C_11D7_A90D_00D0B7DB5195_.wvu.PrintArea_4" localSheetId="25">#REF!</definedName>
    <definedName name="_25Z_8106A741_5A1C_11D7_A90D_00D0B7DB5195_.wvu.PrintArea_4" localSheetId="26">#REF!</definedName>
    <definedName name="_25Z_8106A741_5A1C_11D7_A90D_00D0B7DB5195_.wvu.PrintArea_4" localSheetId="27">#REF!</definedName>
    <definedName name="_25Z_8106A741_5A1C_11D7_A90D_00D0B7DB5195_.wvu.PrintArea_4" localSheetId="28">#REF!</definedName>
    <definedName name="_25Z_8106A741_5A1C_11D7_A90D_00D0B7DB5195_.wvu.PrintArea_4" localSheetId="6">#REF!</definedName>
    <definedName name="_25Z_8106A741_5A1C_11D7_A90D_00D0B7DB5195_.wvu.PrintArea_4" localSheetId="7">#REF!</definedName>
    <definedName name="_25Z_8106A741_5A1C_11D7_A90D_00D0B7DB5195_.wvu.PrintArea_4" localSheetId="8">#REF!</definedName>
    <definedName name="_25Z_8106A741_5A1C_11D7_A90D_00D0B7DB5195_.wvu.PrintArea_4" localSheetId="10">#REF!</definedName>
    <definedName name="_25Z_8106A741_5A1C_11D7_A90D_00D0B7DB5195_.wvu.PrintArea_4" localSheetId="11">#REF!</definedName>
    <definedName name="_25Z_8106A741_5A1C_11D7_A90D_00D0B7DB5195_.wvu.PrintArea_4" localSheetId="12">#REF!</definedName>
    <definedName name="_25Z_8106A741_5A1C_11D7_A90D_00D0B7DB5195_.wvu.PrintArea_4" localSheetId="13">#REF!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#REF!</definedName>
    <definedName name="_26Z_8106A741_5A1C_11D7_A90D_00D0B7DB5195_.wvu.PrintArea_5" localSheetId="30">#REF!</definedName>
    <definedName name="_26Z_8106A741_5A1C_11D7_A90D_00D0B7DB5195_.wvu.PrintArea_5" localSheetId="39">#REF!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4">#REF!</definedName>
    <definedName name="_26Z_8106A741_5A1C_11D7_A90D_00D0B7DB5195_.wvu.PrintArea_5" localSheetId="5">#REF!</definedName>
    <definedName name="_26Z_8106A741_5A1C_11D7_A90D_00D0B7DB5195_.wvu.PrintArea_5" localSheetId="19">#REF!</definedName>
    <definedName name="_26Z_8106A741_5A1C_11D7_A90D_00D0B7DB5195_.wvu.PrintArea_5" localSheetId="20">#REF!</definedName>
    <definedName name="_26Z_8106A741_5A1C_11D7_A90D_00D0B7DB5195_.wvu.PrintArea_5" localSheetId="22">#REF!</definedName>
    <definedName name="_26Z_8106A741_5A1C_11D7_A90D_00D0B7DB5195_.wvu.PrintArea_5" localSheetId="24">#REF!</definedName>
    <definedName name="_26Z_8106A741_5A1C_11D7_A90D_00D0B7DB5195_.wvu.PrintArea_5" localSheetId="25">#REF!</definedName>
    <definedName name="_26Z_8106A741_5A1C_11D7_A90D_00D0B7DB5195_.wvu.PrintArea_5" localSheetId="26">#REF!</definedName>
    <definedName name="_26Z_8106A741_5A1C_11D7_A90D_00D0B7DB5195_.wvu.PrintArea_5" localSheetId="27">#REF!</definedName>
    <definedName name="_26Z_8106A741_5A1C_11D7_A90D_00D0B7DB5195_.wvu.PrintArea_5" localSheetId="28">#REF!</definedName>
    <definedName name="_26Z_8106A741_5A1C_11D7_A90D_00D0B7DB5195_.wvu.PrintArea_5" localSheetId="6">#REF!</definedName>
    <definedName name="_26Z_8106A741_5A1C_11D7_A90D_00D0B7DB5195_.wvu.PrintArea_5" localSheetId="7">#REF!</definedName>
    <definedName name="_26Z_8106A741_5A1C_11D7_A90D_00D0B7DB5195_.wvu.PrintArea_5" localSheetId="8">#REF!</definedName>
    <definedName name="_26Z_8106A741_5A1C_11D7_A90D_00D0B7DB5195_.wvu.PrintArea_5" localSheetId="10">#REF!</definedName>
    <definedName name="_26Z_8106A741_5A1C_11D7_A90D_00D0B7DB5195_.wvu.PrintArea_5" localSheetId="11">#REF!</definedName>
    <definedName name="_26Z_8106A741_5A1C_11D7_A90D_00D0B7DB5195_.wvu.PrintArea_5" localSheetId="12">#REF!</definedName>
    <definedName name="_26Z_8106A741_5A1C_11D7_A90D_00D0B7DB5195_.wvu.PrintArea_5" localSheetId="13">#REF!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#REF!</definedName>
    <definedName name="_27Z_8106A741_5A1C_11D7_A90D_00D0B7DB5195_.wvu.PrintArea_6">'Soalan 8(ms19-21)'!$1:$1048576</definedName>
    <definedName name="_2a_2" localSheetId="30">#REF!</definedName>
    <definedName name="_2a_2" localSheetId="39">#REF!</definedName>
    <definedName name="_2a_2" localSheetId="1">#REF!</definedName>
    <definedName name="_2a_2" localSheetId="0">#REF!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#REF!</definedName>
    <definedName name="_2a_2" localSheetId="4">#REF!</definedName>
    <definedName name="_2a_2" localSheetId="5">#REF!</definedName>
    <definedName name="_2a_2" localSheetId="18">#REF!</definedName>
    <definedName name="_2a_2" localSheetId="19">#REF!</definedName>
    <definedName name="_2a_2" localSheetId="20">#REF!</definedName>
    <definedName name="_2a_2" localSheetId="22">#REF!</definedName>
    <definedName name="_2a_2" localSheetId="24">#REF!</definedName>
    <definedName name="_2a_2" localSheetId="25">#REF!</definedName>
    <definedName name="_2a_2" localSheetId="26">#REF!</definedName>
    <definedName name="_2a_2" localSheetId="27">#REF!</definedName>
    <definedName name="_2a_2" localSheetId="28">#REF!</definedName>
    <definedName name="_2a_2" localSheetId="6">#REF!</definedName>
    <definedName name="_2a_2" localSheetId="7">#REF!</definedName>
    <definedName name="_2a_2" localSheetId="8">#REF!</definedName>
    <definedName name="_2a_2" localSheetId="9">#REF!</definedName>
    <definedName name="_2a_2" localSheetId="10">#REF!</definedName>
    <definedName name="_2a_2" localSheetId="11">#REF!</definedName>
    <definedName name="_2a_2" localSheetId="12">#REF!</definedName>
    <definedName name="_2a_2" localSheetId="13">#REF!</definedName>
    <definedName name="_2a_2" localSheetId="14">#REF!</definedName>
    <definedName name="_2a_2" localSheetId="15">#REF!</definedName>
    <definedName name="_2a_2">#REF!</definedName>
    <definedName name="_3AA_1" localSheetId="30">#REF!</definedName>
    <definedName name="_3AA_1" localSheetId="39">#REF!</definedName>
    <definedName name="_3AA_1" localSheetId="1">#REF!</definedName>
    <definedName name="_3AA_1" localSheetId="0">#REF!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#REF!</definedName>
    <definedName name="_3AA_1" localSheetId="4">#REF!</definedName>
    <definedName name="_3AA_1" localSheetId="5">#REF!</definedName>
    <definedName name="_3AA_1" localSheetId="18">#REF!</definedName>
    <definedName name="_3AA_1" localSheetId="19">#REF!</definedName>
    <definedName name="_3AA_1" localSheetId="20">#REF!</definedName>
    <definedName name="_3AA_1" localSheetId="22">#REF!</definedName>
    <definedName name="_3AA_1" localSheetId="24">#REF!</definedName>
    <definedName name="_3AA_1" localSheetId="25">#REF!</definedName>
    <definedName name="_3AA_1" localSheetId="26">#REF!</definedName>
    <definedName name="_3AA_1" localSheetId="27">#REF!</definedName>
    <definedName name="_3AA_1" localSheetId="28">#REF!</definedName>
    <definedName name="_3AA_1" localSheetId="6">#REF!</definedName>
    <definedName name="_3AA_1" localSheetId="7">#REF!</definedName>
    <definedName name="_3AA_1" localSheetId="8">#REF!</definedName>
    <definedName name="_3AA_1" localSheetId="9">#REF!</definedName>
    <definedName name="_3AA_1" localSheetId="10">#REF!</definedName>
    <definedName name="_3AA_1" localSheetId="11">#REF!</definedName>
    <definedName name="_3AA_1" localSheetId="12">#REF!</definedName>
    <definedName name="_3AA_1" localSheetId="13">#REF!</definedName>
    <definedName name="_3AA_1" localSheetId="14">#REF!</definedName>
    <definedName name="_3AA_1" localSheetId="15">#REF!</definedName>
    <definedName name="_3AA_1">#REF!</definedName>
    <definedName name="_4AA_2" localSheetId="30">#REF!</definedName>
    <definedName name="_4AA_2" localSheetId="39">#REF!</definedName>
    <definedName name="_4AA_2" localSheetId="1">#REF!</definedName>
    <definedName name="_4AA_2" localSheetId="0">#REF!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#REF!</definedName>
    <definedName name="_4AA_2" localSheetId="4">#REF!</definedName>
    <definedName name="_4AA_2" localSheetId="5">#REF!</definedName>
    <definedName name="_4AA_2" localSheetId="18">#REF!</definedName>
    <definedName name="_4AA_2" localSheetId="19">#REF!</definedName>
    <definedName name="_4AA_2" localSheetId="20">#REF!</definedName>
    <definedName name="_4AA_2" localSheetId="22">#REF!</definedName>
    <definedName name="_4AA_2" localSheetId="24">#REF!</definedName>
    <definedName name="_4AA_2" localSheetId="25">#REF!</definedName>
    <definedName name="_4AA_2" localSheetId="26">#REF!</definedName>
    <definedName name="_4AA_2" localSheetId="27">#REF!</definedName>
    <definedName name="_4AA_2" localSheetId="28">#REF!</definedName>
    <definedName name="_4AA_2" localSheetId="6">#REF!</definedName>
    <definedName name="_4AA_2" localSheetId="7">#REF!</definedName>
    <definedName name="_4AA_2" localSheetId="8">#REF!</definedName>
    <definedName name="_4AA_2" localSheetId="9">#REF!</definedName>
    <definedName name="_4AA_2" localSheetId="10">#REF!</definedName>
    <definedName name="_4AA_2" localSheetId="11">#REF!</definedName>
    <definedName name="_4AA_2" localSheetId="12">#REF!</definedName>
    <definedName name="_4AA_2" localSheetId="13">#REF!</definedName>
    <definedName name="_4AA_2" localSheetId="14">#REF!</definedName>
    <definedName name="_4AA_2" localSheetId="15">#REF!</definedName>
    <definedName name="_4AA_2">#REF!</definedName>
    <definedName name="_5AA_3" localSheetId="30">#REF!</definedName>
    <definedName name="_5AA_3" localSheetId="39">#REF!</definedName>
    <definedName name="_5AA_3" localSheetId="1">#REF!</definedName>
    <definedName name="_5AA_3" localSheetId="0">#REF!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#REF!</definedName>
    <definedName name="_5AA_3" localSheetId="4">#REF!</definedName>
    <definedName name="_5AA_3" localSheetId="5">#REF!</definedName>
    <definedName name="_5AA_3" localSheetId="18">#REF!</definedName>
    <definedName name="_5AA_3" localSheetId="19">#REF!</definedName>
    <definedName name="_5AA_3" localSheetId="20">#REF!</definedName>
    <definedName name="_5AA_3" localSheetId="22">#REF!</definedName>
    <definedName name="_5AA_3" localSheetId="24">#REF!</definedName>
    <definedName name="_5AA_3" localSheetId="25">#REF!</definedName>
    <definedName name="_5AA_3" localSheetId="26">#REF!</definedName>
    <definedName name="_5AA_3" localSheetId="27">#REF!</definedName>
    <definedName name="_5AA_3" localSheetId="28">#REF!</definedName>
    <definedName name="_5AA_3" localSheetId="6">#REF!</definedName>
    <definedName name="_5AA_3" localSheetId="7">#REF!</definedName>
    <definedName name="_5AA_3" localSheetId="8">#REF!</definedName>
    <definedName name="_5AA_3" localSheetId="9">#REF!</definedName>
    <definedName name="_5AA_3" localSheetId="10">#REF!</definedName>
    <definedName name="_5AA_3" localSheetId="11">#REF!</definedName>
    <definedName name="_5AA_3" localSheetId="12">#REF!</definedName>
    <definedName name="_5AA_3" localSheetId="13">#REF!</definedName>
    <definedName name="_5AA_3" localSheetId="14">#REF!</definedName>
    <definedName name="_5AA_3" localSheetId="15">#REF!</definedName>
    <definedName name="_5AA_3">#REF!</definedName>
    <definedName name="_6AA_4" localSheetId="30">#REF!</definedName>
    <definedName name="_6AA_4" localSheetId="39">#REF!</definedName>
    <definedName name="_6AA_4" localSheetId="1">#REF!</definedName>
    <definedName name="_6AA_4" localSheetId="0">#REF!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#REF!</definedName>
    <definedName name="_6AA_4" localSheetId="4">#REF!</definedName>
    <definedName name="_6AA_4" localSheetId="5">#REF!</definedName>
    <definedName name="_6AA_4" localSheetId="18">#REF!</definedName>
    <definedName name="_6AA_4" localSheetId="19">#REF!</definedName>
    <definedName name="_6AA_4" localSheetId="20">#REF!</definedName>
    <definedName name="_6AA_4" localSheetId="22">#REF!</definedName>
    <definedName name="_6AA_4" localSheetId="24">#REF!</definedName>
    <definedName name="_6AA_4" localSheetId="25">#REF!</definedName>
    <definedName name="_6AA_4" localSheetId="26">#REF!</definedName>
    <definedName name="_6AA_4" localSheetId="27">#REF!</definedName>
    <definedName name="_6AA_4" localSheetId="28">#REF!</definedName>
    <definedName name="_6AA_4" localSheetId="6">#REF!</definedName>
    <definedName name="_6AA_4" localSheetId="7">#REF!</definedName>
    <definedName name="_6AA_4" localSheetId="8">#REF!</definedName>
    <definedName name="_6AA_4" localSheetId="9">#REF!</definedName>
    <definedName name="_6AA_4" localSheetId="10">#REF!</definedName>
    <definedName name="_6AA_4" localSheetId="11">#REF!</definedName>
    <definedName name="_6AA_4" localSheetId="12">#REF!</definedName>
    <definedName name="_6AA_4" localSheetId="13">#REF!</definedName>
    <definedName name="_6AA_4" localSheetId="14">#REF!</definedName>
    <definedName name="_6AA_4" localSheetId="15">#REF!</definedName>
    <definedName name="_6AA_4">#REF!</definedName>
    <definedName name="_7AA_5" localSheetId="30">#REF!</definedName>
    <definedName name="_7AA_5" localSheetId="39">#REF!</definedName>
    <definedName name="_7AA_5" localSheetId="1">#REF!</definedName>
    <definedName name="_7AA_5" localSheetId="0">#REF!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#REF!</definedName>
    <definedName name="_7AA_5" localSheetId="4">#REF!</definedName>
    <definedName name="_7AA_5" localSheetId="5">#REF!</definedName>
    <definedName name="_7AA_5" localSheetId="18">#REF!</definedName>
    <definedName name="_7AA_5" localSheetId="19">#REF!</definedName>
    <definedName name="_7AA_5" localSheetId="20">#REF!</definedName>
    <definedName name="_7AA_5" localSheetId="22">#REF!</definedName>
    <definedName name="_7AA_5" localSheetId="24">#REF!</definedName>
    <definedName name="_7AA_5" localSheetId="25">#REF!</definedName>
    <definedName name="_7AA_5" localSheetId="26">#REF!</definedName>
    <definedName name="_7AA_5" localSheetId="27">#REF!</definedName>
    <definedName name="_7AA_5" localSheetId="28">#REF!</definedName>
    <definedName name="_7AA_5" localSheetId="6">#REF!</definedName>
    <definedName name="_7AA_5" localSheetId="7">#REF!</definedName>
    <definedName name="_7AA_5" localSheetId="8">#REF!</definedName>
    <definedName name="_7AA_5" localSheetId="9">#REF!</definedName>
    <definedName name="_7AA_5" localSheetId="10">#REF!</definedName>
    <definedName name="_7AA_5" localSheetId="11">#REF!</definedName>
    <definedName name="_7AA_5" localSheetId="12">#REF!</definedName>
    <definedName name="_7AA_5" localSheetId="13">#REF!</definedName>
    <definedName name="_7AA_5" localSheetId="14">#REF!</definedName>
    <definedName name="_7AA_5" localSheetId="15">#REF!</definedName>
    <definedName name="_7AA_5">#REF!</definedName>
    <definedName name="_8B_1" localSheetId="30">#REF!</definedName>
    <definedName name="_8B_1" localSheetId="39">#REF!</definedName>
    <definedName name="_8B_1" localSheetId="1">#REF!</definedName>
    <definedName name="_8B_1" localSheetId="0">#REF!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#REF!</definedName>
    <definedName name="_8B_1" localSheetId="4">#REF!</definedName>
    <definedName name="_8B_1" localSheetId="5">#REF!</definedName>
    <definedName name="_8B_1" localSheetId="18">#REF!</definedName>
    <definedName name="_8B_1" localSheetId="19">#REF!</definedName>
    <definedName name="_8B_1" localSheetId="20">#REF!</definedName>
    <definedName name="_8B_1" localSheetId="22">#REF!</definedName>
    <definedName name="_8B_1" localSheetId="24">#REF!</definedName>
    <definedName name="_8B_1" localSheetId="25">#REF!</definedName>
    <definedName name="_8B_1" localSheetId="26">#REF!</definedName>
    <definedName name="_8B_1" localSheetId="27">#REF!</definedName>
    <definedName name="_8B_1" localSheetId="28">#REF!</definedName>
    <definedName name="_8B_1" localSheetId="6">#REF!</definedName>
    <definedName name="_8B_1" localSheetId="7">#REF!</definedName>
    <definedName name="_8B_1" localSheetId="8">#REF!</definedName>
    <definedName name="_8B_1" localSheetId="9">#REF!</definedName>
    <definedName name="_8B_1" localSheetId="10">#REF!</definedName>
    <definedName name="_8B_1" localSheetId="11">#REF!</definedName>
    <definedName name="_8B_1" localSheetId="12">#REF!</definedName>
    <definedName name="_8B_1" localSheetId="13">#REF!</definedName>
    <definedName name="_8B_1" localSheetId="14">#REF!</definedName>
    <definedName name="_8B_1" localSheetId="15">#REF!</definedName>
    <definedName name="_8B_1">#REF!</definedName>
    <definedName name="_9B_2" localSheetId="30">#REF!</definedName>
    <definedName name="_9B_2" localSheetId="39">#REF!</definedName>
    <definedName name="_9B_2" localSheetId="1">#REF!</definedName>
    <definedName name="_9B_2" localSheetId="0">#REF!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#REF!</definedName>
    <definedName name="_9B_2" localSheetId="4">#REF!</definedName>
    <definedName name="_9B_2" localSheetId="5">#REF!</definedName>
    <definedName name="_9B_2" localSheetId="18">#REF!</definedName>
    <definedName name="_9B_2" localSheetId="19">#REF!</definedName>
    <definedName name="_9B_2" localSheetId="20">#REF!</definedName>
    <definedName name="_9B_2" localSheetId="22">#REF!</definedName>
    <definedName name="_9B_2" localSheetId="24">#REF!</definedName>
    <definedName name="_9B_2" localSheetId="25">#REF!</definedName>
    <definedName name="_9B_2" localSheetId="26">#REF!</definedName>
    <definedName name="_9B_2" localSheetId="27">#REF!</definedName>
    <definedName name="_9B_2" localSheetId="28">#REF!</definedName>
    <definedName name="_9B_2" localSheetId="6">#REF!</definedName>
    <definedName name="_9B_2" localSheetId="7">#REF!</definedName>
    <definedName name="_9B_2" localSheetId="8">#REF!</definedName>
    <definedName name="_9B_2" localSheetId="9">#REF!</definedName>
    <definedName name="_9B_2" localSheetId="10">#REF!</definedName>
    <definedName name="_9B_2" localSheetId="11">#REF!</definedName>
    <definedName name="_9B_2" localSheetId="12">#REF!</definedName>
    <definedName name="_9B_2" localSheetId="13">#REF!</definedName>
    <definedName name="_9B_2" localSheetId="14">#REF!</definedName>
    <definedName name="_9B_2" localSheetId="15">#REF!</definedName>
    <definedName name="_9B_2">#REF!</definedName>
    <definedName name="_new1" localSheetId="5">#REF!</definedName>
    <definedName name="_new1" localSheetId="20">#REF!</definedName>
    <definedName name="_new1" localSheetId="22">#REF!</definedName>
    <definedName name="_new1" localSheetId="24">#REF!</definedName>
    <definedName name="_new1" localSheetId="25">#REF!</definedName>
    <definedName name="_new1" localSheetId="26">#REF!</definedName>
    <definedName name="_new1" localSheetId="27">#REF!</definedName>
    <definedName name="_new1" localSheetId="28">#REF!</definedName>
    <definedName name="_new1" localSheetId="8">#REF!</definedName>
    <definedName name="_new1" localSheetId="10">#REF!</definedName>
    <definedName name="_new1" localSheetId="11">#REF!</definedName>
    <definedName name="_new1" localSheetId="12">#REF!</definedName>
    <definedName name="_new1" localSheetId="13">#REF!</definedName>
    <definedName name="_new1" localSheetId="14">#REF!</definedName>
    <definedName name="_new1">#REF!</definedName>
    <definedName name="a" localSheetId="30">#REF!</definedName>
    <definedName name="a" localSheetId="39">#REF!</definedName>
    <definedName name="a" localSheetId="1">#REF!</definedName>
    <definedName name="a" localSheetId="0">#REF!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#REF!</definedName>
    <definedName name="a" localSheetId="4">#REF!</definedName>
    <definedName name="a" localSheetId="5">#REF!</definedName>
    <definedName name="a" localSheetId="19">#REF!</definedName>
    <definedName name="a" localSheetId="20">#REF!</definedName>
    <definedName name="a" localSheetId="22">#REF!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6">#REF!</definedName>
    <definedName name="a" localSheetId="7">#REF!</definedName>
    <definedName name="a" localSheetId="8">#REF!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A" localSheetId="30">#REF!</definedName>
    <definedName name="AA" localSheetId="39">#REF!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4">#REF!</definedName>
    <definedName name="AA" localSheetId="5">#REF!</definedName>
    <definedName name="AA" localSheetId="19">#REF!</definedName>
    <definedName name="AA" localSheetId="20">#REF!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6">#REF!</definedName>
    <definedName name="AA" localSheetId="7">#REF!</definedName>
    <definedName name="AA" localSheetId="8">#REF!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#REF!</definedName>
    <definedName name="B" localSheetId="30">#REF!</definedName>
    <definedName name="B" localSheetId="39">#REF!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4">#REF!</definedName>
    <definedName name="B" localSheetId="5">#REF!</definedName>
    <definedName name="B" localSheetId="19">#REF!</definedName>
    <definedName name="B" localSheetId="20">#REF!</definedName>
    <definedName name="B" localSheetId="22">#REF!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6">#REF!</definedName>
    <definedName name="B" localSheetId="7">#REF!</definedName>
    <definedName name="B" localSheetId="8">#REF!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#REF!</definedName>
    <definedName name="bb" localSheetId="30">#REF!</definedName>
    <definedName name="bb" localSheetId="39">#REF!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4">#REF!</definedName>
    <definedName name="bb" localSheetId="5">#REF!</definedName>
    <definedName name="bb" localSheetId="19">#REF!</definedName>
    <definedName name="bb" localSheetId="20">#REF!</definedName>
    <definedName name="bb" localSheetId="22">#REF!</definedName>
    <definedName name="bb" localSheetId="24">#REF!</definedName>
    <definedName name="bb" localSheetId="25">#REF!</definedName>
    <definedName name="bb" localSheetId="26">#REF!</definedName>
    <definedName name="bb" localSheetId="27">#REF!</definedName>
    <definedName name="bb" localSheetId="28">#REF!</definedName>
    <definedName name="bb" localSheetId="6">#REF!</definedName>
    <definedName name="bb" localSheetId="7">#REF!</definedName>
    <definedName name="bb" localSheetId="8">#REF!</definedName>
    <definedName name="bb" localSheetId="10">#REF!</definedName>
    <definedName name="bb" localSheetId="11">#REF!</definedName>
    <definedName name="bb" localSheetId="12">#REF!</definedName>
    <definedName name="bb" localSheetId="13">#REF!</definedName>
    <definedName name="bb" localSheetId="14">#REF!</definedName>
    <definedName name="bb" localSheetId="15">#REF!</definedName>
    <definedName name="bb">#REF!</definedName>
    <definedName name="bbb">#REF!</definedName>
    <definedName name="cc" localSheetId="30">#REF!</definedName>
    <definedName name="cc" localSheetId="39">#REF!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4">#REF!</definedName>
    <definedName name="cc" localSheetId="5">#REF!</definedName>
    <definedName name="cc" localSheetId="19">#REF!</definedName>
    <definedName name="cc" localSheetId="20">#REF!</definedName>
    <definedName name="cc" localSheetId="22">#REF!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6">#REF!</definedName>
    <definedName name="cc" localSheetId="7">#REF!</definedName>
    <definedName name="cc" localSheetId="8">#REF!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#REF!</definedName>
    <definedName name="cons_data">[2]VA_CONSTANT!$A$1:$Z$197</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#REF!</definedName>
    <definedName name="cur_2013p">#REF!</definedName>
    <definedName name="dd" localSheetId="5">#REF!</definedName>
    <definedName name="dd" localSheetId="20">#REF!</definedName>
    <definedName name="dd" localSheetId="22">#REF!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8">#REF!</definedName>
    <definedName name="dd" localSheetId="10">#REF!</definedName>
    <definedName name="dd" localSheetId="11">#REF!</definedName>
    <definedName name="dd" localSheetId="12">#REF!</definedName>
    <definedName name="dd" localSheetId="13">#REF!</definedName>
    <definedName name="dd" localSheetId="14">#REF!</definedName>
    <definedName name="dd">#REF!</definedName>
    <definedName name="front" localSheetId="5">#REF!</definedName>
    <definedName name="front" localSheetId="20">#REF!</definedName>
    <definedName name="front" localSheetId="22">#REF!</definedName>
    <definedName name="front" localSheetId="24">#REF!</definedName>
    <definedName name="front" localSheetId="25">#REF!</definedName>
    <definedName name="front" localSheetId="26">#REF!</definedName>
    <definedName name="front" localSheetId="27">#REF!</definedName>
    <definedName name="front" localSheetId="28">#REF!</definedName>
    <definedName name="front" localSheetId="8">#REF!</definedName>
    <definedName name="front" localSheetId="10">#REF!</definedName>
    <definedName name="front" localSheetId="11">#REF!</definedName>
    <definedName name="front" localSheetId="12">#REF!</definedName>
    <definedName name="front" localSheetId="13">#REF!</definedName>
    <definedName name="front" localSheetId="14">#REF!</definedName>
    <definedName name="front">#REF!</definedName>
    <definedName name="head">'[1]VA-curr'!$B$4:$B$21</definedName>
    <definedName name="k" localSheetId="5">#REF!</definedName>
    <definedName name="k" localSheetId="20">#REF!</definedName>
    <definedName name="k" localSheetId="22">#REF!</definedName>
    <definedName name="k" localSheetId="24">#REF!</definedName>
    <definedName name="k" localSheetId="25">#REF!</definedName>
    <definedName name="k" localSheetId="26">#REF!</definedName>
    <definedName name="k" localSheetId="27">#REF!</definedName>
    <definedName name="k" localSheetId="28">#REF!</definedName>
    <definedName name="k" localSheetId="8">#REF!</definedName>
    <definedName name="k" localSheetId="10">#REF!</definedName>
    <definedName name="k" localSheetId="11">#REF!</definedName>
    <definedName name="k" localSheetId="12">#REF!</definedName>
    <definedName name="k" localSheetId="13">#REF!</definedName>
    <definedName name="k" localSheetId="14">#REF!</definedName>
    <definedName name="k">#REF!</definedName>
    <definedName name="kkkk" localSheetId="5">#REF!</definedName>
    <definedName name="kkkk" localSheetId="20">#REF!</definedName>
    <definedName name="kkkk" localSheetId="22">#REF!</definedName>
    <definedName name="kkkk" localSheetId="24">#REF!</definedName>
    <definedName name="kkkk" localSheetId="25">#REF!</definedName>
    <definedName name="kkkk" localSheetId="26">#REF!</definedName>
    <definedName name="kkkk" localSheetId="27">#REF!</definedName>
    <definedName name="kkkk" localSheetId="28">#REF!</definedName>
    <definedName name="kkkk" localSheetId="8">#REF!</definedName>
    <definedName name="kkkk" localSheetId="10">#REF!</definedName>
    <definedName name="kkkk" localSheetId="11">#REF!</definedName>
    <definedName name="kkkk" localSheetId="12">#REF!</definedName>
    <definedName name="kkkk" localSheetId="13">#REF!</definedName>
    <definedName name="kkkk" localSheetId="14">#REF!</definedName>
    <definedName name="kkkk">#REF!</definedName>
    <definedName name="kosong" localSheetId="5">#REF!</definedName>
    <definedName name="kosong" localSheetId="20">#REF!</definedName>
    <definedName name="kosong" localSheetId="22">#REF!</definedName>
    <definedName name="kosong" localSheetId="24">#REF!</definedName>
    <definedName name="kosong" localSheetId="25">#REF!</definedName>
    <definedName name="kosong" localSheetId="26">#REF!</definedName>
    <definedName name="kosong" localSheetId="27">#REF!</definedName>
    <definedName name="kosong" localSheetId="28">#REF!</definedName>
    <definedName name="kosong" localSheetId="10">#REF!</definedName>
    <definedName name="kosong" localSheetId="11">#REF!</definedName>
    <definedName name="kosong" localSheetId="12">#REF!</definedName>
    <definedName name="kosong" localSheetId="13">#REF!</definedName>
    <definedName name="kosong" localSheetId="14">#REF!</definedName>
    <definedName name="kosong">#REF!</definedName>
    <definedName name="l" localSheetId="5">#REF!</definedName>
    <definedName name="l" localSheetId="20">#REF!</definedName>
    <definedName name="l" localSheetId="22">#REF!</definedName>
    <definedName name="l" localSheetId="24">#REF!</definedName>
    <definedName name="l" localSheetId="25">#REF!</definedName>
    <definedName name="l" localSheetId="26">#REF!</definedName>
    <definedName name="l" localSheetId="27">#REF!</definedName>
    <definedName name="l" localSheetId="28">#REF!</definedName>
    <definedName name="l" localSheetId="8">#REF!</definedName>
    <definedName name="l" localSheetId="10">#REF!</definedName>
    <definedName name="l" localSheetId="11">#REF!</definedName>
    <definedName name="l" localSheetId="12">#REF!</definedName>
    <definedName name="l" localSheetId="13">#REF!</definedName>
    <definedName name="l" localSheetId="14">#REF!</definedName>
    <definedName name="l">#REF!</definedName>
    <definedName name="MukaDepan" localSheetId="30">#REF!</definedName>
    <definedName name="MukaDepan" localSheetId="39">#REF!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4">#REF!</definedName>
    <definedName name="MukaDepan" localSheetId="5">#REF!</definedName>
    <definedName name="MukaDepan" localSheetId="19">#REF!</definedName>
    <definedName name="MukaDepan" localSheetId="20">#REF!</definedName>
    <definedName name="MukaDepan" localSheetId="22">#REF!</definedName>
    <definedName name="MukaDepan" localSheetId="24">#REF!</definedName>
    <definedName name="MukaDepan" localSheetId="25">#REF!</definedName>
    <definedName name="MukaDepan" localSheetId="26">#REF!</definedName>
    <definedName name="MukaDepan" localSheetId="27">#REF!</definedName>
    <definedName name="MukaDepan" localSheetId="28">#REF!</definedName>
    <definedName name="MukaDepan" localSheetId="6">#REF!</definedName>
    <definedName name="MukaDepan" localSheetId="7">#REF!</definedName>
    <definedName name="MukaDepan" localSheetId="8">#REF!</definedName>
    <definedName name="MukaDepan" localSheetId="10">#REF!</definedName>
    <definedName name="MukaDepan" localSheetId="11">#REF!</definedName>
    <definedName name="MukaDepan" localSheetId="12">#REF!</definedName>
    <definedName name="MukaDepan" localSheetId="13">#REF!</definedName>
    <definedName name="MukaDepan" localSheetId="14">#REF!</definedName>
    <definedName name="MukaDepan" localSheetId="15">#REF!</definedName>
    <definedName name="MukaDepan">#REF!</definedName>
    <definedName name="new" localSheetId="30">#REF!</definedName>
    <definedName name="new" localSheetId="39">#REF!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4">#REF!</definedName>
    <definedName name="new" localSheetId="5">#REF!</definedName>
    <definedName name="new" localSheetId="19">#REF!</definedName>
    <definedName name="new" localSheetId="20">#REF!</definedName>
    <definedName name="new" localSheetId="22">#REF!</definedName>
    <definedName name="new" localSheetId="24">#REF!</definedName>
    <definedName name="new" localSheetId="25">#REF!</definedName>
    <definedName name="new" localSheetId="26">#REF!</definedName>
    <definedName name="new" localSheetId="27">#REF!</definedName>
    <definedName name="new" localSheetId="28">#REF!</definedName>
    <definedName name="new" localSheetId="6">#REF!</definedName>
    <definedName name="new" localSheetId="7">#REF!</definedName>
    <definedName name="new" localSheetId="8">#REF!</definedName>
    <definedName name="new" localSheetId="10">#REF!</definedName>
    <definedName name="new" localSheetId="11">#REF!</definedName>
    <definedName name="new" localSheetId="12">#REF!</definedName>
    <definedName name="new" localSheetId="13">#REF!</definedName>
    <definedName name="new" localSheetId="14">#REF!</definedName>
    <definedName name="new" localSheetId="15">#REF!</definedName>
    <definedName name="new">#REF!</definedName>
    <definedName name="no" localSheetId="5">#REF!</definedName>
    <definedName name="no" localSheetId="20">#REF!</definedName>
    <definedName name="no" localSheetId="22">#REF!</definedName>
    <definedName name="no" localSheetId="24">#REF!</definedName>
    <definedName name="no" localSheetId="25">#REF!</definedName>
    <definedName name="no" localSheetId="26">#REF!</definedName>
    <definedName name="no" localSheetId="27">#REF!</definedName>
    <definedName name="no" localSheetId="28">#REF!</definedName>
    <definedName name="no" localSheetId="8">#REF!</definedName>
    <definedName name="no" localSheetId="10">#REF!</definedName>
    <definedName name="no" localSheetId="11">#REF!</definedName>
    <definedName name="no" localSheetId="12">#REF!</definedName>
    <definedName name="no" localSheetId="13">#REF!</definedName>
    <definedName name="no" localSheetId="14">#REF!</definedName>
    <definedName name="no">#REF!</definedName>
    <definedName name="o" localSheetId="5">#REF!</definedName>
    <definedName name="o" localSheetId="20">#REF!</definedName>
    <definedName name="o" localSheetId="22">#REF!</definedName>
    <definedName name="o" localSheetId="24">#REF!</definedName>
    <definedName name="o" localSheetId="25">#REF!</definedName>
    <definedName name="o" localSheetId="26">#REF!</definedName>
    <definedName name="o" localSheetId="27">#REF!</definedName>
    <definedName name="o" localSheetId="28">#REF!</definedName>
    <definedName name="o" localSheetId="8">#REF!</definedName>
    <definedName name="o" localSheetId="10">#REF!</definedName>
    <definedName name="o" localSheetId="11">#REF!</definedName>
    <definedName name="o" localSheetId="12">#REF!</definedName>
    <definedName name="o" localSheetId="13">#REF!</definedName>
    <definedName name="o" localSheetId="14">#REF!</definedName>
    <definedName name="o">#REF!</definedName>
    <definedName name="p" localSheetId="5">#REF!</definedName>
    <definedName name="p" localSheetId="20">#REF!</definedName>
    <definedName name="p" localSheetId="22">#REF!</definedName>
    <definedName name="p" localSheetId="24">#REF!</definedName>
    <definedName name="p" localSheetId="25">#REF!</definedName>
    <definedName name="p" localSheetId="26">#REF!</definedName>
    <definedName name="p" localSheetId="27">#REF!</definedName>
    <definedName name="p" localSheetId="28">#REF!</definedName>
    <definedName name="p" localSheetId="8">#REF!</definedName>
    <definedName name="p" localSheetId="10">#REF!</definedName>
    <definedName name="p" localSheetId="11">#REF!</definedName>
    <definedName name="p" localSheetId="12">#REF!</definedName>
    <definedName name="p" localSheetId="13">#REF!</definedName>
    <definedName name="p" localSheetId="14">#REF!</definedName>
    <definedName name="p">#REF!</definedName>
    <definedName name="Pg" localSheetId="30">#REF!</definedName>
    <definedName name="Pg" localSheetId="39">#REF!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4">#REF!</definedName>
    <definedName name="Pg" localSheetId="5">#REF!</definedName>
    <definedName name="Pg" localSheetId="19">#REF!</definedName>
    <definedName name="Pg" localSheetId="20">#REF!</definedName>
    <definedName name="Pg" localSheetId="22">#REF!</definedName>
    <definedName name="Pg" localSheetId="24">#REF!</definedName>
    <definedName name="Pg" localSheetId="25">#REF!</definedName>
    <definedName name="Pg" localSheetId="26">#REF!</definedName>
    <definedName name="Pg" localSheetId="27">#REF!</definedName>
    <definedName name="Pg" localSheetId="28">#REF!</definedName>
    <definedName name="Pg" localSheetId="6">#REF!</definedName>
    <definedName name="Pg" localSheetId="7">#REF!</definedName>
    <definedName name="Pg" localSheetId="8">#REF!</definedName>
    <definedName name="Pg" localSheetId="10">#REF!</definedName>
    <definedName name="Pg" localSheetId="11">#REF!</definedName>
    <definedName name="Pg" localSheetId="12">#REF!</definedName>
    <definedName name="Pg" localSheetId="13">#REF!</definedName>
    <definedName name="Pg" localSheetId="14">#REF!</definedName>
    <definedName name="Pg" localSheetId="15">#REF!</definedName>
    <definedName name="Pg">#REF!</definedName>
    <definedName name="pp" localSheetId="5">#REF!</definedName>
    <definedName name="pp" localSheetId="20">#REF!</definedName>
    <definedName name="pp" localSheetId="22">#REF!</definedName>
    <definedName name="pp" localSheetId="24">#REF!</definedName>
    <definedName name="pp" localSheetId="25">#REF!</definedName>
    <definedName name="pp" localSheetId="26">#REF!</definedName>
    <definedName name="pp" localSheetId="27">#REF!</definedName>
    <definedName name="pp" localSheetId="28">#REF!</definedName>
    <definedName name="pp" localSheetId="8">#REF!</definedName>
    <definedName name="pp" localSheetId="10">#REF!</definedName>
    <definedName name="pp" localSheetId="11">#REF!</definedName>
    <definedName name="pp" localSheetId="12">#REF!</definedName>
    <definedName name="pp" localSheetId="13">#REF!</definedName>
    <definedName name="pp" localSheetId="14">#REF!</definedName>
    <definedName name="pp">#REF!</definedName>
    <definedName name="_xlnm.Print_Area" localSheetId="40">'9.8(ms53)'!$A$2:$AJ$71</definedName>
    <definedName name="_xlnm.Print_Area" localSheetId="2">'Arahan (ms2)'!$A$1:$W$73</definedName>
    <definedName name="_xlnm.Print_Area" localSheetId="30">'Daya Saing (ms43)'!$A$1:$T$84</definedName>
    <definedName name="_xlnm.Print_Area" localSheetId="39">'Kegunaan Pejabat (ms68)'!$A$1:$AJ$95</definedName>
    <definedName name="_xlnm.Print_Area" localSheetId="29">'Lampiran 1(ms42)'!$A$1:$R$63</definedName>
    <definedName name="_xlnm.Print_Area" localSheetId="1">'Muka Hadapan'!$A$1:$AJ$105</definedName>
    <definedName name="_xlnm.Print_Area" localSheetId="0">'Muka Hadapan (ms1)'!$A$1:$AN$105</definedName>
    <definedName name="_xlnm.Print_Area" localSheetId="31">'Seksyen A'!$A$1:$AH$658</definedName>
    <definedName name="_xlnm.Print_Area" localSheetId="32">'Seksyen B'!$A$1:$AJ$217</definedName>
    <definedName name="_xlnm.Print_Area" localSheetId="33">'Seksyen C - D'!$A$1:$AJ$326</definedName>
    <definedName name="_xlnm.Print_Area" localSheetId="34">'Seksyen E'!$A$1:$AI$84</definedName>
    <definedName name="_xlnm.Print_Area" localSheetId="35">'Seksyen F'!$A$1:$AL$206</definedName>
    <definedName name="_xlnm.Print_Area" localSheetId="36">'Seksyen G'!$A$1:$AK$440</definedName>
    <definedName name="_xlnm.Print_Area" localSheetId="37">'Seksyen H'!$A$1:$AL$213</definedName>
    <definedName name="_xlnm.Print_Area" localSheetId="38">'Seksyen I'!$A$1:$AO$306</definedName>
    <definedName name="_xlnm.Print_Area" localSheetId="3">'Soalan 1(ms3)'!$A$1:$AG$85</definedName>
    <definedName name="_xlnm.Print_Area" localSheetId="4">'Soalan 1(ms4)'!$A$1:$AF$95</definedName>
    <definedName name="_xlnm.Print_Area" localSheetId="5">'Soalan 1(ms5)'!$A$1:$AF$96</definedName>
    <definedName name="_xlnm.Print_Area" localSheetId="18">'Soalan 10&amp;11(ms27)'!$A$1:$Z$87</definedName>
    <definedName name="_xlnm.Print_Area" localSheetId="19">'Soalan 12 (ms28-30) '!$A$1:$W$265</definedName>
    <definedName name="_xlnm.Print_Area" localSheetId="20">'Soalan 13 A (ms31)'!$A$1:$AG$35</definedName>
    <definedName name="_xlnm.Print_Area" localSheetId="21">'Soalan 13 B (ms32)'!$A$1:$W$96</definedName>
    <definedName name="_xlnm.Print_Area" localSheetId="22">'Soalan 13 C (ms33)'!$A$1:$X$104</definedName>
    <definedName name="_xlnm.Print_Area" localSheetId="23">'Soalan 13 D (ms34)'!$A$1:$X$104</definedName>
    <definedName name="_xlnm.Print_Area" localSheetId="24">'Soalan 13 E (ms35)'!$A$1:$X$105</definedName>
    <definedName name="_xlnm.Print_Area" localSheetId="25">'Soalan 13 F (ms36)'!$A$1:$X$105</definedName>
    <definedName name="_xlnm.Print_Area" localSheetId="26">'Soalan 14(ms37-39)'!$A$1:$O$164</definedName>
    <definedName name="_xlnm.Print_Area" localSheetId="27">'Soalan 15(ms40)'!$A$1:$AA$101</definedName>
    <definedName name="_xlnm.Print_Area" localSheetId="28">'Soalan 16(ms41)'!$A$1:$AA$101</definedName>
    <definedName name="_xlnm.Print_Area" localSheetId="6">'Soalan 2(ms6)'!$A$1:$AM$90</definedName>
    <definedName name="_xlnm.Print_Area" localSheetId="7">'Soalan 3(ms7) '!$A$1:$AJ$106</definedName>
    <definedName name="_xlnm.Print_Area" localSheetId="8">'Soalan 4(ms8-11)'!$A$1:$CV$140</definedName>
    <definedName name="_xlnm.Print_Area" localSheetId="9">'Soalan 5A(ms12)'!$A$1:$AN$95</definedName>
    <definedName name="_xlnm.Print_Area" localSheetId="10">'Soalan 5B(ms13)'!$A$1:$AN$95</definedName>
    <definedName name="_xlnm.Print_Area" localSheetId="11">'Soalan 5C(ms14)'!$A$1:$Y$82</definedName>
    <definedName name="_xlnm.Print_Area" localSheetId="12">'Soalan 5D(ms15)'!$A$1:$Y$82</definedName>
    <definedName name="_xlnm.Print_Area" localSheetId="13">'Soalan 5E(ms16)'!$A$1:$S$64</definedName>
    <definedName name="_xlnm.Print_Area" localSheetId="14">'Soalan 6(ms17)'!$A$1:$X$102</definedName>
    <definedName name="_xlnm.Print_Area" localSheetId="15">'Soalan 7(ms18)'!$A$1:$AM$82</definedName>
    <definedName name="_xlnm.Print_Area" localSheetId="16">'Soalan 8(ms19-21)'!$A$1:$AF$316</definedName>
    <definedName name="_xlnm.Print_Area" localSheetId="17">'Soalan 9(ms22-26)'!$A$1:$X$509</definedName>
    <definedName name="_xlnm.Print_Titles" localSheetId="19">'Soalan 12 (ms28-30) '!$1:$5</definedName>
    <definedName name="_xlnm.Print_Titles" localSheetId="26">'Soalan 14(ms37-39)'!$4:$8</definedName>
    <definedName name="_xlnm.Print_Titles" localSheetId="8">'Soalan 4(ms8-11)'!$1:$8</definedName>
    <definedName name="_xlnm.Print_Titles" localSheetId="16">'Soalan 8(ms19-21)'!$1:$4</definedName>
    <definedName name="_xlnm.Print_Titles" localSheetId="17">'Soalan 9(ms22-26)'!$1:$4</definedName>
    <definedName name="row_no">[2]ref!$B$3:$K$20</definedName>
    <definedName name="row_no_head">[2]ref!$B$3:$K$3</definedName>
    <definedName name="rrrr" localSheetId="5">#REF!</definedName>
    <definedName name="rrrr" localSheetId="20">#REF!</definedName>
    <definedName name="rrrr" localSheetId="22">#REF!</definedName>
    <definedName name="rrrr" localSheetId="24">#REF!</definedName>
    <definedName name="rrrr" localSheetId="25">#REF!</definedName>
    <definedName name="rrrr" localSheetId="26">#REF!</definedName>
    <definedName name="rrrr" localSheetId="27">#REF!</definedName>
    <definedName name="rrrr" localSheetId="28">#REF!</definedName>
    <definedName name="rrrr" localSheetId="8">#REF!</definedName>
    <definedName name="rrrr" localSheetId="10">#REF!</definedName>
    <definedName name="rrrr" localSheetId="11">#REF!</definedName>
    <definedName name="rrrr" localSheetId="12">#REF!</definedName>
    <definedName name="rrrr" localSheetId="13">#REF!</definedName>
    <definedName name="rrrr" localSheetId="14">#REF!</definedName>
    <definedName name="rrrr">#REF!</definedName>
    <definedName name="soalan12" localSheetId="5">#REF!</definedName>
    <definedName name="soalan12" localSheetId="20">#REF!</definedName>
    <definedName name="soalan12" localSheetId="22">#REF!</definedName>
    <definedName name="soalan12" localSheetId="24">#REF!</definedName>
    <definedName name="soalan12" localSheetId="25">#REF!</definedName>
    <definedName name="soalan12" localSheetId="26">#REF!</definedName>
    <definedName name="soalan12" localSheetId="27">#REF!</definedName>
    <definedName name="soalan12" localSheetId="28">#REF!</definedName>
    <definedName name="soalan12" localSheetId="8">#REF!</definedName>
    <definedName name="soalan12" localSheetId="10">#REF!</definedName>
    <definedName name="soalan12" localSheetId="11">#REF!</definedName>
    <definedName name="soalan12" localSheetId="12">#REF!</definedName>
    <definedName name="soalan12" localSheetId="13">#REF!</definedName>
    <definedName name="soalan12" localSheetId="14">#REF!</definedName>
    <definedName name="soalan12">#REF!</definedName>
    <definedName name="state">[2]ref!$B$23:$C$38</definedName>
    <definedName name="table_no">[2]ref!$B$23:$E$38</definedName>
    <definedName name="x" localSheetId="5">#REF!</definedName>
    <definedName name="x" localSheetId="20">#REF!</definedName>
    <definedName name="x" localSheetId="22">#REF!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8">#REF!</definedName>
    <definedName name="x" localSheetId="10">#REF!</definedName>
    <definedName name="x" localSheetId="11">#REF!</definedName>
    <definedName name="x" localSheetId="12">#REF!</definedName>
    <definedName name="x" localSheetId="13">#REF!</definedName>
    <definedName name="x" localSheetId="14">#REF!</definedName>
    <definedName name="x">#REF!</definedName>
    <definedName name="xx" localSheetId="5">#REF!</definedName>
    <definedName name="xx" localSheetId="20">#REF!</definedName>
    <definedName name="xx" localSheetId="22">#REF!</definedName>
    <definedName name="xx" localSheetId="24">#REF!</definedName>
    <definedName name="xx" localSheetId="25">#REF!</definedName>
    <definedName name="xx" localSheetId="26">#REF!</definedName>
    <definedName name="xx" localSheetId="27">#REF!</definedName>
    <definedName name="xx" localSheetId="28">#REF!</definedName>
    <definedName name="xx" localSheetId="8">#REF!</definedName>
    <definedName name="xx" localSheetId="10">#REF!</definedName>
    <definedName name="xx" localSheetId="11">#REF!</definedName>
    <definedName name="xx" localSheetId="12">#REF!</definedName>
    <definedName name="xx" localSheetId="13">#REF!</definedName>
    <definedName name="xx" localSheetId="14">#REF!</definedName>
    <definedName name="xx">#REF!</definedName>
    <definedName name="y" localSheetId="5">#REF!</definedName>
    <definedName name="y" localSheetId="20">#REF!</definedName>
    <definedName name="y" localSheetId="22">#REF!</definedName>
    <definedName name="y" localSheetId="24">#REF!</definedName>
    <definedName name="y" localSheetId="25">#REF!</definedName>
    <definedName name="y" localSheetId="26">#REF!</definedName>
    <definedName name="y" localSheetId="27">#REF!</definedName>
    <definedName name="y" localSheetId="28">#REF!</definedName>
    <definedName name="y" localSheetId="8">#REF!</definedName>
    <definedName name="y" localSheetId="10">#REF!</definedName>
    <definedName name="y" localSheetId="11">#REF!</definedName>
    <definedName name="y" localSheetId="12">#REF!</definedName>
    <definedName name="y" localSheetId="13">#REF!</definedName>
    <definedName name="y" localSheetId="14">#REF!</definedName>
    <definedName name="y">#REF!</definedName>
    <definedName name="yes" localSheetId="5">#REF!</definedName>
    <definedName name="yes" localSheetId="20">#REF!</definedName>
    <definedName name="yes" localSheetId="22">#REF!</definedName>
    <definedName name="yes" localSheetId="24">#REF!</definedName>
    <definedName name="yes" localSheetId="25">#REF!</definedName>
    <definedName name="yes" localSheetId="26">#REF!</definedName>
    <definedName name="yes" localSheetId="27">#REF!</definedName>
    <definedName name="yes" localSheetId="28">#REF!</definedName>
    <definedName name="yes" localSheetId="8">#REF!</definedName>
    <definedName name="yes" localSheetId="10">#REF!</definedName>
    <definedName name="yes" localSheetId="11">#REF!</definedName>
    <definedName name="yes" localSheetId="12">#REF!</definedName>
    <definedName name="yes" localSheetId="13">#REF!</definedName>
    <definedName name="yes" localSheetId="14">#REF!</definedName>
    <definedName name="yes">#REF!</definedName>
    <definedName name="z" localSheetId="5">#REF!</definedName>
    <definedName name="z" localSheetId="20">#REF!</definedName>
    <definedName name="z" localSheetId="22">#REF!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8">#REF!</definedName>
    <definedName name="z" localSheetId="10">#REF!</definedName>
    <definedName name="z" localSheetId="11">#REF!</definedName>
    <definedName name="z" localSheetId="12">#REF!</definedName>
    <definedName name="z" localSheetId="13">#REF!</definedName>
    <definedName name="z" localSheetId="14">#REF!</definedName>
    <definedName name="z">#REF!</definedName>
    <definedName name="z_24fdgfh" localSheetId="5">#REF!</definedName>
    <definedName name="z_24fdgfh" localSheetId="22">#REF!</definedName>
    <definedName name="z_24fdgfh" localSheetId="24">#REF!</definedName>
    <definedName name="z_24fdgfh" localSheetId="25">#REF!</definedName>
    <definedName name="z_24fdgfh" localSheetId="28">#REF!</definedName>
    <definedName name="z_24fdgfh" localSheetId="10">#REF!</definedName>
    <definedName name="z_24fdgfh" localSheetId="11">#REF!</definedName>
    <definedName name="z_24fdgfh" localSheetId="12">#REF!</definedName>
    <definedName name="z_24fdgfh" localSheetId="13">#REF!</definedName>
    <definedName name="z_24fdgfh" localSheetId="14">#REF!</definedName>
    <definedName name="z_24fdgfh">#REF!</definedName>
    <definedName name="Z_8106A741_5A1C_11D7_A90D_00D0B7DB5195_.wvu.Cols" localSheetId="40">#REF!</definedName>
    <definedName name="Z_8106A741_5A1C_11D7_A90D_00D0B7DB5195_.wvu.Cols" localSheetId="30">'[3]Soalan 16, 17 (ms.26)'!#REF!</definedName>
    <definedName name="Z_8106A741_5A1C_11D7_A90D_00D0B7DB5195_.wvu.Cols" localSheetId="39">'[4]Soalan 16, 17 (ms.26)'!#REF!</definedName>
    <definedName name="Z_8106A741_5A1C_11D7_A90D_00D0B7DB5195_.wvu.Cols" localSheetId="1">'[5]Soalan 16, 17 (ms.26)'!#REF!</definedName>
    <definedName name="Z_8106A741_5A1C_11D7_A90D_00D0B7DB5195_.wvu.Cols" localSheetId="0">'[4]Soalan 16, 17 (ms.26)'!#REF!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'[6]Soalan 16, 17 (ms.26)'!#REF!</definedName>
    <definedName name="Z_8106A741_5A1C_11D7_A90D_00D0B7DB5195_.wvu.Cols" localSheetId="36">'[6]Soalan 16, 17 (ms.26)'!#REF!</definedName>
    <definedName name="Z_8106A741_5A1C_11D7_A90D_00D0B7DB5195_.wvu.Cols" localSheetId="37">'[6]Soalan 16, 17 (ms.26)'!#REF!</definedName>
    <definedName name="Z_8106A741_5A1C_11D7_A90D_00D0B7DB5195_.wvu.Cols" localSheetId="38">'[3]Soalan 16, 17 (ms.26)'!#REF!</definedName>
    <definedName name="Z_8106A741_5A1C_11D7_A90D_00D0B7DB5195_.wvu.Cols" localSheetId="3">'[5]Soalan 16, 17 (ms.26)'!#REF!</definedName>
    <definedName name="Z_8106A741_5A1C_11D7_A90D_00D0B7DB5195_.wvu.Cols" localSheetId="4">'[5]Soalan 16, 17 (ms.26)'!#REF!</definedName>
    <definedName name="Z_8106A741_5A1C_11D7_A90D_00D0B7DB5195_.wvu.Cols" localSheetId="5">'[5]Soalan 16, 17 (ms.26)'!#REF!</definedName>
    <definedName name="Z_8106A741_5A1C_11D7_A90D_00D0B7DB5195_.wvu.Cols" localSheetId="18">'[7]Soalan 16, 17 (ms.26)'!#REF!</definedName>
    <definedName name="Z_8106A741_5A1C_11D7_A90D_00D0B7DB5195_.wvu.Cols" localSheetId="19">'[3]Soalan 16, 17 (ms.26)'!#REF!</definedName>
    <definedName name="Z_8106A741_5A1C_11D7_A90D_00D0B7DB5195_.wvu.Cols" localSheetId="20">#REF!</definedName>
    <definedName name="Z_8106A741_5A1C_11D7_A90D_00D0B7DB5195_.wvu.Cols" localSheetId="22">#REF!</definedName>
    <definedName name="Z_8106A741_5A1C_11D7_A90D_00D0B7DB5195_.wvu.Cols" localSheetId="24">#REF!</definedName>
    <definedName name="Z_8106A741_5A1C_11D7_A90D_00D0B7DB5195_.wvu.Cols" localSheetId="25">#REF!</definedName>
    <definedName name="Z_8106A741_5A1C_11D7_A90D_00D0B7DB5195_.wvu.Cols" localSheetId="26">#REF!</definedName>
    <definedName name="Z_8106A741_5A1C_11D7_A90D_00D0B7DB5195_.wvu.Cols" localSheetId="27">#REF!</definedName>
    <definedName name="Z_8106A741_5A1C_11D7_A90D_00D0B7DB5195_.wvu.Cols" localSheetId="28">#REF!</definedName>
    <definedName name="Z_8106A741_5A1C_11D7_A90D_00D0B7DB5195_.wvu.Cols" localSheetId="6">'[5]Soalan 16, 17 (ms.26)'!#REF!</definedName>
    <definedName name="Z_8106A741_5A1C_11D7_A90D_00D0B7DB5195_.wvu.Cols" localSheetId="7">'[5]Soalan 16, 17 (ms.26)'!#REF!</definedName>
    <definedName name="Z_8106A741_5A1C_11D7_A90D_00D0B7DB5195_.wvu.Cols" localSheetId="8">'[4]Soalan 16, 17 (ms.26)'!#REF!</definedName>
    <definedName name="Z_8106A741_5A1C_11D7_A90D_00D0B7DB5195_.wvu.Cols" localSheetId="9">'[7]Soalan 16, 17 (ms.26)'!#REF!</definedName>
    <definedName name="Z_8106A741_5A1C_11D7_A90D_00D0B7DB5195_.wvu.Cols" localSheetId="10">'[7]Soalan 16, 17 (ms.26)'!#REF!</definedName>
    <definedName name="Z_8106A741_5A1C_11D7_A90D_00D0B7DB5195_.wvu.Cols" localSheetId="11">'[7]Soalan 16, 17 (ms.26)'!#REF!</definedName>
    <definedName name="Z_8106A741_5A1C_11D7_A90D_00D0B7DB5195_.wvu.Cols" localSheetId="12">'[7]Soalan 16, 17 (ms.26)'!#REF!</definedName>
    <definedName name="Z_8106A741_5A1C_11D7_A90D_00D0B7DB5195_.wvu.Cols" localSheetId="13">'[7]Soalan 16, 17 (ms.26)'!#REF!</definedName>
    <definedName name="Z_8106A741_5A1C_11D7_A90D_00D0B7DB5195_.wvu.Cols" localSheetId="14">'[7]Soalan 16, 17 (ms.26)'!#REF!</definedName>
    <definedName name="Z_8106A741_5A1C_11D7_A90D_00D0B7DB5195_.wvu.Cols" localSheetId="15">'[7]Soalan 16, 17 (ms.26)'!#REF!</definedName>
    <definedName name="Z_8106A741_5A1C_11D7_A90D_00D0B7DB5195_.wvu.Cols">#REF!</definedName>
    <definedName name="Z_8106A741_5A1C_11D7_A90D_00D0B7DB5195_.wvu.PrintArea" localSheetId="30">#REF!</definedName>
    <definedName name="Z_8106A741_5A1C_11D7_A90D_00D0B7DB5195_.wvu.PrintArea" localSheetId="39">#REF!</definedName>
    <definedName name="Z_8106A741_5A1C_11D7_A90D_00D0B7DB5195_.wvu.PrintArea" localSheetId="1">#REF!</definedName>
    <definedName name="Z_8106A741_5A1C_11D7_A90D_00D0B7DB5195_.wvu.PrintArea" localSheetId="0">#REF!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#REF!</definedName>
    <definedName name="Z_8106A741_5A1C_11D7_A90D_00D0B7DB5195_.wvu.PrintArea" localSheetId="4">#REF!</definedName>
    <definedName name="Z_8106A741_5A1C_11D7_A90D_00D0B7DB5195_.wvu.PrintArea" localSheetId="5">#REF!</definedName>
    <definedName name="Z_8106A741_5A1C_11D7_A90D_00D0B7DB5195_.wvu.PrintArea" localSheetId="18">#REF!</definedName>
    <definedName name="Z_8106A741_5A1C_11D7_A90D_00D0B7DB5195_.wvu.PrintArea" localSheetId="19">#REF!</definedName>
    <definedName name="Z_8106A741_5A1C_11D7_A90D_00D0B7DB5195_.wvu.PrintArea" localSheetId="20">#REF!</definedName>
    <definedName name="Z_8106A741_5A1C_11D7_A90D_00D0B7DB5195_.wvu.PrintArea" localSheetId="22">#REF!</definedName>
    <definedName name="Z_8106A741_5A1C_11D7_A90D_00D0B7DB5195_.wvu.PrintArea" localSheetId="24">#REF!</definedName>
    <definedName name="Z_8106A741_5A1C_11D7_A90D_00D0B7DB5195_.wvu.PrintArea" localSheetId="25">#REF!</definedName>
    <definedName name="Z_8106A741_5A1C_11D7_A90D_00D0B7DB5195_.wvu.PrintArea" localSheetId="26">#REF!</definedName>
    <definedName name="Z_8106A741_5A1C_11D7_A90D_00D0B7DB5195_.wvu.PrintArea" localSheetId="27">#REF!</definedName>
    <definedName name="Z_8106A741_5A1C_11D7_A90D_00D0B7DB5195_.wvu.PrintArea" localSheetId="28">#REF!</definedName>
    <definedName name="Z_8106A741_5A1C_11D7_A90D_00D0B7DB5195_.wvu.PrintArea" localSheetId="6">#REF!</definedName>
    <definedName name="Z_8106A741_5A1C_11D7_A90D_00D0B7DB5195_.wvu.PrintArea" localSheetId="7">#REF!</definedName>
    <definedName name="Z_8106A741_5A1C_11D7_A90D_00D0B7DB5195_.wvu.PrintArea" localSheetId="8">#REF!</definedName>
    <definedName name="Z_8106A741_5A1C_11D7_A90D_00D0B7DB5195_.wvu.PrintArea" localSheetId="9">#REF!</definedName>
    <definedName name="Z_8106A741_5A1C_11D7_A90D_00D0B7DB5195_.wvu.PrintArea" localSheetId="10">#REF!</definedName>
    <definedName name="Z_8106A741_5A1C_11D7_A90D_00D0B7DB5195_.wvu.PrintArea" localSheetId="11">#REF!</definedName>
    <definedName name="Z_8106A741_5A1C_11D7_A90D_00D0B7DB5195_.wvu.PrintArea" localSheetId="12">#REF!</definedName>
    <definedName name="Z_8106A741_5A1C_11D7_A90D_00D0B7DB5195_.wvu.PrintArea" localSheetId="13">#REF!</definedName>
    <definedName name="Z_8106A741_5A1C_11D7_A90D_00D0B7DB5195_.wvu.PrintArea" localSheetId="14">#REF!</definedName>
    <definedName name="Z_8106A741_5A1C_11D7_A90D_00D0B7DB5195_.wvu.PrintArea" localSheetId="15">#REF!</definedName>
    <definedName name="Z_8106A741_5A1C_11D7_A90D_00D0B7DB5195_.wvu.PrintArea">#REF!</definedName>
    <definedName name="Z_8106A741_5A1C_11D7_A90D_00D0B7DB5195_.wvu.Rows" localSheetId="30">'Daya Saing (ms43)'!#REF!</definedName>
    <definedName name="Z_8106A741_5A1C_11D7_A90D_00D0B7DB5195_.wvu.Rows" localSheetId="39">#REF!</definedName>
    <definedName name="Z_8106A741_5A1C_11D7_A90D_00D0B7DB5195_.wvu.Rows" localSheetId="1">#REF!</definedName>
    <definedName name="Z_8106A741_5A1C_11D7_A90D_00D0B7DB5195_.wvu.Rows" localSheetId="0">#REF!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4">#REF!</definedName>
    <definedName name="Z_8106A741_5A1C_11D7_A90D_00D0B7DB5195_.wvu.Rows" localSheetId="5">#REF!</definedName>
    <definedName name="Z_8106A741_5A1C_11D7_A90D_00D0B7DB5195_.wvu.Rows" localSheetId="19">'Soalan 12 (ms28-30) '!$243:$243</definedName>
    <definedName name="Z_8106A741_5A1C_11D7_A90D_00D0B7DB5195_.wvu.Rows" localSheetId="20">#REF!</definedName>
    <definedName name="Z_8106A741_5A1C_11D7_A90D_00D0B7DB5195_.wvu.Rows" localSheetId="22">#REF!</definedName>
    <definedName name="Z_8106A741_5A1C_11D7_A90D_00D0B7DB5195_.wvu.Rows" localSheetId="24">#REF!</definedName>
    <definedName name="Z_8106A741_5A1C_11D7_A90D_00D0B7DB5195_.wvu.Rows" localSheetId="25">#REF!</definedName>
    <definedName name="Z_8106A741_5A1C_11D7_A90D_00D0B7DB5195_.wvu.Rows" localSheetId="26">#REF!</definedName>
    <definedName name="Z_8106A741_5A1C_11D7_A90D_00D0B7DB5195_.wvu.Rows" localSheetId="27">#REF!</definedName>
    <definedName name="Z_8106A741_5A1C_11D7_A90D_00D0B7DB5195_.wvu.Rows" localSheetId="28">#REF!</definedName>
    <definedName name="Z_8106A741_5A1C_11D7_A90D_00D0B7DB5195_.wvu.Rows" localSheetId="6">#REF!</definedName>
    <definedName name="Z_8106A741_5A1C_11D7_A90D_00D0B7DB5195_.wvu.Rows" localSheetId="7">#REF!</definedName>
    <definedName name="Z_8106A741_5A1C_11D7_A90D_00D0B7DB5195_.wvu.Rows" localSheetId="8">#REF!</definedName>
    <definedName name="Z_8106A741_5A1C_11D7_A90D_00D0B7DB5195_.wvu.Rows" localSheetId="10">#REF!</definedName>
    <definedName name="Z_8106A741_5A1C_11D7_A90D_00D0B7DB5195_.wvu.Rows" localSheetId="11">#REF!</definedName>
    <definedName name="Z_8106A741_5A1C_11D7_A90D_00D0B7DB5195_.wvu.Rows" localSheetId="12">#REF!</definedName>
    <definedName name="Z_8106A741_5A1C_11D7_A90D_00D0B7DB5195_.wvu.Rows" localSheetId="13">#REF!</definedName>
    <definedName name="Z_8106A741_5A1C_11D7_A90D_00D0B7DB5195_.wvu.Rows" localSheetId="14">'Soalan 6(ms17)'!#REF!</definedName>
    <definedName name="Z_8106A741_5A1C_11D7_A90D_00D0B7DB5195_.wvu.Rows" localSheetId="15">#REF!</definedName>
    <definedName name="Z_8106A741_5A1C_11D7_A90D_00D0B7DB5195_.wvu.Rows">#REF!</definedName>
    <definedName name="zaz" localSheetId="5">#REF!</definedName>
    <definedName name="zaz" localSheetId="22">#REF!</definedName>
    <definedName name="zaz" localSheetId="24">#REF!</definedName>
    <definedName name="zaz" localSheetId="25">#REF!</definedName>
    <definedName name="zaz" localSheetId="28">#REF!</definedName>
    <definedName name="zaz" localSheetId="10">#REF!</definedName>
    <definedName name="zaz" localSheetId="11">#REF!</definedName>
    <definedName name="zaz" localSheetId="12">#REF!</definedName>
    <definedName name="zaz" localSheetId="13">#REF!</definedName>
    <definedName name="zaz" localSheetId="14">#REF!</definedName>
    <definedName name="zaz">#REF!</definedName>
    <definedName name="zz">#REF!</definedName>
  </definedNames>
  <calcPr calcId="145621"/>
</workbook>
</file>

<file path=xl/calcChain.xml><?xml version="1.0" encoding="utf-8"?>
<calcChain xmlns="http://schemas.openxmlformats.org/spreadsheetml/2006/main">
  <c r="AF297" i="162" l="1"/>
  <c r="AB297" i="162"/>
  <c r="X297" i="162"/>
  <c r="T297" i="162"/>
  <c r="P297" i="162"/>
  <c r="L297" i="162"/>
  <c r="AK220" i="162"/>
  <c r="AK185" i="162"/>
  <c r="AF68" i="162"/>
  <c r="AB68" i="162"/>
  <c r="X68" i="162"/>
  <c r="T68" i="162"/>
  <c r="P68" i="162"/>
  <c r="L68" i="162"/>
  <c r="O45" i="113" l="1"/>
  <c r="K45" i="113"/>
  <c r="M470" i="9" l="1"/>
  <c r="B455" i="9"/>
  <c r="Q36" i="120" l="1"/>
  <c r="Q36" i="48"/>
  <c r="K36" i="48"/>
  <c r="B470" i="9"/>
  <c r="B299" i="9"/>
  <c r="B315" i="9" l="1"/>
  <c r="B404" i="9" s="1"/>
  <c r="B409" i="9" s="1"/>
  <c r="B424" i="9" s="1"/>
  <c r="B429" i="9" s="1"/>
  <c r="B434" i="9" s="1"/>
  <c r="B439" i="9" l="1"/>
  <c r="B474" i="9"/>
  <c r="B478" i="9" s="1"/>
  <c r="B482" i="9" s="1"/>
  <c r="B486" i="9" s="1"/>
  <c r="B494" i="9" s="1"/>
  <c r="B498" i="9" s="1"/>
  <c r="CB43" i="109"/>
  <c r="A84" i="19" l="1"/>
  <c r="A94" i="28" s="1"/>
  <c r="A95" i="107" s="1"/>
  <c r="L157" i="78"/>
  <c r="Q36" i="117"/>
  <c r="R39" i="47"/>
  <c r="W40" i="8"/>
  <c r="U270" i="8" l="1"/>
  <c r="V280" i="8" s="1"/>
  <c r="A89" i="30"/>
  <c r="A105" i="29" s="1"/>
  <c r="A94" i="22" s="1"/>
  <c r="A94" i="110" s="1"/>
  <c r="A81" i="111" s="1"/>
  <c r="A81" i="112" s="1"/>
  <c r="A63" i="113" s="1"/>
  <c r="A102" i="114" s="1"/>
  <c r="A81" i="34" s="1"/>
  <c r="A109" i="8" s="1"/>
  <c r="A214" i="8" s="1"/>
  <c r="A315" i="8" s="1"/>
  <c r="A99" i="9" s="1"/>
  <c r="A199" i="9" s="1"/>
  <c r="A311" i="9" s="1"/>
  <c r="A418" i="9" s="1"/>
  <c r="A508" i="9" s="1"/>
  <c r="A86" i="36" s="1"/>
  <c r="A91" i="116" s="1"/>
  <c r="A178" i="116" s="1"/>
  <c r="A264" i="116" s="1"/>
  <c r="AC80" i="122"/>
  <c r="AC78" i="122"/>
  <c r="AC91" i="88"/>
  <c r="AC93" i="88" s="1"/>
  <c r="AC10" i="88"/>
  <c r="Y232" i="116"/>
  <c r="Y234" i="116" s="1"/>
  <c r="Y83" i="116"/>
  <c r="Y85" i="116" s="1"/>
  <c r="Y33" i="116"/>
  <c r="Y35" i="116" s="1"/>
  <c r="Z94" i="9"/>
  <c r="Z96" i="9" s="1"/>
  <c r="AH56" i="8"/>
  <c r="AL85" i="29"/>
  <c r="AL87" i="29" s="1"/>
  <c r="AH21" i="107"/>
  <c r="AH23" i="107" s="1"/>
  <c r="A34" i="60" l="1"/>
  <c r="A95" i="47" s="1"/>
  <c r="A103" i="117" s="1"/>
  <c r="A103" i="48" s="1"/>
  <c r="A104" i="118" s="1"/>
  <c r="A104" i="120" s="1"/>
  <c r="A56" i="78" s="1"/>
  <c r="A109" i="78" s="1"/>
  <c r="A163" i="78" s="1"/>
  <c r="A100" i="88" s="1"/>
  <c r="A100" i="122" s="1"/>
  <c r="A62" i="87" s="1"/>
  <c r="A83" i="125" s="1"/>
  <c r="S24" i="36" l="1"/>
  <c r="L24" i="36"/>
  <c r="BR115" i="109"/>
  <c r="AZ115" i="109"/>
  <c r="AF115" i="109"/>
  <c r="AO115" i="109"/>
  <c r="W115" i="109"/>
  <c r="M115" i="109"/>
  <c r="CB111" i="109"/>
  <c r="CB107" i="109"/>
  <c r="CB103" i="109"/>
  <c r="CB99" i="109"/>
  <c r="CB95" i="109"/>
  <c r="CB91" i="109"/>
  <c r="CB87" i="109"/>
  <c r="CB83" i="109"/>
  <c r="CB79" i="109"/>
  <c r="CB75" i="109"/>
  <c r="CB71" i="109"/>
  <c r="CB67" i="109"/>
  <c r="CB63" i="109"/>
  <c r="CB59" i="109"/>
  <c r="CB55" i="109"/>
  <c r="CB51" i="109"/>
  <c r="CB47" i="109"/>
  <c r="CB39" i="109"/>
  <c r="CB35" i="109"/>
  <c r="CB31" i="109"/>
  <c r="CB27" i="109"/>
  <c r="CB23" i="109"/>
  <c r="CB19" i="109"/>
  <c r="CB15" i="109"/>
  <c r="CB11" i="109"/>
  <c r="CB115" i="109" s="1"/>
  <c r="Q240" i="116"/>
  <c r="I31" i="34"/>
  <c r="L71" i="114"/>
  <c r="K57" i="111"/>
  <c r="K63" i="111" s="1"/>
  <c r="K36" i="120" l="1"/>
  <c r="Q36" i="118"/>
  <c r="K36" i="118"/>
  <c r="K36" i="117"/>
  <c r="M498" i="9" l="1"/>
  <c r="CM115" i="109" l="1"/>
  <c r="BI115" i="109"/>
  <c r="W31" i="34" l="1"/>
  <c r="P31" i="34"/>
  <c r="T71" i="114"/>
  <c r="AD31" i="34" l="1"/>
  <c r="AD47" i="34" s="1"/>
  <c r="U57" i="112"/>
  <c r="U63" i="112" s="1"/>
  <c r="P57" i="112"/>
  <c r="P63" i="112" s="1"/>
  <c r="K57" i="112"/>
  <c r="K63" i="112" s="1"/>
  <c r="U57" i="111"/>
  <c r="U63" i="111" s="1"/>
  <c r="P57" i="111"/>
  <c r="P63" i="111" s="1"/>
  <c r="AM67" i="110"/>
  <c r="AJ61" i="110"/>
  <c r="AJ67" i="110" s="1"/>
  <c r="AE61" i="110"/>
  <c r="AE67" i="110" s="1"/>
  <c r="Z61" i="110"/>
  <c r="Z67" i="110" s="1"/>
  <c r="U61" i="110"/>
  <c r="U67" i="110" s="1"/>
  <c r="P61" i="110"/>
  <c r="P67" i="110" s="1"/>
  <c r="K61" i="110"/>
  <c r="K67" i="110" s="1"/>
  <c r="AJ61" i="22"/>
  <c r="AJ67" i="22" s="1"/>
  <c r="AE61" i="22"/>
  <c r="AE67" i="22" s="1"/>
  <c r="Z61" i="22"/>
  <c r="Z67" i="22" s="1"/>
  <c r="U61" i="22"/>
  <c r="U67" i="22" s="1"/>
  <c r="P61" i="22"/>
  <c r="P67" i="22" s="1"/>
  <c r="K61" i="22"/>
  <c r="K67" i="22" s="1"/>
  <c r="AM67" i="22"/>
</calcChain>
</file>

<file path=xl/comments1.xml><?xml version="1.0" encoding="utf-8"?>
<comments xmlns="http://schemas.openxmlformats.org/spreadsheetml/2006/main">
  <authors>
    <author>Nur Saiyidah Hasinah Malek</author>
  </authors>
  <commentList>
    <comment ref="B53" authorId="0">
      <text>
        <r>
          <rPr>
            <b/>
            <sz val="9"/>
            <color indexed="81"/>
            <rFont val="Tahoma"/>
            <family val="2"/>
          </rPr>
          <t xml:space="preserve">Sila isi di sini
</t>
        </r>
        <r>
          <rPr>
            <b/>
            <i/>
            <sz val="9"/>
            <color indexed="81"/>
            <rFont val="Tahoma"/>
            <family val="2"/>
          </rPr>
          <t>Please fill in here</t>
        </r>
      </text>
    </comment>
    <comment ref="B61" authorId="0">
      <text>
        <r>
          <rPr>
            <b/>
            <sz val="9"/>
            <color indexed="81"/>
            <rFont val="Tahoma"/>
            <family val="2"/>
          </rPr>
          <t xml:space="preserve">Sila isi di sini
</t>
        </r>
        <r>
          <rPr>
            <b/>
            <i/>
            <sz val="9"/>
            <color indexed="81"/>
            <rFont val="Tahoma"/>
            <family val="2"/>
          </rPr>
          <t>Please fill in here</t>
        </r>
      </text>
    </comment>
  </commentList>
</comments>
</file>

<file path=xl/comments10.xml><?xml version="1.0" encoding="utf-8"?>
<comments xmlns="http://schemas.openxmlformats.org/spreadsheetml/2006/main">
  <authors>
    <author/>
  </authors>
  <commentList>
    <comment ref="K11" authorId="0">
      <text>
        <r>
          <rPr>
            <b/>
            <sz val="8"/>
            <color indexed="8"/>
            <rFont val="Tahoma"/>
            <family val="2"/>
          </rPr>
          <t xml:space="preserve">Sila isi di sini
</t>
        </r>
        <r>
          <rPr>
            <b/>
            <i/>
            <sz val="8"/>
            <color indexed="8"/>
            <rFont val="Tahoma"/>
            <family val="2"/>
          </rPr>
          <t>Please fill in here</t>
        </r>
      </text>
    </comment>
    <comment ref="O11" authorId="0">
      <text>
        <r>
          <rPr>
            <b/>
            <sz val="8"/>
            <color indexed="8"/>
            <rFont val="Tahoma"/>
            <family val="2"/>
          </rPr>
          <t xml:space="preserve">Sila isi di sini
</t>
        </r>
        <r>
          <rPr>
            <b/>
            <i/>
            <sz val="8"/>
            <color indexed="8"/>
            <rFont val="Tahoma"/>
            <family val="2"/>
          </rPr>
          <t>Please fill in here</t>
        </r>
      </text>
    </comment>
    <comment ref="K13" authorId="0">
      <text>
        <r>
          <rPr>
            <b/>
            <sz val="8"/>
            <color indexed="8"/>
            <rFont val="Tahoma"/>
            <family val="2"/>
          </rPr>
          <t xml:space="preserve">Sila isi di sini
</t>
        </r>
        <r>
          <rPr>
            <b/>
            <i/>
            <sz val="8"/>
            <color indexed="8"/>
            <rFont val="Tahoma"/>
            <family val="2"/>
          </rPr>
          <t>Please fill in here</t>
        </r>
      </text>
    </comment>
    <comment ref="O13" authorId="0">
      <text>
        <r>
          <rPr>
            <b/>
            <sz val="8"/>
            <color indexed="8"/>
            <rFont val="Tahoma"/>
            <family val="2"/>
          </rPr>
          <t xml:space="preserve">Sila isi di sini
</t>
        </r>
        <r>
          <rPr>
            <b/>
            <i/>
            <sz val="8"/>
            <color indexed="8"/>
            <rFont val="Tahoma"/>
            <family val="2"/>
          </rPr>
          <t>Please fill in here</t>
        </r>
      </text>
    </comment>
    <comment ref="K15" authorId="0">
      <text>
        <r>
          <rPr>
            <b/>
            <sz val="8"/>
            <color indexed="8"/>
            <rFont val="Tahoma"/>
            <family val="2"/>
          </rPr>
          <t xml:space="preserve">Sila isi di sini
</t>
        </r>
        <r>
          <rPr>
            <b/>
            <i/>
            <sz val="8"/>
            <color indexed="8"/>
            <rFont val="Tahoma"/>
            <family val="2"/>
          </rPr>
          <t>Please fill in here</t>
        </r>
      </text>
    </comment>
    <comment ref="O15" authorId="0">
      <text>
        <r>
          <rPr>
            <b/>
            <sz val="8"/>
            <color indexed="8"/>
            <rFont val="Tahoma"/>
            <family val="2"/>
          </rPr>
          <t xml:space="preserve">Sila isi di sini
</t>
        </r>
        <r>
          <rPr>
            <b/>
            <i/>
            <sz val="8"/>
            <color indexed="8"/>
            <rFont val="Tahoma"/>
            <family val="2"/>
          </rPr>
          <t>Please fill in here</t>
        </r>
      </text>
    </comment>
    <comment ref="K17" authorId="0">
      <text>
        <r>
          <rPr>
            <b/>
            <sz val="8"/>
            <color indexed="8"/>
            <rFont val="Tahoma"/>
            <family val="2"/>
          </rPr>
          <t xml:space="preserve">Sila isi di sini
</t>
        </r>
        <r>
          <rPr>
            <b/>
            <i/>
            <sz val="8"/>
            <color indexed="8"/>
            <rFont val="Tahoma"/>
            <family val="2"/>
          </rPr>
          <t>Please fill in here</t>
        </r>
      </text>
    </comment>
    <comment ref="O17" authorId="0">
      <text>
        <r>
          <rPr>
            <b/>
            <sz val="8"/>
            <color indexed="8"/>
            <rFont val="Tahoma"/>
            <family val="2"/>
          </rPr>
          <t xml:space="preserve">Sila isi di sini
</t>
        </r>
        <r>
          <rPr>
            <b/>
            <i/>
            <sz val="8"/>
            <color indexed="8"/>
            <rFont val="Tahoma"/>
            <family val="2"/>
          </rPr>
          <t>Please fill in here</t>
        </r>
      </text>
    </comment>
    <comment ref="K19" authorId="0">
      <text>
        <r>
          <rPr>
            <b/>
            <sz val="8"/>
            <color indexed="8"/>
            <rFont val="Tahoma"/>
            <family val="2"/>
          </rPr>
          <t xml:space="preserve">Sila isi di sini
</t>
        </r>
        <r>
          <rPr>
            <b/>
            <i/>
            <sz val="8"/>
            <color indexed="8"/>
            <rFont val="Tahoma"/>
            <family val="2"/>
          </rPr>
          <t>Please fill in here</t>
        </r>
      </text>
    </comment>
    <comment ref="O19" authorId="0">
      <text>
        <r>
          <rPr>
            <b/>
            <sz val="8"/>
            <color indexed="8"/>
            <rFont val="Tahoma"/>
            <family val="2"/>
          </rPr>
          <t xml:space="preserve">Sila isi di sini
</t>
        </r>
        <r>
          <rPr>
            <b/>
            <i/>
            <sz val="8"/>
            <color indexed="8"/>
            <rFont val="Tahoma"/>
            <family val="2"/>
          </rPr>
          <t>Please fill in here</t>
        </r>
      </text>
    </comment>
    <comment ref="K21" authorId="0">
      <text>
        <r>
          <rPr>
            <b/>
            <sz val="8"/>
            <color indexed="8"/>
            <rFont val="Tahoma"/>
            <family val="2"/>
          </rPr>
          <t xml:space="preserve">Sila isi di sini
</t>
        </r>
        <r>
          <rPr>
            <b/>
            <i/>
            <sz val="8"/>
            <color indexed="8"/>
            <rFont val="Tahoma"/>
            <family val="2"/>
          </rPr>
          <t>Please fill in here</t>
        </r>
      </text>
    </comment>
    <comment ref="O21" authorId="0">
      <text>
        <r>
          <rPr>
            <b/>
            <sz val="8"/>
            <color indexed="8"/>
            <rFont val="Tahoma"/>
            <family val="2"/>
          </rPr>
          <t xml:space="preserve">Sila isi di sini
</t>
        </r>
        <r>
          <rPr>
            <b/>
            <i/>
            <sz val="8"/>
            <color indexed="8"/>
            <rFont val="Tahoma"/>
            <family val="2"/>
          </rPr>
          <t>Please fill in here</t>
        </r>
      </text>
    </comment>
    <comment ref="K23" authorId="0">
      <text>
        <r>
          <rPr>
            <b/>
            <sz val="8"/>
            <color indexed="8"/>
            <rFont val="Tahoma"/>
            <family val="2"/>
          </rPr>
          <t xml:space="preserve">Sila isi di sini
</t>
        </r>
        <r>
          <rPr>
            <b/>
            <i/>
            <sz val="8"/>
            <color indexed="8"/>
            <rFont val="Tahoma"/>
            <family val="2"/>
          </rPr>
          <t>Please fill in here</t>
        </r>
      </text>
    </comment>
    <comment ref="O23" authorId="0">
      <text>
        <r>
          <rPr>
            <b/>
            <sz val="8"/>
            <color indexed="8"/>
            <rFont val="Tahoma"/>
            <family val="2"/>
          </rPr>
          <t xml:space="preserve">Sila isi di sini
</t>
        </r>
        <r>
          <rPr>
            <b/>
            <i/>
            <sz val="8"/>
            <color indexed="8"/>
            <rFont val="Tahoma"/>
            <family val="2"/>
          </rPr>
          <t>Please fill in here</t>
        </r>
      </text>
    </comment>
    <comment ref="K25" authorId="0">
      <text>
        <r>
          <rPr>
            <b/>
            <sz val="8"/>
            <color indexed="8"/>
            <rFont val="Tahoma"/>
            <family val="2"/>
          </rPr>
          <t xml:space="preserve">Sila isi di sini
</t>
        </r>
        <r>
          <rPr>
            <b/>
            <i/>
            <sz val="8"/>
            <color indexed="8"/>
            <rFont val="Tahoma"/>
            <family val="2"/>
          </rPr>
          <t>Please fill in here</t>
        </r>
      </text>
    </comment>
    <comment ref="O25" authorId="0">
      <text>
        <r>
          <rPr>
            <b/>
            <sz val="8"/>
            <color indexed="8"/>
            <rFont val="Tahoma"/>
            <family val="2"/>
          </rPr>
          <t xml:space="preserve">Sila isi di sini
</t>
        </r>
        <r>
          <rPr>
            <b/>
            <i/>
            <sz val="8"/>
            <color indexed="8"/>
            <rFont val="Tahoma"/>
            <family val="2"/>
          </rPr>
          <t>Please fill in here</t>
        </r>
      </text>
    </comment>
    <comment ref="K27" authorId="0">
      <text>
        <r>
          <rPr>
            <b/>
            <sz val="8"/>
            <color indexed="8"/>
            <rFont val="Tahoma"/>
            <family val="2"/>
          </rPr>
          <t xml:space="preserve">Sila isi di sini
</t>
        </r>
        <r>
          <rPr>
            <b/>
            <i/>
            <sz val="8"/>
            <color indexed="8"/>
            <rFont val="Tahoma"/>
            <family val="2"/>
          </rPr>
          <t>Please fill in here</t>
        </r>
      </text>
    </comment>
    <comment ref="O27" authorId="0">
      <text>
        <r>
          <rPr>
            <b/>
            <sz val="8"/>
            <color indexed="8"/>
            <rFont val="Tahoma"/>
            <family val="2"/>
          </rPr>
          <t xml:space="preserve">Sila isi di sini
</t>
        </r>
        <r>
          <rPr>
            <b/>
            <i/>
            <sz val="8"/>
            <color indexed="8"/>
            <rFont val="Tahoma"/>
            <family val="2"/>
          </rPr>
          <t>Please fill in here</t>
        </r>
      </text>
    </comment>
    <comment ref="K29" authorId="0">
      <text>
        <r>
          <rPr>
            <b/>
            <sz val="8"/>
            <color indexed="8"/>
            <rFont val="Tahoma"/>
            <family val="2"/>
          </rPr>
          <t xml:space="preserve">Sila isi di sini
</t>
        </r>
        <r>
          <rPr>
            <b/>
            <i/>
            <sz val="8"/>
            <color indexed="8"/>
            <rFont val="Tahoma"/>
            <family val="2"/>
          </rPr>
          <t>Please fill in here</t>
        </r>
      </text>
    </comment>
    <comment ref="O29" authorId="0">
      <text>
        <r>
          <rPr>
            <b/>
            <sz val="8"/>
            <color indexed="8"/>
            <rFont val="Tahoma"/>
            <family val="2"/>
          </rPr>
          <t xml:space="preserve">Sila isi di sini
</t>
        </r>
        <r>
          <rPr>
            <b/>
            <i/>
            <sz val="8"/>
            <color indexed="8"/>
            <rFont val="Tahoma"/>
            <family val="2"/>
          </rPr>
          <t>Please fill in here</t>
        </r>
      </text>
    </comment>
    <comment ref="K31" authorId="0">
      <text>
        <r>
          <rPr>
            <b/>
            <sz val="8"/>
            <color indexed="8"/>
            <rFont val="Tahoma"/>
            <family val="2"/>
          </rPr>
          <t xml:space="preserve">Sila isi di sini
</t>
        </r>
        <r>
          <rPr>
            <b/>
            <i/>
            <sz val="8"/>
            <color indexed="8"/>
            <rFont val="Tahoma"/>
            <family val="2"/>
          </rPr>
          <t>Please fill in here</t>
        </r>
      </text>
    </comment>
    <comment ref="O31" authorId="0">
      <text>
        <r>
          <rPr>
            <b/>
            <sz val="8"/>
            <color indexed="8"/>
            <rFont val="Tahoma"/>
            <family val="2"/>
          </rPr>
          <t xml:space="preserve">Sila isi di sini
</t>
        </r>
        <r>
          <rPr>
            <b/>
            <i/>
            <sz val="8"/>
            <color indexed="8"/>
            <rFont val="Tahoma"/>
            <family val="2"/>
          </rPr>
          <t>Please fill in here</t>
        </r>
      </text>
    </comment>
    <comment ref="K33" authorId="0">
      <text>
        <r>
          <rPr>
            <b/>
            <sz val="8"/>
            <color indexed="8"/>
            <rFont val="Tahoma"/>
            <family val="2"/>
          </rPr>
          <t xml:space="preserve">Sila isi di sini
</t>
        </r>
        <r>
          <rPr>
            <b/>
            <i/>
            <sz val="8"/>
            <color indexed="8"/>
            <rFont val="Tahoma"/>
            <family val="2"/>
          </rPr>
          <t>Please fill in here</t>
        </r>
      </text>
    </comment>
    <comment ref="O33" authorId="0">
      <text>
        <r>
          <rPr>
            <b/>
            <sz val="8"/>
            <color indexed="8"/>
            <rFont val="Tahoma"/>
            <family val="2"/>
          </rPr>
          <t xml:space="preserve">Sila isi di sini
</t>
        </r>
        <r>
          <rPr>
            <b/>
            <i/>
            <sz val="8"/>
            <color indexed="8"/>
            <rFont val="Tahoma"/>
            <family val="2"/>
          </rPr>
          <t>Please fill in here</t>
        </r>
      </text>
    </comment>
    <comment ref="K35" authorId="0">
      <text>
        <r>
          <rPr>
            <b/>
            <sz val="8"/>
            <color indexed="8"/>
            <rFont val="Tahoma"/>
            <family val="2"/>
          </rPr>
          <t xml:space="preserve">Sila isi di sini
</t>
        </r>
        <r>
          <rPr>
            <b/>
            <i/>
            <sz val="8"/>
            <color indexed="8"/>
            <rFont val="Tahoma"/>
            <family val="2"/>
          </rPr>
          <t>Please fill in here</t>
        </r>
      </text>
    </comment>
    <comment ref="O35" authorId="0">
      <text>
        <r>
          <rPr>
            <b/>
            <sz val="8"/>
            <color indexed="8"/>
            <rFont val="Tahoma"/>
            <family val="2"/>
          </rPr>
          <t xml:space="preserve">Sila isi di sini
</t>
        </r>
        <r>
          <rPr>
            <b/>
            <i/>
            <sz val="8"/>
            <color indexed="8"/>
            <rFont val="Tahoma"/>
            <family val="2"/>
          </rPr>
          <t>Please fill in here</t>
        </r>
      </text>
    </comment>
    <comment ref="K38" authorId="0">
      <text>
        <r>
          <rPr>
            <b/>
            <sz val="8"/>
            <color indexed="8"/>
            <rFont val="Tahoma"/>
            <family val="2"/>
          </rPr>
          <t xml:space="preserve">Sila isi di sini
</t>
        </r>
        <r>
          <rPr>
            <b/>
            <i/>
            <sz val="8"/>
            <color indexed="8"/>
            <rFont val="Tahoma"/>
            <family val="2"/>
          </rPr>
          <t>Please fill in here</t>
        </r>
      </text>
    </comment>
    <comment ref="O38" authorId="0">
      <text>
        <r>
          <rPr>
            <b/>
            <sz val="8"/>
            <color indexed="8"/>
            <rFont val="Tahoma"/>
            <family val="2"/>
          </rPr>
          <t xml:space="preserve">Sila isi di sini
</t>
        </r>
        <r>
          <rPr>
            <b/>
            <i/>
            <sz val="8"/>
            <color indexed="8"/>
            <rFont val="Tahoma"/>
            <family val="2"/>
          </rPr>
          <t>Please fill in here</t>
        </r>
      </text>
    </comment>
    <comment ref="K40" authorId="0">
      <text>
        <r>
          <rPr>
            <b/>
            <sz val="8"/>
            <color indexed="8"/>
            <rFont val="Tahoma"/>
            <family val="2"/>
          </rPr>
          <t xml:space="preserve">Sila isi di sini
</t>
        </r>
        <r>
          <rPr>
            <b/>
            <i/>
            <sz val="8"/>
            <color indexed="8"/>
            <rFont val="Tahoma"/>
            <family val="2"/>
          </rPr>
          <t>Please fill in here</t>
        </r>
      </text>
    </comment>
    <comment ref="O40" authorId="0">
      <text>
        <r>
          <rPr>
            <b/>
            <sz val="8"/>
            <color indexed="8"/>
            <rFont val="Tahoma"/>
            <family val="2"/>
          </rPr>
          <t xml:space="preserve">Sila isi di sini
</t>
        </r>
        <r>
          <rPr>
            <b/>
            <i/>
            <sz val="8"/>
            <color indexed="8"/>
            <rFont val="Tahoma"/>
            <family val="2"/>
          </rPr>
          <t>Please fill in here</t>
        </r>
      </text>
    </comment>
    <comment ref="K42" authorId="0">
      <text>
        <r>
          <rPr>
            <b/>
            <sz val="8"/>
            <color indexed="8"/>
            <rFont val="Tahoma"/>
            <family val="2"/>
          </rPr>
          <t xml:space="preserve">Sila isi di sini
</t>
        </r>
        <r>
          <rPr>
            <b/>
            <i/>
            <sz val="8"/>
            <color indexed="8"/>
            <rFont val="Tahoma"/>
            <family val="2"/>
          </rPr>
          <t>Please fill in here</t>
        </r>
      </text>
    </comment>
    <comment ref="O42" authorId="0">
      <text>
        <r>
          <rPr>
            <b/>
            <sz val="8"/>
            <color indexed="8"/>
            <rFont val="Tahoma"/>
            <family val="2"/>
          </rPr>
          <t xml:space="preserve">Sila isi di sini
</t>
        </r>
        <r>
          <rPr>
            <b/>
            <i/>
            <sz val="8"/>
            <color indexed="8"/>
            <rFont val="Tahoma"/>
            <family val="2"/>
          </rPr>
          <t>Please fill in here</t>
        </r>
      </text>
    </comment>
    <comment ref="K45" authorId="0">
      <text>
        <r>
          <rPr>
            <b/>
            <sz val="8"/>
            <color indexed="8"/>
            <rFont val="Tahoma"/>
            <family val="2"/>
          </rPr>
          <t xml:space="preserve">Pengiraan automatik
</t>
        </r>
        <r>
          <rPr>
            <b/>
            <i/>
            <sz val="8"/>
            <color indexed="8"/>
            <rFont val="Tahoma"/>
            <family val="2"/>
          </rPr>
          <t>Automatic calculation</t>
        </r>
      </text>
    </comment>
    <comment ref="O45" authorId="0">
      <text>
        <r>
          <rPr>
            <b/>
            <sz val="8"/>
            <color indexed="8"/>
            <rFont val="Tahoma"/>
            <family val="2"/>
          </rPr>
          <t xml:space="preserve">Pengiraan automatik
</t>
        </r>
        <r>
          <rPr>
            <b/>
            <i/>
            <sz val="8"/>
            <color indexed="8"/>
            <rFont val="Tahoma"/>
            <family val="2"/>
          </rPr>
          <t>Automatic calculation</t>
        </r>
      </text>
    </comment>
  </commentList>
</comments>
</file>

<file path=xl/comments11.xml><?xml version="1.0" encoding="utf-8"?>
<comments xmlns="http://schemas.openxmlformats.org/spreadsheetml/2006/main">
  <authors>
    <author/>
  </authors>
  <commentList>
    <comment ref="L15" authorId="0">
      <text>
        <r>
          <rPr>
            <b/>
            <sz val="8"/>
            <color indexed="8"/>
            <rFont val="Tahoma"/>
            <family val="2"/>
          </rPr>
          <t xml:space="preserve">Sila isi di sini
</t>
        </r>
        <r>
          <rPr>
            <b/>
            <i/>
            <sz val="8"/>
            <color indexed="8"/>
            <rFont val="Tahoma"/>
            <family val="2"/>
          </rPr>
          <t>Please fill in here</t>
        </r>
      </text>
    </comment>
    <comment ref="T15" authorId="0">
      <text>
        <r>
          <rPr>
            <b/>
            <sz val="8"/>
            <color indexed="8"/>
            <rFont val="Tahoma"/>
            <family val="2"/>
          </rPr>
          <t xml:space="preserve">Sila isi di sini
</t>
        </r>
        <r>
          <rPr>
            <b/>
            <i/>
            <sz val="8"/>
            <color indexed="8"/>
            <rFont val="Tahoma"/>
            <family val="2"/>
          </rPr>
          <t xml:space="preserve">Please fill in here
</t>
        </r>
      </text>
    </comment>
    <comment ref="L21" authorId="0">
      <text>
        <r>
          <rPr>
            <b/>
            <sz val="8"/>
            <color indexed="8"/>
            <rFont val="Tahoma"/>
            <family val="2"/>
          </rPr>
          <t xml:space="preserve">Sila isi di sini
</t>
        </r>
        <r>
          <rPr>
            <b/>
            <i/>
            <sz val="8"/>
            <color indexed="8"/>
            <rFont val="Tahoma"/>
            <family val="2"/>
          </rPr>
          <t>Please fill in here</t>
        </r>
      </text>
    </comment>
    <comment ref="T21" authorId="0">
      <text>
        <r>
          <rPr>
            <b/>
            <sz val="8"/>
            <color indexed="8"/>
            <rFont val="Tahoma"/>
            <family val="2"/>
          </rPr>
          <t xml:space="preserve">Sila isi di sini
</t>
        </r>
        <r>
          <rPr>
            <b/>
            <i/>
            <sz val="8"/>
            <color indexed="8"/>
            <rFont val="Tahoma"/>
            <family val="2"/>
          </rPr>
          <t xml:space="preserve">Please fill in here
</t>
        </r>
      </text>
    </comment>
    <comment ref="L25" authorId="0">
      <text>
        <r>
          <rPr>
            <b/>
            <sz val="8"/>
            <color indexed="8"/>
            <rFont val="Tahoma"/>
            <family val="2"/>
          </rPr>
          <t xml:space="preserve">Sila isi di sini
</t>
        </r>
        <r>
          <rPr>
            <b/>
            <i/>
            <sz val="8"/>
            <color indexed="8"/>
            <rFont val="Tahoma"/>
            <family val="2"/>
          </rPr>
          <t>Please fill in here</t>
        </r>
      </text>
    </comment>
    <comment ref="T25" authorId="0">
      <text>
        <r>
          <rPr>
            <b/>
            <sz val="8"/>
            <color indexed="8"/>
            <rFont val="Tahoma"/>
            <family val="2"/>
          </rPr>
          <t xml:space="preserve">Sila isi di sini
</t>
        </r>
        <r>
          <rPr>
            <b/>
            <i/>
            <sz val="8"/>
            <color indexed="8"/>
            <rFont val="Tahoma"/>
            <family val="2"/>
          </rPr>
          <t xml:space="preserve">Please fill in here
</t>
        </r>
      </text>
    </comment>
    <comment ref="L31" authorId="0">
      <text>
        <r>
          <rPr>
            <b/>
            <sz val="8"/>
            <color indexed="8"/>
            <rFont val="Tahoma"/>
            <family val="2"/>
          </rPr>
          <t xml:space="preserve">Sila isi di sini
</t>
        </r>
        <r>
          <rPr>
            <b/>
            <i/>
            <sz val="8"/>
            <color indexed="8"/>
            <rFont val="Tahoma"/>
            <family val="2"/>
          </rPr>
          <t>Please fill in here</t>
        </r>
      </text>
    </comment>
    <comment ref="T31" authorId="0">
      <text>
        <r>
          <rPr>
            <b/>
            <sz val="8"/>
            <color indexed="8"/>
            <rFont val="Tahoma"/>
            <family val="2"/>
          </rPr>
          <t xml:space="preserve">Sila isi di sini
</t>
        </r>
        <r>
          <rPr>
            <b/>
            <i/>
            <sz val="8"/>
            <color indexed="8"/>
            <rFont val="Tahoma"/>
            <family val="2"/>
          </rPr>
          <t xml:space="preserve">Please fill in here
</t>
        </r>
      </text>
    </comment>
    <comment ref="L35" authorId="0">
      <text>
        <r>
          <rPr>
            <b/>
            <sz val="8"/>
            <color indexed="8"/>
            <rFont val="Tahoma"/>
            <family val="2"/>
          </rPr>
          <t xml:space="preserve">Sila isi di sini
</t>
        </r>
        <r>
          <rPr>
            <b/>
            <i/>
            <sz val="8"/>
            <color indexed="8"/>
            <rFont val="Tahoma"/>
            <family val="2"/>
          </rPr>
          <t>Please fill in here</t>
        </r>
      </text>
    </comment>
    <comment ref="T35" authorId="0">
      <text>
        <r>
          <rPr>
            <b/>
            <sz val="8"/>
            <color indexed="8"/>
            <rFont val="Tahoma"/>
            <family val="2"/>
          </rPr>
          <t xml:space="preserve">Sila isi di sini
</t>
        </r>
        <r>
          <rPr>
            <b/>
            <i/>
            <sz val="8"/>
            <color indexed="8"/>
            <rFont val="Tahoma"/>
            <family val="2"/>
          </rPr>
          <t xml:space="preserve">Please fill in here
</t>
        </r>
      </text>
    </comment>
    <comment ref="L39" authorId="0">
      <text>
        <r>
          <rPr>
            <b/>
            <sz val="8"/>
            <color indexed="8"/>
            <rFont val="Tahoma"/>
            <family val="2"/>
          </rPr>
          <t xml:space="preserve">Sila isi di sini
</t>
        </r>
        <r>
          <rPr>
            <b/>
            <i/>
            <sz val="8"/>
            <color indexed="8"/>
            <rFont val="Tahoma"/>
            <family val="2"/>
          </rPr>
          <t>Please fill in here</t>
        </r>
      </text>
    </comment>
    <comment ref="T39" authorId="0">
      <text>
        <r>
          <rPr>
            <b/>
            <sz val="8"/>
            <color indexed="8"/>
            <rFont val="Tahoma"/>
            <family val="2"/>
          </rPr>
          <t xml:space="preserve">Sila isi di sini
</t>
        </r>
        <r>
          <rPr>
            <b/>
            <i/>
            <sz val="8"/>
            <color indexed="8"/>
            <rFont val="Tahoma"/>
            <family val="2"/>
          </rPr>
          <t xml:space="preserve">Please fill in here
</t>
        </r>
      </text>
    </comment>
    <comment ref="L45" authorId="0">
      <text>
        <r>
          <rPr>
            <b/>
            <sz val="8"/>
            <color indexed="8"/>
            <rFont val="Tahoma"/>
            <family val="2"/>
          </rPr>
          <t xml:space="preserve">Sila isi di sini
</t>
        </r>
        <r>
          <rPr>
            <b/>
            <i/>
            <sz val="8"/>
            <color indexed="8"/>
            <rFont val="Tahoma"/>
            <family val="2"/>
          </rPr>
          <t>Please fill in here</t>
        </r>
      </text>
    </comment>
    <comment ref="T45" authorId="0">
      <text>
        <r>
          <rPr>
            <b/>
            <sz val="8"/>
            <color indexed="8"/>
            <rFont val="Tahoma"/>
            <family val="2"/>
          </rPr>
          <t xml:space="preserve">Sila isi di sini
</t>
        </r>
        <r>
          <rPr>
            <b/>
            <i/>
            <sz val="8"/>
            <color indexed="8"/>
            <rFont val="Tahoma"/>
            <family val="2"/>
          </rPr>
          <t xml:space="preserve">Please fill in here
</t>
        </r>
      </text>
    </comment>
    <comment ref="L51" authorId="0">
      <text>
        <r>
          <rPr>
            <b/>
            <sz val="8"/>
            <color indexed="8"/>
            <rFont val="Tahoma"/>
            <family val="2"/>
          </rPr>
          <t xml:space="preserve">Sila isi di sini
</t>
        </r>
        <r>
          <rPr>
            <b/>
            <i/>
            <sz val="8"/>
            <color indexed="8"/>
            <rFont val="Tahoma"/>
            <family val="2"/>
          </rPr>
          <t>Please fill in here</t>
        </r>
      </text>
    </comment>
    <comment ref="T51" authorId="0">
      <text>
        <r>
          <rPr>
            <b/>
            <sz val="8"/>
            <color indexed="8"/>
            <rFont val="Tahoma"/>
            <family val="2"/>
          </rPr>
          <t xml:space="preserve">Sila isi di sini
</t>
        </r>
        <r>
          <rPr>
            <b/>
            <i/>
            <sz val="8"/>
            <color indexed="8"/>
            <rFont val="Tahoma"/>
            <family val="2"/>
          </rPr>
          <t xml:space="preserve">Please fill in here
</t>
        </r>
      </text>
    </comment>
    <comment ref="L55" authorId="0">
      <text>
        <r>
          <rPr>
            <b/>
            <sz val="8"/>
            <color indexed="8"/>
            <rFont val="Tahoma"/>
            <family val="2"/>
          </rPr>
          <t xml:space="preserve">Sila isi di sini
</t>
        </r>
        <r>
          <rPr>
            <b/>
            <i/>
            <sz val="8"/>
            <color indexed="8"/>
            <rFont val="Tahoma"/>
            <family val="2"/>
          </rPr>
          <t>Please fill in here</t>
        </r>
      </text>
    </comment>
    <comment ref="T55" authorId="0">
      <text>
        <r>
          <rPr>
            <b/>
            <sz val="8"/>
            <color indexed="8"/>
            <rFont val="Tahoma"/>
            <family val="2"/>
          </rPr>
          <t xml:space="preserve">Sila isi di sini
</t>
        </r>
        <r>
          <rPr>
            <b/>
            <i/>
            <sz val="8"/>
            <color indexed="8"/>
            <rFont val="Tahoma"/>
            <family val="2"/>
          </rPr>
          <t xml:space="preserve">Please fill in here
</t>
        </r>
      </text>
    </comment>
    <comment ref="L59" authorId="0">
      <text>
        <r>
          <rPr>
            <b/>
            <sz val="8"/>
            <color indexed="8"/>
            <rFont val="Tahoma"/>
            <family val="2"/>
          </rPr>
          <t xml:space="preserve">Sila isi di sini
</t>
        </r>
        <r>
          <rPr>
            <b/>
            <i/>
            <sz val="8"/>
            <color indexed="8"/>
            <rFont val="Tahoma"/>
            <family val="2"/>
          </rPr>
          <t>Please fill in here</t>
        </r>
      </text>
    </comment>
    <comment ref="T59" authorId="0">
      <text>
        <r>
          <rPr>
            <b/>
            <sz val="8"/>
            <color indexed="8"/>
            <rFont val="Tahoma"/>
            <family val="2"/>
          </rPr>
          <t xml:space="preserve">Sila isi di sini
</t>
        </r>
        <r>
          <rPr>
            <b/>
            <i/>
            <sz val="8"/>
            <color indexed="8"/>
            <rFont val="Tahoma"/>
            <family val="2"/>
          </rPr>
          <t xml:space="preserve">Please fill in here
</t>
        </r>
      </text>
    </comment>
    <comment ref="L63" authorId="0">
      <text>
        <r>
          <rPr>
            <b/>
            <sz val="8"/>
            <color indexed="8"/>
            <rFont val="Tahoma"/>
            <family val="2"/>
          </rPr>
          <t xml:space="preserve">Sila isi di sini
</t>
        </r>
        <r>
          <rPr>
            <b/>
            <i/>
            <sz val="8"/>
            <color indexed="8"/>
            <rFont val="Tahoma"/>
            <family val="2"/>
          </rPr>
          <t>Please fill in here</t>
        </r>
      </text>
    </comment>
    <comment ref="T63" authorId="0">
      <text>
        <r>
          <rPr>
            <b/>
            <sz val="8"/>
            <color indexed="8"/>
            <rFont val="Tahoma"/>
            <family val="2"/>
          </rPr>
          <t xml:space="preserve">Sila isi di sini
</t>
        </r>
        <r>
          <rPr>
            <b/>
            <i/>
            <sz val="8"/>
            <color indexed="8"/>
            <rFont val="Tahoma"/>
            <family val="2"/>
          </rPr>
          <t xml:space="preserve">Please fill in here
</t>
        </r>
      </text>
    </comment>
    <comment ref="L67" authorId="0">
      <text>
        <r>
          <rPr>
            <b/>
            <sz val="8"/>
            <color indexed="8"/>
            <rFont val="Tahoma"/>
            <family val="2"/>
          </rPr>
          <t xml:space="preserve">Sila isi di sini
</t>
        </r>
        <r>
          <rPr>
            <b/>
            <i/>
            <sz val="8"/>
            <color indexed="8"/>
            <rFont val="Tahoma"/>
            <family val="2"/>
          </rPr>
          <t>Please fill in here</t>
        </r>
      </text>
    </comment>
    <comment ref="T67" authorId="0">
      <text>
        <r>
          <rPr>
            <b/>
            <sz val="8"/>
            <color indexed="8"/>
            <rFont val="Tahoma"/>
            <family val="2"/>
          </rPr>
          <t xml:space="preserve">Sila isi di sini
</t>
        </r>
        <r>
          <rPr>
            <b/>
            <i/>
            <sz val="8"/>
            <color indexed="8"/>
            <rFont val="Tahoma"/>
            <family val="2"/>
          </rPr>
          <t xml:space="preserve">Please fill in here
</t>
        </r>
      </text>
    </comment>
    <comment ref="L71" authorId="0">
      <text>
        <r>
          <rPr>
            <b/>
            <sz val="8"/>
            <color indexed="8"/>
            <rFont val="Tahoma"/>
            <family val="2"/>
          </rPr>
          <t>Pengiraan automatik
Automatic calculation</t>
        </r>
      </text>
    </comment>
    <comment ref="T71" authorId="0">
      <text>
        <r>
          <rPr>
            <b/>
            <sz val="8"/>
            <color indexed="8"/>
            <rFont val="Tahoma"/>
            <family val="2"/>
          </rPr>
          <t>Pengiraan automatik
Automatic calculation</t>
        </r>
      </text>
    </comment>
  </commentList>
</comments>
</file>

<file path=xl/comments12.xml><?xml version="1.0" encoding="utf-8"?>
<comments xmlns="http://schemas.openxmlformats.org/spreadsheetml/2006/main">
  <authors>
    <author/>
    <author>noorhashida</author>
  </authors>
  <commentList>
    <comment ref="J12" authorId="0">
      <text>
        <r>
          <rPr>
            <b/>
            <sz val="8"/>
            <color indexed="8"/>
            <rFont val="Tahoma"/>
            <family val="2"/>
          </rPr>
          <t xml:space="preserve">Sila isi di sini
</t>
        </r>
        <r>
          <rPr>
            <b/>
            <i/>
            <sz val="8"/>
            <color indexed="8"/>
            <rFont val="Tahoma"/>
            <family val="2"/>
          </rPr>
          <t>Please fill in here</t>
        </r>
      </text>
    </comment>
    <comment ref="Q12" authorId="0">
      <text>
        <r>
          <rPr>
            <b/>
            <sz val="8"/>
            <color indexed="8"/>
            <rFont val="Tahoma"/>
            <family val="2"/>
          </rPr>
          <t xml:space="preserve">Sila isi di sini
</t>
        </r>
        <r>
          <rPr>
            <b/>
            <i/>
            <sz val="8"/>
            <color indexed="8"/>
            <rFont val="Tahoma"/>
            <family val="2"/>
          </rPr>
          <t>Please fill in here</t>
        </r>
      </text>
    </comment>
    <comment ref="X12" authorId="0">
      <text>
        <r>
          <rPr>
            <b/>
            <sz val="8"/>
            <color indexed="8"/>
            <rFont val="Tahoma"/>
            <family val="2"/>
          </rPr>
          <t xml:space="preserve">Sila isi di sini
</t>
        </r>
        <r>
          <rPr>
            <b/>
            <i/>
            <sz val="8"/>
            <color indexed="8"/>
            <rFont val="Tahoma"/>
            <family val="2"/>
          </rPr>
          <t>Please fill in here</t>
        </r>
      </text>
    </comment>
    <comment ref="K18" authorId="0">
      <text>
        <r>
          <rPr>
            <b/>
            <sz val="8"/>
            <color indexed="8"/>
            <rFont val="Tahoma"/>
            <family val="2"/>
          </rPr>
          <t xml:space="preserve">Sila isi di sini
</t>
        </r>
        <r>
          <rPr>
            <b/>
            <i/>
            <sz val="8"/>
            <color indexed="8"/>
            <rFont val="Tahoma"/>
            <family val="2"/>
          </rPr>
          <t>Please fill in here</t>
        </r>
      </text>
    </comment>
    <comment ref="R18" authorId="0">
      <text>
        <r>
          <rPr>
            <b/>
            <sz val="8"/>
            <color indexed="8"/>
            <rFont val="Tahoma"/>
            <family val="2"/>
          </rPr>
          <t xml:space="preserve">Sila isi di sini
</t>
        </r>
        <r>
          <rPr>
            <b/>
            <i/>
            <sz val="8"/>
            <color indexed="8"/>
            <rFont val="Tahoma"/>
            <family val="2"/>
          </rPr>
          <t>Please fill in here</t>
        </r>
      </text>
    </comment>
    <comment ref="Y18" authorId="0">
      <text>
        <r>
          <rPr>
            <b/>
            <sz val="8"/>
            <color indexed="8"/>
            <rFont val="Tahoma"/>
            <family val="2"/>
          </rPr>
          <t xml:space="preserve">Sila isi di sini
</t>
        </r>
        <r>
          <rPr>
            <b/>
            <i/>
            <sz val="8"/>
            <color indexed="8"/>
            <rFont val="Tahoma"/>
            <family val="2"/>
          </rPr>
          <t>Please fill in here</t>
        </r>
      </text>
    </comment>
    <comment ref="M24" authorId="0">
      <text>
        <r>
          <rPr>
            <b/>
            <sz val="8"/>
            <color indexed="8"/>
            <rFont val="Tahoma"/>
            <family val="2"/>
          </rPr>
          <t xml:space="preserve">Sila isi di sini
</t>
        </r>
        <r>
          <rPr>
            <b/>
            <i/>
            <sz val="8"/>
            <color indexed="8"/>
            <rFont val="Tahoma"/>
            <family val="2"/>
          </rPr>
          <t>Please fill in here</t>
        </r>
      </text>
    </comment>
    <comment ref="T24" authorId="0">
      <text>
        <r>
          <rPr>
            <b/>
            <sz val="8"/>
            <color indexed="8"/>
            <rFont val="Tahoma"/>
            <family val="2"/>
          </rPr>
          <t xml:space="preserve">Sila isi di sini
</t>
        </r>
        <r>
          <rPr>
            <b/>
            <i/>
            <sz val="8"/>
            <color indexed="8"/>
            <rFont val="Tahoma"/>
            <family val="2"/>
          </rPr>
          <t>Please fill in here</t>
        </r>
      </text>
    </comment>
    <comment ref="AA24" authorId="0">
      <text>
        <r>
          <rPr>
            <b/>
            <sz val="8"/>
            <color indexed="8"/>
            <rFont val="Tahoma"/>
            <family val="2"/>
          </rPr>
          <t xml:space="preserve">Sila isi di sini
</t>
        </r>
        <r>
          <rPr>
            <b/>
            <i/>
            <sz val="8"/>
            <color indexed="8"/>
            <rFont val="Tahoma"/>
            <family val="2"/>
          </rPr>
          <t>Please fill in here</t>
        </r>
      </text>
    </comment>
    <comment ref="I31" authorId="0">
      <text>
        <r>
          <rPr>
            <b/>
            <sz val="8"/>
            <color indexed="8"/>
            <rFont val="Tahoma"/>
            <family val="2"/>
          </rPr>
          <t xml:space="preserve">Pengiraan automatik
</t>
        </r>
        <r>
          <rPr>
            <b/>
            <i/>
            <sz val="8"/>
            <color indexed="8"/>
            <rFont val="Tahoma"/>
            <family val="2"/>
          </rPr>
          <t>Automatic calculation</t>
        </r>
      </text>
    </comment>
    <comment ref="P31" authorId="0">
      <text>
        <r>
          <rPr>
            <b/>
            <sz val="8"/>
            <color indexed="8"/>
            <rFont val="Tahoma"/>
            <family val="2"/>
          </rPr>
          <t xml:space="preserve">Pengiraan automatik
</t>
        </r>
        <r>
          <rPr>
            <b/>
            <i/>
            <sz val="8"/>
            <color indexed="8"/>
            <rFont val="Tahoma"/>
            <family val="2"/>
          </rPr>
          <t>Automatic calculation</t>
        </r>
      </text>
    </comment>
    <comment ref="W31" authorId="0">
      <text>
        <r>
          <rPr>
            <b/>
            <sz val="8"/>
            <color indexed="8"/>
            <rFont val="Tahoma"/>
            <family val="2"/>
          </rPr>
          <t xml:space="preserve">Pengiraan automatik
</t>
        </r>
        <r>
          <rPr>
            <b/>
            <i/>
            <sz val="8"/>
            <color indexed="8"/>
            <rFont val="Tahoma"/>
            <family val="2"/>
          </rPr>
          <t>Automatic calculation</t>
        </r>
      </text>
    </comment>
    <comment ref="AD31" authorId="0">
      <text>
        <r>
          <rPr>
            <b/>
            <sz val="8"/>
            <color indexed="8"/>
            <rFont val="Tahoma"/>
            <family val="2"/>
          </rPr>
          <t xml:space="preserve">Pengiraan automatik
</t>
        </r>
        <r>
          <rPr>
            <b/>
            <i/>
            <sz val="8"/>
            <color indexed="8"/>
            <rFont val="Tahoma"/>
            <family val="2"/>
          </rPr>
          <t>Automatic calculation</t>
        </r>
      </text>
    </comment>
    <comment ref="AD39" authorId="0">
      <text>
        <r>
          <rPr>
            <b/>
            <sz val="8"/>
            <color indexed="8"/>
            <rFont val="Tahoma"/>
            <family val="2"/>
          </rPr>
          <t xml:space="preserve">Sila isi di sini
</t>
        </r>
        <r>
          <rPr>
            <b/>
            <i/>
            <sz val="8"/>
            <color indexed="8"/>
            <rFont val="Tahoma"/>
            <family val="2"/>
          </rPr>
          <t>Please fill in here</t>
        </r>
      </text>
    </comment>
    <comment ref="AD47" authorId="1">
      <text>
        <r>
          <rPr>
            <b/>
            <sz val="8"/>
            <color indexed="81"/>
            <rFont val="Tahoma"/>
            <family val="2"/>
          </rPr>
          <t xml:space="preserve">Pengiraan automatik
</t>
        </r>
        <r>
          <rPr>
            <b/>
            <i/>
            <sz val="8"/>
            <color indexed="81"/>
            <rFont val="Tahoma"/>
            <family val="2"/>
          </rPr>
          <t>Automatic calculation</t>
        </r>
        <r>
          <rPr>
            <sz val="9"/>
            <color indexed="81"/>
            <rFont val="Tahoma"/>
            <family val="2"/>
          </rPr>
          <t xml:space="preserve">
</t>
        </r>
      </text>
    </comment>
    <comment ref="X55" authorId="1">
      <text>
        <r>
          <rPr>
            <b/>
            <sz val="8.5"/>
            <color indexed="81"/>
            <rFont val="Tahoma"/>
            <family val="2"/>
          </rPr>
          <t xml:space="preserve">Sila isi di sini
</t>
        </r>
        <r>
          <rPr>
            <b/>
            <i/>
            <sz val="8.5"/>
            <color indexed="81"/>
            <rFont val="Tahoma"/>
            <family val="2"/>
          </rPr>
          <t>Please fill in here</t>
        </r>
      </text>
    </comment>
  </commentList>
</comments>
</file>

<file path=xl/comments13.xml><?xml version="1.0" encoding="utf-8"?>
<comments xmlns="http://schemas.openxmlformats.org/spreadsheetml/2006/main">
  <authors>
    <author>noorhashida</author>
    <author>Nur Saiyidah Hasinah Malek</author>
  </authors>
  <commentList>
    <comment ref="W8" authorId="0">
      <text>
        <r>
          <rPr>
            <b/>
            <sz val="8"/>
            <color indexed="81"/>
            <rFont val="Tahoma"/>
            <family val="2"/>
          </rPr>
          <t xml:space="preserve">Sila isi di sini
</t>
        </r>
        <r>
          <rPr>
            <b/>
            <i/>
            <sz val="8"/>
            <color indexed="81"/>
            <rFont val="Tahoma"/>
            <family val="2"/>
          </rPr>
          <t>Please fill in here</t>
        </r>
      </text>
    </comment>
    <comment ref="AC12" authorId="0">
      <text>
        <r>
          <rPr>
            <b/>
            <sz val="8"/>
            <color indexed="81"/>
            <rFont val="Tahoma"/>
            <family val="2"/>
          </rPr>
          <t xml:space="preserve">Sila isi di sini
</t>
        </r>
        <r>
          <rPr>
            <b/>
            <i/>
            <sz val="8"/>
            <color indexed="81"/>
            <rFont val="Tahoma"/>
            <family val="2"/>
          </rPr>
          <t>Please fill in here</t>
        </r>
      </text>
    </comment>
    <comment ref="W16" authorId="0">
      <text>
        <r>
          <rPr>
            <b/>
            <sz val="8"/>
            <color indexed="81"/>
            <rFont val="Tahoma"/>
            <family val="2"/>
          </rPr>
          <t xml:space="preserve">Sila isi di sini
</t>
        </r>
        <r>
          <rPr>
            <b/>
            <i/>
            <sz val="8"/>
            <color indexed="81"/>
            <rFont val="Tahoma"/>
            <family val="2"/>
          </rPr>
          <t>Please fill in here</t>
        </r>
      </text>
    </comment>
    <comment ref="AC20" authorId="0">
      <text>
        <r>
          <rPr>
            <b/>
            <sz val="8"/>
            <color indexed="81"/>
            <rFont val="Tahoma"/>
            <family val="2"/>
          </rPr>
          <t xml:space="preserve">Sila isi di sini
</t>
        </r>
        <r>
          <rPr>
            <b/>
            <i/>
            <sz val="8"/>
            <color indexed="81"/>
            <rFont val="Tahoma"/>
            <family val="2"/>
          </rPr>
          <t>Please fill in here</t>
        </r>
      </text>
    </comment>
    <comment ref="W24" authorId="0">
      <text>
        <r>
          <rPr>
            <b/>
            <sz val="8"/>
            <color indexed="81"/>
            <rFont val="Tahoma"/>
            <family val="2"/>
          </rPr>
          <t xml:space="preserve">Sila isi di sini
</t>
        </r>
        <r>
          <rPr>
            <b/>
            <i/>
            <sz val="8"/>
            <color indexed="81"/>
            <rFont val="Tahoma"/>
            <family val="2"/>
          </rPr>
          <t>Please fill in here</t>
        </r>
      </text>
    </comment>
    <comment ref="AC28" authorId="0">
      <text>
        <r>
          <rPr>
            <b/>
            <sz val="8"/>
            <color indexed="81"/>
            <rFont val="Tahoma"/>
            <family val="2"/>
          </rPr>
          <t xml:space="preserve">Sila isi di sini
</t>
        </r>
        <r>
          <rPr>
            <b/>
            <i/>
            <sz val="8"/>
            <color indexed="81"/>
            <rFont val="Tahoma"/>
            <family val="2"/>
          </rPr>
          <t>Please fill in here</t>
        </r>
      </text>
    </comment>
    <comment ref="W32" authorId="0">
      <text>
        <r>
          <rPr>
            <b/>
            <sz val="8"/>
            <color indexed="81"/>
            <rFont val="Tahoma"/>
            <family val="2"/>
          </rPr>
          <t xml:space="preserve">Sila isi di sini
</t>
        </r>
        <r>
          <rPr>
            <b/>
            <i/>
            <sz val="8"/>
            <color indexed="81"/>
            <rFont val="Tahoma"/>
            <family val="2"/>
          </rPr>
          <t>Please fill in here</t>
        </r>
      </text>
    </comment>
    <comment ref="AC36" authorId="0">
      <text>
        <r>
          <rPr>
            <b/>
            <sz val="8"/>
            <color indexed="81"/>
            <rFont val="Tahoma"/>
            <family val="2"/>
          </rPr>
          <t xml:space="preserve">Sila isi di sini
</t>
        </r>
        <r>
          <rPr>
            <b/>
            <i/>
            <sz val="8"/>
            <color indexed="81"/>
            <rFont val="Tahoma"/>
            <family val="2"/>
          </rPr>
          <t>Please fill in here</t>
        </r>
      </text>
    </comment>
    <comment ref="W40" authorId="1">
      <text>
        <r>
          <rPr>
            <b/>
            <sz val="9"/>
            <color indexed="81"/>
            <rFont val="Tahoma"/>
            <family val="2"/>
          </rPr>
          <t xml:space="preserve">Pengiraan Automatik
</t>
        </r>
        <r>
          <rPr>
            <b/>
            <i/>
            <sz val="9"/>
            <color indexed="81"/>
            <rFont val="Tahoma"/>
            <family val="2"/>
          </rPr>
          <t>Automatic Calculation</t>
        </r>
      </text>
    </comment>
    <comment ref="W46" authorId="0">
      <text>
        <r>
          <rPr>
            <b/>
            <sz val="8"/>
            <color indexed="81"/>
            <rFont val="Tahoma"/>
            <family val="2"/>
          </rPr>
          <t xml:space="preserve">Sila isi di sini
</t>
        </r>
        <r>
          <rPr>
            <b/>
            <i/>
            <sz val="8"/>
            <color indexed="81"/>
            <rFont val="Tahoma"/>
            <family val="2"/>
          </rPr>
          <t>Please fill in here</t>
        </r>
      </text>
    </comment>
    <comment ref="W51" authorId="0">
      <text>
        <r>
          <rPr>
            <b/>
            <sz val="8"/>
            <color indexed="81"/>
            <rFont val="Tahoma"/>
            <family val="2"/>
          </rPr>
          <t xml:space="preserve">Sila isi di sini
</t>
        </r>
        <r>
          <rPr>
            <b/>
            <i/>
            <sz val="8"/>
            <color indexed="81"/>
            <rFont val="Tahoma"/>
            <family val="2"/>
          </rPr>
          <t>Please fill in here</t>
        </r>
      </text>
    </comment>
    <comment ref="W56" authorId="0">
      <text>
        <r>
          <rPr>
            <b/>
            <sz val="8"/>
            <color indexed="81"/>
            <rFont val="Tahoma"/>
            <family val="2"/>
          </rPr>
          <t xml:space="preserve">Sila isi di sini
</t>
        </r>
        <r>
          <rPr>
            <b/>
            <i/>
            <sz val="8"/>
            <color indexed="81"/>
            <rFont val="Tahoma"/>
            <family val="2"/>
          </rPr>
          <t>Please fill in here</t>
        </r>
      </text>
    </comment>
    <comment ref="W76" authorId="0">
      <text>
        <r>
          <rPr>
            <b/>
            <sz val="8"/>
            <color indexed="81"/>
            <rFont val="Tahoma"/>
            <family val="2"/>
          </rPr>
          <t xml:space="preserve">Sila isi di sini
</t>
        </r>
        <r>
          <rPr>
            <b/>
            <i/>
            <sz val="8"/>
            <color indexed="81"/>
            <rFont val="Tahoma"/>
            <family val="2"/>
          </rPr>
          <t>Please fill in here</t>
        </r>
      </text>
    </comment>
    <comment ref="AC80" authorId="0">
      <text>
        <r>
          <rPr>
            <b/>
            <sz val="8"/>
            <color indexed="81"/>
            <rFont val="Tahoma"/>
            <family val="2"/>
          </rPr>
          <t xml:space="preserve">Sila isi di sini
</t>
        </r>
        <r>
          <rPr>
            <b/>
            <i/>
            <sz val="8"/>
            <color indexed="81"/>
            <rFont val="Tahoma"/>
            <family val="2"/>
          </rPr>
          <t>Please fill in here</t>
        </r>
      </text>
    </comment>
    <comment ref="W86" authorId="0">
      <text>
        <r>
          <rPr>
            <b/>
            <sz val="8"/>
            <color indexed="81"/>
            <rFont val="Tahoma"/>
            <family val="2"/>
          </rPr>
          <t xml:space="preserve">Sila isi di sini
</t>
        </r>
        <r>
          <rPr>
            <b/>
            <i/>
            <sz val="8"/>
            <color indexed="81"/>
            <rFont val="Tahoma"/>
            <family val="2"/>
          </rPr>
          <t>Please fill in here</t>
        </r>
      </text>
    </comment>
    <comment ref="AC91" authorId="0">
      <text>
        <r>
          <rPr>
            <b/>
            <sz val="8"/>
            <color indexed="81"/>
            <rFont val="Tahoma"/>
            <family val="2"/>
          </rPr>
          <t xml:space="preserve">Sila isi di sini
</t>
        </r>
        <r>
          <rPr>
            <b/>
            <i/>
            <sz val="8"/>
            <color indexed="81"/>
            <rFont val="Tahoma"/>
            <family val="2"/>
          </rPr>
          <t>Please fill in here</t>
        </r>
      </text>
    </comment>
    <comment ref="W96" authorId="0">
      <text>
        <r>
          <rPr>
            <b/>
            <sz val="8"/>
            <color indexed="81"/>
            <rFont val="Tahoma"/>
            <family val="2"/>
          </rPr>
          <t xml:space="preserve">Sila isi di sini
</t>
        </r>
        <r>
          <rPr>
            <b/>
            <i/>
            <sz val="8"/>
            <color indexed="81"/>
            <rFont val="Tahoma"/>
            <family val="2"/>
          </rPr>
          <t>Please fill in here</t>
        </r>
      </text>
    </comment>
    <comment ref="AC101" authorId="0">
      <text>
        <r>
          <rPr>
            <b/>
            <sz val="8"/>
            <color indexed="81"/>
            <rFont val="Tahoma"/>
            <family val="2"/>
          </rPr>
          <t xml:space="preserve">Sila isi di sini
</t>
        </r>
        <r>
          <rPr>
            <b/>
            <i/>
            <sz val="8"/>
            <color indexed="81"/>
            <rFont val="Tahoma"/>
            <family val="2"/>
          </rPr>
          <t>Please fill in here</t>
        </r>
      </text>
    </comment>
    <comment ref="W115" authorId="0">
      <text>
        <r>
          <rPr>
            <b/>
            <sz val="8"/>
            <color indexed="81"/>
            <rFont val="Tahoma"/>
            <family val="2"/>
          </rPr>
          <t xml:space="preserve">Sila isi di sini
</t>
        </r>
        <r>
          <rPr>
            <b/>
            <i/>
            <sz val="8"/>
            <color indexed="81"/>
            <rFont val="Tahoma"/>
            <family val="2"/>
          </rPr>
          <t>Please fill in here</t>
        </r>
      </text>
    </comment>
    <comment ref="W121" authorId="0">
      <text>
        <r>
          <rPr>
            <b/>
            <sz val="8"/>
            <color indexed="81"/>
            <rFont val="Tahoma"/>
            <family val="2"/>
          </rPr>
          <t xml:space="preserve">Sila isi di sini
</t>
        </r>
        <r>
          <rPr>
            <b/>
            <i/>
            <sz val="8"/>
            <color indexed="81"/>
            <rFont val="Tahoma"/>
            <family val="2"/>
          </rPr>
          <t>Please fill in here</t>
        </r>
      </text>
    </comment>
    <comment ref="AC125" authorId="0">
      <text>
        <r>
          <rPr>
            <b/>
            <sz val="8"/>
            <color indexed="81"/>
            <rFont val="Tahoma"/>
            <family val="2"/>
          </rPr>
          <t xml:space="preserve">Sila isi di sini
</t>
        </r>
        <r>
          <rPr>
            <b/>
            <i/>
            <sz val="8"/>
            <color indexed="81"/>
            <rFont val="Tahoma"/>
            <family val="2"/>
          </rPr>
          <t>Please fill in here</t>
        </r>
      </text>
    </comment>
    <comment ref="W130" authorId="0">
      <text>
        <r>
          <rPr>
            <b/>
            <sz val="8"/>
            <color indexed="81"/>
            <rFont val="Tahoma"/>
            <family val="2"/>
          </rPr>
          <t xml:space="preserve">Sila isi di sini
</t>
        </r>
        <r>
          <rPr>
            <b/>
            <i/>
            <sz val="8"/>
            <color indexed="81"/>
            <rFont val="Tahoma"/>
            <family val="2"/>
          </rPr>
          <t>Please fill in here</t>
        </r>
      </text>
    </comment>
    <comment ref="W135" authorId="0">
      <text>
        <r>
          <rPr>
            <b/>
            <sz val="8"/>
            <color indexed="81"/>
            <rFont val="Tahoma"/>
            <family val="2"/>
          </rPr>
          <t xml:space="preserve">Sila isi di sini
</t>
        </r>
        <r>
          <rPr>
            <b/>
            <i/>
            <sz val="8"/>
            <color indexed="81"/>
            <rFont val="Tahoma"/>
            <family val="2"/>
          </rPr>
          <t>Please fill in here</t>
        </r>
      </text>
    </comment>
    <comment ref="W140" authorId="0">
      <text>
        <r>
          <rPr>
            <b/>
            <sz val="8"/>
            <color indexed="81"/>
            <rFont val="Tahoma"/>
            <family val="2"/>
          </rPr>
          <t xml:space="preserve">Sila isi di sini
</t>
        </r>
        <r>
          <rPr>
            <b/>
            <i/>
            <sz val="8"/>
            <color indexed="81"/>
            <rFont val="Tahoma"/>
            <family val="2"/>
          </rPr>
          <t>Please fill in here</t>
        </r>
      </text>
    </comment>
    <comment ref="W147" authorId="0">
      <text>
        <r>
          <rPr>
            <b/>
            <sz val="8"/>
            <color indexed="81"/>
            <rFont val="Tahoma"/>
            <family val="2"/>
          </rPr>
          <t xml:space="preserve">Sila isi di sini
</t>
        </r>
        <r>
          <rPr>
            <b/>
            <i/>
            <sz val="8"/>
            <color indexed="81"/>
            <rFont val="Tahoma"/>
            <family val="2"/>
          </rPr>
          <t>Please fill in here</t>
        </r>
      </text>
    </comment>
    <comment ref="W154" authorId="0">
      <text>
        <r>
          <rPr>
            <b/>
            <sz val="8"/>
            <color indexed="81"/>
            <rFont val="Tahoma"/>
            <family val="2"/>
          </rPr>
          <t xml:space="preserve">Sila isi di sini
</t>
        </r>
        <r>
          <rPr>
            <b/>
            <i/>
            <sz val="8"/>
            <color indexed="81"/>
            <rFont val="Tahoma"/>
            <family val="2"/>
          </rPr>
          <t>Please fill in here</t>
        </r>
      </text>
    </comment>
    <comment ref="W161" authorId="0">
      <text>
        <r>
          <rPr>
            <b/>
            <sz val="8"/>
            <color indexed="81"/>
            <rFont val="Tahoma"/>
            <family val="2"/>
          </rPr>
          <t xml:space="preserve">Sila isi di sini
</t>
        </r>
        <r>
          <rPr>
            <b/>
            <i/>
            <sz val="8"/>
            <color indexed="81"/>
            <rFont val="Tahoma"/>
            <family val="2"/>
          </rPr>
          <t>Please fill in here</t>
        </r>
      </text>
    </comment>
    <comment ref="W164" authorId="0">
      <text>
        <r>
          <rPr>
            <b/>
            <sz val="8"/>
            <color indexed="81"/>
            <rFont val="Tahoma"/>
            <family val="2"/>
          </rPr>
          <t xml:space="preserve">Sila isi di sini
</t>
        </r>
        <r>
          <rPr>
            <b/>
            <i/>
            <sz val="8"/>
            <color indexed="81"/>
            <rFont val="Tahoma"/>
            <family val="2"/>
          </rPr>
          <t>Please fill in here</t>
        </r>
      </text>
    </comment>
    <comment ref="W167" authorId="0">
      <text>
        <r>
          <rPr>
            <b/>
            <sz val="8"/>
            <color indexed="81"/>
            <rFont val="Tahoma"/>
            <family val="2"/>
          </rPr>
          <t xml:space="preserve">Sila isi di sini
</t>
        </r>
        <r>
          <rPr>
            <b/>
            <i/>
            <sz val="8"/>
            <color indexed="81"/>
            <rFont val="Tahoma"/>
            <family val="2"/>
          </rPr>
          <t>Please fill in here</t>
        </r>
      </text>
    </comment>
    <comment ref="W170" authorId="0">
      <text>
        <r>
          <rPr>
            <b/>
            <sz val="8"/>
            <color indexed="81"/>
            <rFont val="Tahoma"/>
            <family val="2"/>
          </rPr>
          <t xml:space="preserve">Sila isi di sini
</t>
        </r>
        <r>
          <rPr>
            <b/>
            <i/>
            <sz val="8"/>
            <color indexed="81"/>
            <rFont val="Tahoma"/>
            <family val="2"/>
          </rPr>
          <t>Please fill in here</t>
        </r>
      </text>
    </comment>
    <comment ref="W173" authorId="0">
      <text>
        <r>
          <rPr>
            <b/>
            <sz val="8"/>
            <color indexed="81"/>
            <rFont val="Tahoma"/>
            <family val="2"/>
          </rPr>
          <t xml:space="preserve">Sila isi di sini
</t>
        </r>
        <r>
          <rPr>
            <b/>
            <i/>
            <sz val="8"/>
            <color indexed="81"/>
            <rFont val="Tahoma"/>
            <family val="2"/>
          </rPr>
          <t>Please fill in here</t>
        </r>
      </text>
    </comment>
    <comment ref="W176" authorId="0">
      <text>
        <r>
          <rPr>
            <b/>
            <sz val="8"/>
            <color indexed="81"/>
            <rFont val="Tahoma"/>
            <family val="2"/>
          </rPr>
          <t xml:space="preserve">Sila isi di sini
</t>
        </r>
        <r>
          <rPr>
            <b/>
            <i/>
            <sz val="8"/>
            <color indexed="81"/>
            <rFont val="Tahoma"/>
            <family val="2"/>
          </rPr>
          <t>Please fill in here</t>
        </r>
      </text>
    </comment>
    <comment ref="W179" authorId="0">
      <text>
        <r>
          <rPr>
            <b/>
            <sz val="8"/>
            <color indexed="81"/>
            <rFont val="Tahoma"/>
            <family val="2"/>
          </rPr>
          <t xml:space="preserve">Sila isi di sini
</t>
        </r>
        <r>
          <rPr>
            <b/>
            <i/>
            <sz val="8"/>
            <color indexed="81"/>
            <rFont val="Tahoma"/>
            <family val="2"/>
          </rPr>
          <t>Please fill in here</t>
        </r>
      </text>
    </comment>
    <comment ref="W184" authorId="0">
      <text>
        <r>
          <rPr>
            <b/>
            <sz val="8"/>
            <color indexed="81"/>
            <rFont val="Tahoma"/>
            <family val="2"/>
          </rPr>
          <t xml:space="preserve">Sila isi di sini
</t>
        </r>
        <r>
          <rPr>
            <b/>
            <i/>
            <sz val="8"/>
            <color indexed="81"/>
            <rFont val="Tahoma"/>
            <family val="2"/>
          </rPr>
          <t>Please fill in here</t>
        </r>
      </text>
    </comment>
    <comment ref="W192" authorId="0">
      <text>
        <r>
          <rPr>
            <b/>
            <sz val="8"/>
            <color indexed="81"/>
            <rFont val="Tahoma"/>
            <family val="2"/>
          </rPr>
          <t xml:space="preserve">Sila isi di sini
</t>
        </r>
        <r>
          <rPr>
            <b/>
            <i/>
            <sz val="8"/>
            <color indexed="81"/>
            <rFont val="Tahoma"/>
            <family val="2"/>
          </rPr>
          <t>Please fill in here</t>
        </r>
      </text>
    </comment>
    <comment ref="V195" authorId="0">
      <text>
        <r>
          <rPr>
            <b/>
            <sz val="8"/>
            <color indexed="81"/>
            <rFont val="Tahoma"/>
            <family val="2"/>
          </rPr>
          <t xml:space="preserve">Sila isi di sini
</t>
        </r>
        <r>
          <rPr>
            <b/>
            <i/>
            <sz val="8"/>
            <color indexed="81"/>
            <rFont val="Tahoma"/>
            <family val="2"/>
          </rPr>
          <t>Please fill in here</t>
        </r>
      </text>
    </comment>
    <comment ref="V198" authorId="0">
      <text>
        <r>
          <rPr>
            <b/>
            <sz val="8"/>
            <color indexed="81"/>
            <rFont val="Tahoma"/>
            <family val="2"/>
          </rPr>
          <t xml:space="preserve">Sila isi di sini
</t>
        </r>
        <r>
          <rPr>
            <b/>
            <i/>
            <sz val="8"/>
            <color indexed="81"/>
            <rFont val="Tahoma"/>
            <family val="2"/>
          </rPr>
          <t>Please fill in here</t>
        </r>
      </text>
    </comment>
    <comment ref="V201" authorId="0">
      <text>
        <r>
          <rPr>
            <b/>
            <sz val="8"/>
            <color indexed="81"/>
            <rFont val="Tahoma"/>
            <family val="2"/>
          </rPr>
          <t xml:space="preserve">Sila isi di sini
</t>
        </r>
        <r>
          <rPr>
            <b/>
            <i/>
            <sz val="8"/>
            <color indexed="81"/>
            <rFont val="Tahoma"/>
            <family val="2"/>
          </rPr>
          <t>Please fill in here</t>
        </r>
      </text>
    </comment>
    <comment ref="W220" authorId="0">
      <text>
        <r>
          <rPr>
            <b/>
            <sz val="8"/>
            <color indexed="81"/>
            <rFont val="Tahoma"/>
            <family val="2"/>
          </rPr>
          <t xml:space="preserve">Sila isi di sini
</t>
        </r>
        <r>
          <rPr>
            <b/>
            <i/>
            <sz val="8"/>
            <color indexed="81"/>
            <rFont val="Tahoma"/>
            <family val="2"/>
          </rPr>
          <t>Please fill in here</t>
        </r>
      </text>
    </comment>
    <comment ref="W223" authorId="0">
      <text>
        <r>
          <rPr>
            <b/>
            <sz val="8"/>
            <color indexed="81"/>
            <rFont val="Tahoma"/>
            <family val="2"/>
          </rPr>
          <t xml:space="preserve">Sila isi di sini
</t>
        </r>
        <r>
          <rPr>
            <b/>
            <i/>
            <sz val="8"/>
            <color indexed="81"/>
            <rFont val="Tahoma"/>
            <family val="2"/>
          </rPr>
          <t>Please fill in here</t>
        </r>
      </text>
    </comment>
    <comment ref="W226" authorId="0">
      <text>
        <r>
          <rPr>
            <b/>
            <sz val="8"/>
            <color indexed="81"/>
            <rFont val="Tahoma"/>
            <family val="2"/>
          </rPr>
          <t xml:space="preserve">Sila isi di sini
</t>
        </r>
        <r>
          <rPr>
            <b/>
            <i/>
            <sz val="8"/>
            <color indexed="81"/>
            <rFont val="Tahoma"/>
            <family val="2"/>
          </rPr>
          <t>Please fill in here</t>
        </r>
      </text>
    </comment>
    <comment ref="W229" authorId="0">
      <text>
        <r>
          <rPr>
            <b/>
            <sz val="8"/>
            <color indexed="81"/>
            <rFont val="Tahoma"/>
            <family val="2"/>
          </rPr>
          <t xml:space="preserve">Sila isi di sini
</t>
        </r>
        <r>
          <rPr>
            <b/>
            <i/>
            <sz val="8"/>
            <color indexed="81"/>
            <rFont val="Tahoma"/>
            <family val="2"/>
          </rPr>
          <t>Please fill in here</t>
        </r>
      </text>
    </comment>
    <comment ref="W232" authorId="0">
      <text>
        <r>
          <rPr>
            <b/>
            <sz val="8"/>
            <color indexed="81"/>
            <rFont val="Tahoma"/>
            <family val="2"/>
          </rPr>
          <t xml:space="preserve">Sila isi di sini
</t>
        </r>
        <r>
          <rPr>
            <b/>
            <i/>
            <sz val="8"/>
            <color indexed="81"/>
            <rFont val="Tahoma"/>
            <family val="2"/>
          </rPr>
          <t>Please fill in here</t>
        </r>
      </text>
    </comment>
    <comment ref="W235" authorId="0">
      <text>
        <r>
          <rPr>
            <b/>
            <sz val="8"/>
            <color indexed="81"/>
            <rFont val="Tahoma"/>
            <family val="2"/>
          </rPr>
          <t xml:space="preserve">Sila isi di sini
</t>
        </r>
        <r>
          <rPr>
            <b/>
            <i/>
            <sz val="8"/>
            <color indexed="81"/>
            <rFont val="Tahoma"/>
            <family val="2"/>
          </rPr>
          <t>Please fill in here</t>
        </r>
      </text>
    </comment>
    <comment ref="W238" authorId="0">
      <text>
        <r>
          <rPr>
            <b/>
            <sz val="8"/>
            <color indexed="81"/>
            <rFont val="Tahoma"/>
            <family val="2"/>
          </rPr>
          <t xml:space="preserve">Sila isi di sini
</t>
        </r>
        <r>
          <rPr>
            <b/>
            <i/>
            <sz val="8"/>
            <color indexed="81"/>
            <rFont val="Tahoma"/>
            <family val="2"/>
          </rPr>
          <t>Please fill in here</t>
        </r>
      </text>
    </comment>
    <comment ref="W241" authorId="0">
      <text>
        <r>
          <rPr>
            <b/>
            <sz val="8"/>
            <color indexed="81"/>
            <rFont val="Tahoma"/>
            <family val="2"/>
          </rPr>
          <t xml:space="preserve">Sila isi di sini
</t>
        </r>
        <r>
          <rPr>
            <b/>
            <i/>
            <sz val="8"/>
            <color indexed="81"/>
            <rFont val="Tahoma"/>
            <family val="2"/>
          </rPr>
          <t>Please fill in here</t>
        </r>
      </text>
    </comment>
    <comment ref="W249" authorId="0">
      <text>
        <r>
          <rPr>
            <b/>
            <sz val="8"/>
            <color indexed="81"/>
            <rFont val="Tahoma"/>
            <family val="2"/>
          </rPr>
          <t xml:space="preserve">Sila isi di sini
</t>
        </r>
        <r>
          <rPr>
            <b/>
            <i/>
            <sz val="8"/>
            <color indexed="81"/>
            <rFont val="Tahoma"/>
            <family val="2"/>
          </rPr>
          <t>Please fill in here</t>
        </r>
      </text>
    </comment>
    <comment ref="V265" authorId="1">
      <text>
        <r>
          <rPr>
            <b/>
            <sz val="8.5"/>
            <color indexed="81"/>
            <rFont val="Tahoma"/>
            <family val="2"/>
          </rPr>
          <t xml:space="preserve">Pengiraan automatik
</t>
        </r>
        <r>
          <rPr>
            <b/>
            <i/>
            <sz val="8.5"/>
            <color indexed="81"/>
            <rFont val="Tahoma"/>
            <family val="2"/>
          </rPr>
          <t>Automatic calculation</t>
        </r>
      </text>
    </comment>
    <comment ref="U270" authorId="1">
      <text>
        <r>
          <rPr>
            <b/>
            <sz val="8.5"/>
            <color indexed="81"/>
            <rFont val="Tahoma"/>
            <family val="2"/>
          </rPr>
          <t xml:space="preserve">Pengiraan automatik
</t>
        </r>
        <r>
          <rPr>
            <b/>
            <i/>
            <sz val="8.5"/>
            <color indexed="81"/>
            <rFont val="Tahoma"/>
            <family val="2"/>
          </rPr>
          <t>Automatic calculation</t>
        </r>
      </text>
    </comment>
    <comment ref="W275" authorId="0">
      <text>
        <r>
          <rPr>
            <b/>
            <sz val="8"/>
            <color indexed="81"/>
            <rFont val="Tahoma"/>
            <family val="2"/>
          </rPr>
          <t xml:space="preserve">Sila isi di sini
</t>
        </r>
        <r>
          <rPr>
            <b/>
            <i/>
            <sz val="8"/>
            <color indexed="81"/>
            <rFont val="Tahoma"/>
            <family val="2"/>
          </rPr>
          <t>Please fill in here</t>
        </r>
      </text>
    </comment>
    <comment ref="V280" authorId="1">
      <text>
        <r>
          <rPr>
            <b/>
            <sz val="8.5"/>
            <color indexed="81"/>
            <rFont val="Tahoma"/>
            <family val="2"/>
          </rPr>
          <t xml:space="preserve">Pengiraan automatik
</t>
        </r>
        <r>
          <rPr>
            <b/>
            <i/>
            <sz val="8.5"/>
            <color indexed="81"/>
            <rFont val="Tahoma"/>
            <family val="2"/>
          </rPr>
          <t>Automatic calculation</t>
        </r>
      </text>
    </comment>
  </commentList>
</comments>
</file>

<file path=xl/comments14.xml><?xml version="1.0" encoding="utf-8"?>
<comments xmlns="http://schemas.openxmlformats.org/spreadsheetml/2006/main">
  <authors>
    <author/>
    <author>noorhashida</author>
  </authors>
  <commentList>
    <comment ref="O7" authorId="0">
      <text>
        <r>
          <rPr>
            <b/>
            <sz val="8"/>
            <color indexed="8"/>
            <rFont val="Tahoma"/>
            <family val="2"/>
          </rPr>
          <t xml:space="preserve">Sila isi di sini
</t>
        </r>
        <r>
          <rPr>
            <b/>
            <i/>
            <sz val="8"/>
            <color indexed="8"/>
            <rFont val="Tahoma"/>
            <family val="2"/>
          </rPr>
          <t>Please fill in here</t>
        </r>
      </text>
    </comment>
    <comment ref="O30" authorId="0">
      <text>
        <r>
          <rPr>
            <b/>
            <sz val="8"/>
            <color indexed="8"/>
            <rFont val="Tahoma"/>
            <family val="2"/>
          </rPr>
          <t xml:space="preserve">Sila isi di sini
</t>
        </r>
        <r>
          <rPr>
            <b/>
            <i/>
            <sz val="8"/>
            <color indexed="8"/>
            <rFont val="Tahoma"/>
            <family val="2"/>
          </rPr>
          <t>Please fill in here</t>
        </r>
      </text>
    </comment>
    <comment ref="O34" authorId="0">
      <text>
        <r>
          <rPr>
            <b/>
            <sz val="8"/>
            <color indexed="8"/>
            <rFont val="Tahoma"/>
            <family val="2"/>
          </rPr>
          <t xml:space="preserve">Sila isi di sini
</t>
        </r>
        <r>
          <rPr>
            <b/>
            <i/>
            <sz val="8"/>
            <color indexed="8"/>
            <rFont val="Tahoma"/>
            <family val="2"/>
          </rPr>
          <t>Please fill in here</t>
        </r>
      </text>
    </comment>
    <comment ref="O38" authorId="0">
      <text>
        <r>
          <rPr>
            <b/>
            <sz val="8"/>
            <color indexed="8"/>
            <rFont val="Tahoma"/>
            <family val="2"/>
          </rPr>
          <t xml:space="preserve">Sila isi di sini
</t>
        </r>
        <r>
          <rPr>
            <b/>
            <i/>
            <sz val="8"/>
            <color indexed="8"/>
            <rFont val="Tahoma"/>
            <family val="2"/>
          </rPr>
          <t>Please fill in here</t>
        </r>
      </text>
    </comment>
    <comment ref="O43" authorId="0">
      <text>
        <r>
          <rPr>
            <b/>
            <sz val="8"/>
            <color indexed="8"/>
            <rFont val="Tahoma"/>
            <family val="2"/>
          </rPr>
          <t xml:space="preserve">Sila isi di sini
</t>
        </r>
        <r>
          <rPr>
            <b/>
            <i/>
            <sz val="8"/>
            <color indexed="8"/>
            <rFont val="Tahoma"/>
            <family val="2"/>
          </rPr>
          <t>Please fill in here</t>
        </r>
      </text>
    </comment>
    <comment ref="O47" authorId="0">
      <text>
        <r>
          <rPr>
            <b/>
            <sz val="8"/>
            <color indexed="8"/>
            <rFont val="Tahoma"/>
            <family val="2"/>
          </rPr>
          <t xml:space="preserve">Sila isi di sini
</t>
        </r>
        <r>
          <rPr>
            <b/>
            <i/>
            <sz val="8"/>
            <color indexed="8"/>
            <rFont val="Tahoma"/>
            <family val="2"/>
          </rPr>
          <t>Please fill in here</t>
        </r>
      </text>
    </comment>
    <comment ref="O51" authorId="0">
      <text>
        <r>
          <rPr>
            <b/>
            <sz val="8"/>
            <color indexed="8"/>
            <rFont val="Tahoma"/>
            <family val="2"/>
          </rPr>
          <t xml:space="preserve">Sila isi di sini
</t>
        </r>
        <r>
          <rPr>
            <b/>
            <i/>
            <sz val="8"/>
            <color indexed="8"/>
            <rFont val="Tahoma"/>
            <family val="2"/>
          </rPr>
          <t>Please fill in here</t>
        </r>
      </text>
    </comment>
    <comment ref="O55" authorId="0">
      <text>
        <r>
          <rPr>
            <b/>
            <sz val="8"/>
            <color indexed="8"/>
            <rFont val="Tahoma"/>
            <family val="2"/>
          </rPr>
          <t xml:space="preserve">Sila isi di sini
</t>
        </r>
        <r>
          <rPr>
            <b/>
            <i/>
            <sz val="8"/>
            <color indexed="8"/>
            <rFont val="Tahoma"/>
            <family val="2"/>
          </rPr>
          <t>Please fill in here</t>
        </r>
      </text>
    </comment>
    <comment ref="O59" authorId="0">
      <text>
        <r>
          <rPr>
            <b/>
            <sz val="8"/>
            <color indexed="8"/>
            <rFont val="Tahoma"/>
            <family val="2"/>
          </rPr>
          <t xml:space="preserve">Sila isi di sini
</t>
        </r>
        <r>
          <rPr>
            <b/>
            <i/>
            <sz val="8"/>
            <color indexed="8"/>
            <rFont val="Tahoma"/>
            <family val="2"/>
          </rPr>
          <t>Please fill in here</t>
        </r>
      </text>
    </comment>
    <comment ref="O65" authorId="0">
      <text>
        <r>
          <rPr>
            <b/>
            <sz val="8"/>
            <color indexed="8"/>
            <rFont val="Tahoma"/>
            <family val="2"/>
          </rPr>
          <t xml:space="preserve">Sila isi di sini
</t>
        </r>
        <r>
          <rPr>
            <b/>
            <i/>
            <sz val="8"/>
            <color indexed="8"/>
            <rFont val="Tahoma"/>
            <family val="2"/>
          </rPr>
          <t>Please fill in here</t>
        </r>
      </text>
    </comment>
    <comment ref="O73" authorId="0">
      <text>
        <r>
          <rPr>
            <b/>
            <sz val="8"/>
            <color indexed="8"/>
            <rFont val="Tahoma"/>
            <family val="2"/>
          </rPr>
          <t xml:space="preserve">Sila isi di sini
</t>
        </r>
        <r>
          <rPr>
            <b/>
            <i/>
            <sz val="8"/>
            <color indexed="8"/>
            <rFont val="Tahoma"/>
            <family val="2"/>
          </rPr>
          <t>Please fill in here</t>
        </r>
      </text>
    </comment>
    <comment ref="O85" authorId="0">
      <text>
        <r>
          <rPr>
            <b/>
            <sz val="8"/>
            <color indexed="8"/>
            <rFont val="Tahoma"/>
            <family val="2"/>
          </rPr>
          <t xml:space="preserve">Sila isi di sini
</t>
        </r>
        <r>
          <rPr>
            <b/>
            <i/>
            <sz val="8"/>
            <color indexed="8"/>
            <rFont val="Tahoma"/>
            <family val="2"/>
          </rPr>
          <t>Please fill in here</t>
        </r>
      </text>
    </comment>
    <comment ref="O88" authorId="1">
      <text>
        <r>
          <rPr>
            <b/>
            <sz val="8"/>
            <color indexed="81"/>
            <rFont val="Tahoma"/>
            <family val="2"/>
          </rPr>
          <t xml:space="preserve">Sila isi di sini
</t>
        </r>
        <r>
          <rPr>
            <b/>
            <i/>
            <sz val="8"/>
            <color indexed="81"/>
            <rFont val="Tahoma"/>
            <family val="2"/>
          </rPr>
          <t>Please fill in here</t>
        </r>
      </text>
    </comment>
    <comment ref="O91" authorId="1">
      <text>
        <r>
          <rPr>
            <b/>
            <sz val="8"/>
            <color indexed="81"/>
            <rFont val="Tahoma"/>
            <family val="2"/>
          </rPr>
          <t xml:space="preserve">Sila isi di sini
</t>
        </r>
        <r>
          <rPr>
            <b/>
            <i/>
            <sz val="8"/>
            <color indexed="81"/>
            <rFont val="Tahoma"/>
            <family val="2"/>
          </rPr>
          <t>Please fill in here</t>
        </r>
      </text>
    </comment>
    <comment ref="Z94" authorId="1">
      <text>
        <r>
          <rPr>
            <b/>
            <sz val="8"/>
            <color indexed="81"/>
            <rFont val="Tahoma"/>
            <family val="2"/>
          </rPr>
          <t xml:space="preserve">Pengiraan Automatik
</t>
        </r>
        <r>
          <rPr>
            <b/>
            <i/>
            <sz val="8"/>
            <color indexed="81"/>
            <rFont val="Tahoma"/>
            <family val="2"/>
          </rPr>
          <t>Automatic Calculation</t>
        </r>
      </text>
    </comment>
    <comment ref="O104" authorId="0">
      <text>
        <r>
          <rPr>
            <b/>
            <sz val="8"/>
            <color indexed="8"/>
            <rFont val="Tahoma"/>
            <family val="2"/>
          </rPr>
          <t xml:space="preserve">Sila isi di sini
</t>
        </r>
        <r>
          <rPr>
            <b/>
            <i/>
            <sz val="8"/>
            <color indexed="8"/>
            <rFont val="Tahoma"/>
            <family val="2"/>
          </rPr>
          <t>Please fill in here</t>
        </r>
      </text>
    </comment>
    <comment ref="O109" authorId="0">
      <text>
        <r>
          <rPr>
            <b/>
            <sz val="8"/>
            <color indexed="8"/>
            <rFont val="Tahoma"/>
            <family val="2"/>
          </rPr>
          <t xml:space="preserve">Sila isi di sini
</t>
        </r>
        <r>
          <rPr>
            <b/>
            <i/>
            <sz val="8"/>
            <color indexed="8"/>
            <rFont val="Tahoma"/>
            <family val="2"/>
          </rPr>
          <t>Please fill in here</t>
        </r>
      </text>
    </comment>
    <comment ref="O116" authorId="0">
      <text>
        <r>
          <rPr>
            <b/>
            <sz val="8"/>
            <color indexed="8"/>
            <rFont val="Tahoma"/>
            <family val="2"/>
          </rPr>
          <t xml:space="preserve">Sila isi di sini
</t>
        </r>
        <r>
          <rPr>
            <b/>
            <i/>
            <sz val="8"/>
            <color indexed="8"/>
            <rFont val="Tahoma"/>
            <family val="2"/>
          </rPr>
          <t>Please fill in here</t>
        </r>
      </text>
    </comment>
    <comment ref="O121" authorId="0">
      <text>
        <r>
          <rPr>
            <b/>
            <sz val="8"/>
            <color indexed="8"/>
            <rFont val="Tahoma"/>
            <family val="2"/>
          </rPr>
          <t xml:space="preserve">Sila isi di sini
</t>
        </r>
        <r>
          <rPr>
            <b/>
            <i/>
            <sz val="8"/>
            <color indexed="8"/>
            <rFont val="Tahoma"/>
            <family val="2"/>
          </rPr>
          <t>Please fill in here</t>
        </r>
      </text>
    </comment>
    <comment ref="O126" authorId="0">
      <text>
        <r>
          <rPr>
            <b/>
            <sz val="8"/>
            <color indexed="8"/>
            <rFont val="Tahoma"/>
            <family val="2"/>
          </rPr>
          <t xml:space="preserve">Sila isi di sini
</t>
        </r>
        <r>
          <rPr>
            <b/>
            <i/>
            <sz val="8"/>
            <color indexed="8"/>
            <rFont val="Tahoma"/>
            <family val="2"/>
          </rPr>
          <t>Please fill in here</t>
        </r>
      </text>
    </comment>
    <comment ref="O131" authorId="0">
      <text>
        <r>
          <rPr>
            <b/>
            <sz val="8"/>
            <color indexed="8"/>
            <rFont val="Tahoma"/>
            <family val="2"/>
          </rPr>
          <t xml:space="preserve">Sila isi di sini
</t>
        </r>
        <r>
          <rPr>
            <b/>
            <i/>
            <sz val="8"/>
            <color indexed="8"/>
            <rFont val="Tahoma"/>
            <family val="2"/>
          </rPr>
          <t>Please fill in here</t>
        </r>
      </text>
    </comment>
    <comment ref="O136" authorId="0">
      <text>
        <r>
          <rPr>
            <b/>
            <sz val="8"/>
            <color indexed="8"/>
            <rFont val="Tahoma"/>
            <family val="2"/>
          </rPr>
          <t xml:space="preserve">Sila isi di sini
</t>
        </r>
        <r>
          <rPr>
            <b/>
            <i/>
            <sz val="8"/>
            <color indexed="8"/>
            <rFont val="Tahoma"/>
            <family val="2"/>
          </rPr>
          <t>Please fill in here</t>
        </r>
      </text>
    </comment>
    <comment ref="O141" authorId="0">
      <text>
        <r>
          <rPr>
            <b/>
            <sz val="8"/>
            <color indexed="8"/>
            <rFont val="Tahoma"/>
            <family val="2"/>
          </rPr>
          <t xml:space="preserve">Sila isi di sini
</t>
        </r>
        <r>
          <rPr>
            <b/>
            <i/>
            <sz val="8"/>
            <color indexed="8"/>
            <rFont val="Tahoma"/>
            <family val="2"/>
          </rPr>
          <t>Please fill in here</t>
        </r>
      </text>
    </comment>
    <comment ref="O146" authorId="0">
      <text>
        <r>
          <rPr>
            <b/>
            <sz val="8"/>
            <color indexed="8"/>
            <rFont val="Tahoma"/>
            <family val="2"/>
          </rPr>
          <t xml:space="preserve">Sila isi di sini
</t>
        </r>
        <r>
          <rPr>
            <b/>
            <i/>
            <sz val="8"/>
            <color indexed="8"/>
            <rFont val="Tahoma"/>
            <family val="2"/>
          </rPr>
          <t>Please fill in here</t>
        </r>
      </text>
    </comment>
    <comment ref="O153" authorId="0">
      <text>
        <r>
          <rPr>
            <b/>
            <sz val="8"/>
            <color indexed="8"/>
            <rFont val="Tahoma"/>
            <family val="2"/>
          </rPr>
          <t xml:space="preserve">Sila isi di sini
</t>
        </r>
        <r>
          <rPr>
            <b/>
            <i/>
            <sz val="8"/>
            <color indexed="8"/>
            <rFont val="Tahoma"/>
            <family val="2"/>
          </rPr>
          <t>Please fill in here</t>
        </r>
      </text>
    </comment>
    <comment ref="O158" authorId="0">
      <text>
        <r>
          <rPr>
            <b/>
            <sz val="8"/>
            <color indexed="8"/>
            <rFont val="Tahoma"/>
            <family val="2"/>
          </rPr>
          <t xml:space="preserve">Sila isi di sini
</t>
        </r>
        <r>
          <rPr>
            <b/>
            <i/>
            <sz val="8"/>
            <color indexed="8"/>
            <rFont val="Tahoma"/>
            <family val="2"/>
          </rPr>
          <t>Please fill in here</t>
        </r>
      </text>
    </comment>
    <comment ref="O163" authorId="0">
      <text>
        <r>
          <rPr>
            <b/>
            <sz val="8"/>
            <color indexed="8"/>
            <rFont val="Tahoma"/>
            <family val="2"/>
          </rPr>
          <t xml:space="preserve">Sila isi di sini
</t>
        </r>
        <r>
          <rPr>
            <b/>
            <i/>
            <sz val="8"/>
            <color indexed="8"/>
            <rFont val="Tahoma"/>
            <family val="2"/>
          </rPr>
          <t>Please fill in here</t>
        </r>
      </text>
    </comment>
    <comment ref="O170" authorId="0">
      <text>
        <r>
          <rPr>
            <b/>
            <sz val="8"/>
            <color indexed="8"/>
            <rFont val="Tahoma"/>
            <family val="2"/>
          </rPr>
          <t xml:space="preserve">Sila isi di sini
</t>
        </r>
        <r>
          <rPr>
            <b/>
            <i/>
            <sz val="8"/>
            <color indexed="8"/>
            <rFont val="Tahoma"/>
            <family val="2"/>
          </rPr>
          <t>Please fill in here</t>
        </r>
      </text>
    </comment>
    <comment ref="O177" authorId="0">
      <text>
        <r>
          <rPr>
            <b/>
            <sz val="8"/>
            <color indexed="8"/>
            <rFont val="Tahoma"/>
            <family val="2"/>
          </rPr>
          <t xml:space="preserve">Sila isi di sini
</t>
        </r>
        <r>
          <rPr>
            <b/>
            <i/>
            <sz val="8"/>
            <color indexed="8"/>
            <rFont val="Tahoma"/>
            <family val="2"/>
          </rPr>
          <t>Please fill in here</t>
        </r>
      </text>
    </comment>
    <comment ref="O182" authorId="0">
      <text>
        <r>
          <rPr>
            <b/>
            <sz val="8"/>
            <color indexed="8"/>
            <rFont val="Tahoma"/>
            <family val="2"/>
          </rPr>
          <t xml:space="preserve">Sila isi di sini
</t>
        </r>
        <r>
          <rPr>
            <b/>
            <i/>
            <sz val="8"/>
            <color indexed="8"/>
            <rFont val="Tahoma"/>
            <family val="2"/>
          </rPr>
          <t>Please fill in here</t>
        </r>
      </text>
    </comment>
    <comment ref="O192" authorId="0">
      <text>
        <r>
          <rPr>
            <b/>
            <sz val="8"/>
            <color indexed="8"/>
            <rFont val="Tahoma"/>
            <family val="2"/>
          </rPr>
          <t xml:space="preserve">Sila isi di sini
</t>
        </r>
        <r>
          <rPr>
            <b/>
            <i/>
            <sz val="8"/>
            <color indexed="8"/>
            <rFont val="Tahoma"/>
            <family val="2"/>
          </rPr>
          <t>Please fill in here</t>
        </r>
      </text>
    </comment>
    <comment ref="O195" authorId="0">
      <text>
        <r>
          <rPr>
            <b/>
            <sz val="8"/>
            <color indexed="8"/>
            <rFont val="Tahoma"/>
            <family val="2"/>
          </rPr>
          <t xml:space="preserve">Sila isi di sini
</t>
        </r>
        <r>
          <rPr>
            <b/>
            <i/>
            <sz val="8"/>
            <color indexed="8"/>
            <rFont val="Tahoma"/>
            <family val="2"/>
          </rPr>
          <t>Please fill in here</t>
        </r>
      </text>
    </comment>
    <comment ref="O204" authorId="0">
      <text>
        <r>
          <rPr>
            <b/>
            <sz val="8"/>
            <color indexed="8"/>
            <rFont val="Tahoma"/>
            <family val="2"/>
          </rPr>
          <t xml:space="preserve">Sila isi di sini
</t>
        </r>
        <r>
          <rPr>
            <b/>
            <i/>
            <sz val="8"/>
            <color indexed="8"/>
            <rFont val="Tahoma"/>
            <family val="2"/>
          </rPr>
          <t>Please fill in here</t>
        </r>
      </text>
    </comment>
    <comment ref="O213" authorId="0">
      <text>
        <r>
          <rPr>
            <b/>
            <sz val="8"/>
            <color indexed="8"/>
            <rFont val="Tahoma"/>
            <family val="2"/>
          </rPr>
          <t xml:space="preserve">Sila isi di sini
</t>
        </r>
        <r>
          <rPr>
            <b/>
            <i/>
            <sz val="8"/>
            <color indexed="8"/>
            <rFont val="Tahoma"/>
            <family val="2"/>
          </rPr>
          <t>Please fill in here</t>
        </r>
      </text>
    </comment>
    <comment ref="O220" authorId="0">
      <text>
        <r>
          <rPr>
            <b/>
            <sz val="8"/>
            <color indexed="8"/>
            <rFont val="Tahoma"/>
            <family val="2"/>
          </rPr>
          <t xml:space="preserve">Sila isi di sini
</t>
        </r>
        <r>
          <rPr>
            <b/>
            <i/>
            <sz val="8"/>
            <color indexed="8"/>
            <rFont val="Tahoma"/>
            <family val="2"/>
          </rPr>
          <t>Please fill in here</t>
        </r>
      </text>
    </comment>
    <comment ref="O224" authorId="0">
      <text>
        <r>
          <rPr>
            <b/>
            <sz val="8"/>
            <color indexed="8"/>
            <rFont val="Tahoma"/>
            <family val="2"/>
          </rPr>
          <t xml:space="preserve">Sila isi di sini
</t>
        </r>
        <r>
          <rPr>
            <b/>
            <i/>
            <sz val="8"/>
            <color indexed="8"/>
            <rFont val="Tahoma"/>
            <family val="2"/>
          </rPr>
          <t>Please fill in here</t>
        </r>
      </text>
    </comment>
    <comment ref="O237" authorId="0">
      <text>
        <r>
          <rPr>
            <b/>
            <sz val="8"/>
            <color indexed="8"/>
            <rFont val="Tahoma"/>
            <family val="2"/>
          </rPr>
          <t xml:space="preserve">Sila isi di sini
</t>
        </r>
        <r>
          <rPr>
            <b/>
            <i/>
            <sz val="8"/>
            <color indexed="8"/>
            <rFont val="Tahoma"/>
            <family val="2"/>
          </rPr>
          <t>Please fill in here</t>
        </r>
      </text>
    </comment>
    <comment ref="O240" authorId="0">
      <text>
        <r>
          <rPr>
            <b/>
            <sz val="8"/>
            <color indexed="8"/>
            <rFont val="Tahoma"/>
            <family val="2"/>
          </rPr>
          <t xml:space="preserve">Sila isi di sini
</t>
        </r>
        <r>
          <rPr>
            <b/>
            <i/>
            <sz val="8"/>
            <color indexed="8"/>
            <rFont val="Tahoma"/>
            <family val="2"/>
          </rPr>
          <t>Please fill in here</t>
        </r>
      </text>
    </comment>
    <comment ref="O246" authorId="0">
      <text>
        <r>
          <rPr>
            <b/>
            <sz val="8"/>
            <color indexed="8"/>
            <rFont val="Tahoma"/>
            <family val="2"/>
          </rPr>
          <t xml:space="preserve">Sila isi di sini
</t>
        </r>
        <r>
          <rPr>
            <b/>
            <i/>
            <sz val="8"/>
            <color indexed="8"/>
            <rFont val="Tahoma"/>
            <family val="2"/>
          </rPr>
          <t>Please fill in here</t>
        </r>
      </text>
    </comment>
    <comment ref="O249" authorId="0">
      <text>
        <r>
          <rPr>
            <b/>
            <sz val="8"/>
            <color indexed="8"/>
            <rFont val="Tahoma"/>
            <family val="2"/>
          </rPr>
          <t xml:space="preserve">Sila isi di sini
</t>
        </r>
        <r>
          <rPr>
            <b/>
            <i/>
            <sz val="8"/>
            <color indexed="8"/>
            <rFont val="Tahoma"/>
            <family val="2"/>
          </rPr>
          <t>Please fill in here</t>
        </r>
      </text>
    </comment>
    <comment ref="O252" authorId="0">
      <text>
        <r>
          <rPr>
            <b/>
            <sz val="8"/>
            <color indexed="8"/>
            <rFont val="Tahoma"/>
            <family val="2"/>
          </rPr>
          <t xml:space="preserve">Sila isi di sini
</t>
        </r>
        <r>
          <rPr>
            <b/>
            <i/>
            <sz val="8"/>
            <color indexed="8"/>
            <rFont val="Tahoma"/>
            <family val="2"/>
          </rPr>
          <t>Please fill in here</t>
        </r>
      </text>
    </comment>
    <comment ref="O257" authorId="0">
      <text>
        <r>
          <rPr>
            <b/>
            <sz val="8"/>
            <color indexed="8"/>
            <rFont val="Tahoma"/>
            <family val="2"/>
          </rPr>
          <t xml:space="preserve">Sila isi di sini
</t>
        </r>
        <r>
          <rPr>
            <b/>
            <i/>
            <sz val="8"/>
            <color indexed="8"/>
            <rFont val="Tahoma"/>
            <family val="2"/>
          </rPr>
          <t>Please fill in here</t>
        </r>
      </text>
    </comment>
    <comment ref="O264" authorId="0">
      <text>
        <r>
          <rPr>
            <b/>
            <sz val="8"/>
            <color indexed="8"/>
            <rFont val="Tahoma"/>
            <family val="2"/>
          </rPr>
          <t xml:space="preserve">Sila isi di sini
</t>
        </r>
        <r>
          <rPr>
            <b/>
            <i/>
            <sz val="8"/>
            <color indexed="8"/>
            <rFont val="Tahoma"/>
            <family val="2"/>
          </rPr>
          <t>Please fill in here</t>
        </r>
      </text>
    </comment>
    <comment ref="O268" authorId="0">
      <text>
        <r>
          <rPr>
            <b/>
            <sz val="8"/>
            <color indexed="8"/>
            <rFont val="Tahoma"/>
            <family val="2"/>
          </rPr>
          <t xml:space="preserve">Sila isi di sini
</t>
        </r>
        <r>
          <rPr>
            <b/>
            <i/>
            <sz val="8"/>
            <color indexed="8"/>
            <rFont val="Tahoma"/>
            <family val="2"/>
          </rPr>
          <t>Please fill in here</t>
        </r>
      </text>
    </comment>
    <comment ref="O272" authorId="0">
      <text>
        <r>
          <rPr>
            <b/>
            <sz val="8"/>
            <color indexed="8"/>
            <rFont val="Tahoma"/>
            <family val="2"/>
          </rPr>
          <t xml:space="preserve">Sila isi di sini
</t>
        </r>
        <r>
          <rPr>
            <b/>
            <i/>
            <sz val="8"/>
            <color indexed="8"/>
            <rFont val="Tahoma"/>
            <family val="2"/>
          </rPr>
          <t>Please fill in here</t>
        </r>
      </text>
    </comment>
    <comment ref="O276" authorId="0">
      <text>
        <r>
          <rPr>
            <b/>
            <sz val="8"/>
            <color indexed="8"/>
            <rFont val="Tahoma"/>
            <family val="2"/>
          </rPr>
          <t xml:space="preserve">Sila isi di sini
</t>
        </r>
        <r>
          <rPr>
            <b/>
            <i/>
            <sz val="8"/>
            <color indexed="8"/>
            <rFont val="Tahoma"/>
            <family val="2"/>
          </rPr>
          <t>Please fill in here</t>
        </r>
      </text>
    </comment>
    <comment ref="O280" authorId="0">
      <text>
        <r>
          <rPr>
            <b/>
            <sz val="8"/>
            <color indexed="8"/>
            <rFont val="Tahoma"/>
            <family val="2"/>
          </rPr>
          <t xml:space="preserve">Sila isi di sini
</t>
        </r>
        <r>
          <rPr>
            <b/>
            <i/>
            <sz val="8"/>
            <color indexed="8"/>
            <rFont val="Tahoma"/>
            <family val="2"/>
          </rPr>
          <t>Please fill in here</t>
        </r>
      </text>
    </comment>
    <comment ref="O294" authorId="0">
      <text>
        <r>
          <rPr>
            <b/>
            <sz val="8"/>
            <color indexed="8"/>
            <rFont val="Tahoma"/>
            <family val="2"/>
          </rPr>
          <t xml:space="preserve">Sila isi di sini
</t>
        </r>
        <r>
          <rPr>
            <b/>
            <i/>
            <sz val="8"/>
            <color indexed="8"/>
            <rFont val="Tahoma"/>
            <family val="2"/>
          </rPr>
          <t>Please fill in here</t>
        </r>
      </text>
    </comment>
    <comment ref="O299" authorId="0">
      <text>
        <r>
          <rPr>
            <b/>
            <sz val="8"/>
            <color indexed="8"/>
            <rFont val="Tahoma"/>
            <family val="2"/>
          </rPr>
          <t xml:space="preserve">Sila isi di sini
</t>
        </r>
        <r>
          <rPr>
            <b/>
            <i/>
            <sz val="8"/>
            <color indexed="8"/>
            <rFont val="Tahoma"/>
            <family val="2"/>
          </rPr>
          <t>Please fill in here</t>
        </r>
      </text>
    </comment>
    <comment ref="O318" authorId="0">
      <text>
        <r>
          <rPr>
            <b/>
            <sz val="8"/>
            <color indexed="8"/>
            <rFont val="Tahoma"/>
            <family val="2"/>
          </rPr>
          <t xml:space="preserve">Sila isi di sini
</t>
        </r>
        <r>
          <rPr>
            <b/>
            <i/>
            <sz val="8"/>
            <color indexed="8"/>
            <rFont val="Tahoma"/>
            <family val="2"/>
          </rPr>
          <t>Please fill in here</t>
        </r>
      </text>
    </comment>
    <comment ref="O343" authorId="0">
      <text>
        <r>
          <rPr>
            <b/>
            <sz val="8"/>
            <color indexed="8"/>
            <rFont val="Tahoma"/>
            <family val="2"/>
          </rPr>
          <t xml:space="preserve">Sila isi di sini
</t>
        </r>
        <r>
          <rPr>
            <b/>
            <i/>
            <sz val="8"/>
            <color indexed="8"/>
            <rFont val="Tahoma"/>
            <family val="2"/>
          </rPr>
          <t>Please fill in here</t>
        </r>
      </text>
    </comment>
    <comment ref="O349" authorId="0">
      <text>
        <r>
          <rPr>
            <b/>
            <sz val="8"/>
            <color indexed="8"/>
            <rFont val="Tahoma"/>
            <family val="2"/>
          </rPr>
          <t xml:space="preserve">Sila isi di sini
</t>
        </r>
        <r>
          <rPr>
            <b/>
            <i/>
            <sz val="8"/>
            <color indexed="8"/>
            <rFont val="Tahoma"/>
            <family val="2"/>
          </rPr>
          <t>Please fill in here</t>
        </r>
      </text>
    </comment>
    <comment ref="O352" authorId="0">
      <text>
        <r>
          <rPr>
            <b/>
            <sz val="8"/>
            <color indexed="8"/>
            <rFont val="Tahoma"/>
            <family val="2"/>
          </rPr>
          <t xml:space="preserve">Sila isi di sini
</t>
        </r>
        <r>
          <rPr>
            <b/>
            <i/>
            <sz val="8"/>
            <color indexed="8"/>
            <rFont val="Tahoma"/>
            <family val="2"/>
          </rPr>
          <t>Please fill in here</t>
        </r>
      </text>
    </comment>
    <comment ref="O358" authorId="0">
      <text>
        <r>
          <rPr>
            <b/>
            <sz val="8"/>
            <color indexed="8"/>
            <rFont val="Tahoma"/>
            <family val="2"/>
          </rPr>
          <t xml:space="preserve">Sila isi di sini
</t>
        </r>
        <r>
          <rPr>
            <b/>
            <i/>
            <sz val="8"/>
            <color indexed="8"/>
            <rFont val="Tahoma"/>
            <family val="2"/>
          </rPr>
          <t>Please fill in here</t>
        </r>
      </text>
    </comment>
    <comment ref="O361" authorId="0">
      <text>
        <r>
          <rPr>
            <b/>
            <sz val="8"/>
            <color indexed="8"/>
            <rFont val="Tahoma"/>
            <family val="2"/>
          </rPr>
          <t xml:space="preserve">Sila isi di sini
</t>
        </r>
        <r>
          <rPr>
            <b/>
            <i/>
            <sz val="8"/>
            <color indexed="8"/>
            <rFont val="Tahoma"/>
            <family val="2"/>
          </rPr>
          <t>Please fill in here</t>
        </r>
      </text>
    </comment>
    <comment ref="O364" authorId="0">
      <text>
        <r>
          <rPr>
            <b/>
            <sz val="8"/>
            <color indexed="8"/>
            <rFont val="Tahoma"/>
            <family val="2"/>
          </rPr>
          <t xml:space="preserve">Sila isi di sini
</t>
        </r>
        <r>
          <rPr>
            <b/>
            <i/>
            <sz val="8"/>
            <color indexed="8"/>
            <rFont val="Tahoma"/>
            <family val="2"/>
          </rPr>
          <t>Please fill in here</t>
        </r>
      </text>
    </comment>
    <comment ref="O367" authorId="0">
      <text>
        <r>
          <rPr>
            <b/>
            <sz val="8"/>
            <color indexed="8"/>
            <rFont val="Tahoma"/>
            <family val="2"/>
          </rPr>
          <t xml:space="preserve">Sila isi di sini
</t>
        </r>
        <r>
          <rPr>
            <b/>
            <i/>
            <sz val="8"/>
            <color indexed="8"/>
            <rFont val="Tahoma"/>
            <family val="2"/>
          </rPr>
          <t>Please fill in here</t>
        </r>
      </text>
    </comment>
    <comment ref="O372" authorId="0">
      <text>
        <r>
          <rPr>
            <b/>
            <sz val="8"/>
            <color indexed="8"/>
            <rFont val="Tahoma"/>
            <family val="2"/>
          </rPr>
          <t xml:space="preserve">Sila isi di sini
</t>
        </r>
        <r>
          <rPr>
            <b/>
            <i/>
            <sz val="8"/>
            <color indexed="8"/>
            <rFont val="Tahoma"/>
            <family val="2"/>
          </rPr>
          <t>Please fill in here</t>
        </r>
      </text>
    </comment>
    <comment ref="O376" authorId="0">
      <text>
        <r>
          <rPr>
            <b/>
            <sz val="8"/>
            <color indexed="8"/>
            <rFont val="Tahoma"/>
            <family val="2"/>
          </rPr>
          <t xml:space="preserve">Sila isi di sini
</t>
        </r>
        <r>
          <rPr>
            <b/>
            <i/>
            <sz val="8"/>
            <color indexed="8"/>
            <rFont val="Tahoma"/>
            <family val="2"/>
          </rPr>
          <t>Please fill in here</t>
        </r>
      </text>
    </comment>
    <comment ref="O380" authorId="0">
      <text>
        <r>
          <rPr>
            <b/>
            <sz val="8"/>
            <color indexed="8"/>
            <rFont val="Tahoma"/>
            <family val="2"/>
          </rPr>
          <t xml:space="preserve">Sila isi di sini
</t>
        </r>
        <r>
          <rPr>
            <b/>
            <i/>
            <sz val="8"/>
            <color indexed="8"/>
            <rFont val="Tahoma"/>
            <family val="2"/>
          </rPr>
          <t>Please fill in here</t>
        </r>
      </text>
    </comment>
    <comment ref="O383" authorId="0">
      <text>
        <r>
          <rPr>
            <b/>
            <sz val="8"/>
            <color indexed="8"/>
            <rFont val="Tahoma"/>
            <family val="2"/>
          </rPr>
          <t xml:space="preserve">Sila isi di sini
</t>
        </r>
        <r>
          <rPr>
            <b/>
            <i/>
            <sz val="8"/>
            <color indexed="8"/>
            <rFont val="Tahoma"/>
            <family val="2"/>
          </rPr>
          <t>Please fill in here</t>
        </r>
      </text>
    </comment>
    <comment ref="O386" authorId="0">
      <text>
        <r>
          <rPr>
            <b/>
            <sz val="8"/>
            <color indexed="8"/>
            <rFont val="Tahoma"/>
            <family val="2"/>
          </rPr>
          <t xml:space="preserve">Sila isi di sini
</t>
        </r>
        <r>
          <rPr>
            <b/>
            <i/>
            <sz val="8"/>
            <color indexed="8"/>
            <rFont val="Tahoma"/>
            <family val="2"/>
          </rPr>
          <t>Please fill in here</t>
        </r>
      </text>
    </comment>
    <comment ref="O389" authorId="0">
      <text>
        <r>
          <rPr>
            <b/>
            <sz val="8"/>
            <color indexed="8"/>
            <rFont val="Tahoma"/>
            <family val="2"/>
          </rPr>
          <t xml:space="preserve">Sila isi di sini
</t>
        </r>
        <r>
          <rPr>
            <b/>
            <i/>
            <sz val="8"/>
            <color indexed="8"/>
            <rFont val="Tahoma"/>
            <family val="2"/>
          </rPr>
          <t>Please fill in here</t>
        </r>
      </text>
    </comment>
    <comment ref="O392" authorId="0">
      <text>
        <r>
          <rPr>
            <b/>
            <sz val="8"/>
            <color indexed="8"/>
            <rFont val="Tahoma"/>
            <family val="2"/>
          </rPr>
          <t xml:space="preserve">Sila isi di sini
</t>
        </r>
        <r>
          <rPr>
            <b/>
            <i/>
            <sz val="8"/>
            <color indexed="8"/>
            <rFont val="Tahoma"/>
            <family val="2"/>
          </rPr>
          <t>Please fill in here</t>
        </r>
      </text>
    </comment>
    <comment ref="O397" authorId="0">
      <text>
        <r>
          <rPr>
            <b/>
            <sz val="8"/>
            <color indexed="8"/>
            <rFont val="Tahoma"/>
            <family val="2"/>
          </rPr>
          <t xml:space="preserve">Sila isi di sini
</t>
        </r>
        <r>
          <rPr>
            <b/>
            <i/>
            <sz val="8"/>
            <color indexed="8"/>
            <rFont val="Tahoma"/>
            <family val="2"/>
          </rPr>
          <t>Please fill in here</t>
        </r>
      </text>
    </comment>
    <comment ref="O404" authorId="0">
      <text>
        <r>
          <rPr>
            <b/>
            <sz val="8"/>
            <color indexed="8"/>
            <rFont val="Tahoma"/>
            <family val="2"/>
          </rPr>
          <t xml:space="preserve">Sila isi di sini
</t>
        </r>
        <r>
          <rPr>
            <b/>
            <i/>
            <sz val="8"/>
            <color indexed="8"/>
            <rFont val="Tahoma"/>
            <family val="2"/>
          </rPr>
          <t>Please fill in here</t>
        </r>
      </text>
    </comment>
    <comment ref="O409" authorId="0">
      <text>
        <r>
          <rPr>
            <b/>
            <sz val="8"/>
            <color indexed="8"/>
            <rFont val="Tahoma"/>
            <family val="2"/>
          </rPr>
          <t xml:space="preserve">Sila isi di sini
</t>
        </r>
        <r>
          <rPr>
            <b/>
            <i/>
            <sz val="8"/>
            <color indexed="8"/>
            <rFont val="Tahoma"/>
            <family val="2"/>
          </rPr>
          <t>Please fill in here</t>
        </r>
      </text>
    </comment>
    <comment ref="O424" authorId="0">
      <text>
        <r>
          <rPr>
            <b/>
            <sz val="8"/>
            <color indexed="8"/>
            <rFont val="Tahoma"/>
            <family val="2"/>
          </rPr>
          <t xml:space="preserve">Sila isi di sini
</t>
        </r>
        <r>
          <rPr>
            <b/>
            <i/>
            <sz val="8"/>
            <color indexed="8"/>
            <rFont val="Tahoma"/>
            <family val="2"/>
          </rPr>
          <t>Please fill in here</t>
        </r>
      </text>
    </comment>
    <comment ref="O429" authorId="0">
      <text>
        <r>
          <rPr>
            <b/>
            <sz val="8"/>
            <color indexed="8"/>
            <rFont val="Tahoma"/>
            <family val="2"/>
          </rPr>
          <t xml:space="preserve">Sila isi di sini
</t>
        </r>
        <r>
          <rPr>
            <b/>
            <i/>
            <sz val="8"/>
            <color indexed="8"/>
            <rFont val="Tahoma"/>
            <family val="2"/>
          </rPr>
          <t>Please fill in here</t>
        </r>
      </text>
    </comment>
    <comment ref="O434" authorId="0">
      <text>
        <r>
          <rPr>
            <b/>
            <sz val="8"/>
            <color indexed="8"/>
            <rFont val="Tahoma"/>
            <family val="2"/>
          </rPr>
          <t xml:space="preserve">Sila isi di sini
</t>
        </r>
        <r>
          <rPr>
            <b/>
            <i/>
            <sz val="8"/>
            <color indexed="8"/>
            <rFont val="Tahoma"/>
            <family val="2"/>
          </rPr>
          <t>Please fill in here</t>
        </r>
      </text>
    </comment>
    <comment ref="O442" authorId="0">
      <text>
        <r>
          <rPr>
            <b/>
            <sz val="8"/>
            <color indexed="8"/>
            <rFont val="Tahoma"/>
            <family val="2"/>
          </rPr>
          <t xml:space="preserve">Sila isi di sini
</t>
        </r>
        <r>
          <rPr>
            <b/>
            <i/>
            <sz val="8"/>
            <color indexed="8"/>
            <rFont val="Tahoma"/>
            <family val="2"/>
          </rPr>
          <t>Please fill in here</t>
        </r>
      </text>
    </comment>
    <comment ref="O445" authorId="0">
      <text>
        <r>
          <rPr>
            <b/>
            <sz val="8"/>
            <color indexed="8"/>
            <rFont val="Tahoma"/>
            <family val="2"/>
          </rPr>
          <t xml:space="preserve">Sila isi di sini
</t>
        </r>
        <r>
          <rPr>
            <b/>
            <i/>
            <sz val="8"/>
            <color indexed="8"/>
            <rFont val="Tahoma"/>
            <family val="2"/>
          </rPr>
          <t>Please fill in here</t>
        </r>
      </text>
    </comment>
    <comment ref="O448" authorId="0">
      <text>
        <r>
          <rPr>
            <b/>
            <sz val="8"/>
            <color indexed="8"/>
            <rFont val="Tahoma"/>
            <family val="2"/>
          </rPr>
          <t xml:space="preserve">Sila isi di sini
</t>
        </r>
        <r>
          <rPr>
            <b/>
            <i/>
            <sz val="8"/>
            <color indexed="8"/>
            <rFont val="Tahoma"/>
            <family val="2"/>
          </rPr>
          <t>Please fill in here</t>
        </r>
      </text>
    </comment>
    <comment ref="O455" authorId="0">
      <text>
        <r>
          <rPr>
            <b/>
            <sz val="8"/>
            <color indexed="8"/>
            <rFont val="Tahoma"/>
            <family val="2"/>
          </rPr>
          <t xml:space="preserve">Sila isi di sini
</t>
        </r>
        <r>
          <rPr>
            <b/>
            <i/>
            <sz val="8"/>
            <color indexed="8"/>
            <rFont val="Tahoma"/>
            <family val="2"/>
          </rPr>
          <t>Please fill in here</t>
        </r>
      </text>
    </comment>
    <comment ref="O466" authorId="0">
      <text>
        <r>
          <rPr>
            <b/>
            <sz val="8"/>
            <color indexed="8"/>
            <rFont val="Tahoma"/>
            <family val="2"/>
          </rPr>
          <t xml:space="preserve">Sila isi di sini
</t>
        </r>
        <r>
          <rPr>
            <b/>
            <i/>
            <sz val="8"/>
            <color indexed="8"/>
            <rFont val="Tahoma"/>
            <family val="2"/>
          </rPr>
          <t>Please fill in here</t>
        </r>
      </text>
    </comment>
    <comment ref="M470" authorId="1">
      <text>
        <r>
          <rPr>
            <b/>
            <sz val="8"/>
            <color indexed="81"/>
            <rFont val="Tahoma"/>
            <family val="2"/>
          </rPr>
          <t xml:space="preserve">Pengiraan automatik
</t>
        </r>
        <r>
          <rPr>
            <b/>
            <i/>
            <sz val="8"/>
            <color indexed="81"/>
            <rFont val="Tahoma"/>
            <family val="2"/>
          </rPr>
          <t>Automatic calculation</t>
        </r>
      </text>
    </comment>
    <comment ref="O474" authorId="1">
      <text>
        <r>
          <rPr>
            <b/>
            <sz val="8"/>
            <color indexed="81"/>
            <rFont val="Tahoma"/>
            <family val="2"/>
          </rPr>
          <t xml:space="preserve">Sila isi di sini
</t>
        </r>
        <r>
          <rPr>
            <b/>
            <i/>
            <sz val="8"/>
            <color indexed="81"/>
            <rFont val="Tahoma"/>
            <family val="2"/>
          </rPr>
          <t>Please fill in here</t>
        </r>
      </text>
    </comment>
    <comment ref="O478" authorId="1">
      <text>
        <r>
          <rPr>
            <b/>
            <sz val="8"/>
            <color indexed="81"/>
            <rFont val="Tahoma"/>
            <family val="2"/>
          </rPr>
          <t xml:space="preserve">Sila isi di sini
</t>
        </r>
        <r>
          <rPr>
            <b/>
            <i/>
            <sz val="8"/>
            <color indexed="81"/>
            <rFont val="Tahoma"/>
            <family val="2"/>
          </rPr>
          <t>Please fill in here</t>
        </r>
      </text>
    </comment>
    <comment ref="O482" authorId="1">
      <text>
        <r>
          <rPr>
            <b/>
            <sz val="8"/>
            <color indexed="81"/>
            <rFont val="Tahoma"/>
            <family val="2"/>
          </rPr>
          <t xml:space="preserve">Sila isi di sini
</t>
        </r>
        <r>
          <rPr>
            <b/>
            <i/>
            <sz val="8"/>
            <color indexed="81"/>
            <rFont val="Tahoma"/>
            <family val="2"/>
          </rPr>
          <t>Please fill in here</t>
        </r>
      </text>
    </comment>
    <comment ref="O486" authorId="1">
      <text>
        <r>
          <rPr>
            <b/>
            <sz val="8"/>
            <color indexed="81"/>
            <rFont val="Tahoma"/>
            <family val="2"/>
          </rPr>
          <t xml:space="preserve">Sila isi di sini
</t>
        </r>
        <r>
          <rPr>
            <b/>
            <i/>
            <sz val="8"/>
            <color indexed="81"/>
            <rFont val="Tahoma"/>
            <family val="2"/>
          </rPr>
          <t>Please fill in here</t>
        </r>
      </text>
    </comment>
    <comment ref="O490" authorId="1">
      <text>
        <r>
          <rPr>
            <b/>
            <sz val="8"/>
            <color indexed="81"/>
            <rFont val="Tahoma"/>
            <family val="2"/>
          </rPr>
          <t xml:space="preserve">Sila isi di sini
</t>
        </r>
        <r>
          <rPr>
            <b/>
            <i/>
            <sz val="8"/>
            <color indexed="81"/>
            <rFont val="Tahoma"/>
            <family val="2"/>
          </rPr>
          <t>Please fill in here</t>
        </r>
      </text>
    </comment>
    <comment ref="O494" authorId="1">
      <text>
        <r>
          <rPr>
            <b/>
            <sz val="8"/>
            <color indexed="81"/>
            <rFont val="Tahoma"/>
            <family val="2"/>
          </rPr>
          <t xml:space="preserve">Sila isi di sini
</t>
        </r>
        <r>
          <rPr>
            <b/>
            <i/>
            <sz val="8"/>
            <color indexed="81"/>
            <rFont val="Tahoma"/>
            <family val="2"/>
          </rPr>
          <t>Please fill in here</t>
        </r>
      </text>
    </comment>
    <comment ref="M498" authorId="1">
      <text>
        <r>
          <rPr>
            <b/>
            <sz val="8"/>
            <color indexed="81"/>
            <rFont val="Tahoma"/>
            <family val="2"/>
          </rPr>
          <t xml:space="preserve">Pengiraan automatik
</t>
        </r>
        <r>
          <rPr>
            <b/>
            <i/>
            <sz val="8"/>
            <color indexed="81"/>
            <rFont val="Tahoma"/>
            <family val="2"/>
          </rPr>
          <t>Automatic calculation</t>
        </r>
      </text>
    </comment>
  </commentList>
</comments>
</file>

<file path=xl/comments15.xml><?xml version="1.0" encoding="utf-8"?>
<comments xmlns="http://schemas.openxmlformats.org/spreadsheetml/2006/main">
  <authors>
    <author/>
    <author>noorhashida</author>
    <author>Nur Saiyidah Hasinah Malek</author>
  </authors>
  <commentList>
    <comment ref="L8" authorId="0">
      <text>
        <r>
          <rPr>
            <b/>
            <sz val="8"/>
            <color indexed="8"/>
            <rFont val="Tahoma"/>
            <family val="2"/>
          </rPr>
          <t xml:space="preserve">Sila isi di sini
</t>
        </r>
        <r>
          <rPr>
            <b/>
            <i/>
            <sz val="8"/>
            <color indexed="8"/>
            <rFont val="Tahoma"/>
            <family val="2"/>
          </rPr>
          <t>Please fill in here</t>
        </r>
      </text>
    </comment>
    <comment ref="S8" authorId="1">
      <text>
        <r>
          <rPr>
            <b/>
            <sz val="8"/>
            <color indexed="81"/>
            <rFont val="Tahoma"/>
            <family val="2"/>
          </rPr>
          <t xml:space="preserve">Sila isi di sini
</t>
        </r>
        <r>
          <rPr>
            <b/>
            <i/>
            <sz val="8"/>
            <color indexed="81"/>
            <rFont val="Tahoma"/>
            <family val="2"/>
          </rPr>
          <t>Please fill in here</t>
        </r>
      </text>
    </comment>
    <comment ref="L12" authorId="0">
      <text>
        <r>
          <rPr>
            <b/>
            <sz val="8"/>
            <color indexed="8"/>
            <rFont val="Tahoma"/>
            <family val="2"/>
          </rPr>
          <t xml:space="preserve">Sila isi di sini
</t>
        </r>
        <r>
          <rPr>
            <b/>
            <i/>
            <sz val="8"/>
            <color indexed="8"/>
            <rFont val="Tahoma"/>
            <family val="2"/>
          </rPr>
          <t>Please fill in here</t>
        </r>
      </text>
    </comment>
    <comment ref="S12" authorId="1">
      <text>
        <r>
          <rPr>
            <b/>
            <sz val="8"/>
            <color indexed="81"/>
            <rFont val="Tahoma"/>
            <family val="2"/>
          </rPr>
          <t xml:space="preserve">Sila isi di sini
</t>
        </r>
        <r>
          <rPr>
            <b/>
            <i/>
            <sz val="8"/>
            <color indexed="81"/>
            <rFont val="Tahoma"/>
            <family val="2"/>
          </rPr>
          <t>Please fill in here</t>
        </r>
      </text>
    </comment>
    <comment ref="L15" authorId="0">
      <text>
        <r>
          <rPr>
            <b/>
            <sz val="8"/>
            <color indexed="8"/>
            <rFont val="Tahoma"/>
            <family val="2"/>
          </rPr>
          <t xml:space="preserve">Sila isi di sini
</t>
        </r>
        <r>
          <rPr>
            <b/>
            <i/>
            <sz val="8"/>
            <color indexed="8"/>
            <rFont val="Tahoma"/>
            <family val="2"/>
          </rPr>
          <t>Please fill in here</t>
        </r>
      </text>
    </comment>
    <comment ref="S15" authorId="1">
      <text>
        <r>
          <rPr>
            <b/>
            <sz val="8"/>
            <color indexed="81"/>
            <rFont val="Tahoma"/>
            <family val="2"/>
          </rPr>
          <t xml:space="preserve">Sila isi di sini
</t>
        </r>
        <r>
          <rPr>
            <b/>
            <i/>
            <sz val="8"/>
            <color indexed="81"/>
            <rFont val="Tahoma"/>
            <family val="2"/>
          </rPr>
          <t>Please fill in here</t>
        </r>
      </text>
    </comment>
    <comment ref="L19" authorId="0">
      <text>
        <r>
          <rPr>
            <b/>
            <sz val="8"/>
            <color indexed="8"/>
            <rFont val="Tahoma"/>
            <family val="2"/>
          </rPr>
          <t xml:space="preserve">Sila isi di sini
</t>
        </r>
        <r>
          <rPr>
            <b/>
            <i/>
            <sz val="8"/>
            <color indexed="8"/>
            <rFont val="Tahoma"/>
            <family val="2"/>
          </rPr>
          <t>Please fill in here</t>
        </r>
      </text>
    </comment>
    <comment ref="S19" authorId="1">
      <text>
        <r>
          <rPr>
            <b/>
            <sz val="8"/>
            <color indexed="81"/>
            <rFont val="Tahoma"/>
            <family val="2"/>
          </rPr>
          <t xml:space="preserve">Sila isi di sini
</t>
        </r>
        <r>
          <rPr>
            <b/>
            <i/>
            <sz val="8"/>
            <color indexed="81"/>
            <rFont val="Tahoma"/>
            <family val="2"/>
          </rPr>
          <t>Please fill in here</t>
        </r>
      </text>
    </comment>
    <comment ref="L24" authorId="0">
      <text>
        <r>
          <rPr>
            <b/>
            <sz val="8"/>
            <color indexed="8"/>
            <rFont val="Tahoma"/>
            <family val="2"/>
          </rPr>
          <t xml:space="preserve">Pengiraan automatik
</t>
        </r>
        <r>
          <rPr>
            <b/>
            <i/>
            <sz val="8"/>
            <color indexed="8"/>
            <rFont val="Tahoma"/>
            <family val="2"/>
          </rPr>
          <t>Automatic calculation</t>
        </r>
      </text>
    </comment>
    <comment ref="S24" authorId="1">
      <text>
        <r>
          <rPr>
            <b/>
            <sz val="8"/>
            <color indexed="81"/>
            <rFont val="Tahoma"/>
            <family val="2"/>
          </rPr>
          <t xml:space="preserve">Pengiraan automatik
</t>
        </r>
        <r>
          <rPr>
            <b/>
            <i/>
            <sz val="8"/>
            <color indexed="81"/>
            <rFont val="Tahoma"/>
            <family val="2"/>
          </rPr>
          <t>Automatic calculation</t>
        </r>
      </text>
    </comment>
    <comment ref="H37" authorId="1">
      <text>
        <r>
          <rPr>
            <b/>
            <sz val="8"/>
            <color indexed="81"/>
            <rFont val="Tahoma"/>
            <family val="2"/>
          </rPr>
          <t xml:space="preserve">Sila isi di sini
</t>
        </r>
        <r>
          <rPr>
            <b/>
            <i/>
            <sz val="8"/>
            <color indexed="81"/>
            <rFont val="Tahoma"/>
            <family val="2"/>
          </rPr>
          <t>Please fill in here</t>
        </r>
      </text>
    </comment>
    <comment ref="R37" authorId="1">
      <text>
        <r>
          <rPr>
            <b/>
            <sz val="8"/>
            <color indexed="81"/>
            <rFont val="Tahoma"/>
            <family val="2"/>
          </rPr>
          <t xml:space="preserve">Sila isi di sini
</t>
        </r>
        <r>
          <rPr>
            <b/>
            <i/>
            <sz val="8"/>
            <color indexed="81"/>
            <rFont val="Tahoma"/>
            <family val="2"/>
          </rPr>
          <t>Please fill in here</t>
        </r>
      </text>
    </comment>
    <comment ref="D80" authorId="2">
      <text>
        <r>
          <rPr>
            <b/>
            <sz val="8.5"/>
            <color indexed="81"/>
            <rFont val="Tahoma"/>
            <family val="2"/>
          </rPr>
          <t xml:space="preserve">Sila isi di sini
</t>
        </r>
        <r>
          <rPr>
            <b/>
            <i/>
            <sz val="8.5"/>
            <color indexed="81"/>
            <rFont val="Tahoma"/>
            <family val="2"/>
          </rPr>
          <t>Please fill in here</t>
        </r>
      </text>
    </comment>
  </commentList>
</comments>
</file>

<file path=xl/comments16.xml><?xml version="1.0" encoding="utf-8"?>
<comments xmlns="http://schemas.openxmlformats.org/spreadsheetml/2006/main">
  <authors>
    <author>Nur Saiyidah Hasinah Malek</author>
    <author>noorhashida</author>
  </authors>
  <commentList>
    <comment ref="J13" authorId="0">
      <text>
        <r>
          <rPr>
            <b/>
            <sz val="8.5"/>
            <color indexed="81"/>
            <rFont val="Tahoma"/>
            <family val="2"/>
          </rPr>
          <t xml:space="preserve">Sila isi di sini
</t>
        </r>
        <r>
          <rPr>
            <b/>
            <i/>
            <sz val="8.5"/>
            <color indexed="81"/>
            <rFont val="Tahoma"/>
            <family val="2"/>
          </rPr>
          <t>Please fill in here</t>
        </r>
      </text>
    </comment>
    <comment ref="Q13" authorId="0">
      <text>
        <r>
          <rPr>
            <b/>
            <sz val="8.5"/>
            <color indexed="81"/>
            <rFont val="Tahoma"/>
            <family val="2"/>
          </rPr>
          <t xml:space="preserve">Sila isi di sini
</t>
        </r>
        <r>
          <rPr>
            <b/>
            <i/>
            <sz val="8.5"/>
            <color indexed="81"/>
            <rFont val="Tahoma"/>
            <family val="2"/>
          </rPr>
          <t>Please fill in here</t>
        </r>
      </text>
    </comment>
    <comment ref="J16" authorId="0">
      <text>
        <r>
          <rPr>
            <b/>
            <sz val="8.5"/>
            <color indexed="81"/>
            <rFont val="Tahoma"/>
            <family val="2"/>
          </rPr>
          <t xml:space="preserve">Sila isi di sini
</t>
        </r>
        <r>
          <rPr>
            <b/>
            <i/>
            <sz val="8.5"/>
            <color indexed="81"/>
            <rFont val="Tahoma"/>
            <family val="2"/>
          </rPr>
          <t>Please fill in here</t>
        </r>
      </text>
    </comment>
    <comment ref="Q16" authorId="0">
      <text>
        <r>
          <rPr>
            <b/>
            <sz val="8.5"/>
            <color indexed="81"/>
            <rFont val="Tahoma"/>
            <family val="2"/>
          </rPr>
          <t xml:space="preserve">Sila isi di sini
</t>
        </r>
        <r>
          <rPr>
            <b/>
            <i/>
            <sz val="8.5"/>
            <color indexed="81"/>
            <rFont val="Tahoma"/>
            <family val="2"/>
          </rPr>
          <t>Please fill in here</t>
        </r>
      </text>
    </comment>
    <comment ref="M24" authorId="0">
      <text>
        <r>
          <rPr>
            <b/>
            <sz val="9"/>
            <color indexed="81"/>
            <rFont val="Tahoma"/>
            <family val="2"/>
          </rPr>
          <t xml:space="preserve">Sila isi di sini
</t>
        </r>
        <r>
          <rPr>
            <b/>
            <i/>
            <sz val="9"/>
            <color indexed="81"/>
            <rFont val="Tahoma"/>
            <family val="2"/>
          </rPr>
          <t>Please fill in here</t>
        </r>
      </text>
    </comment>
    <comment ref="M27" authorId="0">
      <text>
        <r>
          <rPr>
            <b/>
            <sz val="9"/>
            <color indexed="81"/>
            <rFont val="Tahoma"/>
            <family val="2"/>
          </rPr>
          <t xml:space="preserve">Sila isi di sini
</t>
        </r>
        <r>
          <rPr>
            <b/>
            <i/>
            <sz val="9"/>
            <color indexed="81"/>
            <rFont val="Tahoma"/>
            <family val="2"/>
          </rPr>
          <t>Please fill in here</t>
        </r>
      </text>
    </comment>
    <comment ref="M30" authorId="0">
      <text>
        <r>
          <rPr>
            <b/>
            <sz val="9"/>
            <color indexed="81"/>
            <rFont val="Tahoma"/>
            <family val="2"/>
          </rPr>
          <t xml:space="preserve">Sila isi di sini
</t>
        </r>
        <r>
          <rPr>
            <b/>
            <i/>
            <sz val="9"/>
            <color indexed="81"/>
            <rFont val="Tahoma"/>
            <family val="2"/>
          </rPr>
          <t>Please fill in here</t>
        </r>
      </text>
    </comment>
    <comment ref="Y33" authorId="1">
      <text>
        <r>
          <rPr>
            <b/>
            <sz val="8"/>
            <color indexed="81"/>
            <rFont val="Tahoma"/>
            <family val="2"/>
          </rPr>
          <t xml:space="preserve">Pengiraan Automatik
</t>
        </r>
        <r>
          <rPr>
            <b/>
            <i/>
            <sz val="8"/>
            <color indexed="81"/>
            <rFont val="Tahoma"/>
            <family val="2"/>
          </rPr>
          <t>Automatic Calculation</t>
        </r>
      </text>
    </comment>
    <comment ref="J36" authorId="0">
      <text>
        <r>
          <rPr>
            <b/>
            <sz val="8.5"/>
            <color indexed="81"/>
            <rFont val="Tahoma"/>
            <family val="2"/>
          </rPr>
          <t xml:space="preserve">Sila isi di sini
</t>
        </r>
        <r>
          <rPr>
            <b/>
            <i/>
            <sz val="8.5"/>
            <color indexed="81"/>
            <rFont val="Tahoma"/>
            <family val="2"/>
          </rPr>
          <t>Please fill in here</t>
        </r>
      </text>
    </comment>
    <comment ref="Q36" authorId="0">
      <text>
        <r>
          <rPr>
            <b/>
            <sz val="8.5"/>
            <color indexed="81"/>
            <rFont val="Tahoma"/>
            <family val="2"/>
          </rPr>
          <t xml:space="preserve">Sila isi di sini
</t>
        </r>
        <r>
          <rPr>
            <b/>
            <i/>
            <sz val="8.5"/>
            <color indexed="81"/>
            <rFont val="Tahoma"/>
            <family val="2"/>
          </rPr>
          <t>Please fill in here</t>
        </r>
      </text>
    </comment>
    <comment ref="J39" authorId="0">
      <text>
        <r>
          <rPr>
            <b/>
            <sz val="8.5"/>
            <color indexed="81"/>
            <rFont val="Tahoma"/>
            <family val="2"/>
          </rPr>
          <t xml:space="preserve">Sila isi di sini
</t>
        </r>
        <r>
          <rPr>
            <b/>
            <i/>
            <sz val="8.5"/>
            <color indexed="81"/>
            <rFont val="Tahoma"/>
            <family val="2"/>
          </rPr>
          <t>Please fill in here</t>
        </r>
      </text>
    </comment>
    <comment ref="Q39" authorId="0">
      <text>
        <r>
          <rPr>
            <b/>
            <sz val="8.5"/>
            <color indexed="81"/>
            <rFont val="Tahoma"/>
            <family val="2"/>
          </rPr>
          <t xml:space="preserve">Sila isi di sini
</t>
        </r>
        <r>
          <rPr>
            <b/>
            <i/>
            <sz val="8.5"/>
            <color indexed="81"/>
            <rFont val="Tahoma"/>
            <family val="2"/>
          </rPr>
          <t>Please fill in here</t>
        </r>
      </text>
    </comment>
    <comment ref="J42" authorId="0">
      <text>
        <r>
          <rPr>
            <b/>
            <sz val="8.5"/>
            <color indexed="81"/>
            <rFont val="Tahoma"/>
            <family val="2"/>
          </rPr>
          <t xml:space="preserve">Sila isi di sini
</t>
        </r>
        <r>
          <rPr>
            <b/>
            <i/>
            <sz val="8.5"/>
            <color indexed="81"/>
            <rFont val="Tahoma"/>
            <family val="2"/>
          </rPr>
          <t>Please fill in here</t>
        </r>
      </text>
    </comment>
    <comment ref="Q42" authorId="0">
      <text>
        <r>
          <rPr>
            <b/>
            <sz val="8.5"/>
            <color indexed="81"/>
            <rFont val="Tahoma"/>
            <family val="2"/>
          </rPr>
          <t xml:space="preserve">Sila isi di sini
</t>
        </r>
        <r>
          <rPr>
            <b/>
            <i/>
            <sz val="8.5"/>
            <color indexed="81"/>
            <rFont val="Tahoma"/>
            <family val="2"/>
          </rPr>
          <t>Please fill in here</t>
        </r>
      </text>
    </comment>
    <comment ref="M49" authorId="0">
      <text>
        <r>
          <rPr>
            <b/>
            <sz val="9"/>
            <color indexed="81"/>
            <rFont val="Tahoma"/>
            <family val="2"/>
          </rPr>
          <t xml:space="preserve">Sila isi di sini
</t>
        </r>
        <r>
          <rPr>
            <b/>
            <i/>
            <sz val="9"/>
            <color indexed="81"/>
            <rFont val="Tahoma"/>
            <family val="2"/>
          </rPr>
          <t>Please fill in here</t>
        </r>
      </text>
    </comment>
    <comment ref="M53" authorId="0">
      <text>
        <r>
          <rPr>
            <b/>
            <sz val="9"/>
            <color indexed="81"/>
            <rFont val="Tahoma"/>
            <family val="2"/>
          </rPr>
          <t xml:space="preserve">Sila isi di sini
</t>
        </r>
        <r>
          <rPr>
            <b/>
            <i/>
            <sz val="9"/>
            <color indexed="81"/>
            <rFont val="Tahoma"/>
            <family val="2"/>
          </rPr>
          <t>Please fill in here</t>
        </r>
      </text>
    </comment>
    <comment ref="J65" authorId="0">
      <text>
        <r>
          <rPr>
            <b/>
            <sz val="8.5"/>
            <color indexed="81"/>
            <rFont val="Tahoma"/>
            <family val="2"/>
          </rPr>
          <t xml:space="preserve">Sila isi di sini
</t>
        </r>
        <r>
          <rPr>
            <b/>
            <i/>
            <sz val="8.5"/>
            <color indexed="81"/>
            <rFont val="Tahoma"/>
            <family val="2"/>
          </rPr>
          <t>Please fill in here</t>
        </r>
      </text>
    </comment>
    <comment ref="Q65" authorId="0">
      <text>
        <r>
          <rPr>
            <b/>
            <sz val="8.5"/>
            <color indexed="81"/>
            <rFont val="Tahoma"/>
            <family val="2"/>
          </rPr>
          <t xml:space="preserve">Sila isi di sini
</t>
        </r>
        <r>
          <rPr>
            <b/>
            <i/>
            <sz val="8.5"/>
            <color indexed="81"/>
            <rFont val="Tahoma"/>
            <family val="2"/>
          </rPr>
          <t>Please fill in here</t>
        </r>
      </text>
    </comment>
    <comment ref="J69" authorId="0">
      <text>
        <r>
          <rPr>
            <b/>
            <sz val="8.5"/>
            <color indexed="81"/>
            <rFont val="Tahoma"/>
            <family val="2"/>
          </rPr>
          <t xml:space="preserve">Sila isi di sini
</t>
        </r>
        <r>
          <rPr>
            <b/>
            <i/>
            <sz val="8.5"/>
            <color indexed="81"/>
            <rFont val="Tahoma"/>
            <family val="2"/>
          </rPr>
          <t>Please fill in here</t>
        </r>
      </text>
    </comment>
    <comment ref="Q69" authorId="0">
      <text>
        <r>
          <rPr>
            <b/>
            <sz val="8.5"/>
            <color indexed="81"/>
            <rFont val="Tahoma"/>
            <family val="2"/>
          </rPr>
          <t xml:space="preserve">Sila isi di sini
</t>
        </r>
        <r>
          <rPr>
            <b/>
            <i/>
            <sz val="8.5"/>
            <color indexed="81"/>
            <rFont val="Tahoma"/>
            <family val="2"/>
          </rPr>
          <t>Please fill in here</t>
        </r>
      </text>
    </comment>
    <comment ref="M74" authorId="0">
      <text>
        <r>
          <rPr>
            <b/>
            <sz val="9"/>
            <color indexed="81"/>
            <rFont val="Tahoma"/>
            <family val="2"/>
          </rPr>
          <t xml:space="preserve">Sila isi di sini
</t>
        </r>
        <r>
          <rPr>
            <b/>
            <i/>
            <sz val="9"/>
            <color indexed="81"/>
            <rFont val="Tahoma"/>
            <family val="2"/>
          </rPr>
          <t>Please fill in here</t>
        </r>
      </text>
    </comment>
    <comment ref="M77" authorId="0">
      <text>
        <r>
          <rPr>
            <b/>
            <sz val="9"/>
            <color indexed="81"/>
            <rFont val="Tahoma"/>
            <family val="2"/>
          </rPr>
          <t xml:space="preserve">Sila isi di sini
</t>
        </r>
        <r>
          <rPr>
            <b/>
            <i/>
            <sz val="9"/>
            <color indexed="81"/>
            <rFont val="Tahoma"/>
            <family val="2"/>
          </rPr>
          <t>Please fill in here</t>
        </r>
      </text>
    </comment>
    <comment ref="M80" authorId="0">
      <text>
        <r>
          <rPr>
            <b/>
            <sz val="9"/>
            <color indexed="81"/>
            <rFont val="Tahoma"/>
            <family val="2"/>
          </rPr>
          <t xml:space="preserve">Sila isi di sini
</t>
        </r>
        <r>
          <rPr>
            <b/>
            <i/>
            <sz val="9"/>
            <color indexed="81"/>
            <rFont val="Tahoma"/>
            <family val="2"/>
          </rPr>
          <t>Please fill in here</t>
        </r>
      </text>
    </comment>
    <comment ref="Y83" authorId="1">
      <text>
        <r>
          <rPr>
            <b/>
            <sz val="8"/>
            <color indexed="81"/>
            <rFont val="Tahoma"/>
            <family val="2"/>
          </rPr>
          <t xml:space="preserve">Pengiraan Automatik
</t>
        </r>
        <r>
          <rPr>
            <b/>
            <i/>
            <sz val="8"/>
            <color indexed="81"/>
            <rFont val="Tahoma"/>
            <family val="2"/>
          </rPr>
          <t>Automatic Calculation</t>
        </r>
      </text>
    </comment>
    <comment ref="J100" authorId="0">
      <text>
        <r>
          <rPr>
            <b/>
            <sz val="8.5"/>
            <color indexed="81"/>
            <rFont val="Tahoma"/>
            <family val="2"/>
          </rPr>
          <t xml:space="preserve">Sila isi di sini
</t>
        </r>
        <r>
          <rPr>
            <b/>
            <i/>
            <sz val="8.5"/>
            <color indexed="81"/>
            <rFont val="Tahoma"/>
            <family val="2"/>
          </rPr>
          <t>Please fill in here</t>
        </r>
      </text>
    </comment>
    <comment ref="Q100" authorId="0">
      <text>
        <r>
          <rPr>
            <b/>
            <sz val="8.5"/>
            <color indexed="81"/>
            <rFont val="Tahoma"/>
            <family val="2"/>
          </rPr>
          <t xml:space="preserve">Sila isi di sini
</t>
        </r>
        <r>
          <rPr>
            <b/>
            <i/>
            <sz val="8.5"/>
            <color indexed="81"/>
            <rFont val="Tahoma"/>
            <family val="2"/>
          </rPr>
          <t>Please fill in here</t>
        </r>
      </text>
    </comment>
    <comment ref="J107" authorId="0">
      <text>
        <r>
          <rPr>
            <b/>
            <sz val="8.5"/>
            <color indexed="81"/>
            <rFont val="Tahoma"/>
            <family val="2"/>
          </rPr>
          <t xml:space="preserve">Sila isi di sini
</t>
        </r>
        <r>
          <rPr>
            <b/>
            <i/>
            <sz val="8.5"/>
            <color indexed="81"/>
            <rFont val="Tahoma"/>
            <family val="2"/>
          </rPr>
          <t>Please fill in here</t>
        </r>
      </text>
    </comment>
    <comment ref="Q107" authorId="0">
      <text>
        <r>
          <rPr>
            <b/>
            <sz val="8.5"/>
            <color indexed="81"/>
            <rFont val="Tahoma"/>
            <family val="2"/>
          </rPr>
          <t xml:space="preserve">Sila isi di sini
</t>
        </r>
        <r>
          <rPr>
            <b/>
            <i/>
            <sz val="8.5"/>
            <color indexed="81"/>
            <rFont val="Tahoma"/>
            <family val="2"/>
          </rPr>
          <t>Please fill in here</t>
        </r>
      </text>
    </comment>
    <comment ref="J110" authorId="0">
      <text>
        <r>
          <rPr>
            <b/>
            <sz val="8.5"/>
            <color indexed="81"/>
            <rFont val="Tahoma"/>
            <family val="2"/>
          </rPr>
          <t xml:space="preserve">Sila isi di sini
</t>
        </r>
        <r>
          <rPr>
            <b/>
            <i/>
            <sz val="8.5"/>
            <color indexed="81"/>
            <rFont val="Tahoma"/>
            <family val="2"/>
          </rPr>
          <t>Please fill in here</t>
        </r>
      </text>
    </comment>
    <comment ref="Q110" authorId="0">
      <text>
        <r>
          <rPr>
            <b/>
            <sz val="8.5"/>
            <color indexed="81"/>
            <rFont val="Tahoma"/>
            <family val="2"/>
          </rPr>
          <t xml:space="preserve">Sila isi di sini
</t>
        </r>
        <r>
          <rPr>
            <b/>
            <i/>
            <sz val="8.5"/>
            <color indexed="81"/>
            <rFont val="Tahoma"/>
            <family val="2"/>
          </rPr>
          <t>Please fill in here</t>
        </r>
      </text>
    </comment>
    <comment ref="J113" authorId="0">
      <text>
        <r>
          <rPr>
            <b/>
            <sz val="8.5"/>
            <color indexed="81"/>
            <rFont val="Tahoma"/>
            <family val="2"/>
          </rPr>
          <t xml:space="preserve">Sila isi di sini
</t>
        </r>
        <r>
          <rPr>
            <b/>
            <i/>
            <sz val="8.5"/>
            <color indexed="81"/>
            <rFont val="Tahoma"/>
            <family val="2"/>
          </rPr>
          <t>Please fill in here</t>
        </r>
      </text>
    </comment>
    <comment ref="Q113" authorId="0">
      <text>
        <r>
          <rPr>
            <b/>
            <sz val="8.5"/>
            <color indexed="81"/>
            <rFont val="Tahoma"/>
            <family val="2"/>
          </rPr>
          <t xml:space="preserve">Sila isi di sini
</t>
        </r>
        <r>
          <rPr>
            <b/>
            <i/>
            <sz val="8.5"/>
            <color indexed="81"/>
            <rFont val="Tahoma"/>
            <family val="2"/>
          </rPr>
          <t>Please fill in here</t>
        </r>
      </text>
    </comment>
    <comment ref="J116" authorId="0">
      <text>
        <r>
          <rPr>
            <b/>
            <sz val="8.5"/>
            <color indexed="81"/>
            <rFont val="Tahoma"/>
            <family val="2"/>
          </rPr>
          <t xml:space="preserve">Sila isi di sini
</t>
        </r>
        <r>
          <rPr>
            <b/>
            <i/>
            <sz val="8.5"/>
            <color indexed="81"/>
            <rFont val="Tahoma"/>
            <family val="2"/>
          </rPr>
          <t>Please fill in here</t>
        </r>
      </text>
    </comment>
    <comment ref="Q116" authorId="0">
      <text>
        <r>
          <rPr>
            <b/>
            <sz val="8.5"/>
            <color indexed="81"/>
            <rFont val="Tahoma"/>
            <family val="2"/>
          </rPr>
          <t xml:space="preserve">Sila isi di sini
</t>
        </r>
        <r>
          <rPr>
            <b/>
            <i/>
            <sz val="8.5"/>
            <color indexed="81"/>
            <rFont val="Tahoma"/>
            <family val="2"/>
          </rPr>
          <t>Please fill in here</t>
        </r>
      </text>
    </comment>
    <comment ref="J120" authorId="0">
      <text>
        <r>
          <rPr>
            <b/>
            <sz val="8.5"/>
            <color indexed="81"/>
            <rFont val="Tahoma"/>
            <family val="2"/>
          </rPr>
          <t xml:space="preserve">Sila isi di sini
</t>
        </r>
        <r>
          <rPr>
            <b/>
            <i/>
            <sz val="8.5"/>
            <color indexed="81"/>
            <rFont val="Tahoma"/>
            <family val="2"/>
          </rPr>
          <t>Please fill in here</t>
        </r>
      </text>
    </comment>
    <comment ref="Q120" authorId="0">
      <text>
        <r>
          <rPr>
            <b/>
            <sz val="8.5"/>
            <color indexed="81"/>
            <rFont val="Tahoma"/>
            <family val="2"/>
          </rPr>
          <t xml:space="preserve">Sila isi di sini
</t>
        </r>
        <r>
          <rPr>
            <b/>
            <i/>
            <sz val="8.5"/>
            <color indexed="81"/>
            <rFont val="Tahoma"/>
            <family val="2"/>
          </rPr>
          <t>Please fill in here</t>
        </r>
      </text>
    </comment>
    <comment ref="J125" authorId="0">
      <text>
        <r>
          <rPr>
            <b/>
            <sz val="8.5"/>
            <color indexed="81"/>
            <rFont val="Tahoma"/>
            <family val="2"/>
          </rPr>
          <t xml:space="preserve">Sila isi di sini
</t>
        </r>
        <r>
          <rPr>
            <b/>
            <i/>
            <sz val="8.5"/>
            <color indexed="81"/>
            <rFont val="Tahoma"/>
            <family val="2"/>
          </rPr>
          <t>Please fill in here</t>
        </r>
      </text>
    </comment>
    <comment ref="Q125" authorId="0">
      <text>
        <r>
          <rPr>
            <b/>
            <sz val="8.5"/>
            <color indexed="81"/>
            <rFont val="Tahoma"/>
            <family val="2"/>
          </rPr>
          <t xml:space="preserve">Sila isi di sini
</t>
        </r>
        <r>
          <rPr>
            <b/>
            <i/>
            <sz val="8.5"/>
            <color indexed="81"/>
            <rFont val="Tahoma"/>
            <family val="2"/>
          </rPr>
          <t>Please fill in here</t>
        </r>
      </text>
    </comment>
    <comment ref="J129" authorId="0">
      <text>
        <r>
          <rPr>
            <b/>
            <sz val="8.5"/>
            <color indexed="81"/>
            <rFont val="Tahoma"/>
            <family val="2"/>
          </rPr>
          <t xml:space="preserve">Sila isi di sini
</t>
        </r>
        <r>
          <rPr>
            <b/>
            <i/>
            <sz val="8.5"/>
            <color indexed="81"/>
            <rFont val="Tahoma"/>
            <family val="2"/>
          </rPr>
          <t>Please fill in here</t>
        </r>
      </text>
    </comment>
    <comment ref="Q129" authorId="0">
      <text>
        <r>
          <rPr>
            <b/>
            <sz val="8.5"/>
            <color indexed="81"/>
            <rFont val="Tahoma"/>
            <family val="2"/>
          </rPr>
          <t xml:space="preserve">Sila isi di sini
</t>
        </r>
        <r>
          <rPr>
            <b/>
            <i/>
            <sz val="8.5"/>
            <color indexed="81"/>
            <rFont val="Tahoma"/>
            <family val="2"/>
          </rPr>
          <t>Please fill in here</t>
        </r>
      </text>
    </comment>
    <comment ref="J132" authorId="0">
      <text>
        <r>
          <rPr>
            <b/>
            <sz val="8.5"/>
            <color indexed="81"/>
            <rFont val="Tahoma"/>
            <family val="2"/>
          </rPr>
          <t xml:space="preserve">Sila isi di sini
</t>
        </r>
        <r>
          <rPr>
            <b/>
            <i/>
            <sz val="8.5"/>
            <color indexed="81"/>
            <rFont val="Tahoma"/>
            <family val="2"/>
          </rPr>
          <t>Please fill in here</t>
        </r>
      </text>
    </comment>
    <comment ref="Q132" authorId="0">
      <text>
        <r>
          <rPr>
            <b/>
            <sz val="8.5"/>
            <color indexed="81"/>
            <rFont val="Tahoma"/>
            <family val="2"/>
          </rPr>
          <t xml:space="preserve">Sila isi di sini
</t>
        </r>
        <r>
          <rPr>
            <b/>
            <i/>
            <sz val="8.5"/>
            <color indexed="81"/>
            <rFont val="Tahoma"/>
            <family val="2"/>
          </rPr>
          <t>Please fill in here</t>
        </r>
      </text>
    </comment>
    <comment ref="J135" authorId="0">
      <text>
        <r>
          <rPr>
            <b/>
            <sz val="8.5"/>
            <color indexed="81"/>
            <rFont val="Tahoma"/>
            <family val="2"/>
          </rPr>
          <t xml:space="preserve">Sila isi di sini
</t>
        </r>
        <r>
          <rPr>
            <b/>
            <i/>
            <sz val="8.5"/>
            <color indexed="81"/>
            <rFont val="Tahoma"/>
            <family val="2"/>
          </rPr>
          <t>Please fill in here</t>
        </r>
      </text>
    </comment>
    <comment ref="Q135" authorId="0">
      <text>
        <r>
          <rPr>
            <b/>
            <sz val="8.5"/>
            <color indexed="81"/>
            <rFont val="Tahoma"/>
            <family val="2"/>
          </rPr>
          <t xml:space="preserve">Sila isi di sini
</t>
        </r>
        <r>
          <rPr>
            <b/>
            <i/>
            <sz val="8.5"/>
            <color indexed="81"/>
            <rFont val="Tahoma"/>
            <family val="2"/>
          </rPr>
          <t>Please fill in here</t>
        </r>
      </text>
    </comment>
    <comment ref="J138" authorId="0">
      <text>
        <r>
          <rPr>
            <b/>
            <sz val="8.5"/>
            <color indexed="81"/>
            <rFont val="Tahoma"/>
            <family val="2"/>
          </rPr>
          <t xml:space="preserve">Sila isi di sini
</t>
        </r>
        <r>
          <rPr>
            <b/>
            <i/>
            <sz val="8.5"/>
            <color indexed="81"/>
            <rFont val="Tahoma"/>
            <family val="2"/>
          </rPr>
          <t>Please fill in here</t>
        </r>
      </text>
    </comment>
    <comment ref="Q138" authorId="0">
      <text>
        <r>
          <rPr>
            <b/>
            <sz val="8.5"/>
            <color indexed="81"/>
            <rFont val="Tahoma"/>
            <family val="2"/>
          </rPr>
          <t xml:space="preserve">Sila isi di sini
</t>
        </r>
        <r>
          <rPr>
            <b/>
            <i/>
            <sz val="8.5"/>
            <color indexed="81"/>
            <rFont val="Tahoma"/>
            <family val="2"/>
          </rPr>
          <t>Please fill in here</t>
        </r>
      </text>
    </comment>
    <comment ref="J144" authorId="0">
      <text>
        <r>
          <rPr>
            <b/>
            <sz val="8.5"/>
            <color indexed="81"/>
            <rFont val="Tahoma"/>
            <family val="2"/>
          </rPr>
          <t xml:space="preserve">Sila isi di sini
</t>
        </r>
        <r>
          <rPr>
            <b/>
            <i/>
            <sz val="8.5"/>
            <color indexed="81"/>
            <rFont val="Tahoma"/>
            <family val="2"/>
          </rPr>
          <t>Please fill in here</t>
        </r>
      </text>
    </comment>
    <comment ref="Q144" authorId="0">
      <text>
        <r>
          <rPr>
            <b/>
            <sz val="8.5"/>
            <color indexed="81"/>
            <rFont val="Tahoma"/>
            <family val="2"/>
          </rPr>
          <t xml:space="preserve">Sila isi di sini
</t>
        </r>
        <r>
          <rPr>
            <b/>
            <i/>
            <sz val="8.5"/>
            <color indexed="81"/>
            <rFont val="Tahoma"/>
            <family val="2"/>
          </rPr>
          <t>Please fill in here</t>
        </r>
      </text>
    </comment>
    <comment ref="J147" authorId="0">
      <text>
        <r>
          <rPr>
            <b/>
            <sz val="8.5"/>
            <color indexed="81"/>
            <rFont val="Tahoma"/>
            <family val="2"/>
          </rPr>
          <t xml:space="preserve">Sila isi di sini
</t>
        </r>
        <r>
          <rPr>
            <b/>
            <i/>
            <sz val="8.5"/>
            <color indexed="81"/>
            <rFont val="Tahoma"/>
            <family val="2"/>
          </rPr>
          <t>Please fill in here</t>
        </r>
      </text>
    </comment>
    <comment ref="Q147" authorId="0">
      <text>
        <r>
          <rPr>
            <b/>
            <sz val="8.5"/>
            <color indexed="81"/>
            <rFont val="Tahoma"/>
            <family val="2"/>
          </rPr>
          <t xml:space="preserve">Sila isi di sini
</t>
        </r>
        <r>
          <rPr>
            <b/>
            <i/>
            <sz val="8.5"/>
            <color indexed="81"/>
            <rFont val="Tahoma"/>
            <family val="2"/>
          </rPr>
          <t>Please fill in here</t>
        </r>
      </text>
    </comment>
    <comment ref="J150" authorId="0">
      <text>
        <r>
          <rPr>
            <b/>
            <sz val="8.5"/>
            <color indexed="81"/>
            <rFont val="Tahoma"/>
            <family val="2"/>
          </rPr>
          <t xml:space="preserve">Sila isi di sini
</t>
        </r>
        <r>
          <rPr>
            <b/>
            <i/>
            <sz val="8.5"/>
            <color indexed="81"/>
            <rFont val="Tahoma"/>
            <family val="2"/>
          </rPr>
          <t>Please fill in here</t>
        </r>
      </text>
    </comment>
    <comment ref="Q150" authorId="0">
      <text>
        <r>
          <rPr>
            <b/>
            <sz val="8.5"/>
            <color indexed="81"/>
            <rFont val="Tahoma"/>
            <family val="2"/>
          </rPr>
          <t xml:space="preserve">Sila isi di sini
</t>
        </r>
        <r>
          <rPr>
            <b/>
            <i/>
            <sz val="8.5"/>
            <color indexed="81"/>
            <rFont val="Tahoma"/>
            <family val="2"/>
          </rPr>
          <t>Please fill in here</t>
        </r>
      </text>
    </comment>
    <comment ref="J153" authorId="0">
      <text>
        <r>
          <rPr>
            <b/>
            <sz val="8.5"/>
            <color indexed="81"/>
            <rFont val="Tahoma"/>
            <family val="2"/>
          </rPr>
          <t xml:space="preserve">Sila isi di sini
</t>
        </r>
        <r>
          <rPr>
            <b/>
            <i/>
            <sz val="8.5"/>
            <color indexed="81"/>
            <rFont val="Tahoma"/>
            <family val="2"/>
          </rPr>
          <t>Please fill in here</t>
        </r>
      </text>
    </comment>
    <comment ref="Q153" authorId="0">
      <text>
        <r>
          <rPr>
            <b/>
            <sz val="8.5"/>
            <color indexed="81"/>
            <rFont val="Tahoma"/>
            <family val="2"/>
          </rPr>
          <t xml:space="preserve">Sila isi di sini
</t>
        </r>
        <r>
          <rPr>
            <b/>
            <i/>
            <sz val="8.5"/>
            <color indexed="81"/>
            <rFont val="Tahoma"/>
            <family val="2"/>
          </rPr>
          <t>Please fill in here</t>
        </r>
      </text>
    </comment>
    <comment ref="J188" authorId="0">
      <text>
        <r>
          <rPr>
            <b/>
            <sz val="8.5"/>
            <color indexed="81"/>
            <rFont val="Tahoma"/>
            <family val="2"/>
          </rPr>
          <t xml:space="preserve">Sila isi di sini
</t>
        </r>
        <r>
          <rPr>
            <b/>
            <i/>
            <sz val="8.5"/>
            <color indexed="81"/>
            <rFont val="Tahoma"/>
            <family val="2"/>
          </rPr>
          <t>Please fill in here</t>
        </r>
      </text>
    </comment>
    <comment ref="Q188" authorId="0">
      <text>
        <r>
          <rPr>
            <b/>
            <sz val="8.5"/>
            <color indexed="81"/>
            <rFont val="Tahoma"/>
            <family val="2"/>
          </rPr>
          <t xml:space="preserve">Sila isi di sini
</t>
        </r>
        <r>
          <rPr>
            <b/>
            <i/>
            <sz val="8.5"/>
            <color indexed="81"/>
            <rFont val="Tahoma"/>
            <family val="2"/>
          </rPr>
          <t>Please fill in here</t>
        </r>
      </text>
    </comment>
    <comment ref="J191" authorId="0">
      <text>
        <r>
          <rPr>
            <b/>
            <sz val="8.5"/>
            <color indexed="81"/>
            <rFont val="Tahoma"/>
            <family val="2"/>
          </rPr>
          <t xml:space="preserve">Sila isi di sini
</t>
        </r>
        <r>
          <rPr>
            <b/>
            <i/>
            <sz val="8.5"/>
            <color indexed="81"/>
            <rFont val="Tahoma"/>
            <family val="2"/>
          </rPr>
          <t>Please fill in here</t>
        </r>
      </text>
    </comment>
    <comment ref="Q191" authorId="0">
      <text>
        <r>
          <rPr>
            <b/>
            <sz val="8.5"/>
            <color indexed="81"/>
            <rFont val="Tahoma"/>
            <family val="2"/>
          </rPr>
          <t xml:space="preserve">Sila isi di sini
</t>
        </r>
        <r>
          <rPr>
            <b/>
            <i/>
            <sz val="8.5"/>
            <color indexed="81"/>
            <rFont val="Tahoma"/>
            <family val="2"/>
          </rPr>
          <t>Please fill in here</t>
        </r>
      </text>
    </comment>
    <comment ref="M200" authorId="0">
      <text>
        <r>
          <rPr>
            <b/>
            <sz val="9"/>
            <color indexed="81"/>
            <rFont val="Tahoma"/>
            <family val="2"/>
          </rPr>
          <t xml:space="preserve">Sila isi di sini
</t>
        </r>
        <r>
          <rPr>
            <b/>
            <i/>
            <sz val="9"/>
            <color indexed="81"/>
            <rFont val="Tahoma"/>
            <family val="2"/>
          </rPr>
          <t>Please fill in here</t>
        </r>
      </text>
    </comment>
    <comment ref="M203" authorId="0">
      <text>
        <r>
          <rPr>
            <b/>
            <sz val="9"/>
            <color indexed="81"/>
            <rFont val="Tahoma"/>
            <family val="2"/>
          </rPr>
          <t xml:space="preserve">Sila isi di sini
</t>
        </r>
        <r>
          <rPr>
            <b/>
            <i/>
            <sz val="9"/>
            <color indexed="81"/>
            <rFont val="Tahoma"/>
            <family val="2"/>
          </rPr>
          <t>Please fill in here</t>
        </r>
      </text>
    </comment>
    <comment ref="M206" authorId="0">
      <text>
        <r>
          <rPr>
            <b/>
            <sz val="9"/>
            <color indexed="81"/>
            <rFont val="Tahoma"/>
            <family val="2"/>
          </rPr>
          <t xml:space="preserve">Sila isi di sini
</t>
        </r>
        <r>
          <rPr>
            <b/>
            <i/>
            <sz val="9"/>
            <color indexed="81"/>
            <rFont val="Tahoma"/>
            <family val="2"/>
          </rPr>
          <t>Please fill in here</t>
        </r>
      </text>
    </comment>
    <comment ref="M209" authorId="0">
      <text>
        <r>
          <rPr>
            <b/>
            <sz val="9"/>
            <color indexed="81"/>
            <rFont val="Tahoma"/>
            <family val="2"/>
          </rPr>
          <t xml:space="preserve">Sila isi di sini
</t>
        </r>
        <r>
          <rPr>
            <b/>
            <i/>
            <sz val="9"/>
            <color indexed="81"/>
            <rFont val="Tahoma"/>
            <family val="2"/>
          </rPr>
          <t>Please fill in here</t>
        </r>
      </text>
    </comment>
    <comment ref="M212" authorId="0">
      <text>
        <r>
          <rPr>
            <b/>
            <sz val="9"/>
            <color indexed="81"/>
            <rFont val="Tahoma"/>
            <family val="2"/>
          </rPr>
          <t xml:space="preserve">Sila isi di sini
</t>
        </r>
        <r>
          <rPr>
            <b/>
            <i/>
            <sz val="9"/>
            <color indexed="81"/>
            <rFont val="Tahoma"/>
            <family val="2"/>
          </rPr>
          <t>Please fill in here</t>
        </r>
      </text>
    </comment>
    <comment ref="M215" authorId="0">
      <text>
        <r>
          <rPr>
            <b/>
            <sz val="9"/>
            <color indexed="81"/>
            <rFont val="Tahoma"/>
            <family val="2"/>
          </rPr>
          <t xml:space="preserve">Sila isi di sini
</t>
        </r>
        <r>
          <rPr>
            <b/>
            <i/>
            <sz val="9"/>
            <color indexed="81"/>
            <rFont val="Tahoma"/>
            <family val="2"/>
          </rPr>
          <t>Please fill in here</t>
        </r>
      </text>
    </comment>
    <comment ref="M220" authorId="0">
      <text>
        <r>
          <rPr>
            <b/>
            <sz val="9"/>
            <color indexed="81"/>
            <rFont val="Tahoma"/>
            <family val="2"/>
          </rPr>
          <t xml:space="preserve">Sila isi di sini
</t>
        </r>
        <r>
          <rPr>
            <b/>
            <i/>
            <sz val="9"/>
            <color indexed="81"/>
            <rFont val="Tahoma"/>
            <family val="2"/>
          </rPr>
          <t>Please fill in here</t>
        </r>
      </text>
    </comment>
    <comment ref="M223" authorId="0">
      <text>
        <r>
          <rPr>
            <b/>
            <sz val="9"/>
            <color indexed="81"/>
            <rFont val="Tahoma"/>
            <family val="2"/>
          </rPr>
          <t xml:space="preserve">Sila isi di sini
</t>
        </r>
        <r>
          <rPr>
            <b/>
            <i/>
            <sz val="9"/>
            <color indexed="81"/>
            <rFont val="Tahoma"/>
            <family val="2"/>
          </rPr>
          <t>Please fill in here</t>
        </r>
      </text>
    </comment>
    <comment ref="M226" authorId="0">
      <text>
        <r>
          <rPr>
            <b/>
            <sz val="9"/>
            <color indexed="81"/>
            <rFont val="Tahoma"/>
            <family val="2"/>
          </rPr>
          <t xml:space="preserve">Sila isi di sini
</t>
        </r>
        <r>
          <rPr>
            <b/>
            <i/>
            <sz val="9"/>
            <color indexed="81"/>
            <rFont val="Tahoma"/>
            <family val="2"/>
          </rPr>
          <t>Please fill in here</t>
        </r>
      </text>
    </comment>
    <comment ref="M229" authorId="0">
      <text>
        <r>
          <rPr>
            <b/>
            <sz val="9"/>
            <color indexed="81"/>
            <rFont val="Tahoma"/>
            <family val="2"/>
          </rPr>
          <t xml:space="preserve">Sila isi di sini
</t>
        </r>
        <r>
          <rPr>
            <b/>
            <i/>
            <sz val="9"/>
            <color indexed="81"/>
            <rFont val="Tahoma"/>
            <family val="2"/>
          </rPr>
          <t>Please fill in here</t>
        </r>
      </text>
    </comment>
    <comment ref="Y232" authorId="1">
      <text>
        <r>
          <rPr>
            <b/>
            <sz val="8"/>
            <color indexed="81"/>
            <rFont val="Tahoma"/>
            <family val="2"/>
          </rPr>
          <t xml:space="preserve">Pengiraan Automatik
</t>
        </r>
        <r>
          <rPr>
            <b/>
            <i/>
            <sz val="8"/>
            <color indexed="81"/>
            <rFont val="Tahoma"/>
            <family val="2"/>
          </rPr>
          <t>Automatic Calculation</t>
        </r>
      </text>
    </comment>
    <comment ref="T236" authorId="0">
      <text>
        <r>
          <rPr>
            <b/>
            <sz val="9"/>
            <color indexed="81"/>
            <rFont val="Tahoma"/>
            <family val="2"/>
          </rPr>
          <t xml:space="preserve">Sila isi di sini
</t>
        </r>
        <r>
          <rPr>
            <b/>
            <i/>
            <sz val="9"/>
            <color indexed="81"/>
            <rFont val="Tahoma"/>
            <family val="2"/>
          </rPr>
          <t>Please fill in here</t>
        </r>
      </text>
    </comment>
    <comment ref="Q240" authorId="0">
      <text>
        <r>
          <rPr>
            <b/>
            <sz val="8.5"/>
            <color indexed="81"/>
            <rFont val="Tahoma"/>
            <family val="2"/>
          </rPr>
          <t xml:space="preserve">Pengiraan Automatik
</t>
        </r>
        <r>
          <rPr>
            <b/>
            <i/>
            <sz val="8.5"/>
            <color indexed="81"/>
            <rFont val="Tahoma"/>
            <family val="2"/>
          </rPr>
          <t>Automatic Calculation</t>
        </r>
      </text>
    </comment>
  </commentList>
</comments>
</file>

<file path=xl/comments17.xml><?xml version="1.0" encoding="utf-8"?>
<comments xmlns="http://schemas.openxmlformats.org/spreadsheetml/2006/main">
  <authors>
    <author>zurianty</author>
  </authors>
  <commentList>
    <comment ref="R39" authorId="0">
      <text>
        <r>
          <rPr>
            <b/>
            <sz val="8"/>
            <color indexed="81"/>
            <rFont val="Tahoma"/>
            <family val="2"/>
          </rPr>
          <t xml:space="preserve">Pengiraan automatik
</t>
        </r>
        <r>
          <rPr>
            <b/>
            <i/>
            <sz val="8"/>
            <color indexed="81"/>
            <rFont val="Tahoma"/>
            <family val="2"/>
          </rPr>
          <t>Automatic calculation</t>
        </r>
      </text>
    </comment>
  </commentList>
</comments>
</file>

<file path=xl/comments18.xml><?xml version="1.0" encoding="utf-8"?>
<comments xmlns="http://schemas.openxmlformats.org/spreadsheetml/2006/main">
  <authors>
    <author>zurianty</author>
  </authors>
  <commentList>
    <comment ref="K36" authorId="0">
      <text>
        <r>
          <rPr>
            <sz val="9"/>
            <color indexed="81"/>
            <rFont val="Tahoma"/>
            <family val="2"/>
          </rPr>
          <t xml:space="preserve">Pengiraan automatik
</t>
        </r>
        <r>
          <rPr>
            <i/>
            <sz val="9"/>
            <color indexed="81"/>
            <rFont val="Tahoma"/>
            <family val="2"/>
          </rPr>
          <t>Automatic calculation</t>
        </r>
      </text>
    </comment>
    <comment ref="Q36" authorId="0">
      <text>
        <r>
          <rPr>
            <sz val="9"/>
            <color indexed="81"/>
            <rFont val="Tahoma"/>
            <family val="2"/>
          </rPr>
          <t xml:space="preserve">Pengiraan automatik
</t>
        </r>
        <r>
          <rPr>
            <i/>
            <sz val="9"/>
            <color indexed="81"/>
            <rFont val="Tahoma"/>
            <family val="2"/>
          </rPr>
          <t>Automatic calculation</t>
        </r>
      </text>
    </comment>
  </commentList>
</comments>
</file>

<file path=xl/comments19.xml><?xml version="1.0" encoding="utf-8"?>
<comments xmlns="http://schemas.openxmlformats.org/spreadsheetml/2006/main">
  <authors>
    <author>zurianty</author>
  </authors>
  <commentList>
    <comment ref="K36" authorId="0">
      <text>
        <r>
          <rPr>
            <sz val="9"/>
            <color indexed="81"/>
            <rFont val="Tahoma"/>
            <family val="2"/>
          </rPr>
          <t xml:space="preserve">Pengiraan automatik
</t>
        </r>
        <r>
          <rPr>
            <i/>
            <sz val="9"/>
            <color indexed="81"/>
            <rFont val="Tahoma"/>
            <family val="2"/>
          </rPr>
          <t>Automatic calculation</t>
        </r>
      </text>
    </comment>
    <comment ref="Q36" authorId="0">
      <text>
        <r>
          <rPr>
            <sz val="9"/>
            <color indexed="81"/>
            <rFont val="Tahoma"/>
            <family val="2"/>
          </rPr>
          <t xml:space="preserve">Pengiraan automatik
</t>
        </r>
        <r>
          <rPr>
            <i/>
            <sz val="9"/>
            <color indexed="81"/>
            <rFont val="Tahoma"/>
            <family val="2"/>
          </rPr>
          <t>Automatic calculation</t>
        </r>
      </text>
    </comment>
  </commentList>
</comments>
</file>

<file path=xl/comments2.xml><?xml version="1.0" encoding="utf-8"?>
<comments xmlns="http://schemas.openxmlformats.org/spreadsheetml/2006/main">
  <authors>
    <author>Nur Saiyidah Hasinah Malek</author>
  </authors>
  <commentList>
    <comment ref="B74" authorId="0">
      <text>
        <r>
          <rPr>
            <b/>
            <sz val="9"/>
            <color indexed="81"/>
            <rFont val="Tahoma"/>
            <family val="2"/>
          </rPr>
          <t xml:space="preserve">Sila isi di sini
</t>
        </r>
        <r>
          <rPr>
            <b/>
            <i/>
            <sz val="9"/>
            <color indexed="81"/>
            <rFont val="Tahoma"/>
            <family val="2"/>
          </rPr>
          <t>Please fill in here</t>
        </r>
      </text>
    </comment>
  </commentList>
</comments>
</file>

<file path=xl/comments20.xml><?xml version="1.0" encoding="utf-8"?>
<comments xmlns="http://schemas.openxmlformats.org/spreadsheetml/2006/main">
  <authors>
    <author>zurianty</author>
  </authors>
  <commentList>
    <comment ref="K36" authorId="0">
      <text>
        <r>
          <rPr>
            <sz val="9"/>
            <color indexed="81"/>
            <rFont val="Tahoma"/>
            <family val="2"/>
          </rPr>
          <t xml:space="preserve">Pengiraan automatik
</t>
        </r>
        <r>
          <rPr>
            <i/>
            <sz val="9"/>
            <color indexed="81"/>
            <rFont val="Tahoma"/>
            <family val="2"/>
          </rPr>
          <t>Automatic calculation</t>
        </r>
      </text>
    </comment>
    <comment ref="Q36" authorId="0">
      <text>
        <r>
          <rPr>
            <sz val="9"/>
            <color indexed="81"/>
            <rFont val="Tahoma"/>
            <family val="2"/>
          </rPr>
          <t xml:space="preserve">Pengiraan automatik
</t>
        </r>
        <r>
          <rPr>
            <i/>
            <sz val="9"/>
            <color indexed="81"/>
            <rFont val="Tahoma"/>
            <family val="2"/>
          </rPr>
          <t>Automatic calculation</t>
        </r>
      </text>
    </comment>
  </commentList>
</comments>
</file>

<file path=xl/comments21.xml><?xml version="1.0" encoding="utf-8"?>
<comments xmlns="http://schemas.openxmlformats.org/spreadsheetml/2006/main">
  <authors>
    <author>zurianty</author>
  </authors>
  <commentList>
    <comment ref="K36" authorId="0">
      <text>
        <r>
          <rPr>
            <sz val="9"/>
            <color indexed="81"/>
            <rFont val="Tahoma"/>
            <family val="2"/>
          </rPr>
          <t xml:space="preserve">Pengiraan automatik
</t>
        </r>
        <r>
          <rPr>
            <i/>
            <sz val="9"/>
            <color indexed="81"/>
            <rFont val="Tahoma"/>
            <family val="2"/>
          </rPr>
          <t>Automatic calculation</t>
        </r>
      </text>
    </comment>
    <comment ref="Q36" authorId="0">
      <text>
        <r>
          <rPr>
            <sz val="9"/>
            <color indexed="81"/>
            <rFont val="Tahoma"/>
            <family val="2"/>
          </rPr>
          <t xml:space="preserve">Pengiraan automatik
</t>
        </r>
        <r>
          <rPr>
            <i/>
            <sz val="9"/>
            <color indexed="81"/>
            <rFont val="Tahoma"/>
            <family val="2"/>
          </rPr>
          <t>Automatic calculation</t>
        </r>
      </text>
    </comment>
  </commentList>
</comments>
</file>

<file path=xl/comments22.xml><?xml version="1.0" encoding="utf-8"?>
<comments xmlns="http://schemas.openxmlformats.org/spreadsheetml/2006/main">
  <authors>
    <author>noorhashida</author>
  </authors>
  <commentList>
    <comment ref="AC91" authorId="0">
      <text>
        <r>
          <rPr>
            <b/>
            <sz val="8"/>
            <color indexed="81"/>
            <rFont val="Tahoma"/>
            <family val="2"/>
          </rPr>
          <t xml:space="preserve">Pengiraan Automatik
</t>
        </r>
        <r>
          <rPr>
            <b/>
            <i/>
            <sz val="8"/>
            <color indexed="81"/>
            <rFont val="Tahoma"/>
            <family val="2"/>
          </rPr>
          <t>Automatic Calculation</t>
        </r>
      </text>
    </comment>
  </commentList>
</comments>
</file>

<file path=xl/comments23.xml><?xml version="1.0" encoding="utf-8"?>
<comments xmlns="http://schemas.openxmlformats.org/spreadsheetml/2006/main">
  <authors>
    <author>noorhashida</author>
  </authors>
  <commentList>
    <comment ref="AC78" authorId="0">
      <text>
        <r>
          <rPr>
            <b/>
            <sz val="8"/>
            <color indexed="81"/>
            <rFont val="Tahoma"/>
            <family val="2"/>
          </rPr>
          <t xml:space="preserve">Pengiraan Automatik
</t>
        </r>
        <r>
          <rPr>
            <b/>
            <i/>
            <sz val="8"/>
            <color indexed="81"/>
            <rFont val="Tahoma"/>
            <family val="2"/>
          </rPr>
          <t>Automatic Calculation</t>
        </r>
      </text>
    </comment>
  </commentList>
</comments>
</file>

<file path=xl/comments24.xml><?xml version="1.0" encoding="utf-8"?>
<comments xmlns="http://schemas.openxmlformats.org/spreadsheetml/2006/main">
  <authors>
    <author>Nur Saiyidah Hasinah Malek</author>
  </authors>
  <commentList>
    <comment ref="K2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2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2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2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3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3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3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3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4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4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4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47"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K5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 ref="O52" authorId="0">
      <text>
        <r>
          <rPr>
            <b/>
            <sz val="8.5"/>
            <color indexed="81"/>
            <rFont val="Tahoma"/>
            <family val="2"/>
          </rPr>
          <t xml:space="preserve">Sila isi di sini
</t>
        </r>
        <r>
          <rPr>
            <b/>
            <i/>
            <sz val="8.5"/>
            <color indexed="81"/>
            <rFont val="Tahoma"/>
            <family val="2"/>
          </rPr>
          <t>Please fill in here</t>
        </r>
        <r>
          <rPr>
            <sz val="9"/>
            <color indexed="81"/>
            <rFont val="Tahoma"/>
            <family val="2"/>
          </rPr>
          <t xml:space="preserve">
</t>
        </r>
      </text>
    </comment>
  </commentList>
</comments>
</file>

<file path=xl/comments25.xml><?xml version="1.0" encoding="utf-8"?>
<comments xmlns="http://schemas.openxmlformats.org/spreadsheetml/2006/main">
  <authors>
    <author/>
    <author>wanaida</author>
  </authors>
  <commentList>
    <comment ref="F18" authorId="0">
      <text>
        <r>
          <rPr>
            <b/>
            <sz val="8"/>
            <color indexed="8"/>
            <rFont val="Tahoma"/>
            <family val="2"/>
          </rPr>
          <t>Please press and hold ALT while typing '0251' on the numeric keypad to indicate a "X" symbol.</t>
        </r>
      </text>
    </comment>
    <comment ref="F23" authorId="0">
      <text>
        <r>
          <rPr>
            <b/>
            <sz val="8"/>
            <color indexed="8"/>
            <rFont val="Tahoma"/>
            <family val="2"/>
          </rPr>
          <t>Please press and hold ALT while typing '0251' on the numeric keypad to indicate a "X" symbol.</t>
        </r>
      </text>
    </comment>
    <comment ref="AC29"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36" authorId="1">
      <text>
        <r>
          <rPr>
            <b/>
            <sz val="9"/>
            <rFont val="Times New Roman"/>
            <family val="1"/>
          </rPr>
          <t xml:space="preserve">Sila isi di sini
</t>
        </r>
        <r>
          <rPr>
            <i/>
            <sz val="9"/>
            <rFont val="Times New Roman"/>
            <family val="1"/>
          </rPr>
          <t>Please fill in here</t>
        </r>
      </text>
    </comment>
    <comment ref="F45" authorId="0">
      <text>
        <r>
          <rPr>
            <b/>
            <sz val="8"/>
            <color indexed="8"/>
            <rFont val="Tahoma"/>
            <family val="2"/>
          </rPr>
          <t>Please press and hold ALT while typing '0251' on the numeric keypad to indicate a "X" symbol.</t>
        </r>
      </text>
    </comment>
    <comment ref="F49" authorId="0">
      <text>
        <r>
          <rPr>
            <b/>
            <sz val="8"/>
            <color indexed="8"/>
            <rFont val="Tahoma"/>
            <family val="2"/>
          </rPr>
          <t>Please press and hold ALT while typing '0251' on the numeric keypad to indicate a "X" symbol.</t>
        </r>
      </text>
    </comment>
    <comment ref="AC5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D62" authorId="1">
      <text>
        <r>
          <rPr>
            <b/>
            <sz val="9"/>
            <rFont val="Times New Roman"/>
            <family val="1"/>
          </rPr>
          <t xml:space="preserve">Sila isi di sini
</t>
        </r>
        <r>
          <rPr>
            <i/>
            <sz val="9"/>
            <rFont val="Times New Roman"/>
            <family val="1"/>
          </rPr>
          <t>Please fill in here</t>
        </r>
      </text>
    </comment>
    <comment ref="F74" authorId="0">
      <text>
        <r>
          <rPr>
            <b/>
            <sz val="8"/>
            <color indexed="8"/>
            <rFont val="Tahoma"/>
            <family val="2"/>
          </rPr>
          <t>Please press and hold ALT while typing '0251' on the numeric keypad to indicate a "X" symbol.</t>
        </r>
      </text>
    </comment>
    <comment ref="P74" authorId="0">
      <text>
        <r>
          <rPr>
            <b/>
            <sz val="8"/>
            <color indexed="8"/>
            <rFont val="Tahoma"/>
            <family val="2"/>
          </rPr>
          <t>Please press and hold ALT while typing '0251' on the numeric keypad to indicate a "X" symbol.</t>
        </r>
      </text>
    </comment>
    <comment ref="F84" authorId="0">
      <text>
        <r>
          <rPr>
            <b/>
            <sz val="8"/>
            <color indexed="8"/>
            <rFont val="Tahoma"/>
            <family val="2"/>
          </rPr>
          <t>Please press and hold ALT while typing '0251' on the numeric keypad to indicate a "X" symbol.</t>
        </r>
      </text>
    </comment>
    <comment ref="P84" authorId="0">
      <text>
        <r>
          <rPr>
            <b/>
            <sz val="8"/>
            <color indexed="8"/>
            <rFont val="Tahoma"/>
            <family val="2"/>
          </rPr>
          <t>Please press and hold ALT while typing '0251' on the numeric keypad to indicate a "X" symbol.</t>
        </r>
      </text>
    </comment>
    <comment ref="AE145" authorId="0">
      <text>
        <r>
          <rPr>
            <b/>
            <sz val="8"/>
            <color indexed="8"/>
            <rFont val="Tahoma"/>
            <family val="2"/>
          </rPr>
          <t>Please press and hold ALT while typing '0251' on the numeric keypad to indicate a "X" symbol.</t>
        </r>
      </text>
    </comment>
    <comment ref="AE148" authorId="0">
      <text>
        <r>
          <rPr>
            <b/>
            <sz val="8"/>
            <color indexed="8"/>
            <rFont val="Tahoma"/>
            <family val="2"/>
          </rPr>
          <t>Please press and hold ALT while typing '0251' on the numeric keypad to indicate a "X" symbol.</t>
        </r>
      </text>
    </comment>
    <comment ref="AE151" authorId="0">
      <text>
        <r>
          <rPr>
            <b/>
            <sz val="8"/>
            <color indexed="8"/>
            <rFont val="Tahoma"/>
            <family val="2"/>
          </rPr>
          <t>Please press and hold ALT while typing '0251' on the numeric keypad to indicate a "X" symbol.</t>
        </r>
      </text>
    </comment>
    <comment ref="AE154" authorId="0">
      <text>
        <r>
          <rPr>
            <b/>
            <sz val="8"/>
            <color indexed="8"/>
            <rFont val="Tahoma"/>
            <family val="2"/>
          </rPr>
          <t>Please press and hold ALT while typing '0251' on the numeric keypad to indicate a "X" symbol.</t>
        </r>
      </text>
    </comment>
    <comment ref="AE157" authorId="0">
      <text>
        <r>
          <rPr>
            <b/>
            <sz val="8"/>
            <color indexed="8"/>
            <rFont val="Tahoma"/>
            <family val="2"/>
          </rPr>
          <t>Please press and hold ALT while typing '0251' on the numeric keypad to indicate a "X" symbol.</t>
        </r>
      </text>
    </comment>
    <comment ref="AE160" authorId="0">
      <text>
        <r>
          <rPr>
            <b/>
            <sz val="8"/>
            <color indexed="8"/>
            <rFont val="Tahoma"/>
            <family val="2"/>
          </rPr>
          <t>Please press and hold ALT while typing '0251' on the numeric keypad to indicate a "X" symbol.</t>
        </r>
      </text>
    </comment>
    <comment ref="E168" authorId="0">
      <text>
        <r>
          <rPr>
            <b/>
            <sz val="8"/>
            <color indexed="8"/>
            <rFont val="Tahoma"/>
            <family val="2"/>
          </rPr>
          <t>Please press and hold ALT while typing '0251' on the numeric keypad to indicate a "X" symbol.</t>
        </r>
      </text>
    </comment>
    <comment ref="O168" authorId="0">
      <text>
        <r>
          <rPr>
            <b/>
            <sz val="8"/>
            <color indexed="8"/>
            <rFont val="Tahoma"/>
            <family val="2"/>
          </rPr>
          <t>Please press and hold ALT while typing '0251' on the numeric keypad to indicate a "X" symbol.</t>
        </r>
      </text>
    </comment>
    <comment ref="AE174" authorId="0">
      <text>
        <r>
          <rPr>
            <b/>
            <sz val="8"/>
            <color indexed="8"/>
            <rFont val="Tahoma"/>
            <family val="2"/>
          </rPr>
          <t>Please press and hold ALT while typing '0251' on the numeric keypad to indicate a "X" symbol.</t>
        </r>
      </text>
    </comment>
    <comment ref="AE177" authorId="0">
      <text>
        <r>
          <rPr>
            <b/>
            <sz val="8"/>
            <color indexed="8"/>
            <rFont val="Tahoma"/>
            <family val="2"/>
          </rPr>
          <t>Please press and hold ALT while typing '0251' on the numeric keypad to indicate a "X" symbol.</t>
        </r>
      </text>
    </comment>
    <comment ref="AE180" authorId="0">
      <text>
        <r>
          <rPr>
            <b/>
            <sz val="8"/>
            <color indexed="8"/>
            <rFont val="Tahoma"/>
            <family val="2"/>
          </rPr>
          <t>Please press and hold ALT while typing '0251' on the numeric keypad to indicate a "X" symbol.</t>
        </r>
      </text>
    </comment>
    <comment ref="AE183" authorId="0">
      <text>
        <r>
          <rPr>
            <b/>
            <sz val="8"/>
            <color indexed="8"/>
            <rFont val="Tahoma"/>
            <family val="2"/>
          </rPr>
          <t>Please press and hold ALT while typing '0251' on the numeric keypad to indicate a "X" symbol.</t>
        </r>
      </text>
    </comment>
    <comment ref="AE200" authorId="0">
      <text>
        <r>
          <rPr>
            <b/>
            <sz val="8"/>
            <color indexed="8"/>
            <rFont val="Tahoma"/>
            <family val="2"/>
          </rPr>
          <t>Please press and hold ALT while typing '0251' on the numeric keypad to indicate a "X" symbol.</t>
        </r>
      </text>
    </comment>
    <comment ref="AE203" authorId="0">
      <text>
        <r>
          <rPr>
            <b/>
            <sz val="8"/>
            <color indexed="8"/>
            <rFont val="Tahoma"/>
            <family val="2"/>
          </rPr>
          <t>Please press and hold ALT while typing '0251' on the numeric keypad to indicate a "X" symbol.</t>
        </r>
      </text>
    </comment>
    <comment ref="AE206" authorId="0">
      <text>
        <r>
          <rPr>
            <b/>
            <sz val="8"/>
            <color indexed="8"/>
            <rFont val="Tahoma"/>
            <family val="2"/>
          </rPr>
          <t>Please press and hold ALT while typing '0251' on the numeric keypad to indicate a "X" symbol.</t>
        </r>
      </text>
    </comment>
    <comment ref="AE209" authorId="0">
      <text>
        <r>
          <rPr>
            <b/>
            <sz val="8"/>
            <color indexed="8"/>
            <rFont val="Tahoma"/>
            <family val="2"/>
          </rPr>
          <t>Please press and hold ALT while typing '0251' on the numeric keypad to indicate a "X" symbol.</t>
        </r>
      </text>
    </comment>
    <comment ref="AE212" authorId="0">
      <text>
        <r>
          <rPr>
            <b/>
            <sz val="8"/>
            <color indexed="8"/>
            <rFont val="Tahoma"/>
            <family val="2"/>
          </rPr>
          <t>Please press and hold ALT while typing '0251' on the numeric keypad to indicate a "X" symbol.</t>
        </r>
      </text>
    </comment>
    <comment ref="AE215" authorId="0">
      <text>
        <r>
          <rPr>
            <b/>
            <sz val="8"/>
            <color indexed="8"/>
            <rFont val="Tahoma"/>
            <family val="2"/>
          </rPr>
          <t>Please press and hold ALT while typing '0251' on the numeric keypad to indicate a "X" symbol.</t>
        </r>
      </text>
    </comment>
    <comment ref="AE218" authorId="0">
      <text>
        <r>
          <rPr>
            <b/>
            <sz val="8"/>
            <color indexed="8"/>
            <rFont val="Tahoma"/>
            <family val="2"/>
          </rPr>
          <t>Please press and hold ALT while typing '0251' on the numeric keypad to indicate a "X" symbol.</t>
        </r>
      </text>
    </comment>
    <comment ref="AE221" authorId="0">
      <text>
        <r>
          <rPr>
            <b/>
            <sz val="8"/>
            <color indexed="8"/>
            <rFont val="Tahoma"/>
            <family val="2"/>
          </rPr>
          <t>Please press and hold ALT while typing '0251' on the numeric keypad to indicate a "X" symbol.</t>
        </r>
      </text>
    </comment>
    <comment ref="AE224" authorId="0">
      <text>
        <r>
          <rPr>
            <b/>
            <sz val="8"/>
            <color indexed="8"/>
            <rFont val="Tahoma"/>
            <family val="2"/>
          </rPr>
          <t>Please press and hold ALT while typing '0251' on the numeric keypad to indicate a "X" symbol.</t>
        </r>
      </text>
    </comment>
    <comment ref="AE227" authorId="0">
      <text>
        <r>
          <rPr>
            <b/>
            <sz val="8"/>
            <color indexed="8"/>
            <rFont val="Tahoma"/>
            <family val="2"/>
          </rPr>
          <t>Please press and hold ALT while typing '0251' on the numeric keypad to indicate a "X" symbol.</t>
        </r>
      </text>
    </comment>
    <comment ref="AE233" authorId="0">
      <text>
        <r>
          <rPr>
            <b/>
            <sz val="8"/>
            <color indexed="8"/>
            <rFont val="Tahoma"/>
            <family val="2"/>
          </rPr>
          <t>Please press and hold ALT while typing '0251' on the numeric keypad to indicate a "X" symbol.</t>
        </r>
      </text>
    </comment>
    <comment ref="AE236" authorId="0">
      <text>
        <r>
          <rPr>
            <b/>
            <sz val="8"/>
            <color indexed="8"/>
            <rFont val="Tahoma"/>
            <family val="2"/>
          </rPr>
          <t>Please press and hold ALT while typing '0251' on the numeric keypad to indicate a "X" symbol.</t>
        </r>
      </text>
    </comment>
    <comment ref="AE239" authorId="0">
      <text>
        <r>
          <rPr>
            <b/>
            <sz val="8"/>
            <color indexed="8"/>
            <rFont val="Tahoma"/>
            <family val="2"/>
          </rPr>
          <t>Please press and hold ALT while typing '0251' on the numeric keypad to indicate a "X" symbol.</t>
        </r>
      </text>
    </comment>
    <comment ref="AE257" authorId="0">
      <text>
        <r>
          <rPr>
            <b/>
            <sz val="8"/>
            <color indexed="8"/>
            <rFont val="Tahoma"/>
            <family val="2"/>
          </rPr>
          <t>Please press and hold ALT while typing '0251' on the numeric keypad to indicate a "X" symbol.</t>
        </r>
      </text>
    </comment>
    <comment ref="AE260" authorId="0">
      <text>
        <r>
          <rPr>
            <b/>
            <sz val="8"/>
            <color indexed="8"/>
            <rFont val="Tahoma"/>
            <family val="2"/>
          </rPr>
          <t>Please press and hold ALT while typing '0251' on the numeric keypad to indicate a "X" symbol.</t>
        </r>
      </text>
    </comment>
    <comment ref="AE263" authorId="0">
      <text>
        <r>
          <rPr>
            <b/>
            <sz val="8"/>
            <color indexed="8"/>
            <rFont val="Tahoma"/>
            <family val="2"/>
          </rPr>
          <t>Please press and hold ALT while typing '0251' on the numeric keypad to indicate a "X" symbol.</t>
        </r>
      </text>
    </comment>
    <comment ref="AE266" authorId="0">
      <text>
        <r>
          <rPr>
            <b/>
            <sz val="8"/>
            <color indexed="8"/>
            <rFont val="Tahoma"/>
            <family val="2"/>
          </rPr>
          <t>Please press and hold ALT while typing '0251' on the numeric keypad to indicate a "X" symbol.</t>
        </r>
      </text>
    </comment>
    <comment ref="AE269" authorId="0">
      <text>
        <r>
          <rPr>
            <b/>
            <sz val="8"/>
            <color indexed="8"/>
            <rFont val="Tahoma"/>
            <family val="2"/>
          </rPr>
          <t>Please press and hold ALT while typing '0251' on the numeric keypad to indicate a "X" symbol.</t>
        </r>
      </text>
    </comment>
    <comment ref="AE272" authorId="0">
      <text>
        <r>
          <rPr>
            <b/>
            <sz val="8"/>
            <color indexed="8"/>
            <rFont val="Tahoma"/>
            <family val="2"/>
          </rPr>
          <t>Please press and hold ALT while typing '0251' on the numeric keypad to indicate a "X" symbol.</t>
        </r>
      </text>
    </comment>
    <comment ref="AE275" authorId="0">
      <text>
        <r>
          <rPr>
            <b/>
            <sz val="8"/>
            <color indexed="8"/>
            <rFont val="Tahoma"/>
            <family val="2"/>
          </rPr>
          <t>Please press and hold ALT while typing '0251' on the numeric keypad to indicate a "X" symbol.</t>
        </r>
      </text>
    </comment>
    <comment ref="AE278" authorId="0">
      <text>
        <r>
          <rPr>
            <b/>
            <sz val="8"/>
            <color indexed="8"/>
            <rFont val="Tahoma"/>
            <family val="2"/>
          </rPr>
          <t>Please press and hold ALT while typing '0251' on the numeric keypad to indicate a "X" symbol.</t>
        </r>
      </text>
    </comment>
    <comment ref="AE281" authorId="0">
      <text>
        <r>
          <rPr>
            <b/>
            <sz val="8"/>
            <color indexed="8"/>
            <rFont val="Tahoma"/>
            <family val="2"/>
          </rPr>
          <t>Please press and hold ALT while typing '0251' on the numeric keypad to indicate a "X" symbol.</t>
        </r>
      </text>
    </comment>
    <comment ref="E284" authorId="1">
      <text>
        <r>
          <rPr>
            <b/>
            <sz val="9"/>
            <rFont val="Times New Roman"/>
            <family val="1"/>
          </rPr>
          <t xml:space="preserve">Sila isi di sini
</t>
        </r>
        <r>
          <rPr>
            <b/>
            <i/>
            <sz val="9"/>
            <rFont val="Times New Roman"/>
            <family val="1"/>
          </rPr>
          <t xml:space="preserve">Please fill in here
</t>
        </r>
      </text>
    </comment>
    <comment ref="AE287" authorId="0">
      <text>
        <r>
          <rPr>
            <b/>
            <sz val="8"/>
            <color indexed="8"/>
            <rFont val="Tahoma"/>
            <family val="2"/>
          </rPr>
          <t>Please press and hold ALT while typing '0251' on the numeric keypad to indicate a "X" symbol.</t>
        </r>
      </text>
    </comment>
    <comment ref="E297" authorId="0">
      <text>
        <r>
          <rPr>
            <b/>
            <sz val="8"/>
            <color indexed="8"/>
            <rFont val="Tahoma"/>
            <family val="2"/>
          </rPr>
          <t>Please press and hold ALT while typing '0251' on the numeric keypad to indicate a "X" symbol.</t>
        </r>
      </text>
    </comment>
    <comment ref="O297" authorId="0">
      <text>
        <r>
          <rPr>
            <b/>
            <sz val="8"/>
            <color indexed="8"/>
            <rFont val="Tahoma"/>
            <family val="2"/>
          </rPr>
          <t>Please press and hold ALT while typing '0251' on the numeric keypad to indicate a "X" symbol.</t>
        </r>
      </text>
    </comment>
    <comment ref="E365" authorId="0">
      <text>
        <r>
          <rPr>
            <b/>
            <sz val="8"/>
            <color indexed="8"/>
            <rFont val="Tahoma"/>
            <family val="2"/>
          </rPr>
          <t>Please press and hold ALT while typing '0251' on the numeric keypad to indicate a "X" symbol.</t>
        </r>
      </text>
    </comment>
    <comment ref="O365" authorId="0">
      <text>
        <r>
          <rPr>
            <b/>
            <sz val="8"/>
            <color indexed="8"/>
            <rFont val="Tahoma"/>
            <family val="2"/>
          </rPr>
          <t>Please press and hold ALT while typing '0251' on the numeric keypad to indicate a "X" symbol.</t>
        </r>
      </text>
    </comment>
    <comment ref="AE374" authorId="0">
      <text>
        <r>
          <rPr>
            <b/>
            <sz val="8"/>
            <color indexed="8"/>
            <rFont val="Tahoma"/>
            <family val="2"/>
          </rPr>
          <t>Please press and hold ALT while typing '0251' on the numeric keypad to indicate a "X" symbol.</t>
        </r>
      </text>
    </comment>
    <comment ref="AE377" authorId="0">
      <text>
        <r>
          <rPr>
            <b/>
            <sz val="8"/>
            <color indexed="8"/>
            <rFont val="Tahoma"/>
            <family val="2"/>
          </rPr>
          <t>Please press and hold ALT while typing '0251' on the numeric keypad to indicate a "X" symbol.</t>
        </r>
      </text>
    </comment>
    <comment ref="AE380" authorId="0">
      <text>
        <r>
          <rPr>
            <b/>
            <sz val="8"/>
            <color indexed="8"/>
            <rFont val="Tahoma"/>
            <family val="2"/>
          </rPr>
          <t>Please press and hold ALT while typing '0251' on the numeric keypad to indicate a "X" symbol.</t>
        </r>
      </text>
    </comment>
    <comment ref="AE383" authorId="0">
      <text>
        <r>
          <rPr>
            <b/>
            <sz val="8"/>
            <color indexed="8"/>
            <rFont val="Tahoma"/>
            <family val="2"/>
          </rPr>
          <t>Please press and hold ALT while typing '0251' on the numeric keypad to indicate a "X" symbol.</t>
        </r>
      </text>
    </comment>
    <comment ref="AE386" authorId="0">
      <text>
        <r>
          <rPr>
            <b/>
            <sz val="8"/>
            <color indexed="8"/>
            <rFont val="Tahoma"/>
            <family val="2"/>
          </rPr>
          <t>Please press and hold ALT while typing '0251' on the numeric keypad to indicate a "X" symbol.</t>
        </r>
      </text>
    </comment>
    <comment ref="AE394" authorId="0">
      <text>
        <r>
          <rPr>
            <b/>
            <sz val="8"/>
            <color indexed="8"/>
            <rFont val="Tahoma"/>
            <family val="2"/>
          </rPr>
          <t>Please press and hold ALT while typing '0251' on the numeric keypad to indicate a "X" symbol.</t>
        </r>
      </text>
    </comment>
    <comment ref="AE397" authorId="0">
      <text>
        <r>
          <rPr>
            <b/>
            <sz val="8"/>
            <color indexed="8"/>
            <rFont val="Tahoma"/>
            <family val="2"/>
          </rPr>
          <t>Please press and hold ALT while typing '0251' on the numeric keypad to indicate a "X" symbol.</t>
        </r>
      </text>
    </comment>
    <comment ref="E406" authorId="0">
      <text>
        <r>
          <rPr>
            <b/>
            <sz val="8"/>
            <color indexed="8"/>
            <rFont val="Tahoma"/>
            <family val="2"/>
          </rPr>
          <t>Please press and hold ALT while typing '0251' on the numeric keypad to indicate a "X" symbol.</t>
        </r>
      </text>
    </comment>
    <comment ref="O406" authorId="0">
      <text>
        <r>
          <rPr>
            <b/>
            <sz val="8"/>
            <color indexed="8"/>
            <rFont val="Tahoma"/>
            <family val="2"/>
          </rPr>
          <t>Please press and hold ALT while typing '0251' on the numeric keypad to indicate a "X" symbol.</t>
        </r>
      </text>
    </comment>
    <comment ref="AB425" authorId="1">
      <text>
        <r>
          <rPr>
            <b/>
            <sz val="9"/>
            <rFont val="Times New Roman"/>
            <family val="1"/>
          </rPr>
          <t xml:space="preserve">Sila isi di sini
</t>
        </r>
        <r>
          <rPr>
            <i/>
            <sz val="9"/>
            <rFont val="Times New Roman"/>
            <family val="1"/>
          </rPr>
          <t>Please fill in here</t>
        </r>
      </text>
    </comment>
    <comment ref="AB475" authorId="1">
      <text>
        <r>
          <rPr>
            <b/>
            <sz val="9"/>
            <rFont val="Times New Roman"/>
            <family val="1"/>
          </rPr>
          <t xml:space="preserve">Sila isi di sini
</t>
        </r>
        <r>
          <rPr>
            <i/>
            <sz val="9"/>
            <rFont val="Times New Roman"/>
            <family val="1"/>
          </rPr>
          <t>Please fill in here</t>
        </r>
      </text>
    </comment>
    <comment ref="AB478" authorId="1">
      <text>
        <r>
          <rPr>
            <b/>
            <sz val="9"/>
            <rFont val="Times New Roman"/>
            <family val="1"/>
          </rPr>
          <t xml:space="preserve">Sila isi di sini
</t>
        </r>
        <r>
          <rPr>
            <i/>
            <sz val="9"/>
            <rFont val="Times New Roman"/>
            <family val="1"/>
          </rPr>
          <t>Please fill in here</t>
        </r>
      </text>
    </comment>
    <comment ref="AB481" authorId="1">
      <text>
        <r>
          <rPr>
            <b/>
            <sz val="9"/>
            <rFont val="Times New Roman"/>
            <family val="1"/>
          </rPr>
          <t xml:space="preserve">Sila isi di sini
</t>
        </r>
        <r>
          <rPr>
            <i/>
            <sz val="9"/>
            <rFont val="Times New Roman"/>
            <family val="1"/>
          </rPr>
          <t>Please fill in here</t>
        </r>
      </text>
    </comment>
    <comment ref="K48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B484" authorId="1">
      <text>
        <r>
          <rPr>
            <b/>
            <sz val="9"/>
            <rFont val="Times New Roman"/>
            <family val="1"/>
          </rPr>
          <t xml:space="preserve">Sila isi di sini
</t>
        </r>
        <r>
          <rPr>
            <i/>
            <sz val="9"/>
            <rFont val="Times New Roman"/>
            <family val="1"/>
          </rPr>
          <t>Please fill in here</t>
        </r>
      </text>
    </comment>
    <comment ref="AB496" authorId="1">
      <text>
        <r>
          <rPr>
            <b/>
            <sz val="9"/>
            <rFont val="Times New Roman"/>
            <family val="1"/>
          </rPr>
          <t xml:space="preserve">Sila isi di sini
</t>
        </r>
        <r>
          <rPr>
            <i/>
            <sz val="9"/>
            <rFont val="Times New Roman"/>
            <family val="1"/>
          </rPr>
          <t>Please fill in here</t>
        </r>
      </text>
    </comment>
    <comment ref="AB500" authorId="1">
      <text>
        <r>
          <rPr>
            <b/>
            <sz val="9"/>
            <rFont val="Times New Roman"/>
            <family val="1"/>
          </rPr>
          <t xml:space="preserve">Sila isi di sini
</t>
        </r>
        <r>
          <rPr>
            <i/>
            <sz val="9"/>
            <rFont val="Times New Roman"/>
            <family val="1"/>
          </rPr>
          <t>Please fill in here</t>
        </r>
      </text>
    </comment>
    <comment ref="AB504" authorId="1">
      <text>
        <r>
          <rPr>
            <b/>
            <sz val="9"/>
            <rFont val="Times New Roman"/>
            <family val="1"/>
          </rPr>
          <t xml:space="preserve">Sila isi di sini
</t>
        </r>
        <r>
          <rPr>
            <i/>
            <sz val="9"/>
            <rFont val="Times New Roman"/>
            <family val="1"/>
          </rPr>
          <t>Please fill in here</t>
        </r>
      </text>
    </comment>
    <comment ref="AB516" authorId="1">
      <text>
        <r>
          <rPr>
            <b/>
            <sz val="9"/>
            <rFont val="Times New Roman"/>
            <family val="1"/>
          </rPr>
          <t xml:space="preserve">Sila isi di sini
</t>
        </r>
        <r>
          <rPr>
            <i/>
            <sz val="9"/>
            <rFont val="Times New Roman"/>
            <family val="1"/>
          </rPr>
          <t>Please fill in here</t>
        </r>
      </text>
    </comment>
    <comment ref="AB519" authorId="1">
      <text>
        <r>
          <rPr>
            <b/>
            <sz val="9"/>
            <rFont val="Times New Roman"/>
            <family val="1"/>
          </rPr>
          <t xml:space="preserve">Sila isi di sini
</t>
        </r>
        <r>
          <rPr>
            <i/>
            <sz val="9"/>
            <rFont val="Times New Roman"/>
            <family val="1"/>
          </rPr>
          <t>Please fill in here</t>
        </r>
      </text>
    </comment>
    <comment ref="D535" authorId="1">
      <text>
        <r>
          <rPr>
            <b/>
            <sz val="9"/>
            <rFont val="Times New Roman"/>
            <family val="1"/>
          </rPr>
          <t xml:space="preserve">Sila isi di sini
</t>
        </r>
        <r>
          <rPr>
            <b/>
            <i/>
            <sz val="9"/>
            <rFont val="Times New Roman"/>
            <family val="1"/>
          </rPr>
          <t xml:space="preserve">Please fill in here
</t>
        </r>
      </text>
    </comment>
    <comment ref="AD537" authorId="1">
      <text>
        <r>
          <rPr>
            <b/>
            <sz val="9"/>
            <rFont val="Times New Roman"/>
            <family val="1"/>
          </rPr>
          <t xml:space="preserve">Sila isi di sini
</t>
        </r>
        <r>
          <rPr>
            <i/>
            <sz val="9"/>
            <rFont val="Times New Roman"/>
            <family val="1"/>
          </rPr>
          <t>Please fill in here</t>
        </r>
      </text>
    </comment>
    <comment ref="D539" authorId="1">
      <text>
        <r>
          <rPr>
            <b/>
            <sz val="9"/>
            <rFont val="Times New Roman"/>
            <family val="1"/>
          </rPr>
          <t xml:space="preserve">Sila isi di sini
</t>
        </r>
        <r>
          <rPr>
            <b/>
            <i/>
            <sz val="9"/>
            <rFont val="Times New Roman"/>
            <family val="1"/>
          </rPr>
          <t xml:space="preserve">Please fill in here
</t>
        </r>
      </text>
    </comment>
    <comment ref="AD541" authorId="1">
      <text>
        <r>
          <rPr>
            <b/>
            <sz val="9"/>
            <rFont val="Times New Roman"/>
            <family val="1"/>
          </rPr>
          <t xml:space="preserve">Sila isi di sini
</t>
        </r>
        <r>
          <rPr>
            <i/>
            <sz val="9"/>
            <rFont val="Times New Roman"/>
            <family val="1"/>
          </rPr>
          <t>Please fill in here</t>
        </r>
      </text>
    </comment>
    <comment ref="D543" authorId="1">
      <text>
        <r>
          <rPr>
            <b/>
            <sz val="9"/>
            <rFont val="Times New Roman"/>
            <family val="1"/>
          </rPr>
          <t xml:space="preserve">Sila isi di sini
</t>
        </r>
        <r>
          <rPr>
            <b/>
            <i/>
            <sz val="9"/>
            <rFont val="Times New Roman"/>
            <family val="1"/>
          </rPr>
          <t xml:space="preserve">Please fill in here
</t>
        </r>
      </text>
    </comment>
    <comment ref="AD545" authorId="1">
      <text>
        <r>
          <rPr>
            <b/>
            <sz val="9"/>
            <rFont val="Times New Roman"/>
            <family val="1"/>
          </rPr>
          <t xml:space="preserve">Sila isi di sini
</t>
        </r>
        <r>
          <rPr>
            <i/>
            <sz val="9"/>
            <rFont val="Times New Roman"/>
            <family val="1"/>
          </rPr>
          <t>Please fill in here</t>
        </r>
      </text>
    </comment>
    <comment ref="E555" authorId="0">
      <text>
        <r>
          <rPr>
            <b/>
            <sz val="8"/>
            <color indexed="8"/>
            <rFont val="Tahoma"/>
            <family val="2"/>
          </rPr>
          <t>Please press and hold ALT while typing '0251' on the numeric keypad to indicate a "X" symbol.</t>
        </r>
      </text>
    </comment>
    <comment ref="O555" authorId="0">
      <text>
        <r>
          <rPr>
            <b/>
            <sz val="8"/>
            <color indexed="8"/>
            <rFont val="Tahoma"/>
            <family val="2"/>
          </rPr>
          <t>Please press and hold ALT while typing '0251' on the numeric keypad to indicate a "X" symbol.</t>
        </r>
      </text>
    </comment>
    <comment ref="AC580" authorId="1">
      <text>
        <r>
          <rPr>
            <b/>
            <sz val="9"/>
            <rFont val="Times New Roman"/>
            <family val="1"/>
          </rPr>
          <t xml:space="preserve">Sila isi di sini
</t>
        </r>
        <r>
          <rPr>
            <i/>
            <sz val="9"/>
            <rFont val="Times New Roman"/>
            <family val="1"/>
          </rPr>
          <t>Please fill in here</t>
        </r>
      </text>
    </comment>
    <comment ref="AC593" authorId="1">
      <text>
        <r>
          <rPr>
            <b/>
            <sz val="9"/>
            <rFont val="Times New Roman"/>
            <family val="1"/>
          </rPr>
          <t xml:space="preserve">Sila isi di sini
</t>
        </r>
        <r>
          <rPr>
            <i/>
            <sz val="9"/>
            <rFont val="Times New Roman"/>
            <family val="1"/>
          </rPr>
          <t>Please fill in here</t>
        </r>
      </text>
    </comment>
    <comment ref="AC597" authorId="1">
      <text>
        <r>
          <rPr>
            <b/>
            <sz val="9"/>
            <rFont val="Times New Roman"/>
            <family val="1"/>
          </rPr>
          <t xml:space="preserve">Sila isi di sini
</t>
        </r>
        <r>
          <rPr>
            <i/>
            <sz val="9"/>
            <rFont val="Times New Roman"/>
            <family val="1"/>
          </rPr>
          <t>Please fill in here</t>
        </r>
      </text>
    </comment>
    <comment ref="AC601" authorId="1">
      <text>
        <r>
          <rPr>
            <b/>
            <sz val="9"/>
            <rFont val="Times New Roman"/>
            <family val="1"/>
          </rPr>
          <t xml:space="preserve">Sila isi di sini
</t>
        </r>
        <r>
          <rPr>
            <i/>
            <sz val="9"/>
            <rFont val="Times New Roman"/>
            <family val="1"/>
          </rPr>
          <t>Please fill in here</t>
        </r>
      </text>
    </comment>
    <comment ref="AC612" authorId="1">
      <text>
        <r>
          <rPr>
            <b/>
            <sz val="9"/>
            <rFont val="Times New Roman"/>
            <family val="1"/>
          </rPr>
          <t xml:space="preserve">Sila isi di sini
</t>
        </r>
        <r>
          <rPr>
            <i/>
            <sz val="9"/>
            <rFont val="Times New Roman"/>
            <family val="1"/>
          </rPr>
          <t>Please fill in here</t>
        </r>
      </text>
    </comment>
    <comment ref="AC615" authorId="1">
      <text>
        <r>
          <rPr>
            <b/>
            <sz val="9"/>
            <rFont val="Times New Roman"/>
            <family val="1"/>
          </rPr>
          <t xml:space="preserve">Sila isi di sini
</t>
        </r>
        <r>
          <rPr>
            <i/>
            <sz val="9"/>
            <rFont val="Times New Roman"/>
            <family val="1"/>
          </rPr>
          <t>Please fill in here</t>
        </r>
      </text>
    </comment>
    <comment ref="D631" authorId="1">
      <text>
        <r>
          <rPr>
            <b/>
            <sz val="9"/>
            <rFont val="Times New Roman"/>
            <family val="1"/>
          </rPr>
          <t xml:space="preserve">Sila isi di sini
</t>
        </r>
        <r>
          <rPr>
            <b/>
            <i/>
            <sz val="9"/>
            <rFont val="Times New Roman"/>
            <family val="1"/>
          </rPr>
          <t xml:space="preserve">Please fill in here
</t>
        </r>
      </text>
    </comment>
    <comment ref="AD633" authorId="1">
      <text>
        <r>
          <rPr>
            <b/>
            <sz val="9"/>
            <rFont val="Times New Roman"/>
            <family val="1"/>
          </rPr>
          <t xml:space="preserve">Sila isi di sini
</t>
        </r>
        <r>
          <rPr>
            <i/>
            <sz val="9"/>
            <rFont val="Times New Roman"/>
            <family val="1"/>
          </rPr>
          <t>Please fill in here</t>
        </r>
      </text>
    </comment>
    <comment ref="D635" authorId="1">
      <text>
        <r>
          <rPr>
            <b/>
            <sz val="9"/>
            <rFont val="Times New Roman"/>
            <family val="1"/>
          </rPr>
          <t xml:space="preserve">Sila isi di sini
</t>
        </r>
        <r>
          <rPr>
            <b/>
            <i/>
            <sz val="9"/>
            <rFont val="Times New Roman"/>
            <family val="1"/>
          </rPr>
          <t xml:space="preserve">Please fill in here
</t>
        </r>
      </text>
    </comment>
    <comment ref="AD637" authorId="1">
      <text>
        <r>
          <rPr>
            <b/>
            <sz val="9"/>
            <rFont val="Times New Roman"/>
            <family val="1"/>
          </rPr>
          <t xml:space="preserve">Sila isi di sini
</t>
        </r>
        <r>
          <rPr>
            <i/>
            <sz val="9"/>
            <rFont val="Times New Roman"/>
            <family val="1"/>
          </rPr>
          <t>Please fill in here</t>
        </r>
      </text>
    </comment>
    <comment ref="D639" authorId="1">
      <text>
        <r>
          <rPr>
            <b/>
            <sz val="9"/>
            <rFont val="Times New Roman"/>
            <family val="1"/>
          </rPr>
          <t xml:space="preserve">Sila isi di sini
</t>
        </r>
        <r>
          <rPr>
            <b/>
            <i/>
            <sz val="9"/>
            <rFont val="Times New Roman"/>
            <family val="1"/>
          </rPr>
          <t xml:space="preserve">Please fill in here
</t>
        </r>
      </text>
    </comment>
    <comment ref="AD641" authorId="1">
      <text>
        <r>
          <rPr>
            <b/>
            <sz val="9"/>
            <rFont val="Times New Roman"/>
            <family val="1"/>
          </rPr>
          <t xml:space="preserve">Sila isi di sini
</t>
        </r>
        <r>
          <rPr>
            <i/>
            <sz val="9"/>
            <rFont val="Times New Roman"/>
            <family val="1"/>
          </rPr>
          <t>Please fill in here</t>
        </r>
      </text>
    </comment>
  </commentList>
</comments>
</file>

<file path=xl/comments26.xml><?xml version="1.0" encoding="utf-8"?>
<comments xmlns="http://schemas.openxmlformats.org/spreadsheetml/2006/main">
  <authors>
    <author/>
  </authors>
  <commentList>
    <comment ref="E17" authorId="0">
      <text>
        <r>
          <rPr>
            <b/>
            <sz val="8"/>
            <color indexed="8"/>
            <rFont val="Tahoma"/>
            <family val="2"/>
          </rPr>
          <t>Please press and hold ALT while typing '0251' on the numeric keypad to indicate a "X" symbol.</t>
        </r>
      </text>
    </comment>
    <comment ref="E20" authorId="0">
      <text>
        <r>
          <rPr>
            <b/>
            <sz val="8"/>
            <color indexed="8"/>
            <rFont val="Tahoma"/>
            <family val="2"/>
          </rPr>
          <t>Please press and hold ALT while typing '0251' on the numeric keypad to indicate a "X" symbol.</t>
        </r>
      </text>
    </comment>
    <comment ref="E28" authorId="0">
      <text>
        <r>
          <rPr>
            <b/>
            <sz val="8"/>
            <color indexed="8"/>
            <rFont val="Tahoma"/>
            <family val="2"/>
          </rPr>
          <t>Please press and hold ALT while typing '0251' on the numeric keypad to indicate a "X" symbol.</t>
        </r>
      </text>
    </comment>
    <comment ref="V28" authorId="0">
      <text>
        <r>
          <rPr>
            <b/>
            <sz val="8"/>
            <color indexed="8"/>
            <rFont val="Tahoma"/>
            <family val="2"/>
          </rPr>
          <t>Please press and hold ALT while typing '0251' on the numeric keypad to indicate a "X" symbol.</t>
        </r>
      </text>
    </comment>
    <comment ref="E31" authorId="0">
      <text>
        <r>
          <rPr>
            <b/>
            <sz val="8"/>
            <color indexed="8"/>
            <rFont val="Tahoma"/>
            <family val="2"/>
          </rPr>
          <t>Please press and hold ALT while typing '0251' on the numeric keypad to indicate a "X" symbol.</t>
        </r>
      </text>
    </comment>
    <comment ref="AI38" authorId="0">
      <text>
        <r>
          <rPr>
            <b/>
            <sz val="8"/>
            <color indexed="8"/>
            <rFont val="Tahoma"/>
            <family val="2"/>
          </rPr>
          <t>Please press and hold ALT while typing '0251' on the numeric keypad to indicate a "X" symbol.</t>
        </r>
      </text>
    </comment>
    <comment ref="AI41" authorId="0">
      <text>
        <r>
          <rPr>
            <b/>
            <sz val="8"/>
            <color indexed="8"/>
            <rFont val="Tahoma"/>
            <family val="2"/>
          </rPr>
          <t>Please press and hold ALT while typing '0251' on the numeric keypad to indicate a "X" symbol.</t>
        </r>
      </text>
    </comment>
    <comment ref="AI44" authorId="0">
      <text>
        <r>
          <rPr>
            <b/>
            <sz val="8"/>
            <color indexed="8"/>
            <rFont val="Tahoma"/>
            <family val="2"/>
          </rPr>
          <t>Please press and hold ALT while typing '0251' on the numeric keypad to indicate a "X" symbol.</t>
        </r>
      </text>
    </comment>
    <comment ref="AI47" authorId="0">
      <text>
        <r>
          <rPr>
            <b/>
            <sz val="8"/>
            <color indexed="8"/>
            <rFont val="Tahoma"/>
            <family val="2"/>
          </rPr>
          <t>Please press and hold ALT while typing '0251' on the numeric keypad to indicate a "X" symbol.</t>
        </r>
      </text>
    </comment>
    <comment ref="AI50" authorId="0">
      <text>
        <r>
          <rPr>
            <b/>
            <sz val="8"/>
            <color indexed="8"/>
            <rFont val="Tahoma"/>
            <family val="2"/>
          </rPr>
          <t>Please press and hold ALT while typing '0251' on the numeric keypad to indicate a "X" symbol.</t>
        </r>
      </text>
    </comment>
    <comment ref="AI53" authorId="0">
      <text>
        <r>
          <rPr>
            <b/>
            <sz val="8"/>
            <color indexed="8"/>
            <rFont val="Tahoma"/>
            <family val="2"/>
          </rPr>
          <t>Please press and hold ALT while typing '0251' on the numeric keypad to indicate a "X" symbol.</t>
        </r>
      </text>
    </comment>
    <comment ref="AI56" authorId="0">
      <text>
        <r>
          <rPr>
            <b/>
            <sz val="8"/>
            <color indexed="8"/>
            <rFont val="Tahoma"/>
            <family val="2"/>
          </rPr>
          <t>Please press and hold ALT while typing '0251' on the numeric keypad to indicate a "X" symbol.</t>
        </r>
      </text>
    </comment>
    <comment ref="AI59" authorId="0">
      <text>
        <r>
          <rPr>
            <b/>
            <sz val="8"/>
            <color indexed="8"/>
            <rFont val="Tahoma"/>
            <family val="2"/>
          </rPr>
          <t>Please press and hold ALT while typing '0251' on the numeric keypad to indicate a "X" symbol.</t>
        </r>
      </text>
    </comment>
    <comment ref="AI62" authorId="0">
      <text>
        <r>
          <rPr>
            <b/>
            <sz val="8"/>
            <color indexed="8"/>
            <rFont val="Tahoma"/>
            <family val="2"/>
          </rPr>
          <t>Please press and hold ALT while typing '0251' on the numeric keypad to indicate a "X" symbol.</t>
        </r>
      </text>
    </comment>
    <comment ref="AI65" authorId="0">
      <text>
        <r>
          <rPr>
            <b/>
            <sz val="8"/>
            <color indexed="8"/>
            <rFont val="Tahoma"/>
            <family val="2"/>
          </rPr>
          <t>Please press and hold ALT while typing '0251' on the numeric keypad to indicate a "X" symbol.</t>
        </r>
      </text>
    </comment>
    <comment ref="AI74" authorId="0">
      <text>
        <r>
          <rPr>
            <b/>
            <sz val="8"/>
            <color indexed="8"/>
            <rFont val="Tahoma"/>
            <family val="2"/>
          </rPr>
          <t>Please press and hold ALT while typing '0251' on the numeric keypad to indicate a "X" symbol.</t>
        </r>
      </text>
    </comment>
    <comment ref="AI77" authorId="0">
      <text>
        <r>
          <rPr>
            <b/>
            <sz val="8"/>
            <color indexed="8"/>
            <rFont val="Tahoma"/>
            <family val="2"/>
          </rPr>
          <t>Please press and hold ALT while typing '0251' on the numeric keypad to indicate a "X" symbol.</t>
        </r>
      </text>
    </comment>
    <comment ref="AI80" authorId="0">
      <text>
        <r>
          <rPr>
            <b/>
            <sz val="8"/>
            <color indexed="8"/>
            <rFont val="Tahoma"/>
            <family val="2"/>
          </rPr>
          <t>Please press and hold ALT while typing '0251' on the numeric keypad to indicate a "X" symbol.</t>
        </r>
      </text>
    </comment>
    <comment ref="AI83" authorId="0">
      <text>
        <r>
          <rPr>
            <b/>
            <sz val="8"/>
            <color indexed="8"/>
            <rFont val="Tahoma"/>
            <family val="2"/>
          </rPr>
          <t>Please press and hold ALT while typing '0251' on the numeric keypad to indicate a "X" symbol.</t>
        </r>
      </text>
    </comment>
    <comment ref="AI86" authorId="0">
      <text>
        <r>
          <rPr>
            <b/>
            <sz val="8"/>
            <color indexed="8"/>
            <rFont val="Tahoma"/>
            <family val="2"/>
          </rPr>
          <t>Please press and hold ALT while typing '0251' on the numeric keypad to indicate a "X" symbol.</t>
        </r>
      </text>
    </comment>
    <comment ref="AI89" authorId="0">
      <text>
        <r>
          <rPr>
            <b/>
            <sz val="8"/>
            <color indexed="8"/>
            <rFont val="Tahoma"/>
            <family val="2"/>
          </rPr>
          <t>Please press and hold ALT while typing '0251' on the numeric keypad to indicate a "X" symbol.</t>
        </r>
      </text>
    </comment>
    <comment ref="AI92" authorId="0">
      <text>
        <r>
          <rPr>
            <b/>
            <sz val="8"/>
            <color indexed="8"/>
            <rFont val="Tahoma"/>
            <family val="2"/>
          </rPr>
          <t>Please press and hold ALT while typing '0251' on the numeric keypad to indicate a "X" symbol.</t>
        </r>
      </text>
    </comment>
    <comment ref="AI95" authorId="0">
      <text>
        <r>
          <rPr>
            <b/>
            <sz val="8"/>
            <color indexed="8"/>
            <rFont val="Tahoma"/>
            <family val="2"/>
          </rPr>
          <t>Please press and hold ALT while typing '0251' on the numeric keypad to indicate a "X" symbol.</t>
        </r>
      </text>
    </comment>
    <comment ref="AI120" authorId="0">
      <text>
        <r>
          <rPr>
            <b/>
            <sz val="8"/>
            <color indexed="8"/>
            <rFont val="Tahoma"/>
            <family val="2"/>
          </rPr>
          <t>Please press and hold ALT while typing '0251' on the numeric keypad to indicate a "X" symbol.</t>
        </r>
      </text>
    </comment>
    <comment ref="AI123" authorId="0">
      <text>
        <r>
          <rPr>
            <b/>
            <sz val="8"/>
            <color indexed="8"/>
            <rFont val="Tahoma"/>
            <family val="2"/>
          </rPr>
          <t>Please press and hold ALT while typing '0251' on the numeric keypad to indicate a "X" symbol.</t>
        </r>
      </text>
    </comment>
    <comment ref="AI126" authorId="0">
      <text>
        <r>
          <rPr>
            <b/>
            <sz val="8"/>
            <color indexed="8"/>
            <rFont val="Tahoma"/>
            <family val="2"/>
          </rPr>
          <t>Please press and hold ALT while typing '0251' on the numeric keypad to indicate a "X" symbol.</t>
        </r>
      </text>
    </comment>
    <comment ref="AI129" authorId="0">
      <text>
        <r>
          <rPr>
            <b/>
            <sz val="8"/>
            <color indexed="8"/>
            <rFont val="Tahoma"/>
            <family val="2"/>
          </rPr>
          <t>Please press and hold ALT while typing '0251' on the numeric keypad to indicate a "X" symbol.</t>
        </r>
      </text>
    </comment>
    <comment ref="AI133" authorId="0">
      <text>
        <r>
          <rPr>
            <b/>
            <sz val="8"/>
            <color indexed="8"/>
            <rFont val="Tahoma"/>
            <family val="2"/>
          </rPr>
          <t>Please press and hold ALT while typing '0251' on the numeric keypad to indicate a "X" symbol.</t>
        </r>
      </text>
    </comment>
    <comment ref="AI136" authorId="0">
      <text>
        <r>
          <rPr>
            <b/>
            <sz val="8"/>
            <color indexed="8"/>
            <rFont val="Tahoma"/>
            <family val="2"/>
          </rPr>
          <t>Please press and hold ALT while typing '0251' on the numeric keypad to indicate a "X" symbol.</t>
        </r>
      </text>
    </comment>
    <comment ref="AI139" authorId="0">
      <text>
        <r>
          <rPr>
            <b/>
            <sz val="8"/>
            <color indexed="8"/>
            <rFont val="Tahoma"/>
            <family val="2"/>
          </rPr>
          <t>Please press and hold ALT while typing '0251' on the numeric keypad to indicate a "X" symbol.</t>
        </r>
      </text>
    </comment>
    <comment ref="AI142" authorId="0">
      <text>
        <r>
          <rPr>
            <b/>
            <sz val="8"/>
            <color indexed="8"/>
            <rFont val="Tahoma"/>
            <family val="2"/>
          </rPr>
          <t>Please press and hold ALT while typing '0251' on the numeric keypad to indicate a "X" symbol.</t>
        </r>
      </text>
    </comment>
    <comment ref="AI152" authorId="0">
      <text>
        <r>
          <rPr>
            <b/>
            <sz val="8"/>
            <color indexed="8"/>
            <rFont val="Tahoma"/>
            <family val="2"/>
          </rPr>
          <t>Please press and hold ALT while typing '0251' on the numeric keypad to indicate a "X" symbol.</t>
        </r>
      </text>
    </comment>
    <comment ref="AI155" authorId="0">
      <text>
        <r>
          <rPr>
            <b/>
            <sz val="8"/>
            <color indexed="8"/>
            <rFont val="Tahoma"/>
            <family val="2"/>
          </rPr>
          <t>Please press and hold ALT while typing '0251' on the numeric keypad to indicate a "X" symbol.</t>
        </r>
      </text>
    </comment>
    <comment ref="AI158" authorId="0">
      <text>
        <r>
          <rPr>
            <b/>
            <sz val="8"/>
            <color indexed="8"/>
            <rFont val="Tahoma"/>
            <family val="2"/>
          </rPr>
          <t>Please press and hold ALT while typing '0251' on the numeric keypad to indicate a "X" symbol.</t>
        </r>
      </text>
    </comment>
    <comment ref="AI161" authorId="0">
      <text>
        <r>
          <rPr>
            <b/>
            <sz val="8"/>
            <color indexed="8"/>
            <rFont val="Tahoma"/>
            <family val="2"/>
          </rPr>
          <t>Please press and hold ALT while typing '0251' on the numeric keypad to indicate a "X" symbol.</t>
        </r>
      </text>
    </comment>
    <comment ref="AI166" authorId="0">
      <text>
        <r>
          <rPr>
            <b/>
            <sz val="8"/>
            <color indexed="8"/>
            <rFont val="Tahoma"/>
            <family val="2"/>
          </rPr>
          <t>Please press and hold ALT while typing '0251' on the numeric keypad to indicate a "X" symbol.</t>
        </r>
      </text>
    </comment>
    <comment ref="AI169" authorId="0">
      <text>
        <r>
          <rPr>
            <b/>
            <sz val="8"/>
            <color indexed="8"/>
            <rFont val="Tahoma"/>
            <family val="2"/>
          </rPr>
          <t>Please press and hold ALT while typing '0251' on the numeric keypad to indicate a "X" symbol.</t>
        </r>
      </text>
    </comment>
    <comment ref="AI174" authorId="0">
      <text>
        <r>
          <rPr>
            <b/>
            <sz val="8"/>
            <color indexed="8"/>
            <rFont val="Tahoma"/>
            <family val="2"/>
          </rPr>
          <t>Please press and hold ALT while typing '0251' on the numeric keypad to indicate a "X" symbol.</t>
        </r>
      </text>
    </comment>
    <comment ref="AI178" authorId="0">
      <text>
        <r>
          <rPr>
            <b/>
            <sz val="8"/>
            <color indexed="8"/>
            <rFont val="Tahoma"/>
            <family val="2"/>
          </rPr>
          <t>Please press and hold ALT while typing '0251' on the numeric keypad to indicate a "X" symbol.</t>
        </r>
      </text>
    </comment>
    <comment ref="AI181" authorId="0">
      <text>
        <r>
          <rPr>
            <b/>
            <sz val="8"/>
            <color indexed="8"/>
            <rFont val="Tahoma"/>
            <family val="2"/>
          </rPr>
          <t>Please press and hold ALT while typing '0251' on the numeric keypad to indicate a "X" symbol.</t>
        </r>
      </text>
    </comment>
    <comment ref="AI184" authorId="0">
      <text>
        <r>
          <rPr>
            <b/>
            <sz val="8"/>
            <color indexed="8"/>
            <rFont val="Tahoma"/>
            <family val="2"/>
          </rPr>
          <t>Please press and hold ALT while typing '0251' on the numeric keypad to indicate a "X" symbol.</t>
        </r>
      </text>
    </comment>
    <comment ref="AI194" authorId="0">
      <text>
        <r>
          <rPr>
            <b/>
            <sz val="8"/>
            <color indexed="8"/>
            <rFont val="Tahoma"/>
            <family val="2"/>
          </rPr>
          <t>Please press and hold ALT while typing '0251' on the numeric keypad to indicate a "X" symbol.</t>
        </r>
      </text>
    </comment>
    <comment ref="AI197" authorId="0">
      <text>
        <r>
          <rPr>
            <b/>
            <sz val="8"/>
            <color indexed="8"/>
            <rFont val="Tahoma"/>
            <family val="2"/>
          </rPr>
          <t>Please press and hold ALT while typing '0251' on the numeric keypad to indicate a "X" symbol.</t>
        </r>
      </text>
    </comment>
    <comment ref="AI200" authorId="0">
      <text>
        <r>
          <rPr>
            <b/>
            <sz val="8"/>
            <color indexed="8"/>
            <rFont val="Tahoma"/>
            <family val="2"/>
          </rPr>
          <t>Please press and hold ALT while typing '0251' on the numeric keypad to indicate a "X" symbol.</t>
        </r>
      </text>
    </comment>
    <comment ref="AI203" authorId="0">
      <text>
        <r>
          <rPr>
            <b/>
            <sz val="8"/>
            <color indexed="8"/>
            <rFont val="Tahoma"/>
            <family val="2"/>
          </rPr>
          <t>Please press and hold ALT while typing '0251' on the numeric keypad to indicate a "X" symbol.</t>
        </r>
      </text>
    </comment>
    <comment ref="AI206" authorId="0">
      <text>
        <r>
          <rPr>
            <b/>
            <sz val="8"/>
            <color indexed="8"/>
            <rFont val="Tahoma"/>
            <family val="2"/>
          </rPr>
          <t>Please press and hold ALT while typing '0251' on the numeric keypad to indicate a "X" symbol.</t>
        </r>
      </text>
    </comment>
    <comment ref="AI209" authorId="0">
      <text>
        <r>
          <rPr>
            <b/>
            <sz val="8"/>
            <color indexed="8"/>
            <rFont val="Tahoma"/>
            <family val="2"/>
          </rPr>
          <t>Please press and hold ALT while typing '0251' on the numeric keypad to indicate a "X" symbol.</t>
        </r>
      </text>
    </comment>
    <comment ref="AI212" authorId="0">
      <text>
        <r>
          <rPr>
            <b/>
            <sz val="8"/>
            <color indexed="8"/>
            <rFont val="Tahoma"/>
            <family val="2"/>
          </rPr>
          <t>Please press and hold ALT while typing '0251' on the numeric keypad to indicate a "X" symbol.</t>
        </r>
      </text>
    </comment>
  </commentList>
</comments>
</file>

<file path=xl/comments27.xml><?xml version="1.0" encoding="utf-8"?>
<comments xmlns="http://schemas.openxmlformats.org/spreadsheetml/2006/main">
  <authors>
    <author/>
    <author>wanaida</author>
  </authors>
  <commentList>
    <comment ref="AI12" authorId="0">
      <text>
        <r>
          <rPr>
            <b/>
            <sz val="8"/>
            <color indexed="8"/>
            <rFont val="Tahoma"/>
            <family val="2"/>
          </rPr>
          <t>Please press and hold ALT while typing '0251' on the numeric keypad to indicate a "X" symbol.</t>
        </r>
      </text>
    </comment>
    <comment ref="AI17" authorId="0">
      <text>
        <r>
          <rPr>
            <b/>
            <sz val="8"/>
            <color indexed="8"/>
            <rFont val="Tahoma"/>
            <family val="2"/>
          </rPr>
          <t>Please press and hold ALT while typing '0251' on the numeric keypad to indicate a "X" symbol.</t>
        </r>
      </text>
    </comment>
    <comment ref="AI20" authorId="0">
      <text>
        <r>
          <rPr>
            <b/>
            <sz val="8"/>
            <color indexed="8"/>
            <rFont val="Tahoma"/>
            <family val="2"/>
          </rPr>
          <t>Please press and hold ALT while typing '0251' on the numeric keypad to indicate a "X" symbol.</t>
        </r>
      </text>
    </comment>
    <comment ref="AI23" authorId="0">
      <text>
        <r>
          <rPr>
            <b/>
            <sz val="8"/>
            <color indexed="8"/>
            <rFont val="Tahoma"/>
            <family val="2"/>
          </rPr>
          <t>Please press and hold ALT while typing '0251' on the numeric keypad to indicate a "X" symbol.</t>
        </r>
      </text>
    </comment>
    <comment ref="AI30" authorId="0">
      <text>
        <r>
          <rPr>
            <b/>
            <sz val="8"/>
            <color indexed="8"/>
            <rFont val="Tahoma"/>
            <family val="2"/>
          </rPr>
          <t>Please press and hold ALT while typing '0251' on the numeric keypad to indicate a "X" symbol.</t>
        </r>
      </text>
    </comment>
    <comment ref="AI33" authorId="0">
      <text>
        <r>
          <rPr>
            <b/>
            <sz val="8"/>
            <color indexed="8"/>
            <rFont val="Tahoma"/>
            <family val="2"/>
          </rPr>
          <t>Please press and hold ALT while typing '0251' on the numeric keypad to indicate a "X" symbol.</t>
        </r>
      </text>
    </comment>
    <comment ref="AI36" authorId="0">
      <text>
        <r>
          <rPr>
            <b/>
            <sz val="8"/>
            <color indexed="8"/>
            <rFont val="Tahoma"/>
            <family val="2"/>
          </rPr>
          <t>Please press and hold ALT while typing '0251' on the numeric keypad to indicate a "X" symbol.</t>
        </r>
      </text>
    </comment>
    <comment ref="AI39" authorId="0">
      <text>
        <r>
          <rPr>
            <b/>
            <sz val="8"/>
            <color indexed="8"/>
            <rFont val="Tahoma"/>
            <family val="2"/>
          </rPr>
          <t>Please press and hold ALT while typing '0251' on the numeric keypad to indicate a "X" symbol.</t>
        </r>
      </text>
    </comment>
    <comment ref="AI42" authorId="0">
      <text>
        <r>
          <rPr>
            <b/>
            <sz val="8"/>
            <color indexed="8"/>
            <rFont val="Tahoma"/>
            <family val="2"/>
          </rPr>
          <t>Please press and hold ALT while typing '0251' on the numeric keypad to indicate a "X" symbol.</t>
        </r>
      </text>
    </comment>
    <comment ref="AI49" authorId="0">
      <text>
        <r>
          <rPr>
            <b/>
            <sz val="8"/>
            <color indexed="8"/>
            <rFont val="Tahoma"/>
            <family val="2"/>
          </rPr>
          <t>Please press and hold ALT while typing '0251' on the numeric keypad to indicate a "X" symbol.</t>
        </r>
      </text>
    </comment>
    <comment ref="AI52" authorId="0">
      <text>
        <r>
          <rPr>
            <b/>
            <sz val="8"/>
            <color indexed="8"/>
            <rFont val="Tahoma"/>
            <family val="2"/>
          </rPr>
          <t>Please press and hold ALT while typing '0251' on the numeric keypad to indicate a "X" symbol.</t>
        </r>
      </text>
    </comment>
    <comment ref="AI55" authorId="0">
      <text>
        <r>
          <rPr>
            <b/>
            <sz val="8"/>
            <color indexed="8"/>
            <rFont val="Tahoma"/>
            <family val="2"/>
          </rPr>
          <t>Please press and hold ALT while typing '0251' on the numeric keypad to indicate a "X" symbol.</t>
        </r>
      </text>
    </comment>
    <comment ref="AI58" authorId="0">
      <text>
        <r>
          <rPr>
            <b/>
            <sz val="8"/>
            <color indexed="8"/>
            <rFont val="Tahoma"/>
            <family val="2"/>
          </rPr>
          <t>Please press and hold ALT while typing '0251' on the numeric keypad to indicate a "X" symbol.</t>
        </r>
      </text>
    </comment>
    <comment ref="AI66" authorId="0">
      <text>
        <r>
          <rPr>
            <b/>
            <sz val="8"/>
            <color indexed="8"/>
            <rFont val="Tahoma"/>
            <family val="2"/>
          </rPr>
          <t>Please press and hold ALT while typing '0251' on the numeric keypad to indicate a "X" symbol.</t>
        </r>
      </text>
    </comment>
    <comment ref="AI69" authorId="0">
      <text>
        <r>
          <rPr>
            <b/>
            <sz val="8"/>
            <color indexed="8"/>
            <rFont val="Tahoma"/>
            <family val="2"/>
          </rPr>
          <t>Please press and hold ALT while typing '0251' on the numeric keypad to indicate a "X" symbol.</t>
        </r>
      </text>
    </comment>
    <comment ref="AI72" authorId="0">
      <text>
        <r>
          <rPr>
            <b/>
            <sz val="8"/>
            <color indexed="8"/>
            <rFont val="Tahoma"/>
            <family val="2"/>
          </rPr>
          <t>Please press and hold ALT while typing '0251' on the numeric keypad to indicate a "X" symbol.</t>
        </r>
      </text>
    </comment>
    <comment ref="AI75" authorId="0">
      <text>
        <r>
          <rPr>
            <b/>
            <sz val="8"/>
            <color indexed="8"/>
            <rFont val="Tahoma"/>
            <family val="2"/>
          </rPr>
          <t>Please press and hold ALT while typing '0251' on the numeric keypad to indicate a "X" symbol.</t>
        </r>
      </text>
    </comment>
    <comment ref="AI78" authorId="0">
      <text>
        <r>
          <rPr>
            <b/>
            <sz val="8"/>
            <color indexed="8"/>
            <rFont val="Tahoma"/>
            <family val="2"/>
          </rPr>
          <t>Please press and hold ALT while typing '0251' on the numeric keypad to indicate a "X" symbol.</t>
        </r>
      </text>
    </comment>
    <comment ref="P87" authorId="0">
      <text>
        <r>
          <rPr>
            <b/>
            <sz val="8"/>
            <color indexed="8"/>
            <rFont val="Tahoma"/>
            <family val="2"/>
          </rPr>
          <t>Please press and hold ALT while typing '0251' on the numeric keypad to indicate a "X" symbol.</t>
        </r>
      </text>
    </comment>
    <comment ref="X8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0" authorId="0">
      <text>
        <r>
          <rPr>
            <b/>
            <sz val="8"/>
            <color indexed="8"/>
            <rFont val="Tahoma"/>
            <family val="2"/>
          </rPr>
          <t>Please press and hold ALT while typing '0251' on the numeric keypad to indicate a "X" symbol.</t>
        </r>
      </text>
    </comment>
    <comment ref="X9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3" authorId="0">
      <text>
        <r>
          <rPr>
            <b/>
            <sz val="8"/>
            <color indexed="8"/>
            <rFont val="Tahoma"/>
            <family val="2"/>
          </rPr>
          <t>Please press and hold ALT while typing '0251' on the numeric keypad to indicate a "X" symbol.</t>
        </r>
      </text>
    </comment>
    <comment ref="X9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6" authorId="0">
      <text>
        <r>
          <rPr>
            <b/>
            <sz val="8"/>
            <color indexed="8"/>
            <rFont val="Tahoma"/>
            <family val="2"/>
          </rPr>
          <t>Please press and hold ALT while typing '0251' on the numeric keypad to indicate a "X" symbol.</t>
        </r>
      </text>
    </comment>
    <comment ref="X96"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99" authorId="0">
      <text>
        <r>
          <rPr>
            <b/>
            <sz val="8"/>
            <color indexed="8"/>
            <rFont val="Tahoma"/>
            <family val="2"/>
          </rPr>
          <t>Please press and hold ALT while typing '0251' on the numeric keypad to indicate a "X" symbol.</t>
        </r>
      </text>
    </comment>
    <comment ref="X99"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2" authorId="0">
      <text>
        <r>
          <rPr>
            <b/>
            <sz val="8"/>
            <color indexed="8"/>
            <rFont val="Tahoma"/>
            <family val="2"/>
          </rPr>
          <t>Please press and hold ALT while typing '0251' on the numeric keypad to indicate a "X" symbol.</t>
        </r>
      </text>
    </comment>
    <comment ref="X102"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105" authorId="0">
      <text>
        <r>
          <rPr>
            <b/>
            <sz val="8"/>
            <color indexed="8"/>
            <rFont val="Tahoma"/>
            <family val="2"/>
          </rPr>
          <t>Please press and hold ALT while typing '0251' on the numeric keypad to indicate a "X" symbol.</t>
        </r>
      </text>
    </comment>
    <comment ref="X12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3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E147" authorId="0">
      <text>
        <r>
          <rPr>
            <b/>
            <sz val="8"/>
            <color indexed="8"/>
            <rFont val="Tahoma"/>
            <family val="2"/>
          </rPr>
          <t>Please press and hold ALT while typing '0251' on the numeric keypad to indicate a "X" symbol.</t>
        </r>
      </text>
    </comment>
    <comment ref="E150" authorId="0">
      <text>
        <r>
          <rPr>
            <b/>
            <sz val="8"/>
            <color indexed="8"/>
            <rFont val="Tahoma"/>
            <family val="2"/>
          </rPr>
          <t>Please press and hold ALT while typing '0251' on the numeric keypad to indicate a "X" symbol.</t>
        </r>
      </text>
    </comment>
    <comment ref="X15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6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7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88"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19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0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G208" authorId="1">
      <text>
        <r>
          <rPr>
            <b/>
            <sz val="9"/>
            <rFont val="Times New Roman"/>
            <family val="1"/>
          </rPr>
          <t xml:space="preserve">Sila isi di sini
</t>
        </r>
        <r>
          <rPr>
            <i/>
            <sz val="9"/>
            <rFont val="Times New Roman"/>
            <family val="1"/>
          </rPr>
          <t>Please fill in here</t>
        </r>
      </text>
    </comment>
    <comment ref="AG211" authorId="1">
      <text>
        <r>
          <rPr>
            <b/>
            <sz val="9"/>
            <rFont val="Times New Roman"/>
            <family val="1"/>
          </rPr>
          <t xml:space="preserve">Sila isi di sini
</t>
        </r>
        <r>
          <rPr>
            <i/>
            <sz val="9"/>
            <rFont val="Times New Roman"/>
            <family val="1"/>
          </rPr>
          <t>Please fill in here</t>
        </r>
      </text>
    </comment>
    <comment ref="AG214" authorId="1">
      <text>
        <r>
          <rPr>
            <b/>
            <sz val="9"/>
            <rFont val="Times New Roman"/>
            <family val="1"/>
          </rPr>
          <t xml:space="preserve">Sila isi di sini
</t>
        </r>
        <r>
          <rPr>
            <i/>
            <sz val="9"/>
            <rFont val="Times New Roman"/>
            <family val="1"/>
          </rPr>
          <t>Please fill in here</t>
        </r>
      </text>
    </comment>
    <comment ref="P24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P24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X24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I262" authorId="0">
      <text>
        <r>
          <rPr>
            <b/>
            <sz val="8"/>
            <color indexed="8"/>
            <rFont val="Tahoma"/>
            <family val="2"/>
          </rPr>
          <t>Please press and hold ALT while typing '0251' on the numeric keypad to indicate a "X" symbol.</t>
        </r>
      </text>
    </comment>
    <comment ref="AI265" authorId="0">
      <text>
        <r>
          <rPr>
            <b/>
            <sz val="8"/>
            <color indexed="8"/>
            <rFont val="Tahoma"/>
            <family val="2"/>
          </rPr>
          <t>Please press and hold ALT while typing '0251' on the numeric keypad to indicate a "X" symbol.</t>
        </r>
      </text>
    </comment>
    <comment ref="AI268" authorId="0">
      <text>
        <r>
          <rPr>
            <b/>
            <sz val="8"/>
            <color indexed="8"/>
            <rFont val="Tahoma"/>
            <family val="2"/>
          </rPr>
          <t>Please press and hold ALT while typing '0251' on the numeric keypad to indicate a "X" symbol.</t>
        </r>
      </text>
    </comment>
    <comment ref="AI271" authorId="0">
      <text>
        <r>
          <rPr>
            <b/>
            <sz val="8"/>
            <color indexed="8"/>
            <rFont val="Tahoma"/>
            <family val="2"/>
          </rPr>
          <t>Please press and hold ALT while typing '0251' on the numeric keypad to indicate a "X" symbol.</t>
        </r>
      </text>
    </comment>
    <comment ref="AI274" authorId="0">
      <text>
        <r>
          <rPr>
            <b/>
            <sz val="8"/>
            <color indexed="8"/>
            <rFont val="Tahoma"/>
            <family val="2"/>
          </rPr>
          <t>Please press and hold ALT while typing '0251' on the numeric keypad to indicate a "X" symbol.</t>
        </r>
      </text>
    </comment>
    <comment ref="AI277" authorId="0">
      <text>
        <r>
          <rPr>
            <b/>
            <sz val="8"/>
            <color indexed="8"/>
            <rFont val="Tahoma"/>
            <family val="2"/>
          </rPr>
          <t>Please press and hold ALT while typing '0251' on the numeric keypad to indicate a "X" symbol.</t>
        </r>
      </text>
    </comment>
    <comment ref="AI280" authorId="0">
      <text>
        <r>
          <rPr>
            <b/>
            <sz val="8"/>
            <color indexed="8"/>
            <rFont val="Tahoma"/>
            <family val="2"/>
          </rPr>
          <t>Please press and hold ALT while typing '0251' on the numeric keypad to indicate a "X" symbol.</t>
        </r>
      </text>
    </comment>
    <comment ref="AI283" authorId="0">
      <text>
        <r>
          <rPr>
            <b/>
            <sz val="8"/>
            <color indexed="8"/>
            <rFont val="Tahoma"/>
            <family val="2"/>
          </rPr>
          <t>Please press and hold ALT while typing '0251' on the numeric keypad to indicate a "X" symbol.</t>
        </r>
      </text>
    </comment>
    <comment ref="AI286" authorId="0">
      <text>
        <r>
          <rPr>
            <b/>
            <sz val="8"/>
            <color indexed="8"/>
            <rFont val="Tahoma"/>
            <family val="2"/>
          </rPr>
          <t>Please press and hold ALT while typing '0251' on the numeric keypad to indicate a "X" symbol.</t>
        </r>
      </text>
    </comment>
    <comment ref="AI289" authorId="0">
      <text>
        <r>
          <rPr>
            <b/>
            <sz val="8"/>
            <color indexed="8"/>
            <rFont val="Tahoma"/>
            <family val="2"/>
          </rPr>
          <t>Please press and hold ALT while typing '0251' on the numeric keypad to indicate a "X" symbol.</t>
        </r>
      </text>
    </comment>
  </commentList>
</comments>
</file>

<file path=xl/comments28.xml><?xml version="1.0" encoding="utf-8"?>
<comments xmlns="http://schemas.openxmlformats.org/spreadsheetml/2006/main">
  <authors>
    <author>wanaida</author>
    <author/>
  </authors>
  <commentList>
    <comment ref="I16"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6"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I19"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19" authorId="0">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O30" authorId="1">
      <text>
        <r>
          <rPr>
            <b/>
            <sz val="8"/>
            <color indexed="8"/>
            <rFont val="Tahoma"/>
            <family val="2"/>
          </rPr>
          <t>Please press and hold ALT while typing '0251' on the numeric keypad to indicate a "X" symbol.</t>
        </r>
      </text>
    </comment>
    <comment ref="T30" authorId="1">
      <text>
        <r>
          <rPr>
            <b/>
            <sz val="8"/>
            <color indexed="8"/>
            <rFont val="Tahoma"/>
            <family val="2"/>
          </rPr>
          <t>Please press and hold ALT while typing '0251' on the numeric keypad to indicate a "X" symbol.</t>
        </r>
      </text>
    </comment>
    <comment ref="AD30" authorId="0">
      <text>
        <r>
          <rPr>
            <b/>
            <sz val="9"/>
            <rFont val="Times New Roman"/>
            <family val="1"/>
          </rPr>
          <t xml:space="preserve">Sila isi di sini
</t>
        </r>
        <r>
          <rPr>
            <i/>
            <sz val="9"/>
            <rFont val="Times New Roman"/>
            <family val="1"/>
          </rPr>
          <t>Please fill in here</t>
        </r>
      </text>
    </comment>
    <comment ref="O34" authorId="1">
      <text>
        <r>
          <rPr>
            <b/>
            <sz val="8"/>
            <color indexed="8"/>
            <rFont val="Tahoma"/>
            <family val="2"/>
          </rPr>
          <t>Please press and hold ALT while typing '0251' on the numeric keypad to indicate a "X" symbol.</t>
        </r>
      </text>
    </comment>
    <comment ref="T34" authorId="1">
      <text>
        <r>
          <rPr>
            <b/>
            <sz val="8"/>
            <color indexed="8"/>
            <rFont val="Tahoma"/>
            <family val="2"/>
          </rPr>
          <t>Please press and hold ALT while typing '0251' on the numeric keypad to indicate a "X" symbol.</t>
        </r>
      </text>
    </comment>
    <comment ref="AD34" authorId="0">
      <text>
        <r>
          <rPr>
            <b/>
            <sz val="9"/>
            <rFont val="Times New Roman"/>
            <family val="1"/>
          </rPr>
          <t xml:space="preserve">Sila isi di sini
</t>
        </r>
        <r>
          <rPr>
            <i/>
            <sz val="9"/>
            <rFont val="Times New Roman"/>
            <family val="1"/>
          </rPr>
          <t>Please fill in here</t>
        </r>
      </text>
    </comment>
    <comment ref="O38" authorId="1">
      <text>
        <r>
          <rPr>
            <b/>
            <sz val="8"/>
            <color indexed="8"/>
            <rFont val="Tahoma"/>
            <family val="2"/>
          </rPr>
          <t>Please press and hold ALT while typing '0251' on the numeric keypad to indicate a "X" symbol.</t>
        </r>
      </text>
    </comment>
    <comment ref="T38" authorId="1">
      <text>
        <r>
          <rPr>
            <b/>
            <sz val="8"/>
            <color indexed="8"/>
            <rFont val="Tahoma"/>
            <family val="2"/>
          </rPr>
          <t>Please press and hold ALT while typing '0251' on the numeric keypad to indicate a "X" symbol.</t>
        </r>
      </text>
    </comment>
    <comment ref="AD38" authorId="0">
      <text>
        <r>
          <rPr>
            <b/>
            <sz val="9"/>
            <rFont val="Times New Roman"/>
            <family val="1"/>
          </rPr>
          <t xml:space="preserve">Sila isi di sini
</t>
        </r>
        <r>
          <rPr>
            <i/>
            <sz val="9"/>
            <rFont val="Times New Roman"/>
            <family val="1"/>
          </rPr>
          <t>Please fill in here</t>
        </r>
      </text>
    </comment>
    <comment ref="AD50" authorId="0">
      <text>
        <r>
          <rPr>
            <b/>
            <sz val="9"/>
            <rFont val="Times New Roman"/>
            <family val="1"/>
          </rPr>
          <t xml:space="preserve">Sila isi di sini
</t>
        </r>
        <r>
          <rPr>
            <i/>
            <sz val="9"/>
            <rFont val="Times New Roman"/>
            <family val="1"/>
          </rPr>
          <t>Please fill in here</t>
        </r>
      </text>
    </comment>
    <comment ref="AD54" authorId="0">
      <text>
        <r>
          <rPr>
            <b/>
            <sz val="9"/>
            <rFont val="Times New Roman"/>
            <family val="1"/>
          </rPr>
          <t xml:space="preserve">Sila isi di sini
</t>
        </r>
        <r>
          <rPr>
            <i/>
            <sz val="9"/>
            <rFont val="Times New Roman"/>
            <family val="1"/>
          </rPr>
          <t>Please fill in here</t>
        </r>
      </text>
    </comment>
    <comment ref="AD58" authorId="0">
      <text>
        <r>
          <rPr>
            <b/>
            <sz val="9"/>
            <rFont val="Times New Roman"/>
            <family val="1"/>
          </rPr>
          <t xml:space="preserve">Sila isi di sini
</t>
        </r>
        <r>
          <rPr>
            <i/>
            <sz val="9"/>
            <rFont val="Times New Roman"/>
            <family val="1"/>
          </rPr>
          <t>Please fill in here</t>
        </r>
      </text>
    </comment>
  </commentList>
</comments>
</file>

<file path=xl/comments29.xml><?xml version="1.0" encoding="utf-8"?>
<comments xmlns="http://schemas.openxmlformats.org/spreadsheetml/2006/main">
  <authors>
    <author/>
    <author>wanaida</author>
  </authors>
  <commentList>
    <comment ref="AK11" authorId="0">
      <text>
        <r>
          <rPr>
            <b/>
            <sz val="8"/>
            <color indexed="8"/>
            <rFont val="Tahoma"/>
            <family val="2"/>
          </rPr>
          <t>Please press and hold ALT while typing '0251' on the numeric keypad to indicate a "X" symbol.</t>
        </r>
      </text>
    </comment>
    <comment ref="AK14" authorId="0">
      <text>
        <r>
          <rPr>
            <b/>
            <sz val="8"/>
            <color indexed="8"/>
            <rFont val="Tahoma"/>
            <family val="2"/>
          </rPr>
          <t>Please press and hold ALT while typing '0251' on the numeric keypad to indicate a "X" symbol.</t>
        </r>
      </text>
    </comment>
    <comment ref="AK17" authorId="0">
      <text>
        <r>
          <rPr>
            <b/>
            <sz val="8"/>
            <color indexed="8"/>
            <rFont val="Tahoma"/>
            <family val="2"/>
          </rPr>
          <t>Please press and hold ALT while typing '0251' on the numeric keypad to indicate a "X" symbol.</t>
        </r>
      </text>
    </comment>
    <comment ref="AK20" authorId="0">
      <text>
        <r>
          <rPr>
            <b/>
            <sz val="8"/>
            <color indexed="8"/>
            <rFont val="Tahoma"/>
            <family val="2"/>
          </rPr>
          <t>Please press and hold ALT while typing '0251' on the numeric keypad to indicate a "X" symbol.</t>
        </r>
      </text>
    </comment>
    <comment ref="U2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W4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4" authorId="1">
      <text>
        <r>
          <rPr>
            <b/>
            <sz val="9"/>
            <rFont val="Times New Roman"/>
            <family val="1"/>
          </rPr>
          <t>Sila isi di sini</t>
        </r>
        <r>
          <rPr>
            <sz val="9"/>
            <rFont val="Times New Roman"/>
            <family val="1"/>
          </rPr>
          <t xml:space="preserve">
</t>
        </r>
        <r>
          <rPr>
            <i/>
            <sz val="9"/>
            <rFont val="Times New Roman"/>
            <family val="1"/>
          </rPr>
          <t>Please fill in here</t>
        </r>
      </text>
    </comment>
    <comment ref="W47"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47" authorId="1">
      <text>
        <r>
          <rPr>
            <b/>
            <sz val="9"/>
            <rFont val="Times New Roman"/>
            <family val="1"/>
          </rPr>
          <t>Sila isi di sini</t>
        </r>
        <r>
          <rPr>
            <sz val="9"/>
            <rFont val="Times New Roman"/>
            <family val="1"/>
          </rPr>
          <t xml:space="preserve">
</t>
        </r>
        <r>
          <rPr>
            <i/>
            <sz val="9"/>
            <rFont val="Times New Roman"/>
            <family val="1"/>
          </rPr>
          <t>Please fill in here</t>
        </r>
      </text>
    </comment>
    <comment ref="W50"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0" authorId="1">
      <text>
        <r>
          <rPr>
            <b/>
            <sz val="9"/>
            <rFont val="Times New Roman"/>
            <family val="1"/>
          </rPr>
          <t>Sila isi di sini</t>
        </r>
        <r>
          <rPr>
            <sz val="9"/>
            <rFont val="Times New Roman"/>
            <family val="1"/>
          </rPr>
          <t xml:space="preserve">
</t>
        </r>
        <r>
          <rPr>
            <i/>
            <sz val="9"/>
            <rFont val="Times New Roman"/>
            <family val="1"/>
          </rPr>
          <t>Please fill in here</t>
        </r>
      </text>
    </comment>
    <comment ref="W5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53" authorId="1">
      <text>
        <r>
          <rPr>
            <b/>
            <sz val="9"/>
            <rFont val="Times New Roman"/>
            <family val="1"/>
          </rPr>
          <t>Sila isi di sini</t>
        </r>
        <r>
          <rPr>
            <sz val="9"/>
            <rFont val="Times New Roman"/>
            <family val="1"/>
          </rPr>
          <t xml:space="preserve">
</t>
        </r>
        <r>
          <rPr>
            <i/>
            <sz val="9"/>
            <rFont val="Times New Roman"/>
            <family val="1"/>
          </rPr>
          <t>Please fill in here</t>
        </r>
      </text>
    </comment>
    <comment ref="W66"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6" authorId="1">
      <text>
        <r>
          <rPr>
            <b/>
            <sz val="9"/>
            <rFont val="Times New Roman"/>
            <family val="1"/>
          </rPr>
          <t>Sila isi di sini</t>
        </r>
        <r>
          <rPr>
            <sz val="9"/>
            <rFont val="Times New Roman"/>
            <family val="1"/>
          </rPr>
          <t xml:space="preserve">
</t>
        </r>
        <r>
          <rPr>
            <i/>
            <sz val="9"/>
            <rFont val="Times New Roman"/>
            <family val="1"/>
          </rPr>
          <t>Please fill in here</t>
        </r>
      </text>
    </comment>
    <comment ref="W69"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69" authorId="1">
      <text>
        <r>
          <rPr>
            <b/>
            <sz val="9"/>
            <rFont val="Times New Roman"/>
            <family val="1"/>
          </rPr>
          <t>Sila isi di sini</t>
        </r>
        <r>
          <rPr>
            <sz val="9"/>
            <rFont val="Times New Roman"/>
            <family val="1"/>
          </rPr>
          <t xml:space="preserve">
</t>
        </r>
        <r>
          <rPr>
            <i/>
            <sz val="9"/>
            <rFont val="Times New Roman"/>
            <family val="1"/>
          </rPr>
          <t>Please fill in here</t>
        </r>
      </text>
    </comment>
    <comment ref="W7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2" authorId="1">
      <text>
        <r>
          <rPr>
            <b/>
            <sz val="9"/>
            <rFont val="Times New Roman"/>
            <family val="1"/>
          </rPr>
          <t>Sila isi di sini</t>
        </r>
        <r>
          <rPr>
            <sz val="9"/>
            <rFont val="Times New Roman"/>
            <family val="1"/>
          </rPr>
          <t xml:space="preserve">
</t>
        </r>
        <r>
          <rPr>
            <i/>
            <sz val="9"/>
            <rFont val="Times New Roman"/>
            <family val="1"/>
          </rPr>
          <t>Please fill in here</t>
        </r>
      </text>
    </comment>
    <comment ref="W7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75" authorId="1">
      <text>
        <r>
          <rPr>
            <b/>
            <sz val="9"/>
            <rFont val="Times New Roman"/>
            <family val="1"/>
          </rPr>
          <t>Sila isi di sini</t>
        </r>
        <r>
          <rPr>
            <sz val="9"/>
            <rFont val="Times New Roman"/>
            <family val="1"/>
          </rPr>
          <t xml:space="preserve">
</t>
        </r>
        <r>
          <rPr>
            <i/>
            <sz val="9"/>
            <rFont val="Times New Roman"/>
            <family val="1"/>
          </rPr>
          <t>Please fill in here</t>
        </r>
      </text>
    </comment>
    <comment ref="W87"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87" authorId="1">
      <text>
        <r>
          <rPr>
            <b/>
            <sz val="9"/>
            <rFont val="Times New Roman"/>
            <family val="1"/>
          </rPr>
          <t>Sila isi di sini</t>
        </r>
        <r>
          <rPr>
            <sz val="9"/>
            <rFont val="Times New Roman"/>
            <family val="1"/>
          </rPr>
          <t xml:space="preserve">
</t>
        </r>
        <r>
          <rPr>
            <i/>
            <sz val="9"/>
            <rFont val="Times New Roman"/>
            <family val="1"/>
          </rPr>
          <t>Please fill in here</t>
        </r>
      </text>
    </comment>
    <comment ref="W90"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0" authorId="1">
      <text>
        <r>
          <rPr>
            <b/>
            <sz val="9"/>
            <rFont val="Times New Roman"/>
            <family val="1"/>
          </rPr>
          <t>Sila isi di sini</t>
        </r>
        <r>
          <rPr>
            <sz val="9"/>
            <rFont val="Times New Roman"/>
            <family val="1"/>
          </rPr>
          <t xml:space="preserve">
</t>
        </r>
        <r>
          <rPr>
            <i/>
            <sz val="9"/>
            <rFont val="Times New Roman"/>
            <family val="1"/>
          </rPr>
          <t>Please fill in here</t>
        </r>
      </text>
    </comment>
    <comment ref="W9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3" authorId="1">
      <text>
        <r>
          <rPr>
            <b/>
            <sz val="9"/>
            <rFont val="Times New Roman"/>
            <family val="1"/>
          </rPr>
          <t>Sila isi di sini</t>
        </r>
        <r>
          <rPr>
            <sz val="9"/>
            <rFont val="Times New Roman"/>
            <family val="1"/>
          </rPr>
          <t xml:space="preserve">
</t>
        </r>
        <r>
          <rPr>
            <i/>
            <sz val="9"/>
            <rFont val="Times New Roman"/>
            <family val="1"/>
          </rPr>
          <t>Please fill in here</t>
        </r>
      </text>
    </comment>
    <comment ref="W96"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96"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2"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5" authorId="1">
      <text>
        <r>
          <rPr>
            <b/>
            <sz val="9"/>
            <rFont val="Times New Roman"/>
            <family val="1"/>
          </rPr>
          <t>Sila isi di sini</t>
        </r>
        <r>
          <rPr>
            <sz val="9"/>
            <rFont val="Times New Roman"/>
            <family val="1"/>
          </rPr>
          <t xml:space="preserve">
</t>
        </r>
        <r>
          <rPr>
            <i/>
            <sz val="9"/>
            <rFont val="Times New Roman"/>
            <family val="1"/>
          </rPr>
          <t>Please fill in here</t>
        </r>
      </text>
    </comment>
    <comment ref="W12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28" authorId="1">
      <text>
        <r>
          <rPr>
            <b/>
            <sz val="9"/>
            <rFont val="Times New Roman"/>
            <family val="1"/>
          </rPr>
          <t>Sila isi di sini</t>
        </r>
        <r>
          <rPr>
            <sz val="9"/>
            <rFont val="Times New Roman"/>
            <family val="1"/>
          </rPr>
          <t xml:space="preserve">
</t>
        </r>
        <r>
          <rPr>
            <i/>
            <sz val="9"/>
            <rFont val="Times New Roman"/>
            <family val="1"/>
          </rPr>
          <t>Please fill in here</t>
        </r>
      </text>
    </comment>
    <comment ref="W13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3" authorId="1">
      <text>
        <r>
          <rPr>
            <b/>
            <sz val="9"/>
            <rFont val="Times New Roman"/>
            <family val="1"/>
          </rPr>
          <t>Sila isi di sini</t>
        </r>
        <r>
          <rPr>
            <sz val="9"/>
            <rFont val="Times New Roman"/>
            <family val="1"/>
          </rPr>
          <t xml:space="preserve">
</t>
        </r>
        <r>
          <rPr>
            <i/>
            <sz val="9"/>
            <rFont val="Times New Roman"/>
            <family val="1"/>
          </rPr>
          <t>Please fill in here</t>
        </r>
      </text>
    </comment>
    <comment ref="W13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38" authorId="1">
      <text>
        <r>
          <rPr>
            <b/>
            <sz val="9"/>
            <rFont val="Times New Roman"/>
            <family val="1"/>
          </rPr>
          <t>Sila isi di sini</t>
        </r>
        <r>
          <rPr>
            <sz val="9"/>
            <rFont val="Times New Roman"/>
            <family val="1"/>
          </rPr>
          <t xml:space="preserve">
</t>
        </r>
        <r>
          <rPr>
            <i/>
            <sz val="9"/>
            <rFont val="Times New Roman"/>
            <family val="1"/>
          </rPr>
          <t>Please fill in here</t>
        </r>
      </text>
    </comment>
    <comment ref="W143"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3" authorId="1">
      <text>
        <r>
          <rPr>
            <b/>
            <sz val="9"/>
            <rFont val="Times New Roman"/>
            <family val="1"/>
          </rPr>
          <t>Sila isi di sini</t>
        </r>
        <r>
          <rPr>
            <sz val="9"/>
            <rFont val="Times New Roman"/>
            <family val="1"/>
          </rPr>
          <t xml:space="preserve">
</t>
        </r>
        <r>
          <rPr>
            <i/>
            <sz val="9"/>
            <rFont val="Times New Roman"/>
            <family val="1"/>
          </rPr>
          <t>Please fill in here</t>
        </r>
      </text>
    </comment>
    <comment ref="W149"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E149" authorId="1">
      <text>
        <r>
          <rPr>
            <b/>
            <sz val="9"/>
            <rFont val="Times New Roman"/>
            <family val="1"/>
          </rPr>
          <t>Sila isi di sini</t>
        </r>
        <r>
          <rPr>
            <sz val="9"/>
            <rFont val="Times New Roman"/>
            <family val="1"/>
          </rPr>
          <t xml:space="preserve">
</t>
        </r>
        <r>
          <rPr>
            <i/>
            <sz val="9"/>
            <rFont val="Times New Roman"/>
            <family val="1"/>
          </rPr>
          <t>Please fill in here</t>
        </r>
      </text>
    </comment>
    <comment ref="Q157" authorId="0">
      <text>
        <r>
          <rPr>
            <b/>
            <sz val="8"/>
            <color indexed="8"/>
            <rFont val="Tahoma"/>
            <family val="2"/>
          </rPr>
          <t>Please press and hold ALT while typing '0251' on the numeric keypad to indicate a "X" symbol.</t>
        </r>
      </text>
    </comment>
    <comment ref="AK157" authorId="0">
      <text>
        <r>
          <rPr>
            <b/>
            <sz val="8"/>
            <color indexed="8"/>
            <rFont val="Tahoma"/>
            <family val="2"/>
          </rPr>
          <t>Please press and hold ALT while typing '0251' on the numeric keypad to indicate a "X" symbol.</t>
        </r>
      </text>
    </comment>
    <comment ref="Q160" authorId="0">
      <text>
        <r>
          <rPr>
            <b/>
            <sz val="8"/>
            <color indexed="8"/>
            <rFont val="Tahoma"/>
            <family val="2"/>
          </rPr>
          <t>Please press and hold ALT while typing '0251' on the numeric keypad to indicate a "X" symbol.</t>
        </r>
      </text>
    </comment>
    <comment ref="AK160" authorId="0">
      <text>
        <r>
          <rPr>
            <b/>
            <sz val="8"/>
            <color indexed="8"/>
            <rFont val="Tahoma"/>
            <family val="2"/>
          </rPr>
          <t>Please press and hold ALT while typing '0251' on the numeric keypad to indicate a "X" symbol.</t>
        </r>
      </text>
    </comment>
    <comment ref="Q163" authorId="0">
      <text>
        <r>
          <rPr>
            <b/>
            <sz val="8"/>
            <color indexed="8"/>
            <rFont val="Tahoma"/>
            <family val="2"/>
          </rPr>
          <t>Please press and hold ALT while typing '0251' on the numeric keypad to indicate a "X" symbol.</t>
        </r>
      </text>
    </comment>
    <comment ref="V164" authorId="1">
      <text>
        <r>
          <rPr>
            <sz val="9"/>
            <rFont val="Times New Roman"/>
            <family val="1"/>
          </rPr>
          <t xml:space="preserve">Sila isi di sini
Please fill in here
</t>
        </r>
      </text>
    </comment>
    <comment ref="Q166" authorId="0">
      <text>
        <r>
          <rPr>
            <b/>
            <sz val="8"/>
            <color indexed="8"/>
            <rFont val="Tahoma"/>
            <family val="2"/>
          </rPr>
          <t>Please press and hold ALT while typing '0251' on the numeric keypad to indicate a "X" symbol.</t>
        </r>
      </text>
    </comment>
    <comment ref="Q169" authorId="0">
      <text>
        <r>
          <rPr>
            <b/>
            <sz val="8"/>
            <color indexed="8"/>
            <rFont val="Tahoma"/>
            <family val="2"/>
          </rPr>
          <t>Please press and hold ALT while typing '0251' on the numeric keypad to indicate a "X" symbol.</t>
        </r>
      </text>
    </comment>
    <comment ref="AK169" authorId="0">
      <text>
        <r>
          <rPr>
            <b/>
            <sz val="8"/>
            <color indexed="8"/>
            <rFont val="Tahoma"/>
            <family val="2"/>
          </rPr>
          <t>Please press and hold ALT while typing '0251' on the numeric keypad to indicate a "X" symbol.</t>
        </r>
      </text>
    </comment>
    <comment ref="F177" authorId="0">
      <text>
        <r>
          <rPr>
            <b/>
            <sz val="8"/>
            <color indexed="8"/>
            <rFont val="Tahoma"/>
            <family val="2"/>
          </rPr>
          <t>Please press and hold ALT while typing '0251' on the numeric keypad to indicate a "X" symbol.</t>
        </r>
      </text>
    </comment>
    <comment ref="K177" authorId="0">
      <text>
        <r>
          <rPr>
            <b/>
            <sz val="8"/>
            <color indexed="8"/>
            <rFont val="Tahoma"/>
            <family val="2"/>
          </rPr>
          <t>Please press and hold ALT while typing '0251' on the numeric keypad to indicate a "X" symbol.</t>
        </r>
      </text>
    </comment>
    <comment ref="P18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C184"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2"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5"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19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AI198"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 ref="Q201" authorId="1">
      <text>
        <r>
          <rPr>
            <b/>
            <sz val="9"/>
            <rFont val="Times New Roman"/>
            <family val="1"/>
          </rPr>
          <t>Sila isi di sini</t>
        </r>
        <r>
          <rPr>
            <sz val="9"/>
            <rFont val="Times New Roman"/>
            <family val="1"/>
          </rPr>
          <t xml:space="preserve">
</t>
        </r>
        <r>
          <rPr>
            <i/>
            <sz val="9"/>
            <rFont val="Times New Roman"/>
            <family val="1"/>
          </rPr>
          <t>Please fill in here</t>
        </r>
        <r>
          <rPr>
            <sz val="9"/>
            <rFont val="Times New Roman"/>
            <family val="1"/>
          </rPr>
          <t xml:space="preserve">
</t>
        </r>
      </text>
    </comment>
  </commentList>
</comments>
</file>

<file path=xl/comments3.xml><?xml version="1.0" encoding="utf-8"?>
<comments xmlns="http://schemas.openxmlformats.org/spreadsheetml/2006/main">
  <authors>
    <author>Nur Saiyidah Hasinah Malek</author>
  </authors>
  <commentList>
    <comment ref="AA10" authorId="0">
      <text>
        <r>
          <rPr>
            <b/>
            <sz val="8.5"/>
            <color indexed="81"/>
            <rFont val="Tahoma"/>
            <family val="2"/>
          </rPr>
          <t xml:space="preserve">Sila isi di sini
</t>
        </r>
        <r>
          <rPr>
            <b/>
            <i/>
            <sz val="8.5"/>
            <color indexed="81"/>
            <rFont val="Tahoma"/>
            <family val="2"/>
          </rPr>
          <t>Please fill in here</t>
        </r>
      </text>
    </comment>
    <comment ref="AA14" authorId="0">
      <text>
        <r>
          <rPr>
            <b/>
            <sz val="9"/>
            <color indexed="81"/>
            <rFont val="Tahoma"/>
            <family val="2"/>
          </rPr>
          <t xml:space="preserve">Sila isi di sini
</t>
        </r>
        <r>
          <rPr>
            <b/>
            <i/>
            <sz val="9"/>
            <color indexed="81"/>
            <rFont val="Tahoma"/>
            <family val="2"/>
          </rPr>
          <t>Please fill in here</t>
        </r>
      </text>
    </comment>
    <comment ref="C17" authorId="0">
      <text>
        <r>
          <rPr>
            <b/>
            <sz val="9"/>
            <color indexed="81"/>
            <rFont val="Tahoma"/>
            <family val="2"/>
          </rPr>
          <t xml:space="preserve">Sila isi di sini
</t>
        </r>
        <r>
          <rPr>
            <b/>
            <i/>
            <sz val="9"/>
            <color indexed="81"/>
            <rFont val="Tahoma"/>
            <family val="2"/>
          </rPr>
          <t>Please fill in here</t>
        </r>
      </text>
    </comment>
    <comment ref="C42" authorId="0">
      <text>
        <r>
          <rPr>
            <b/>
            <sz val="9"/>
            <color indexed="81"/>
            <rFont val="Tahoma"/>
            <family val="2"/>
          </rPr>
          <t xml:space="preserve">Sila isi di sini
</t>
        </r>
        <r>
          <rPr>
            <b/>
            <i/>
            <sz val="9"/>
            <color indexed="81"/>
            <rFont val="Tahoma"/>
            <family val="2"/>
          </rPr>
          <t>Please fill in here</t>
        </r>
      </text>
    </comment>
    <comment ref="C55" authorId="0">
      <text>
        <r>
          <rPr>
            <b/>
            <sz val="9"/>
            <color indexed="81"/>
            <rFont val="Tahoma"/>
            <family val="2"/>
          </rPr>
          <t xml:space="preserve">Sila isi di sini
</t>
        </r>
        <r>
          <rPr>
            <b/>
            <i/>
            <sz val="9"/>
            <color indexed="81"/>
            <rFont val="Tahoma"/>
            <family val="2"/>
          </rPr>
          <t>Please fill in here</t>
        </r>
      </text>
    </comment>
    <comment ref="C65" authorId="0">
      <text>
        <r>
          <rPr>
            <b/>
            <sz val="9"/>
            <color indexed="81"/>
            <rFont val="Tahoma"/>
            <family val="2"/>
          </rPr>
          <t xml:space="preserve">Sila isi di sini
</t>
        </r>
        <r>
          <rPr>
            <b/>
            <i/>
            <sz val="9"/>
            <color indexed="81"/>
            <rFont val="Tahoma"/>
            <family val="2"/>
          </rPr>
          <t>Please fill in here</t>
        </r>
      </text>
    </comment>
    <comment ref="C75" authorId="0">
      <text>
        <r>
          <rPr>
            <b/>
            <sz val="9"/>
            <color indexed="81"/>
            <rFont val="Tahoma"/>
            <family val="2"/>
          </rPr>
          <t xml:space="preserve">Sila isi di sini
</t>
        </r>
        <r>
          <rPr>
            <b/>
            <i/>
            <sz val="9"/>
            <color indexed="81"/>
            <rFont val="Tahoma"/>
            <family val="2"/>
          </rPr>
          <t>Please fill in here</t>
        </r>
      </text>
    </comment>
    <comment ref="C85" authorId="0">
      <text>
        <r>
          <rPr>
            <b/>
            <sz val="9"/>
            <color indexed="81"/>
            <rFont val="Tahoma"/>
            <family val="2"/>
          </rPr>
          <t xml:space="preserve">Sila isi di sini
</t>
        </r>
        <r>
          <rPr>
            <b/>
            <i/>
            <sz val="9"/>
            <color indexed="81"/>
            <rFont val="Tahoma"/>
            <family val="2"/>
          </rPr>
          <t>Please fill in here</t>
        </r>
      </text>
    </comment>
  </commentList>
</comments>
</file>

<file path=xl/comments30.xml><?xml version="1.0" encoding="utf-8"?>
<comments xmlns="http://schemas.openxmlformats.org/spreadsheetml/2006/main">
  <authors>
    <author/>
    <author>wanaida</author>
  </authors>
  <commentList>
    <comment ref="AJ13" authorId="0">
      <text>
        <r>
          <rPr>
            <b/>
            <sz val="8"/>
            <color indexed="8"/>
            <rFont val="Tahoma"/>
            <family val="2"/>
          </rPr>
          <t>Please press and hold ALT while typing '0251' on the numeric keypad to indicate a "X" symbol.</t>
        </r>
      </text>
    </comment>
    <comment ref="AJ16" authorId="0">
      <text>
        <r>
          <rPr>
            <b/>
            <sz val="8"/>
            <color indexed="8"/>
            <rFont val="Tahoma"/>
            <family val="2"/>
          </rPr>
          <t>Please press and hold ALT while typing '0251' on the numeric keypad to indicate a "X" symbol.</t>
        </r>
      </text>
    </comment>
    <comment ref="AJ19" authorId="0">
      <text>
        <r>
          <rPr>
            <b/>
            <sz val="8"/>
            <color indexed="8"/>
            <rFont val="Tahoma"/>
            <family val="2"/>
          </rPr>
          <t>Please press and hold ALT while typing '0251' on the numeric keypad to indicate a "X" symbol.</t>
        </r>
      </text>
    </comment>
    <comment ref="AJ22" authorId="0">
      <text>
        <r>
          <rPr>
            <b/>
            <sz val="8"/>
            <color indexed="8"/>
            <rFont val="Tahoma"/>
            <family val="2"/>
          </rPr>
          <t>Please press and hold ALT while typing '0251' on the numeric keypad to indicate a "X" symbol.</t>
        </r>
      </text>
    </comment>
    <comment ref="AJ25" authorId="0">
      <text>
        <r>
          <rPr>
            <b/>
            <sz val="8"/>
            <color indexed="8"/>
            <rFont val="Tahoma"/>
            <family val="2"/>
          </rPr>
          <t>Please press and hold ALT while typing '0251' on the numeric keypad to indicate a "X" symbol.</t>
        </r>
      </text>
    </comment>
    <comment ref="D33" authorId="0">
      <text>
        <r>
          <rPr>
            <b/>
            <sz val="8"/>
            <color indexed="8"/>
            <rFont val="Tahoma"/>
            <family val="2"/>
          </rPr>
          <t>Please press and hold ALT while typing '0251' on the numeric keypad to indicate a "X" symbol.</t>
        </r>
      </text>
    </comment>
    <comment ref="AH37" authorId="1">
      <text>
        <r>
          <rPr>
            <b/>
            <sz val="9"/>
            <rFont val="Times New Roman"/>
            <family val="1"/>
          </rPr>
          <t xml:space="preserve">Sila isi di sini
</t>
        </r>
        <r>
          <rPr>
            <i/>
            <sz val="9"/>
            <rFont val="Times New Roman"/>
            <family val="1"/>
          </rPr>
          <t>Please fill in here</t>
        </r>
      </text>
    </comment>
    <comment ref="AH40" authorId="1">
      <text>
        <r>
          <rPr>
            <b/>
            <sz val="9"/>
            <rFont val="Times New Roman"/>
            <family val="1"/>
          </rPr>
          <t xml:space="preserve">Sila isi di sini
</t>
        </r>
        <r>
          <rPr>
            <i/>
            <sz val="9"/>
            <rFont val="Times New Roman"/>
            <family val="1"/>
          </rPr>
          <t>Please fill in here</t>
        </r>
      </text>
    </comment>
    <comment ref="D43" authorId="0">
      <text>
        <r>
          <rPr>
            <b/>
            <sz val="8"/>
            <color indexed="8"/>
            <rFont val="Tahoma"/>
            <family val="2"/>
          </rPr>
          <t>Please press and hold ALT while typing '0251' on the numeric keypad to indicate a "X" symbol.</t>
        </r>
      </text>
    </comment>
    <comment ref="R53" authorId="0">
      <text>
        <r>
          <rPr>
            <b/>
            <sz val="8"/>
            <color indexed="8"/>
            <rFont val="Tahoma"/>
            <family val="2"/>
          </rPr>
          <t>Please press and hold ALT while typing '0251' on the numeric keypad to indicate a "X" symbol.</t>
        </r>
      </text>
    </comment>
    <comment ref="AJ53" authorId="0">
      <text>
        <r>
          <rPr>
            <b/>
            <sz val="8"/>
            <color indexed="8"/>
            <rFont val="Tahoma"/>
            <family val="2"/>
          </rPr>
          <t>Please press and hold ALT while typing '0251' on the numeric keypad to indicate a "X" symbol.</t>
        </r>
      </text>
    </comment>
    <comment ref="R56" authorId="0">
      <text>
        <r>
          <rPr>
            <b/>
            <sz val="8"/>
            <color indexed="8"/>
            <rFont val="Tahoma"/>
            <family val="2"/>
          </rPr>
          <t>Please press and hold ALT while typing '0251' on the numeric keypad to indicate a "X" symbol.</t>
        </r>
      </text>
    </comment>
    <comment ref="R59" authorId="0">
      <text>
        <r>
          <rPr>
            <b/>
            <sz val="8"/>
            <color indexed="8"/>
            <rFont val="Tahoma"/>
            <family val="2"/>
          </rPr>
          <t>Please press and hold ALT while typing '0251' on the numeric keypad to indicate a "X" symbol.</t>
        </r>
      </text>
    </comment>
    <comment ref="AJ59" authorId="0">
      <text>
        <r>
          <rPr>
            <b/>
            <sz val="8"/>
            <color indexed="8"/>
            <rFont val="Tahoma"/>
            <family val="2"/>
          </rPr>
          <t>Please press and hold ALT while typing '0251' on the numeric keypad to indicate a "X" symbol.</t>
        </r>
      </text>
    </comment>
    <comment ref="R62" authorId="0">
      <text>
        <r>
          <rPr>
            <b/>
            <sz val="8"/>
            <color indexed="8"/>
            <rFont val="Tahoma"/>
            <family val="2"/>
          </rPr>
          <t>Please press and hold ALT while typing '0251' on the numeric keypad to indicate a "X" symbol.</t>
        </r>
      </text>
    </comment>
    <comment ref="AJ62" authorId="0">
      <text>
        <r>
          <rPr>
            <b/>
            <sz val="8"/>
            <color indexed="8"/>
            <rFont val="Tahoma"/>
            <family val="2"/>
          </rPr>
          <t>Please press and hold ALT while typing '0251' on the numeric keypad to indicate a "X" symbol.</t>
        </r>
      </text>
    </comment>
    <comment ref="R65" authorId="0">
      <text>
        <r>
          <rPr>
            <b/>
            <sz val="8"/>
            <color indexed="8"/>
            <rFont val="Tahoma"/>
            <family val="2"/>
          </rPr>
          <t>Please press and hold ALT while typing '0251' on the numeric keypad to indicate a "X" symbol.</t>
        </r>
      </text>
    </comment>
    <comment ref="AJ65" authorId="0">
      <text>
        <r>
          <rPr>
            <b/>
            <sz val="8"/>
            <color indexed="8"/>
            <rFont val="Tahoma"/>
            <family val="2"/>
          </rPr>
          <t>Please press and hold ALT while typing '0251' on the numeric keypad to indicate a "X" symbol.</t>
        </r>
      </text>
    </comment>
    <comment ref="R68" authorId="0">
      <text>
        <r>
          <rPr>
            <b/>
            <sz val="8"/>
            <color indexed="8"/>
            <rFont val="Tahoma"/>
            <family val="2"/>
          </rPr>
          <t>Please press and hold ALT while typing '0251' on the numeric keypad to indicate a "X" symbol.</t>
        </r>
      </text>
    </comment>
    <comment ref="AJ68" authorId="0">
      <text>
        <r>
          <rPr>
            <b/>
            <sz val="8"/>
            <color indexed="8"/>
            <rFont val="Tahoma"/>
            <family val="2"/>
          </rPr>
          <t>Please press and hold ALT while typing '0251' on the numeric keypad to indicate a "X" symbol.</t>
        </r>
      </text>
    </comment>
    <comment ref="R71" authorId="0">
      <text>
        <r>
          <rPr>
            <b/>
            <sz val="8"/>
            <color indexed="8"/>
            <rFont val="Tahoma"/>
            <family val="2"/>
          </rPr>
          <t>Please press and hold ALT while typing '0251' on the numeric keypad to indicate a "X" symbol.</t>
        </r>
      </text>
    </comment>
    <comment ref="AJ71" authorId="0">
      <text>
        <r>
          <rPr>
            <b/>
            <sz val="8"/>
            <color indexed="8"/>
            <rFont val="Tahoma"/>
            <family val="2"/>
          </rPr>
          <t>Please press and hold ALT while typing '0251' on the numeric keypad to indicate a "X" symbol.</t>
        </r>
      </text>
    </comment>
    <comment ref="R74" authorId="0">
      <text>
        <r>
          <rPr>
            <b/>
            <sz val="8"/>
            <color indexed="8"/>
            <rFont val="Tahoma"/>
            <family val="2"/>
          </rPr>
          <t>Please press and hold ALT while typing '0251' on the numeric keypad to indicate a "X" symbol.</t>
        </r>
      </text>
    </comment>
    <comment ref="AJ74" authorId="0">
      <text>
        <r>
          <rPr>
            <b/>
            <sz val="8"/>
            <color indexed="8"/>
            <rFont val="Tahoma"/>
            <family val="2"/>
          </rPr>
          <t>Please press and hold ALT while typing '0251' on the numeric keypad to indicate a "X" symbol.</t>
        </r>
      </text>
    </comment>
    <comment ref="R77" authorId="0">
      <text>
        <r>
          <rPr>
            <b/>
            <sz val="8"/>
            <color indexed="8"/>
            <rFont val="Tahoma"/>
            <family val="2"/>
          </rPr>
          <t>Please press and hold ALT while typing '0251' on the numeric keypad to indicate a "X" symbol.</t>
        </r>
      </text>
    </comment>
    <comment ref="R86" authorId="0">
      <text>
        <r>
          <rPr>
            <b/>
            <sz val="8"/>
            <color indexed="8"/>
            <rFont val="Tahoma"/>
            <family val="2"/>
          </rPr>
          <t>Please press and hold ALT while typing '0251' on the numeric keypad to indicate a "X" symbol.</t>
        </r>
      </text>
    </comment>
    <comment ref="AJ86" authorId="0">
      <text>
        <r>
          <rPr>
            <b/>
            <sz val="8"/>
            <color indexed="8"/>
            <rFont val="Tahoma"/>
            <family val="2"/>
          </rPr>
          <t>Please press and hold ALT while typing '0251' on the numeric keypad to indicate a "X" symbol.</t>
        </r>
      </text>
    </comment>
    <comment ref="R89" authorId="0">
      <text>
        <r>
          <rPr>
            <b/>
            <sz val="8"/>
            <color indexed="8"/>
            <rFont val="Tahoma"/>
            <family val="2"/>
          </rPr>
          <t>Please press and hold ALT while typing '0251' on the numeric keypad to indicate a "X" symbol.</t>
        </r>
      </text>
    </comment>
    <comment ref="AJ89" authorId="0">
      <text>
        <r>
          <rPr>
            <b/>
            <sz val="8"/>
            <color indexed="8"/>
            <rFont val="Tahoma"/>
            <family val="2"/>
          </rPr>
          <t>Please press and hold ALT while typing '0251' on the numeric keypad to indicate a "X" symbol.</t>
        </r>
      </text>
    </comment>
    <comment ref="R92" authorId="0">
      <text>
        <r>
          <rPr>
            <b/>
            <sz val="8"/>
            <color indexed="8"/>
            <rFont val="Tahoma"/>
            <family val="2"/>
          </rPr>
          <t>Please press and hold ALT while typing '0251' on the numeric keypad to indicate a "X" symbol.</t>
        </r>
      </text>
    </comment>
    <comment ref="AJ92" authorId="0">
      <text>
        <r>
          <rPr>
            <b/>
            <sz val="8"/>
            <color indexed="8"/>
            <rFont val="Tahoma"/>
            <family val="2"/>
          </rPr>
          <t>Please press and hold ALT while typing '0251' on the numeric keypad to indicate a "X" symbol.</t>
        </r>
      </text>
    </comment>
    <comment ref="R95" authorId="0">
      <text>
        <r>
          <rPr>
            <b/>
            <sz val="8"/>
            <color indexed="8"/>
            <rFont val="Tahoma"/>
            <family val="2"/>
          </rPr>
          <t>Please press and hold ALT while typing '0251' on the numeric keypad to indicate a "X" symbol.</t>
        </r>
      </text>
    </comment>
    <comment ref="AJ95" authorId="0">
      <text>
        <r>
          <rPr>
            <b/>
            <sz val="8"/>
            <color indexed="8"/>
            <rFont val="Tahoma"/>
            <family val="2"/>
          </rPr>
          <t>Please press and hold ALT while typing '0251' on the numeric keypad to indicate a "X" symbol.</t>
        </r>
      </text>
    </comment>
    <comment ref="R98" authorId="0">
      <text>
        <r>
          <rPr>
            <b/>
            <sz val="8"/>
            <color indexed="8"/>
            <rFont val="Tahoma"/>
            <family val="2"/>
          </rPr>
          <t>Please press and hold ALT while typing '0251' on the numeric keypad to indicate a "X" symbol.</t>
        </r>
      </text>
    </comment>
    <comment ref="R124" authorId="0">
      <text>
        <r>
          <rPr>
            <b/>
            <sz val="8"/>
            <color indexed="8"/>
            <rFont val="Tahoma"/>
            <family val="2"/>
          </rPr>
          <t>Please press and hold ALT while typing '0251' on the numeric keypad to indicate a "X" symbol.</t>
        </r>
      </text>
    </comment>
    <comment ref="AJ124" authorId="0">
      <text>
        <r>
          <rPr>
            <b/>
            <sz val="8"/>
            <color indexed="8"/>
            <rFont val="Tahoma"/>
            <family val="2"/>
          </rPr>
          <t>Please press and hold ALT while typing '0251' on the numeric keypad to indicate a "X" symbol.</t>
        </r>
      </text>
    </comment>
    <comment ref="R127" authorId="0">
      <text>
        <r>
          <rPr>
            <b/>
            <sz val="8"/>
            <color indexed="8"/>
            <rFont val="Tahoma"/>
            <family val="2"/>
          </rPr>
          <t>Please press and hold ALT while typing '0251' on the numeric keypad to indicate a "X" symbol.</t>
        </r>
      </text>
    </comment>
    <comment ref="AJ127" authorId="0">
      <text>
        <r>
          <rPr>
            <b/>
            <sz val="8"/>
            <color indexed="8"/>
            <rFont val="Tahoma"/>
            <family val="2"/>
          </rPr>
          <t>Please press and hold ALT while typing '0251' on the numeric keypad to indicate a "X" symbol.</t>
        </r>
      </text>
    </comment>
    <comment ref="R130" authorId="0">
      <text>
        <r>
          <rPr>
            <b/>
            <sz val="8"/>
            <color indexed="8"/>
            <rFont val="Tahoma"/>
            <family val="2"/>
          </rPr>
          <t>Please press and hold ALT while typing '0251' on the numeric keypad to indicate a "X" symbol.</t>
        </r>
      </text>
    </comment>
    <comment ref="AJ130" authorId="0">
      <text>
        <r>
          <rPr>
            <b/>
            <sz val="8"/>
            <color indexed="8"/>
            <rFont val="Tahoma"/>
            <family val="2"/>
          </rPr>
          <t>Please press and hold ALT while typing '0251' on the numeric keypad to indicate a "X" symbol.</t>
        </r>
      </text>
    </comment>
    <comment ref="R133" authorId="0">
      <text>
        <r>
          <rPr>
            <b/>
            <sz val="8"/>
            <color indexed="8"/>
            <rFont val="Tahoma"/>
            <family val="2"/>
          </rPr>
          <t>Please press and hold ALT while typing '0251' on the numeric keypad to indicate a "X" symbol.</t>
        </r>
      </text>
    </comment>
    <comment ref="AJ133" authorId="0">
      <text>
        <r>
          <rPr>
            <b/>
            <sz val="8"/>
            <color indexed="8"/>
            <rFont val="Tahoma"/>
            <family val="2"/>
          </rPr>
          <t>Please press and hold ALT while typing '0251' on the numeric keypad to indicate a "X" symbol.</t>
        </r>
      </text>
    </comment>
    <comment ref="R136" authorId="0">
      <text>
        <r>
          <rPr>
            <b/>
            <sz val="8"/>
            <color indexed="8"/>
            <rFont val="Tahoma"/>
            <family val="2"/>
          </rPr>
          <t>Please press and hold ALT while typing '0251' on the numeric keypad to indicate a "X" symbol.</t>
        </r>
      </text>
    </comment>
    <comment ref="AJ136" authorId="0">
      <text>
        <r>
          <rPr>
            <b/>
            <sz val="8"/>
            <color indexed="8"/>
            <rFont val="Tahoma"/>
            <family val="2"/>
          </rPr>
          <t>Please press and hold ALT while typing '0251' on the numeric keypad to indicate a "X" symbol.</t>
        </r>
      </text>
    </comment>
    <comment ref="R139" authorId="0">
      <text>
        <r>
          <rPr>
            <b/>
            <sz val="8"/>
            <color indexed="8"/>
            <rFont val="Tahoma"/>
            <family val="2"/>
          </rPr>
          <t>Please press and hold ALT while typing '0251' on the numeric keypad to indicate a "X" symbol.</t>
        </r>
      </text>
    </comment>
    <comment ref="AJ139" authorId="0">
      <text>
        <r>
          <rPr>
            <b/>
            <sz val="8"/>
            <color indexed="8"/>
            <rFont val="Tahoma"/>
            <family val="2"/>
          </rPr>
          <t>Please press and hold ALT while typing '0251' on the numeric keypad to indicate a "X" symbol.</t>
        </r>
      </text>
    </comment>
    <comment ref="R142" authorId="0">
      <text>
        <r>
          <rPr>
            <b/>
            <sz val="8"/>
            <color indexed="8"/>
            <rFont val="Tahoma"/>
            <family val="2"/>
          </rPr>
          <t>Please press and hold ALT while typing '0251' on the numeric keypad to indicate a "X" symbol.</t>
        </r>
      </text>
    </comment>
    <comment ref="AJ142" authorId="0">
      <text>
        <r>
          <rPr>
            <b/>
            <sz val="8"/>
            <color indexed="8"/>
            <rFont val="Tahoma"/>
            <family val="2"/>
          </rPr>
          <t>Please press and hold ALT while typing '0251' on the numeric keypad to indicate a "X" symbol.</t>
        </r>
      </text>
    </comment>
    <comment ref="R145" authorId="0">
      <text>
        <r>
          <rPr>
            <b/>
            <sz val="8"/>
            <color indexed="8"/>
            <rFont val="Tahoma"/>
            <family val="2"/>
          </rPr>
          <t>Please press and hold ALT while typing '0251' on the numeric keypad to indicate a "X" symbol.</t>
        </r>
      </text>
    </comment>
    <comment ref="AJ145" authorId="0">
      <text>
        <r>
          <rPr>
            <b/>
            <sz val="8"/>
            <color indexed="8"/>
            <rFont val="Tahoma"/>
            <family val="2"/>
          </rPr>
          <t>Please press and hold ALT while typing '0251' on the numeric keypad to indicate a "X" symbol.</t>
        </r>
      </text>
    </comment>
    <comment ref="R154" authorId="0">
      <text>
        <r>
          <rPr>
            <b/>
            <sz val="8"/>
            <color indexed="8"/>
            <rFont val="Tahoma"/>
            <family val="2"/>
          </rPr>
          <t>Please press and hold ALT while typing '0251' on the numeric keypad to indicate a "X" symbol.</t>
        </r>
      </text>
    </comment>
    <comment ref="AJ154" authorId="0">
      <text>
        <r>
          <rPr>
            <b/>
            <sz val="8"/>
            <color indexed="8"/>
            <rFont val="Tahoma"/>
            <family val="2"/>
          </rPr>
          <t>Please press and hold ALT while typing '0251' on the numeric keypad to indicate a "X" symbol.</t>
        </r>
      </text>
    </comment>
    <comment ref="R157" authorId="0">
      <text>
        <r>
          <rPr>
            <b/>
            <sz val="8"/>
            <color indexed="8"/>
            <rFont val="Tahoma"/>
            <family val="2"/>
          </rPr>
          <t>Please press and hold ALT while typing '0251' on the numeric keypad to indicate a "X" symbol.</t>
        </r>
      </text>
    </comment>
    <comment ref="AJ157" authorId="0">
      <text>
        <r>
          <rPr>
            <b/>
            <sz val="8"/>
            <color indexed="8"/>
            <rFont val="Tahoma"/>
            <family val="2"/>
          </rPr>
          <t>Please press and hold ALT while typing '0251' on the numeric keypad to indicate a "X" symbol.</t>
        </r>
      </text>
    </comment>
    <comment ref="R160" authorId="0">
      <text>
        <r>
          <rPr>
            <b/>
            <sz val="8"/>
            <color indexed="8"/>
            <rFont val="Tahoma"/>
            <family val="2"/>
          </rPr>
          <t>Please press and hold ALT while typing '0251' on the numeric keypad to indicate a "X" symbol.</t>
        </r>
      </text>
    </comment>
    <comment ref="AJ160" authorId="0">
      <text>
        <r>
          <rPr>
            <b/>
            <sz val="8"/>
            <color indexed="8"/>
            <rFont val="Tahoma"/>
            <family val="2"/>
          </rPr>
          <t>Please press and hold ALT while typing '0251' on the numeric keypad to indicate a "X" symbol.</t>
        </r>
      </text>
    </comment>
    <comment ref="R163" authorId="0">
      <text>
        <r>
          <rPr>
            <b/>
            <sz val="8"/>
            <color indexed="8"/>
            <rFont val="Tahoma"/>
            <family val="2"/>
          </rPr>
          <t>Please press and hold ALT while typing '0251' on the numeric keypad to indicate a "X" symbol.</t>
        </r>
      </text>
    </comment>
    <comment ref="AJ163" authorId="0">
      <text>
        <r>
          <rPr>
            <b/>
            <sz val="8"/>
            <color indexed="8"/>
            <rFont val="Tahoma"/>
            <family val="2"/>
          </rPr>
          <t>Please press and hold ALT while typing '0251' on the numeric keypad to indicate a "X" symbol.</t>
        </r>
      </text>
    </comment>
    <comment ref="R166" authorId="0">
      <text>
        <r>
          <rPr>
            <b/>
            <sz val="8"/>
            <color indexed="8"/>
            <rFont val="Tahoma"/>
            <family val="2"/>
          </rPr>
          <t>Please press and hold ALT while typing '0251' on the numeric keypad to indicate a "X" symbol.</t>
        </r>
      </text>
    </comment>
    <comment ref="AJ166" authorId="0">
      <text>
        <r>
          <rPr>
            <b/>
            <sz val="8"/>
            <color indexed="8"/>
            <rFont val="Tahoma"/>
            <family val="2"/>
          </rPr>
          <t>Please press and hold ALT while typing '0251' on the numeric keypad to indicate a "X" symbol.</t>
        </r>
      </text>
    </comment>
    <comment ref="R169" authorId="0">
      <text>
        <r>
          <rPr>
            <b/>
            <sz val="8"/>
            <color indexed="8"/>
            <rFont val="Tahoma"/>
            <family val="2"/>
          </rPr>
          <t>Please press and hold ALT while typing '0251' on the numeric keypad to indicate a "X" symbol.</t>
        </r>
      </text>
    </comment>
    <comment ref="R177" authorId="0">
      <text>
        <r>
          <rPr>
            <b/>
            <sz val="8"/>
            <color indexed="8"/>
            <rFont val="Tahoma"/>
            <family val="2"/>
          </rPr>
          <t>Please press and hold ALT while typing '0251' on the numeric keypad to indicate a "X" symbol.</t>
        </r>
      </text>
    </comment>
    <comment ref="AJ177" authorId="0">
      <text>
        <r>
          <rPr>
            <b/>
            <sz val="8"/>
            <color indexed="8"/>
            <rFont val="Tahoma"/>
            <family val="2"/>
          </rPr>
          <t>Please press and hold ALT while typing '0251' on the numeric keypad to indicate a "X" symbol.</t>
        </r>
      </text>
    </comment>
    <comment ref="R180" authorId="0">
      <text>
        <r>
          <rPr>
            <b/>
            <sz val="8"/>
            <color indexed="8"/>
            <rFont val="Tahoma"/>
            <family val="2"/>
          </rPr>
          <t>Please press and hold ALT while typing '0251' on the numeric keypad to indicate a "X" symbol.</t>
        </r>
      </text>
    </comment>
    <comment ref="AJ180" authorId="0">
      <text>
        <r>
          <rPr>
            <b/>
            <sz val="8"/>
            <color indexed="8"/>
            <rFont val="Tahoma"/>
            <family val="2"/>
          </rPr>
          <t>Please press and hold ALT while typing '0251' on the numeric keypad to indicate a "X" symbol.</t>
        </r>
      </text>
    </comment>
    <comment ref="R183" authorId="0">
      <text>
        <r>
          <rPr>
            <b/>
            <sz val="8"/>
            <color indexed="8"/>
            <rFont val="Tahoma"/>
            <family val="2"/>
          </rPr>
          <t>Please press and hold ALT while typing '0251' on the numeric keypad to indicate a "X" symbol.</t>
        </r>
      </text>
    </comment>
    <comment ref="AJ183" authorId="0">
      <text>
        <r>
          <rPr>
            <b/>
            <sz val="8"/>
            <color indexed="8"/>
            <rFont val="Tahoma"/>
            <family val="2"/>
          </rPr>
          <t>Please press and hold ALT while typing '0251' on the numeric keypad to indicate a "X" symbol.</t>
        </r>
      </text>
    </comment>
    <comment ref="R186" authorId="0">
      <text>
        <r>
          <rPr>
            <b/>
            <sz val="8"/>
            <color indexed="8"/>
            <rFont val="Tahoma"/>
            <family val="2"/>
          </rPr>
          <t>Please press and hold ALT while typing '0251' on the numeric keypad to indicate a "X" symbol.</t>
        </r>
      </text>
    </comment>
    <comment ref="AJ186" authorId="0">
      <text>
        <r>
          <rPr>
            <b/>
            <sz val="8"/>
            <color indexed="8"/>
            <rFont val="Tahoma"/>
            <family val="2"/>
          </rPr>
          <t>Please press and hold ALT while typing '0251' on the numeric keypad to indicate a "X" symbol.</t>
        </r>
      </text>
    </comment>
    <comment ref="R189" authorId="0">
      <text>
        <r>
          <rPr>
            <b/>
            <sz val="8"/>
            <color indexed="8"/>
            <rFont val="Tahoma"/>
            <family val="2"/>
          </rPr>
          <t>Please press and hold ALT while typing '0251' on the numeric keypad to indicate a "X" symbol.</t>
        </r>
      </text>
    </comment>
    <comment ref="AJ189" authorId="0">
      <text>
        <r>
          <rPr>
            <b/>
            <sz val="8"/>
            <color indexed="8"/>
            <rFont val="Tahoma"/>
            <family val="2"/>
          </rPr>
          <t>Please press and hold ALT while typing '0251' on the numeric keypad to indicate a "X" symbol.</t>
        </r>
      </text>
    </comment>
    <comment ref="R192" authorId="0">
      <text>
        <r>
          <rPr>
            <b/>
            <sz val="8"/>
            <color indexed="8"/>
            <rFont val="Tahoma"/>
            <family val="2"/>
          </rPr>
          <t>Please press and hold ALT while typing '0251' on the numeric keypad to indicate a "X" symbol.</t>
        </r>
      </text>
    </comment>
    <comment ref="R200" authorId="0">
      <text>
        <r>
          <rPr>
            <b/>
            <sz val="8"/>
            <color indexed="8"/>
            <rFont val="Tahoma"/>
            <family val="2"/>
          </rPr>
          <t>Please press and hold ALT while typing '0251' on the numeric keypad to indicate a "X" symbol.</t>
        </r>
      </text>
    </comment>
    <comment ref="AJ200" authorId="0">
      <text>
        <r>
          <rPr>
            <b/>
            <sz val="8"/>
            <color indexed="8"/>
            <rFont val="Tahoma"/>
            <family val="2"/>
          </rPr>
          <t>Please press and hold ALT while typing '0251' on the numeric keypad to indicate a "X" symbol.</t>
        </r>
      </text>
    </comment>
    <comment ref="R203" authorId="0">
      <text>
        <r>
          <rPr>
            <b/>
            <sz val="8"/>
            <color indexed="8"/>
            <rFont val="Tahoma"/>
            <family val="2"/>
          </rPr>
          <t>Please press and hold ALT while typing '0251' on the numeric keypad to indicate a "X" symbol.</t>
        </r>
      </text>
    </comment>
    <comment ref="AJ203" authorId="0">
      <text>
        <r>
          <rPr>
            <b/>
            <sz val="8"/>
            <color indexed="8"/>
            <rFont val="Tahoma"/>
            <family val="2"/>
          </rPr>
          <t>Please press and hold ALT while typing '0251' on the numeric keypad to indicate a "X" symbol.</t>
        </r>
      </text>
    </comment>
    <comment ref="R206" authorId="0">
      <text>
        <r>
          <rPr>
            <b/>
            <sz val="8"/>
            <color indexed="8"/>
            <rFont val="Tahoma"/>
            <family val="2"/>
          </rPr>
          <t>Please press and hold ALT while typing '0251' on the numeric keypad to indicate a "X" symbol.</t>
        </r>
      </text>
    </comment>
    <comment ref="AJ206" authorId="0">
      <text>
        <r>
          <rPr>
            <b/>
            <sz val="8"/>
            <color indexed="8"/>
            <rFont val="Tahoma"/>
            <family val="2"/>
          </rPr>
          <t>Please press and hold ALT while typing '0251' on the numeric keypad to indicate a "X" symbol.</t>
        </r>
      </text>
    </comment>
    <comment ref="R209" authorId="0">
      <text>
        <r>
          <rPr>
            <b/>
            <sz val="8"/>
            <color indexed="8"/>
            <rFont val="Tahoma"/>
            <family val="2"/>
          </rPr>
          <t>Please press and hold ALT while typing '0251' on the numeric keypad to indicate a "X" symbol.</t>
        </r>
      </text>
    </comment>
    <comment ref="AJ209" authorId="0">
      <text>
        <r>
          <rPr>
            <b/>
            <sz val="8"/>
            <color indexed="8"/>
            <rFont val="Tahoma"/>
            <family val="2"/>
          </rPr>
          <t>Please press and hold ALT while typing '0251' on the numeric keypad to indicate a "X" symbol.</t>
        </r>
      </text>
    </comment>
    <comment ref="D241" authorId="0">
      <text>
        <r>
          <rPr>
            <b/>
            <sz val="8"/>
            <color indexed="8"/>
            <rFont val="Tahoma"/>
            <family val="2"/>
          </rPr>
          <t>Please press and hold ALT while typing '0251' on the numeric keypad to indicate a "X" symbol.</t>
        </r>
      </text>
    </comment>
    <comment ref="J241" authorId="0">
      <text>
        <r>
          <rPr>
            <b/>
            <sz val="8"/>
            <color indexed="8"/>
            <rFont val="Tahoma"/>
            <family val="2"/>
          </rPr>
          <t>Please press and hold ALT while typing '0251' on the numeric keypad to indicate a "X" symbol.</t>
        </r>
      </text>
    </comment>
    <comment ref="R248" authorId="0">
      <text>
        <r>
          <rPr>
            <b/>
            <sz val="8"/>
            <color indexed="8"/>
            <rFont val="Tahoma"/>
            <family val="2"/>
          </rPr>
          <t>Please press and hold ALT while typing '0251' on the numeric keypad to indicate a "X" symbol.</t>
        </r>
      </text>
    </comment>
    <comment ref="AJ248" authorId="0">
      <text>
        <r>
          <rPr>
            <b/>
            <sz val="8"/>
            <color indexed="8"/>
            <rFont val="Tahoma"/>
            <family val="2"/>
          </rPr>
          <t>Please press and hold ALT while typing '0251' on the numeric keypad to indicate a "X" symbol.</t>
        </r>
      </text>
    </comment>
    <comment ref="R251" authorId="0">
      <text>
        <r>
          <rPr>
            <b/>
            <sz val="8"/>
            <color indexed="8"/>
            <rFont val="Tahoma"/>
            <family val="2"/>
          </rPr>
          <t>Please press and hold ALT while typing '0251' on the numeric keypad to indicate a "X" symbol.</t>
        </r>
      </text>
    </comment>
    <comment ref="AJ251" authorId="0">
      <text>
        <r>
          <rPr>
            <b/>
            <sz val="8"/>
            <color indexed="8"/>
            <rFont val="Tahoma"/>
            <family val="2"/>
          </rPr>
          <t>Please press and hold ALT while typing '0251' on the numeric keypad to indicate a "X" symbol.</t>
        </r>
      </text>
    </comment>
    <comment ref="R254" authorId="0">
      <text>
        <r>
          <rPr>
            <b/>
            <sz val="8"/>
            <color indexed="8"/>
            <rFont val="Tahoma"/>
            <family val="2"/>
          </rPr>
          <t>Please press and hold ALT while typing '0251' on the numeric keypad to indicate a "X" symbol.</t>
        </r>
      </text>
    </comment>
    <comment ref="AJ254" authorId="0">
      <text>
        <r>
          <rPr>
            <b/>
            <sz val="8"/>
            <color indexed="8"/>
            <rFont val="Tahoma"/>
            <family val="2"/>
          </rPr>
          <t>Please press and hold ALT while typing '0251' on the numeric keypad to indicate a "X" symbol.</t>
        </r>
      </text>
    </comment>
    <comment ref="D265" authorId="0">
      <text>
        <r>
          <rPr>
            <b/>
            <sz val="8"/>
            <color indexed="8"/>
            <rFont val="Tahoma"/>
            <family val="2"/>
          </rPr>
          <t>Please press and hold ALT while typing '0251' on the numeric keypad to indicate a "X" symbol.</t>
        </r>
      </text>
    </comment>
    <comment ref="J265" authorId="0">
      <text>
        <r>
          <rPr>
            <b/>
            <sz val="8"/>
            <color indexed="8"/>
            <rFont val="Tahoma"/>
            <family val="2"/>
          </rPr>
          <t>Please press and hold ALT while typing '0251' on the numeric keypad to indicate a "X" symbol.</t>
        </r>
      </text>
    </comment>
    <comment ref="R272" authorId="0">
      <text>
        <r>
          <rPr>
            <b/>
            <sz val="8"/>
            <color indexed="8"/>
            <rFont val="Tahoma"/>
            <family val="2"/>
          </rPr>
          <t>Please press and hold ALT while typing '0251' on the numeric keypad to indicate a "X" symbol.</t>
        </r>
      </text>
    </comment>
    <comment ref="AJ272" authorId="0">
      <text>
        <r>
          <rPr>
            <b/>
            <sz val="8"/>
            <color indexed="8"/>
            <rFont val="Tahoma"/>
            <family val="2"/>
          </rPr>
          <t>Please press and hold ALT while typing '0251' on the numeric keypad to indicate a "X" symbol.</t>
        </r>
      </text>
    </comment>
    <comment ref="R275" authorId="0">
      <text>
        <r>
          <rPr>
            <b/>
            <sz val="8"/>
            <color indexed="8"/>
            <rFont val="Tahoma"/>
            <family val="2"/>
          </rPr>
          <t>Please press and hold ALT while typing '0251' on the numeric keypad to indicate a "X" symbol.</t>
        </r>
      </text>
    </comment>
    <comment ref="AJ275" authorId="0">
      <text>
        <r>
          <rPr>
            <b/>
            <sz val="8"/>
            <color indexed="8"/>
            <rFont val="Tahoma"/>
            <family val="2"/>
          </rPr>
          <t>Please press and hold ALT while typing '0251' on the numeric keypad to indicate a "X" symbol.</t>
        </r>
      </text>
    </comment>
    <comment ref="R278" authorId="0">
      <text>
        <r>
          <rPr>
            <b/>
            <sz val="8"/>
            <color indexed="8"/>
            <rFont val="Tahoma"/>
            <family val="2"/>
          </rPr>
          <t>Please press and hold ALT while typing '0251' on the numeric keypad to indicate a "X" symbol.</t>
        </r>
      </text>
    </comment>
    <comment ref="AJ278" authorId="0">
      <text>
        <r>
          <rPr>
            <b/>
            <sz val="8"/>
            <color indexed="8"/>
            <rFont val="Tahoma"/>
            <family val="2"/>
          </rPr>
          <t>Please press and hold ALT while typing '0251' on the numeric keypad to indicate a "X" symbol.</t>
        </r>
      </text>
    </comment>
    <comment ref="R281" authorId="0">
      <text>
        <r>
          <rPr>
            <b/>
            <sz val="8"/>
            <color indexed="8"/>
            <rFont val="Tahoma"/>
            <family val="2"/>
          </rPr>
          <t>Please press and hold ALT while typing '0251' on the numeric keypad to indicate a "X" symbol.</t>
        </r>
      </text>
    </comment>
    <comment ref="R293" authorId="0">
      <text>
        <r>
          <rPr>
            <b/>
            <sz val="8"/>
            <color indexed="8"/>
            <rFont val="Tahoma"/>
            <family val="2"/>
          </rPr>
          <t>Please press and hold ALT while typing '0251' on the numeric keypad to indicate a "X" symbol.</t>
        </r>
      </text>
    </comment>
    <comment ref="V293" authorId="0">
      <text>
        <r>
          <rPr>
            <b/>
            <sz val="8"/>
            <color indexed="8"/>
            <rFont val="Tahoma"/>
            <family val="2"/>
          </rPr>
          <t>Please press and hold ALT while typing '0251' on the numeric keypad to indicate a "X" symbol.</t>
        </r>
      </text>
    </comment>
    <comment ref="AA293" authorId="0">
      <text>
        <r>
          <rPr>
            <b/>
            <sz val="8"/>
            <color indexed="8"/>
            <rFont val="Tahoma"/>
            <family val="2"/>
          </rPr>
          <t>Please press and hold ALT while typing '0251' on the numeric keypad to indicate a "X" symbol.</t>
        </r>
      </text>
    </comment>
    <comment ref="R296" authorId="0">
      <text>
        <r>
          <rPr>
            <b/>
            <sz val="8"/>
            <color indexed="8"/>
            <rFont val="Tahoma"/>
            <family val="2"/>
          </rPr>
          <t>Please press and hold ALT while typing '0251' on the numeric keypad to indicate a "X" symbol.</t>
        </r>
      </text>
    </comment>
    <comment ref="V296" authorId="0">
      <text>
        <r>
          <rPr>
            <b/>
            <sz val="8"/>
            <color indexed="8"/>
            <rFont val="Tahoma"/>
            <family val="2"/>
          </rPr>
          <t>Please press and hold ALT while typing '0251' on the numeric keypad to indicate a "X" symbol.</t>
        </r>
      </text>
    </comment>
    <comment ref="AA296" authorId="0">
      <text>
        <r>
          <rPr>
            <b/>
            <sz val="8"/>
            <color indexed="8"/>
            <rFont val="Tahoma"/>
            <family val="2"/>
          </rPr>
          <t>Please press and hold ALT while typing '0251' on the numeric keypad to indicate a "X" symbol.</t>
        </r>
      </text>
    </comment>
    <comment ref="R299" authorId="0">
      <text>
        <r>
          <rPr>
            <b/>
            <sz val="8"/>
            <color indexed="8"/>
            <rFont val="Tahoma"/>
            <family val="2"/>
          </rPr>
          <t>Please press and hold ALT while typing '0251' on the numeric keypad to indicate a "X" symbol.</t>
        </r>
      </text>
    </comment>
    <comment ref="V299" authorId="0">
      <text>
        <r>
          <rPr>
            <b/>
            <sz val="8"/>
            <color indexed="8"/>
            <rFont val="Tahoma"/>
            <family val="2"/>
          </rPr>
          <t>Please press and hold ALT while typing '0251' on the numeric keypad to indicate a "X" symbol.</t>
        </r>
      </text>
    </comment>
    <comment ref="AA299" authorId="0">
      <text>
        <r>
          <rPr>
            <b/>
            <sz val="8"/>
            <color indexed="8"/>
            <rFont val="Tahoma"/>
            <family val="2"/>
          </rPr>
          <t>Please press and hold ALT while typing '0251' on the numeric keypad to indicate a "X" symbol.</t>
        </r>
      </text>
    </comment>
    <comment ref="R305" authorId="0">
      <text>
        <r>
          <rPr>
            <b/>
            <sz val="8"/>
            <color indexed="8"/>
            <rFont val="Tahoma"/>
            <family val="2"/>
          </rPr>
          <t>Please press and hold ALT while typing '0251' on the numeric keypad to indicate a "X" symbol.</t>
        </r>
      </text>
    </comment>
    <comment ref="V305" authorId="0">
      <text>
        <r>
          <rPr>
            <b/>
            <sz val="8"/>
            <color indexed="8"/>
            <rFont val="Tahoma"/>
            <family val="2"/>
          </rPr>
          <t>Please press and hold ALT while typing '0251' on the numeric keypad to indicate a "X" symbol.</t>
        </r>
      </text>
    </comment>
    <comment ref="AA305" authorId="0">
      <text>
        <r>
          <rPr>
            <b/>
            <sz val="8"/>
            <color indexed="8"/>
            <rFont val="Tahoma"/>
            <family val="2"/>
          </rPr>
          <t>Please press and hold ALT while typing '0251' on the numeric keypad to indicate a "X" symbol.</t>
        </r>
      </text>
    </comment>
    <comment ref="R308" authorId="0">
      <text>
        <r>
          <rPr>
            <b/>
            <sz val="8"/>
            <color indexed="8"/>
            <rFont val="Tahoma"/>
            <family val="2"/>
          </rPr>
          <t>Please press and hold ALT while typing '0251' on the numeric keypad to indicate a "X" symbol.</t>
        </r>
      </text>
    </comment>
    <comment ref="V308" authorId="0">
      <text>
        <r>
          <rPr>
            <b/>
            <sz val="8"/>
            <color indexed="8"/>
            <rFont val="Tahoma"/>
            <family val="2"/>
          </rPr>
          <t>Please press and hold ALT while typing '0251' on the numeric keypad to indicate a "X" symbol.</t>
        </r>
      </text>
    </comment>
    <comment ref="AA308" authorId="0">
      <text>
        <r>
          <rPr>
            <b/>
            <sz val="8"/>
            <color indexed="8"/>
            <rFont val="Tahoma"/>
            <family val="2"/>
          </rPr>
          <t>Please press and hold ALT while typing '0251' on the numeric keypad to indicate a "X" symbol.</t>
        </r>
      </text>
    </comment>
    <comment ref="R311" authorId="0">
      <text>
        <r>
          <rPr>
            <b/>
            <sz val="8"/>
            <color indexed="8"/>
            <rFont val="Tahoma"/>
            <family val="2"/>
          </rPr>
          <t>Please press and hold ALT while typing '0251' on the numeric keypad to indicate a "X" symbol.</t>
        </r>
      </text>
    </comment>
    <comment ref="V311" authorId="0">
      <text>
        <r>
          <rPr>
            <b/>
            <sz val="8"/>
            <color indexed="8"/>
            <rFont val="Tahoma"/>
            <family val="2"/>
          </rPr>
          <t>Please press and hold ALT while typing '0251' on the numeric keypad to indicate a "X" symbol.</t>
        </r>
      </text>
    </comment>
    <comment ref="AA311" authorId="0">
      <text>
        <r>
          <rPr>
            <b/>
            <sz val="8"/>
            <color indexed="8"/>
            <rFont val="Tahoma"/>
            <family val="2"/>
          </rPr>
          <t>Please press and hold ALT while typing '0251' on the numeric keypad to indicate a "X" symbol.</t>
        </r>
      </text>
    </comment>
    <comment ref="R314" authorId="0">
      <text>
        <r>
          <rPr>
            <b/>
            <sz val="8"/>
            <color indexed="8"/>
            <rFont val="Tahoma"/>
            <family val="2"/>
          </rPr>
          <t>Please press and hold ALT while typing '0251' on the numeric keypad to indicate a "X" symbol.</t>
        </r>
      </text>
    </comment>
    <comment ref="V314" authorId="0">
      <text>
        <r>
          <rPr>
            <b/>
            <sz val="8"/>
            <color indexed="8"/>
            <rFont val="Tahoma"/>
            <family val="2"/>
          </rPr>
          <t>Please press and hold ALT while typing '0251' on the numeric keypad to indicate a "X" symbol.</t>
        </r>
      </text>
    </comment>
    <comment ref="AA314" authorId="0">
      <text>
        <r>
          <rPr>
            <b/>
            <sz val="8"/>
            <color indexed="8"/>
            <rFont val="Tahoma"/>
            <family val="2"/>
          </rPr>
          <t>Please press and hold ALT while typing '0251' on the numeric keypad to indicate a "X" symbol.</t>
        </r>
      </text>
    </comment>
    <comment ref="AH355" authorId="1">
      <text>
        <r>
          <rPr>
            <b/>
            <sz val="9"/>
            <rFont val="Times New Roman"/>
            <family val="1"/>
          </rPr>
          <t xml:space="preserve">Sila isi di sini
</t>
        </r>
        <r>
          <rPr>
            <i/>
            <sz val="9"/>
            <rFont val="Times New Roman"/>
            <family val="1"/>
          </rPr>
          <t>Please fill in here</t>
        </r>
      </text>
    </comment>
    <comment ref="AH358" authorId="1">
      <text>
        <r>
          <rPr>
            <b/>
            <sz val="9"/>
            <rFont val="Times New Roman"/>
            <family val="1"/>
          </rPr>
          <t xml:space="preserve">Sila isi di sini
</t>
        </r>
        <r>
          <rPr>
            <i/>
            <sz val="9"/>
            <rFont val="Times New Roman"/>
            <family val="1"/>
          </rPr>
          <t>Please fill in here</t>
        </r>
      </text>
    </comment>
    <comment ref="R368" authorId="0">
      <text>
        <r>
          <rPr>
            <b/>
            <sz val="8"/>
            <color indexed="8"/>
            <rFont val="Tahoma"/>
            <family val="2"/>
          </rPr>
          <t>Please press and hold ALT while typing '0251' on the numeric keypad to indicate a "X" symbol.</t>
        </r>
      </text>
    </comment>
    <comment ref="AJ368" authorId="0">
      <text>
        <r>
          <rPr>
            <b/>
            <sz val="8"/>
            <color indexed="8"/>
            <rFont val="Tahoma"/>
            <family val="2"/>
          </rPr>
          <t>Please press and hold ALT while typing '0251' on the numeric keypad to indicate a "X" symbol.</t>
        </r>
      </text>
    </comment>
    <comment ref="R371" authorId="0">
      <text>
        <r>
          <rPr>
            <b/>
            <sz val="8"/>
            <color indexed="8"/>
            <rFont val="Tahoma"/>
            <family val="2"/>
          </rPr>
          <t>Please press and hold ALT while typing '0251' on the numeric keypad to indicate a "X" symbol.</t>
        </r>
      </text>
    </comment>
    <comment ref="AJ371" authorId="0">
      <text>
        <r>
          <rPr>
            <b/>
            <sz val="8"/>
            <color indexed="8"/>
            <rFont val="Tahoma"/>
            <family val="2"/>
          </rPr>
          <t>Please press and hold ALT while typing '0251' on the numeric keypad to indicate a "X" symbol.</t>
        </r>
      </text>
    </comment>
    <comment ref="R374" authorId="0">
      <text>
        <r>
          <rPr>
            <b/>
            <sz val="8"/>
            <color indexed="8"/>
            <rFont val="Tahoma"/>
            <family val="2"/>
          </rPr>
          <t>Please press and hold ALT while typing '0251' on the numeric keypad to indicate a "X" symbol.</t>
        </r>
      </text>
    </comment>
    <comment ref="AJ374" authorId="0">
      <text>
        <r>
          <rPr>
            <b/>
            <sz val="8"/>
            <color indexed="8"/>
            <rFont val="Tahoma"/>
            <family val="2"/>
          </rPr>
          <t>Please press and hold ALT while typing '0251' on the numeric keypad to indicate a "X" symbol.</t>
        </r>
      </text>
    </comment>
    <comment ref="R377" authorId="0">
      <text>
        <r>
          <rPr>
            <b/>
            <sz val="8"/>
            <color indexed="8"/>
            <rFont val="Tahoma"/>
            <family val="2"/>
          </rPr>
          <t>Please press and hold ALT while typing '0251' on the numeric keypad to indicate a "X" symbol.</t>
        </r>
      </text>
    </comment>
    <comment ref="AJ377" authorId="0">
      <text>
        <r>
          <rPr>
            <b/>
            <sz val="8"/>
            <color indexed="8"/>
            <rFont val="Tahoma"/>
            <family val="2"/>
          </rPr>
          <t>Please press and hold ALT while typing '0251' on the numeric keypad to indicate a "X" symbol.</t>
        </r>
      </text>
    </comment>
    <comment ref="R380" authorId="0">
      <text>
        <r>
          <rPr>
            <b/>
            <sz val="8"/>
            <color indexed="8"/>
            <rFont val="Tahoma"/>
            <family val="2"/>
          </rPr>
          <t>Please press and hold ALT while typing '0251' on the numeric keypad to indicate a "X" symbol.</t>
        </r>
      </text>
    </comment>
    <comment ref="AJ380" authorId="0">
      <text>
        <r>
          <rPr>
            <b/>
            <sz val="8"/>
            <color indexed="8"/>
            <rFont val="Tahoma"/>
            <family val="2"/>
          </rPr>
          <t>Please press and hold ALT while typing '0251' on the numeric keypad to indicate a "X" symbol.</t>
        </r>
      </text>
    </comment>
    <comment ref="R383" authorId="0">
      <text>
        <r>
          <rPr>
            <b/>
            <sz val="8"/>
            <color indexed="8"/>
            <rFont val="Tahoma"/>
            <family val="2"/>
          </rPr>
          <t>Please press and hold ALT while typing '0251' on the numeric keypad to indicate a "X" symbol.</t>
        </r>
      </text>
    </comment>
    <comment ref="AJ383" authorId="0">
      <text>
        <r>
          <rPr>
            <b/>
            <sz val="8"/>
            <color indexed="8"/>
            <rFont val="Tahoma"/>
            <family val="2"/>
          </rPr>
          <t>Please press and hold ALT while typing '0251' on the numeric keypad to indicate a "X" symbol.</t>
        </r>
      </text>
    </comment>
    <comment ref="R386" authorId="0">
      <text>
        <r>
          <rPr>
            <b/>
            <sz val="8"/>
            <color indexed="8"/>
            <rFont val="Tahoma"/>
            <family val="2"/>
          </rPr>
          <t>Please press and hold ALT while typing '0251' on the numeric keypad to indicate a "X" symbol.</t>
        </r>
      </text>
    </comment>
    <comment ref="AJ386" authorId="0">
      <text>
        <r>
          <rPr>
            <b/>
            <sz val="8"/>
            <color indexed="8"/>
            <rFont val="Tahoma"/>
            <family val="2"/>
          </rPr>
          <t>Please press and hold ALT while typing '0251' on the numeric keypad to indicate a "X" symbol.</t>
        </r>
      </text>
    </comment>
    <comment ref="R389" authorId="0">
      <text>
        <r>
          <rPr>
            <b/>
            <sz val="8"/>
            <color indexed="8"/>
            <rFont val="Tahoma"/>
            <family val="2"/>
          </rPr>
          <t>Please press and hold ALT while typing '0251' on the numeric keypad to indicate a "X" symbol.</t>
        </r>
      </text>
    </comment>
    <comment ref="D399" authorId="0">
      <text>
        <r>
          <rPr>
            <b/>
            <sz val="8"/>
            <color indexed="8"/>
            <rFont val="Tahoma"/>
            <family val="2"/>
          </rPr>
          <t>Please press and hold ALT while typing '0251' on the numeric keypad to indicate a "X" symbol.</t>
        </r>
      </text>
    </comment>
    <comment ref="J399" authorId="0">
      <text>
        <r>
          <rPr>
            <b/>
            <sz val="8"/>
            <color indexed="8"/>
            <rFont val="Tahoma"/>
            <family val="2"/>
          </rPr>
          <t>Please press and hold ALT while typing '0251' on the numeric keypad to indicate a "X" symbol.</t>
        </r>
      </text>
    </comment>
    <comment ref="AH408" authorId="1">
      <text>
        <r>
          <rPr>
            <b/>
            <sz val="9"/>
            <rFont val="Times New Roman"/>
            <family val="1"/>
          </rPr>
          <t xml:space="preserve">Sila isi di sini
</t>
        </r>
        <r>
          <rPr>
            <i/>
            <sz val="9"/>
            <rFont val="Times New Roman"/>
            <family val="1"/>
          </rPr>
          <t>Please fill in here</t>
        </r>
      </text>
    </comment>
    <comment ref="AH411" authorId="1">
      <text>
        <r>
          <rPr>
            <b/>
            <sz val="9"/>
            <rFont val="Times New Roman"/>
            <family val="1"/>
          </rPr>
          <t xml:space="preserve">Sila isi di sini
</t>
        </r>
        <r>
          <rPr>
            <i/>
            <sz val="9"/>
            <rFont val="Times New Roman"/>
            <family val="1"/>
          </rPr>
          <t>Please fill in here</t>
        </r>
      </text>
    </comment>
    <comment ref="D420" authorId="0">
      <text>
        <r>
          <rPr>
            <b/>
            <sz val="8"/>
            <color indexed="8"/>
            <rFont val="Tahoma"/>
            <family val="2"/>
          </rPr>
          <t>Please press and hold ALT while typing '0251' on the numeric keypad to indicate a "X" symbol.</t>
        </r>
      </text>
    </comment>
    <comment ref="J420" authorId="0">
      <text>
        <r>
          <rPr>
            <b/>
            <sz val="8"/>
            <color indexed="8"/>
            <rFont val="Tahoma"/>
            <family val="2"/>
          </rPr>
          <t>Please press and hold ALT while typing '0251' on the numeric keypad to indicate a "X" symbol.</t>
        </r>
      </text>
    </comment>
    <comment ref="R427" authorId="0">
      <text>
        <r>
          <rPr>
            <b/>
            <sz val="8"/>
            <color indexed="8"/>
            <rFont val="Tahoma"/>
            <family val="2"/>
          </rPr>
          <t>Please press and hold ALT while typing '0251' on the numeric keypad to indicate a "X" symbol.</t>
        </r>
      </text>
    </comment>
    <comment ref="AJ427" authorId="0">
      <text>
        <r>
          <rPr>
            <b/>
            <sz val="8"/>
            <color indexed="8"/>
            <rFont val="Tahoma"/>
            <family val="2"/>
          </rPr>
          <t>Please press and hold ALT while typing '0251' on the numeric keypad to indicate a "X" symbol.</t>
        </r>
      </text>
    </comment>
    <comment ref="R430" authorId="0">
      <text>
        <r>
          <rPr>
            <b/>
            <sz val="8"/>
            <color indexed="8"/>
            <rFont val="Tahoma"/>
            <family val="2"/>
          </rPr>
          <t>Please press and hold ALT while typing '0251' on the numeric keypad to indicate a "X" symbol.</t>
        </r>
      </text>
    </comment>
    <comment ref="AJ430" authorId="0">
      <text>
        <r>
          <rPr>
            <b/>
            <sz val="8"/>
            <color indexed="8"/>
            <rFont val="Tahoma"/>
            <family val="2"/>
          </rPr>
          <t>Please press and hold ALT while typing '0251' on the numeric keypad to indicate a "X" symbol.</t>
        </r>
      </text>
    </comment>
    <comment ref="R433" authorId="0">
      <text>
        <r>
          <rPr>
            <b/>
            <sz val="8"/>
            <color indexed="8"/>
            <rFont val="Tahoma"/>
            <family val="2"/>
          </rPr>
          <t>Please press and hold ALT while typing '0251' on the numeric keypad to indicate a "X" symbol.</t>
        </r>
      </text>
    </comment>
    <comment ref="AJ433" authorId="0">
      <text>
        <r>
          <rPr>
            <b/>
            <sz val="8"/>
            <color indexed="8"/>
            <rFont val="Tahoma"/>
            <family val="2"/>
          </rPr>
          <t>Please press and hold ALT while typing '0251' on the numeric keypad to indicate a "X" symbol.</t>
        </r>
      </text>
    </comment>
    <comment ref="R436" authorId="0">
      <text>
        <r>
          <rPr>
            <b/>
            <sz val="8"/>
            <color indexed="8"/>
            <rFont val="Tahoma"/>
            <family val="2"/>
          </rPr>
          <t>Please press and hold ALT while typing '0251' on the numeric keypad to indicate a "X" symbol.</t>
        </r>
      </text>
    </comment>
    <comment ref="AJ436" authorId="0">
      <text>
        <r>
          <rPr>
            <b/>
            <sz val="8"/>
            <color indexed="8"/>
            <rFont val="Tahoma"/>
            <family val="2"/>
          </rPr>
          <t>Please press and hold ALT while typing '0251' on the numeric keypad to indicate a "X" symbol.</t>
        </r>
      </text>
    </comment>
  </commentList>
</comments>
</file>

<file path=xl/comments31.xml><?xml version="1.0" encoding="utf-8"?>
<comments xmlns="http://schemas.openxmlformats.org/spreadsheetml/2006/main">
  <authors>
    <author/>
    <author>wanaida</author>
  </authors>
  <commentList>
    <comment ref="D13" authorId="0">
      <text>
        <r>
          <rPr>
            <b/>
            <sz val="8"/>
            <color indexed="8"/>
            <rFont val="Tahoma"/>
            <family val="2"/>
          </rPr>
          <t>Please press and hold ALT while typing '0251' on the numeric keypad to indicate a "X" symbol.</t>
        </r>
      </text>
    </comment>
    <comment ref="D16" authorId="0">
      <text>
        <r>
          <rPr>
            <b/>
            <sz val="8"/>
            <color indexed="8"/>
            <rFont val="Tahoma"/>
            <family val="2"/>
          </rPr>
          <t>Please press and hold ALT while typing '0251' on the numeric keypad to indicate a "X" symbol.</t>
        </r>
      </text>
    </comment>
    <comment ref="AJ25" authorId="0">
      <text>
        <r>
          <rPr>
            <b/>
            <sz val="8"/>
            <color indexed="8"/>
            <rFont val="Tahoma"/>
            <family val="2"/>
          </rPr>
          <t>Please press and hold ALT while typing '0251' on the numeric keypad to indicate a "X" symbol.</t>
        </r>
      </text>
    </comment>
    <comment ref="AJ28" authorId="0">
      <text>
        <r>
          <rPr>
            <b/>
            <sz val="8"/>
            <color indexed="8"/>
            <rFont val="Tahoma"/>
            <family val="2"/>
          </rPr>
          <t>Please press and hold ALT while typing '0251' on the numeric keypad to indicate a "X" symbol.</t>
        </r>
      </text>
    </comment>
    <comment ref="AJ31" authorId="0">
      <text>
        <r>
          <rPr>
            <b/>
            <sz val="8"/>
            <color indexed="8"/>
            <rFont val="Tahoma"/>
            <family val="2"/>
          </rPr>
          <t>Please press and hold ALT while typing '0251' on the numeric keypad to indicate a "X" symbol.</t>
        </r>
      </text>
    </comment>
    <comment ref="AJ34" authorId="0">
      <text>
        <r>
          <rPr>
            <b/>
            <sz val="8"/>
            <color indexed="8"/>
            <rFont val="Tahoma"/>
            <family val="2"/>
          </rPr>
          <t>Please press and hold ALT while typing '0251' on the numeric keypad to indicate a "X" symbol.</t>
        </r>
      </text>
    </comment>
    <comment ref="AJ37" authorId="0">
      <text>
        <r>
          <rPr>
            <b/>
            <sz val="8"/>
            <color indexed="8"/>
            <rFont val="Tahoma"/>
            <family val="2"/>
          </rPr>
          <t>Please press and hold ALT while typing '0251' on the numeric keypad to indicate a "X" symbol.</t>
        </r>
      </text>
    </comment>
    <comment ref="AJ40" authorId="0">
      <text>
        <r>
          <rPr>
            <b/>
            <sz val="8"/>
            <color indexed="8"/>
            <rFont val="Tahoma"/>
            <family val="2"/>
          </rPr>
          <t>Please press and hold ALT while typing '0251' on the numeric keypad to indicate a "X" symbol.</t>
        </r>
      </text>
    </comment>
    <comment ref="AJ43" authorId="0">
      <text>
        <r>
          <rPr>
            <b/>
            <sz val="8"/>
            <color indexed="8"/>
            <rFont val="Tahoma"/>
            <family val="2"/>
          </rPr>
          <t>Please press and hold ALT while typing '0251' on the numeric keypad to indicate a "X" symbol.</t>
        </r>
      </text>
    </comment>
    <comment ref="AJ46" authorId="0">
      <text>
        <r>
          <rPr>
            <b/>
            <sz val="8"/>
            <color indexed="8"/>
            <rFont val="Tahoma"/>
            <family val="2"/>
          </rPr>
          <t>Please press and hold ALT while typing '0251' on the numeric keypad to indicate a "X" symbol.</t>
        </r>
      </text>
    </comment>
    <comment ref="AJ49" authorId="0">
      <text>
        <r>
          <rPr>
            <b/>
            <sz val="8"/>
            <color indexed="8"/>
            <rFont val="Tahoma"/>
            <family val="2"/>
          </rPr>
          <t>Please press and hold ALT while typing '0251' on the numeric keypad to indicate a "X" symbol.</t>
        </r>
      </text>
    </comment>
    <comment ref="AJ52" authorId="0">
      <text>
        <r>
          <rPr>
            <b/>
            <sz val="8"/>
            <color indexed="8"/>
            <rFont val="Tahoma"/>
            <family val="2"/>
          </rPr>
          <t>Please press and hold ALT while typing '0251' on the numeric keypad to indicate a "X" symbol.</t>
        </r>
      </text>
    </comment>
    <comment ref="AJ55" authorId="0">
      <text>
        <r>
          <rPr>
            <b/>
            <sz val="8"/>
            <color indexed="8"/>
            <rFont val="Tahoma"/>
            <family val="2"/>
          </rPr>
          <t>Please press and hold ALT while typing '0251' on the numeric keypad to indicate a "X" symbol.</t>
        </r>
      </text>
    </comment>
    <comment ref="AJ66" authorId="0">
      <text>
        <r>
          <rPr>
            <b/>
            <sz val="8"/>
            <color indexed="8"/>
            <rFont val="Tahoma"/>
            <family val="2"/>
          </rPr>
          <t>Please press and hold ALT while typing '0251' on the numeric keypad to indicate a "X" symbol.</t>
        </r>
      </text>
    </comment>
    <comment ref="AJ69" authorId="0">
      <text>
        <r>
          <rPr>
            <b/>
            <sz val="8"/>
            <color indexed="8"/>
            <rFont val="Tahoma"/>
            <family val="2"/>
          </rPr>
          <t>Please press and hold ALT while typing '0251' on the numeric keypad to indicate a "X" symbol.</t>
        </r>
      </text>
    </comment>
    <comment ref="AJ72" authorId="0">
      <text>
        <r>
          <rPr>
            <b/>
            <sz val="8"/>
            <color indexed="8"/>
            <rFont val="Tahoma"/>
            <family val="2"/>
          </rPr>
          <t>Please press and hold ALT while typing '0251' on the numeric keypad to indicate a "X" symbol.</t>
        </r>
      </text>
    </comment>
    <comment ref="Y8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4"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87"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0"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3"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96"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AJ125" authorId="0">
      <text>
        <r>
          <rPr>
            <b/>
            <sz val="8"/>
            <color indexed="8"/>
            <rFont val="Tahoma"/>
            <family val="2"/>
          </rPr>
          <t>Please press and hold ALT while typing '0251' on the numeric keypad to indicate a "X" symbol.</t>
        </r>
      </text>
    </comment>
    <comment ref="AJ128" authorId="0">
      <text>
        <r>
          <rPr>
            <b/>
            <sz val="8"/>
            <color indexed="8"/>
            <rFont val="Tahoma"/>
            <family val="2"/>
          </rPr>
          <t>Please press and hold ALT while typing '0251' on the numeric keypad to indicate a "X" symbol.</t>
        </r>
      </text>
    </comment>
    <comment ref="AJ131" authorId="0">
      <text>
        <r>
          <rPr>
            <b/>
            <sz val="8"/>
            <color indexed="8"/>
            <rFont val="Tahoma"/>
            <family val="2"/>
          </rPr>
          <t>Please press and hold ALT while typing '0251' on the numeric keypad to indicate a "X" symbol.</t>
        </r>
      </text>
    </comment>
    <comment ref="AJ134" authorId="0">
      <text>
        <r>
          <rPr>
            <b/>
            <sz val="8"/>
            <color indexed="8"/>
            <rFont val="Tahoma"/>
            <family val="2"/>
          </rPr>
          <t>Please press and hold ALT while typing '0251' on the numeric keypad to indicate a "X" symbol.</t>
        </r>
      </text>
    </comment>
    <comment ref="AJ140" authorId="0">
      <text>
        <r>
          <rPr>
            <b/>
            <sz val="8"/>
            <color indexed="8"/>
            <rFont val="Tahoma"/>
            <family val="2"/>
          </rPr>
          <t>Please press and hold ALT while typing '0251' on the numeric keypad to indicate a "X" symbol.</t>
        </r>
      </text>
    </comment>
    <comment ref="AJ143" authorId="0">
      <text>
        <r>
          <rPr>
            <b/>
            <sz val="8"/>
            <color indexed="8"/>
            <rFont val="Tahoma"/>
            <family val="2"/>
          </rPr>
          <t>Please press and hold ALT while typing '0251' on the numeric keypad to indicate a "X" symbol.</t>
        </r>
      </text>
    </comment>
    <comment ref="AJ146" authorId="0">
      <text>
        <r>
          <rPr>
            <b/>
            <sz val="8"/>
            <color indexed="8"/>
            <rFont val="Tahoma"/>
            <family val="2"/>
          </rPr>
          <t>Please press and hold ALT while typing '0251' on the numeric keypad to indicate a "X" symbol.</t>
        </r>
      </text>
    </comment>
    <comment ref="AJ149" authorId="0">
      <text>
        <r>
          <rPr>
            <b/>
            <sz val="8"/>
            <color indexed="8"/>
            <rFont val="Tahoma"/>
            <family val="2"/>
          </rPr>
          <t>Please press and hold ALT while typing '0251' on the numeric keypad to indicate a "X" symbol.</t>
        </r>
      </text>
    </comment>
    <comment ref="AJ152" authorId="0">
      <text>
        <r>
          <rPr>
            <b/>
            <sz val="8"/>
            <color indexed="8"/>
            <rFont val="Tahoma"/>
            <family val="2"/>
          </rPr>
          <t>Please press and hold ALT while typing '0251' on the numeric keypad to indicate a "X" symbol.</t>
        </r>
      </text>
    </comment>
    <comment ref="AJ158" authorId="0">
      <text>
        <r>
          <rPr>
            <b/>
            <sz val="8"/>
            <color indexed="8"/>
            <rFont val="Tahoma"/>
            <family val="2"/>
          </rPr>
          <t>Please press and hold ALT while typing '0251' on the numeric keypad to indicate a "X" symbol.</t>
        </r>
      </text>
    </comment>
    <comment ref="AJ161" authorId="0">
      <text>
        <r>
          <rPr>
            <b/>
            <sz val="8"/>
            <color indexed="8"/>
            <rFont val="Tahoma"/>
            <family val="2"/>
          </rPr>
          <t>Please press and hold ALT while typing '0251' on the numeric keypad to indicate a "X" symbol.</t>
        </r>
      </text>
    </comment>
    <comment ref="AJ164" authorId="0">
      <text>
        <r>
          <rPr>
            <b/>
            <sz val="8"/>
            <color indexed="8"/>
            <rFont val="Tahoma"/>
            <family val="2"/>
          </rPr>
          <t>Please press and hold ALT while typing '0251' on the numeric keypad to indicate a "X" symbol.</t>
        </r>
      </text>
    </comment>
    <comment ref="AJ169" authorId="0">
      <text>
        <r>
          <rPr>
            <b/>
            <sz val="8"/>
            <color indexed="8"/>
            <rFont val="Tahoma"/>
            <family val="2"/>
          </rPr>
          <t>Please press and hold ALT while typing '0251' on the numeric keypad to indicate a "X" symbol.</t>
        </r>
      </text>
    </comment>
    <comment ref="AJ176" authorId="0">
      <text>
        <r>
          <rPr>
            <b/>
            <sz val="8"/>
            <color indexed="8"/>
            <rFont val="Tahoma"/>
            <family val="2"/>
          </rPr>
          <t>Please press and hold ALT while typing '0251' on the numeric keypad to indicate a "X" symbol.</t>
        </r>
      </text>
    </comment>
    <comment ref="D184" authorId="0">
      <text>
        <r>
          <rPr>
            <b/>
            <sz val="8"/>
            <color indexed="8"/>
            <rFont val="Tahoma"/>
            <family val="2"/>
          </rPr>
          <t>Please press and hold ALT while typing '0251' on the numeric keypad to indicate a "X" symbol.</t>
        </r>
      </text>
    </comment>
    <comment ref="D187" authorId="0">
      <text>
        <r>
          <rPr>
            <b/>
            <sz val="8"/>
            <color indexed="8"/>
            <rFont val="Tahoma"/>
            <family val="2"/>
          </rPr>
          <t>Please press and hold ALT while typing '0251' on the numeric keypad to indicate a "X" symbol.</t>
        </r>
      </text>
    </comment>
    <comment ref="Y195"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198"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 ref="Y201" authorId="1">
      <text>
        <r>
          <rPr>
            <b/>
            <sz val="9"/>
            <rFont val="Times New Roman"/>
            <family val="1"/>
          </rPr>
          <t xml:space="preserve">Sila isi di sini
</t>
        </r>
        <r>
          <rPr>
            <i/>
            <sz val="9"/>
            <rFont val="Times New Roman"/>
            <family val="1"/>
          </rPr>
          <t>Please fill in here</t>
        </r>
        <r>
          <rPr>
            <sz val="9"/>
            <rFont val="Times New Roman"/>
            <family val="1"/>
          </rPr>
          <t xml:space="preserve">
</t>
        </r>
      </text>
    </comment>
  </commentList>
</comments>
</file>

<file path=xl/comments32.xml><?xml version="1.0" encoding="utf-8"?>
<comments xmlns="http://schemas.openxmlformats.org/spreadsheetml/2006/main">
  <authors>
    <author/>
    <author>nooraliah.saiful</author>
    <author>wanaida</author>
  </authors>
  <commentList>
    <comment ref="L32" authorId="0">
      <text>
        <r>
          <rPr>
            <b/>
            <sz val="8"/>
            <color indexed="8"/>
            <rFont val="Tahoma"/>
            <family val="2"/>
          </rPr>
          <t xml:space="preserve">Sila isi di sini
</t>
        </r>
        <r>
          <rPr>
            <b/>
            <i/>
            <sz val="8"/>
            <color indexed="8"/>
            <rFont val="Tahoma"/>
            <family val="2"/>
          </rPr>
          <t>Please fill in here</t>
        </r>
      </text>
    </comment>
    <comment ref="P32" authorId="0">
      <text>
        <r>
          <rPr>
            <b/>
            <sz val="8"/>
            <color indexed="8"/>
            <rFont val="Tahoma"/>
            <family val="2"/>
          </rPr>
          <t xml:space="preserve">Sila isi di sini
</t>
        </r>
        <r>
          <rPr>
            <b/>
            <i/>
            <sz val="8"/>
            <color indexed="8"/>
            <rFont val="Tahoma"/>
            <family val="2"/>
          </rPr>
          <t>Please fill in here</t>
        </r>
      </text>
    </comment>
    <comment ref="T32" authorId="0">
      <text>
        <r>
          <rPr>
            <b/>
            <sz val="8"/>
            <color indexed="8"/>
            <rFont val="Tahoma"/>
            <family val="2"/>
          </rPr>
          <t xml:space="preserve">Sila isi di sini
</t>
        </r>
        <r>
          <rPr>
            <b/>
            <i/>
            <sz val="8"/>
            <color indexed="8"/>
            <rFont val="Tahoma"/>
            <family val="2"/>
          </rPr>
          <t>Please fill in here</t>
        </r>
      </text>
    </comment>
    <comment ref="X32" authorId="0">
      <text>
        <r>
          <rPr>
            <b/>
            <sz val="8"/>
            <color indexed="8"/>
            <rFont val="Tahoma"/>
            <family val="2"/>
          </rPr>
          <t xml:space="preserve">Sila isi di sini
</t>
        </r>
        <r>
          <rPr>
            <b/>
            <i/>
            <sz val="8"/>
            <color indexed="8"/>
            <rFont val="Tahoma"/>
            <family val="2"/>
          </rPr>
          <t>Please fill in here</t>
        </r>
      </text>
    </comment>
    <comment ref="AB32" authorId="0">
      <text>
        <r>
          <rPr>
            <b/>
            <sz val="8"/>
            <color indexed="8"/>
            <rFont val="Tahoma"/>
            <family val="2"/>
          </rPr>
          <t xml:space="preserve">Sila isi di sini
</t>
        </r>
        <r>
          <rPr>
            <b/>
            <i/>
            <sz val="8"/>
            <color indexed="8"/>
            <rFont val="Tahoma"/>
            <family val="2"/>
          </rPr>
          <t>Please fill in here</t>
        </r>
      </text>
    </comment>
    <comment ref="AF32" authorId="0">
      <text>
        <r>
          <rPr>
            <b/>
            <sz val="8"/>
            <color indexed="8"/>
            <rFont val="Tahoma"/>
            <family val="2"/>
          </rPr>
          <t xml:space="preserve">Sila isi di sini
</t>
        </r>
        <r>
          <rPr>
            <b/>
            <i/>
            <sz val="8"/>
            <color indexed="8"/>
            <rFont val="Tahoma"/>
            <family val="2"/>
          </rPr>
          <t>Please fill in here</t>
        </r>
      </text>
    </comment>
    <comment ref="L36" authorId="0">
      <text>
        <r>
          <rPr>
            <b/>
            <sz val="8"/>
            <color indexed="8"/>
            <rFont val="Tahoma"/>
            <family val="2"/>
          </rPr>
          <t xml:space="preserve">Sila isi di sini
</t>
        </r>
        <r>
          <rPr>
            <b/>
            <i/>
            <sz val="8"/>
            <color indexed="8"/>
            <rFont val="Tahoma"/>
            <family val="2"/>
          </rPr>
          <t>Please fill in here</t>
        </r>
      </text>
    </comment>
    <comment ref="P36" authorId="0">
      <text>
        <r>
          <rPr>
            <b/>
            <sz val="8"/>
            <color indexed="8"/>
            <rFont val="Tahoma"/>
            <family val="2"/>
          </rPr>
          <t xml:space="preserve">Sila isi di sini
</t>
        </r>
        <r>
          <rPr>
            <b/>
            <i/>
            <sz val="8"/>
            <color indexed="8"/>
            <rFont val="Tahoma"/>
            <family val="2"/>
          </rPr>
          <t>Please fill in here</t>
        </r>
      </text>
    </comment>
    <comment ref="T36" authorId="0">
      <text>
        <r>
          <rPr>
            <b/>
            <sz val="8"/>
            <color indexed="8"/>
            <rFont val="Tahoma"/>
            <family val="2"/>
          </rPr>
          <t xml:space="preserve">Sila isi di sini
</t>
        </r>
        <r>
          <rPr>
            <b/>
            <i/>
            <sz val="8"/>
            <color indexed="8"/>
            <rFont val="Tahoma"/>
            <family val="2"/>
          </rPr>
          <t>Please fill in here</t>
        </r>
      </text>
    </comment>
    <comment ref="X36" authorId="0">
      <text>
        <r>
          <rPr>
            <b/>
            <sz val="8"/>
            <color indexed="8"/>
            <rFont val="Tahoma"/>
            <family val="2"/>
          </rPr>
          <t xml:space="preserve">Sila isi di sini
</t>
        </r>
        <r>
          <rPr>
            <b/>
            <i/>
            <sz val="8"/>
            <color indexed="8"/>
            <rFont val="Tahoma"/>
            <family val="2"/>
          </rPr>
          <t>Please fill in here</t>
        </r>
      </text>
    </comment>
    <comment ref="AB36" authorId="0">
      <text>
        <r>
          <rPr>
            <b/>
            <sz val="8"/>
            <color indexed="8"/>
            <rFont val="Tahoma"/>
            <family val="2"/>
          </rPr>
          <t xml:space="preserve">Sila isi di sini
</t>
        </r>
        <r>
          <rPr>
            <b/>
            <i/>
            <sz val="8"/>
            <color indexed="8"/>
            <rFont val="Tahoma"/>
            <family val="2"/>
          </rPr>
          <t>Please fill in here</t>
        </r>
      </text>
    </comment>
    <comment ref="AF36" authorId="0">
      <text>
        <r>
          <rPr>
            <b/>
            <sz val="8"/>
            <color indexed="8"/>
            <rFont val="Tahoma"/>
            <family val="2"/>
          </rPr>
          <t xml:space="preserve">Sila isi di sini
</t>
        </r>
        <r>
          <rPr>
            <b/>
            <i/>
            <sz val="8"/>
            <color indexed="8"/>
            <rFont val="Tahoma"/>
            <family val="2"/>
          </rPr>
          <t>Please fill in here</t>
        </r>
      </text>
    </comment>
    <comment ref="L40" authorId="1">
      <text>
        <r>
          <rPr>
            <b/>
            <sz val="9"/>
            <rFont val="Tahoma"/>
            <family val="2"/>
          </rPr>
          <t>Sila isi di sini
Please fill in here</t>
        </r>
      </text>
    </comment>
    <comment ref="P40" authorId="1">
      <text>
        <r>
          <rPr>
            <b/>
            <sz val="9"/>
            <rFont val="Tahoma"/>
            <family val="2"/>
          </rPr>
          <t>Sila isi di sini
Please fill in here</t>
        </r>
      </text>
    </comment>
    <comment ref="T40" authorId="1">
      <text>
        <r>
          <rPr>
            <b/>
            <sz val="9"/>
            <rFont val="Tahoma"/>
            <family val="2"/>
          </rPr>
          <t>Sila isi di sini
Please fill in here</t>
        </r>
      </text>
    </comment>
    <comment ref="X40" authorId="1">
      <text>
        <r>
          <rPr>
            <b/>
            <sz val="9"/>
            <rFont val="Tahoma"/>
            <family val="2"/>
          </rPr>
          <t>Sila isi di sini
Please fill in here</t>
        </r>
      </text>
    </comment>
    <comment ref="AB40" authorId="1">
      <text>
        <r>
          <rPr>
            <b/>
            <sz val="9"/>
            <rFont val="Tahoma"/>
            <family val="2"/>
          </rPr>
          <t>Sila isi di sini
Please fill in here</t>
        </r>
      </text>
    </comment>
    <comment ref="AF40" authorId="1">
      <text>
        <r>
          <rPr>
            <b/>
            <sz val="9"/>
            <rFont val="Tahoma"/>
            <family val="2"/>
          </rPr>
          <t>Sila isi di sini
Please fill in here</t>
        </r>
      </text>
    </comment>
    <comment ref="L44" authorId="1">
      <text>
        <r>
          <rPr>
            <b/>
            <sz val="9"/>
            <rFont val="Tahoma"/>
            <family val="2"/>
          </rPr>
          <t>Sila isi di sini
Please fill in here</t>
        </r>
      </text>
    </comment>
    <comment ref="P44" authorId="1">
      <text>
        <r>
          <rPr>
            <b/>
            <sz val="9"/>
            <rFont val="Tahoma"/>
            <family val="2"/>
          </rPr>
          <t>Sila isi di sini
Please fill in here</t>
        </r>
      </text>
    </comment>
    <comment ref="T44" authorId="1">
      <text>
        <r>
          <rPr>
            <b/>
            <sz val="9"/>
            <rFont val="Tahoma"/>
            <family val="2"/>
          </rPr>
          <t>Sila isi di sini
Please fill in here</t>
        </r>
      </text>
    </comment>
    <comment ref="X44" authorId="1">
      <text>
        <r>
          <rPr>
            <b/>
            <sz val="9"/>
            <rFont val="Tahoma"/>
            <family val="2"/>
          </rPr>
          <t>Sila isi di sini
Please fill in here</t>
        </r>
      </text>
    </comment>
    <comment ref="AB44" authorId="1">
      <text>
        <r>
          <rPr>
            <b/>
            <sz val="9"/>
            <rFont val="Tahoma"/>
            <family val="2"/>
          </rPr>
          <t>Sila isi di sini
Please fill in here</t>
        </r>
      </text>
    </comment>
    <comment ref="AF44" authorId="1">
      <text>
        <r>
          <rPr>
            <b/>
            <sz val="9"/>
            <rFont val="Tahoma"/>
            <family val="2"/>
          </rPr>
          <t>Sila isi di sini
Please fill in here</t>
        </r>
      </text>
    </comment>
    <comment ref="L48" authorId="1">
      <text>
        <r>
          <rPr>
            <b/>
            <sz val="9"/>
            <rFont val="Tahoma"/>
            <family val="2"/>
          </rPr>
          <t>Sila isi di sini
Please fill in here</t>
        </r>
      </text>
    </comment>
    <comment ref="P48" authorId="1">
      <text>
        <r>
          <rPr>
            <b/>
            <sz val="9"/>
            <rFont val="Tahoma"/>
            <family val="2"/>
          </rPr>
          <t>Sila isi di sini
Please fill in here</t>
        </r>
      </text>
    </comment>
    <comment ref="T48" authorId="1">
      <text>
        <r>
          <rPr>
            <b/>
            <sz val="9"/>
            <rFont val="Tahoma"/>
            <family val="2"/>
          </rPr>
          <t>Sila isi di sini
Please fill in here</t>
        </r>
      </text>
    </comment>
    <comment ref="X48" authorId="1">
      <text>
        <r>
          <rPr>
            <b/>
            <sz val="9"/>
            <rFont val="Tahoma"/>
            <family val="2"/>
          </rPr>
          <t>Sila isi di sini
Please fill in here</t>
        </r>
      </text>
    </comment>
    <comment ref="AB48" authorId="1">
      <text>
        <r>
          <rPr>
            <b/>
            <sz val="9"/>
            <rFont val="Tahoma"/>
            <family val="2"/>
          </rPr>
          <t>Sila isi di sini
Please fill in here</t>
        </r>
      </text>
    </comment>
    <comment ref="AF48" authorId="1">
      <text>
        <r>
          <rPr>
            <b/>
            <sz val="9"/>
            <rFont val="Tahoma"/>
            <family val="2"/>
          </rPr>
          <t>Sila isi di sini
Please fill in here</t>
        </r>
      </text>
    </comment>
    <comment ref="L52" authorId="0">
      <text>
        <r>
          <rPr>
            <b/>
            <sz val="8"/>
            <color indexed="8"/>
            <rFont val="Tahoma"/>
            <family val="2"/>
          </rPr>
          <t xml:space="preserve">Sila isi di sini
</t>
        </r>
        <r>
          <rPr>
            <b/>
            <i/>
            <sz val="8"/>
            <color indexed="8"/>
            <rFont val="Tahoma"/>
            <family val="2"/>
          </rPr>
          <t>Please fill in here</t>
        </r>
      </text>
    </comment>
    <comment ref="P52" authorId="0">
      <text>
        <r>
          <rPr>
            <b/>
            <sz val="8"/>
            <color indexed="8"/>
            <rFont val="Tahoma"/>
            <family val="2"/>
          </rPr>
          <t xml:space="preserve">Sila isi di sini
</t>
        </r>
        <r>
          <rPr>
            <b/>
            <i/>
            <sz val="8"/>
            <color indexed="8"/>
            <rFont val="Tahoma"/>
            <family val="2"/>
          </rPr>
          <t>Please fill in here</t>
        </r>
      </text>
    </comment>
    <comment ref="T52" authorId="0">
      <text>
        <r>
          <rPr>
            <b/>
            <sz val="8"/>
            <color indexed="8"/>
            <rFont val="Tahoma"/>
            <family val="2"/>
          </rPr>
          <t xml:space="preserve">Sila isi di sini
</t>
        </r>
        <r>
          <rPr>
            <b/>
            <i/>
            <sz val="8"/>
            <color indexed="8"/>
            <rFont val="Tahoma"/>
            <family val="2"/>
          </rPr>
          <t>Please fill in here</t>
        </r>
      </text>
    </comment>
    <comment ref="X52" authorId="0">
      <text>
        <r>
          <rPr>
            <b/>
            <sz val="8"/>
            <color indexed="8"/>
            <rFont val="Tahoma"/>
            <family val="2"/>
          </rPr>
          <t xml:space="preserve">Sila isi di sini
</t>
        </r>
        <r>
          <rPr>
            <b/>
            <i/>
            <sz val="8"/>
            <color indexed="8"/>
            <rFont val="Tahoma"/>
            <family val="2"/>
          </rPr>
          <t>Please fill in here</t>
        </r>
      </text>
    </comment>
    <comment ref="AB52" authorId="0">
      <text>
        <r>
          <rPr>
            <b/>
            <sz val="8"/>
            <color indexed="8"/>
            <rFont val="Tahoma"/>
            <family val="2"/>
          </rPr>
          <t xml:space="preserve">Sila isi di sini
</t>
        </r>
        <r>
          <rPr>
            <b/>
            <i/>
            <sz val="8"/>
            <color indexed="8"/>
            <rFont val="Tahoma"/>
            <family val="2"/>
          </rPr>
          <t>Please fill in here</t>
        </r>
      </text>
    </comment>
    <comment ref="AF52" authorId="0">
      <text>
        <r>
          <rPr>
            <b/>
            <sz val="8"/>
            <color indexed="8"/>
            <rFont val="Tahoma"/>
            <family val="2"/>
          </rPr>
          <t xml:space="preserve">Sila isi di sini
</t>
        </r>
        <r>
          <rPr>
            <b/>
            <i/>
            <sz val="8"/>
            <color indexed="8"/>
            <rFont val="Tahoma"/>
            <family val="2"/>
          </rPr>
          <t>Please fill in here</t>
        </r>
      </text>
    </comment>
    <comment ref="L56" authorId="0">
      <text>
        <r>
          <rPr>
            <b/>
            <sz val="8"/>
            <color indexed="8"/>
            <rFont val="Tahoma"/>
            <family val="2"/>
          </rPr>
          <t xml:space="preserve">Sila isi di sini
</t>
        </r>
        <r>
          <rPr>
            <b/>
            <i/>
            <sz val="8"/>
            <color indexed="8"/>
            <rFont val="Tahoma"/>
            <family val="2"/>
          </rPr>
          <t>Please fill in here</t>
        </r>
      </text>
    </comment>
    <comment ref="P56" authorId="0">
      <text>
        <r>
          <rPr>
            <b/>
            <sz val="8"/>
            <color indexed="8"/>
            <rFont val="Tahoma"/>
            <family val="2"/>
          </rPr>
          <t xml:space="preserve">Sila isi di sini
</t>
        </r>
        <r>
          <rPr>
            <b/>
            <i/>
            <sz val="8"/>
            <color indexed="8"/>
            <rFont val="Tahoma"/>
            <family val="2"/>
          </rPr>
          <t>Please fill in here</t>
        </r>
      </text>
    </comment>
    <comment ref="T56" authorId="0">
      <text>
        <r>
          <rPr>
            <b/>
            <sz val="8"/>
            <color indexed="8"/>
            <rFont val="Tahoma"/>
            <family val="2"/>
          </rPr>
          <t xml:space="preserve">Sila isi di sini
</t>
        </r>
        <r>
          <rPr>
            <b/>
            <i/>
            <sz val="8"/>
            <color indexed="8"/>
            <rFont val="Tahoma"/>
            <family val="2"/>
          </rPr>
          <t>Please fill in here</t>
        </r>
      </text>
    </comment>
    <comment ref="X56" authorId="0">
      <text>
        <r>
          <rPr>
            <b/>
            <sz val="8"/>
            <color indexed="8"/>
            <rFont val="Tahoma"/>
            <family val="2"/>
          </rPr>
          <t xml:space="preserve">Sila isi di sini
</t>
        </r>
        <r>
          <rPr>
            <b/>
            <i/>
            <sz val="8"/>
            <color indexed="8"/>
            <rFont val="Tahoma"/>
            <family val="2"/>
          </rPr>
          <t>Please fill in here</t>
        </r>
      </text>
    </comment>
    <comment ref="AB56" authorId="0">
      <text>
        <r>
          <rPr>
            <b/>
            <sz val="8"/>
            <color indexed="8"/>
            <rFont val="Tahoma"/>
            <family val="2"/>
          </rPr>
          <t xml:space="preserve">Sila isi di sini
</t>
        </r>
        <r>
          <rPr>
            <b/>
            <i/>
            <sz val="8"/>
            <color indexed="8"/>
            <rFont val="Tahoma"/>
            <family val="2"/>
          </rPr>
          <t>Please fill in here</t>
        </r>
      </text>
    </comment>
    <comment ref="AF56" authorId="0">
      <text>
        <r>
          <rPr>
            <b/>
            <sz val="8"/>
            <color indexed="8"/>
            <rFont val="Tahoma"/>
            <family val="2"/>
          </rPr>
          <t xml:space="preserve">Sila isi di sini
</t>
        </r>
        <r>
          <rPr>
            <b/>
            <i/>
            <sz val="8"/>
            <color indexed="8"/>
            <rFont val="Tahoma"/>
            <family val="2"/>
          </rPr>
          <t>Please fill in here</t>
        </r>
      </text>
    </comment>
    <comment ref="L60" authorId="0">
      <text>
        <r>
          <rPr>
            <b/>
            <sz val="8"/>
            <color indexed="8"/>
            <rFont val="Tahoma"/>
            <family val="2"/>
          </rPr>
          <t xml:space="preserve">Sila isi di sini
</t>
        </r>
        <r>
          <rPr>
            <b/>
            <i/>
            <sz val="8"/>
            <color indexed="8"/>
            <rFont val="Tahoma"/>
            <family val="2"/>
          </rPr>
          <t>Please fill in here</t>
        </r>
      </text>
    </comment>
    <comment ref="P60" authorId="0">
      <text>
        <r>
          <rPr>
            <b/>
            <sz val="8"/>
            <color indexed="8"/>
            <rFont val="Tahoma"/>
            <family val="2"/>
          </rPr>
          <t xml:space="preserve">Sila isi di sini
</t>
        </r>
        <r>
          <rPr>
            <b/>
            <i/>
            <sz val="8"/>
            <color indexed="8"/>
            <rFont val="Tahoma"/>
            <family val="2"/>
          </rPr>
          <t>Please fill in here</t>
        </r>
      </text>
    </comment>
    <comment ref="T60" authorId="0">
      <text>
        <r>
          <rPr>
            <b/>
            <sz val="8"/>
            <color indexed="8"/>
            <rFont val="Tahoma"/>
            <family val="2"/>
          </rPr>
          <t xml:space="preserve">Sila isi di sini
</t>
        </r>
        <r>
          <rPr>
            <b/>
            <i/>
            <sz val="8"/>
            <color indexed="8"/>
            <rFont val="Tahoma"/>
            <family val="2"/>
          </rPr>
          <t>Please fill in here</t>
        </r>
      </text>
    </comment>
    <comment ref="X60" authorId="0">
      <text>
        <r>
          <rPr>
            <b/>
            <sz val="8"/>
            <color indexed="8"/>
            <rFont val="Tahoma"/>
            <family val="2"/>
          </rPr>
          <t xml:space="preserve">Sila isi di sini
</t>
        </r>
        <r>
          <rPr>
            <b/>
            <i/>
            <sz val="8"/>
            <color indexed="8"/>
            <rFont val="Tahoma"/>
            <family val="2"/>
          </rPr>
          <t>Please fill in here</t>
        </r>
      </text>
    </comment>
    <comment ref="AB60" authorId="0">
      <text>
        <r>
          <rPr>
            <b/>
            <sz val="8"/>
            <color indexed="8"/>
            <rFont val="Tahoma"/>
            <family val="2"/>
          </rPr>
          <t xml:space="preserve">Sila isi di sini
</t>
        </r>
        <r>
          <rPr>
            <b/>
            <i/>
            <sz val="8"/>
            <color indexed="8"/>
            <rFont val="Tahoma"/>
            <family val="2"/>
          </rPr>
          <t>Please fill in here</t>
        </r>
      </text>
    </comment>
    <comment ref="AF60" authorId="0">
      <text>
        <r>
          <rPr>
            <b/>
            <sz val="8"/>
            <color indexed="8"/>
            <rFont val="Tahoma"/>
            <family val="2"/>
          </rPr>
          <t xml:space="preserve">Sila isi di sini
</t>
        </r>
        <r>
          <rPr>
            <b/>
            <i/>
            <sz val="8"/>
            <color indexed="8"/>
            <rFont val="Tahoma"/>
            <family val="2"/>
          </rPr>
          <t>Please fill in here</t>
        </r>
      </text>
    </comment>
    <comment ref="L64" authorId="0">
      <text>
        <r>
          <rPr>
            <b/>
            <sz val="8"/>
            <color indexed="8"/>
            <rFont val="Tahoma"/>
            <family val="2"/>
          </rPr>
          <t xml:space="preserve">Sila isi di sini
</t>
        </r>
        <r>
          <rPr>
            <b/>
            <i/>
            <sz val="8"/>
            <color indexed="8"/>
            <rFont val="Tahoma"/>
            <family val="2"/>
          </rPr>
          <t>Please fill in here</t>
        </r>
      </text>
    </comment>
    <comment ref="P64" authorId="0">
      <text>
        <r>
          <rPr>
            <b/>
            <sz val="8"/>
            <color indexed="8"/>
            <rFont val="Tahoma"/>
            <family val="2"/>
          </rPr>
          <t xml:space="preserve">Sila isi di sini
</t>
        </r>
        <r>
          <rPr>
            <b/>
            <i/>
            <sz val="8"/>
            <color indexed="8"/>
            <rFont val="Tahoma"/>
            <family val="2"/>
          </rPr>
          <t>Please fill in here</t>
        </r>
      </text>
    </comment>
    <comment ref="T64" authorId="0">
      <text>
        <r>
          <rPr>
            <b/>
            <sz val="8"/>
            <color indexed="8"/>
            <rFont val="Tahoma"/>
            <family val="2"/>
          </rPr>
          <t xml:space="preserve">Sila isi di sini
</t>
        </r>
        <r>
          <rPr>
            <b/>
            <i/>
            <sz val="8"/>
            <color indexed="8"/>
            <rFont val="Tahoma"/>
            <family val="2"/>
          </rPr>
          <t>Please fill in here</t>
        </r>
      </text>
    </comment>
    <comment ref="X64" authorId="0">
      <text>
        <r>
          <rPr>
            <b/>
            <sz val="8"/>
            <color indexed="8"/>
            <rFont val="Tahoma"/>
            <family val="2"/>
          </rPr>
          <t xml:space="preserve">Sila isi di sini
</t>
        </r>
        <r>
          <rPr>
            <b/>
            <i/>
            <sz val="8"/>
            <color indexed="8"/>
            <rFont val="Tahoma"/>
            <family val="2"/>
          </rPr>
          <t>Please fill in here</t>
        </r>
      </text>
    </comment>
    <comment ref="AB64" authorId="0">
      <text>
        <r>
          <rPr>
            <b/>
            <sz val="8"/>
            <color indexed="8"/>
            <rFont val="Tahoma"/>
            <family val="2"/>
          </rPr>
          <t xml:space="preserve">Sila isi di sini
</t>
        </r>
        <r>
          <rPr>
            <b/>
            <i/>
            <sz val="8"/>
            <color indexed="8"/>
            <rFont val="Tahoma"/>
            <family val="2"/>
          </rPr>
          <t>Please fill in here</t>
        </r>
      </text>
    </comment>
    <comment ref="AF64" authorId="0">
      <text>
        <r>
          <rPr>
            <b/>
            <sz val="8"/>
            <color indexed="8"/>
            <rFont val="Tahoma"/>
            <family val="2"/>
          </rPr>
          <t xml:space="preserve">Sila isi di sini
</t>
        </r>
        <r>
          <rPr>
            <b/>
            <i/>
            <sz val="8"/>
            <color indexed="8"/>
            <rFont val="Tahoma"/>
            <family val="2"/>
          </rPr>
          <t>Please fill in here</t>
        </r>
      </text>
    </comment>
    <comment ref="L68" authorId="0">
      <text>
        <r>
          <rPr>
            <b/>
            <sz val="8"/>
            <color indexed="8"/>
            <rFont val="Tahoma"/>
            <family val="2"/>
          </rPr>
          <t>Pengiraan automatik
Automatic calculation</t>
        </r>
      </text>
    </comment>
    <comment ref="P68" authorId="0">
      <text>
        <r>
          <rPr>
            <b/>
            <sz val="8"/>
            <color indexed="8"/>
            <rFont val="Tahoma"/>
            <family val="2"/>
          </rPr>
          <t>Pengiraan automatik
Automatic calculation</t>
        </r>
      </text>
    </comment>
    <comment ref="T68" authorId="0">
      <text>
        <r>
          <rPr>
            <b/>
            <sz val="8"/>
            <color indexed="8"/>
            <rFont val="Tahoma"/>
            <family val="2"/>
          </rPr>
          <t>Pengiraan automatik
Automatic calculation</t>
        </r>
      </text>
    </comment>
    <comment ref="X68" authorId="0">
      <text>
        <r>
          <rPr>
            <b/>
            <sz val="8"/>
            <color indexed="8"/>
            <rFont val="Tahoma"/>
            <family val="2"/>
          </rPr>
          <t>Pengiraan automatik
Automatic calculation</t>
        </r>
      </text>
    </comment>
    <comment ref="AB68" authorId="1">
      <text>
        <r>
          <rPr>
            <b/>
            <sz val="9"/>
            <rFont val="Tahoma"/>
            <family val="2"/>
          </rPr>
          <t>Pengiraan automatik
Automatic calculation</t>
        </r>
      </text>
    </comment>
    <comment ref="AF68" authorId="1">
      <text>
        <r>
          <rPr>
            <b/>
            <sz val="9"/>
            <rFont val="Tahoma"/>
            <family val="2"/>
          </rPr>
          <t>Pengiraan automatik
Automatic calculation</t>
        </r>
      </text>
    </comment>
    <comment ref="N98" authorId="0">
      <text>
        <r>
          <rPr>
            <b/>
            <sz val="8"/>
            <color indexed="8"/>
            <rFont val="Tahoma"/>
            <family val="2"/>
          </rPr>
          <t>Please press and hold ALT while typing '0251' on the numeric keypad to indicate a "X" symbol.</t>
        </r>
      </text>
    </comment>
    <comment ref="R98" authorId="0">
      <text>
        <r>
          <rPr>
            <b/>
            <sz val="8"/>
            <color indexed="8"/>
            <rFont val="Tahoma"/>
            <family val="2"/>
          </rPr>
          <t>Please press and hold ALT while typing '0251' on the numeric keypad to indicate a "X" symbol.</t>
        </r>
      </text>
    </comment>
    <comment ref="V98" authorId="0">
      <text>
        <r>
          <rPr>
            <b/>
            <sz val="8"/>
            <color indexed="8"/>
            <rFont val="Tahoma"/>
            <family val="2"/>
          </rPr>
          <t>Please press and hold ALT while typing '0251' on the numeric keypad to indicate a "X" symbol.</t>
        </r>
      </text>
    </comment>
    <comment ref="Z98" authorId="0">
      <text>
        <r>
          <rPr>
            <b/>
            <sz val="8"/>
            <color indexed="8"/>
            <rFont val="Tahoma"/>
            <family val="2"/>
          </rPr>
          <t>Please press and hold ALT while typing '0251' on the numeric keypad to indicate a "X" symbol.</t>
        </r>
      </text>
    </comment>
    <comment ref="AD98" authorId="0">
      <text>
        <r>
          <rPr>
            <b/>
            <sz val="8"/>
            <color indexed="8"/>
            <rFont val="Tahoma"/>
            <family val="2"/>
          </rPr>
          <t>Please press and hold ALT while typing '0251' on the numeric keypad to indicate a "X" symbol.</t>
        </r>
      </text>
    </comment>
    <comment ref="AH98" authorId="0">
      <text>
        <r>
          <rPr>
            <b/>
            <sz val="8"/>
            <color indexed="8"/>
            <rFont val="Tahoma"/>
            <family val="2"/>
          </rPr>
          <t>Please press and hold ALT while typing '0251' on the numeric keypad to indicate a "X" symbol.</t>
        </r>
      </text>
    </comment>
    <comment ref="AL98" authorId="0">
      <text>
        <r>
          <rPr>
            <b/>
            <sz val="8"/>
            <color indexed="8"/>
            <rFont val="Tahoma"/>
            <family val="2"/>
          </rPr>
          <t>Please press and hold ALT while typing '0251' on the numeric keypad to indicate a "X" symbol.</t>
        </r>
      </text>
    </comment>
    <comment ref="N104" authorId="0">
      <text>
        <r>
          <rPr>
            <b/>
            <sz val="8"/>
            <color indexed="8"/>
            <rFont val="Tahoma"/>
            <family val="2"/>
          </rPr>
          <t>Please press and hold ALT while typing '0251' on the numeric keypad to indicate a "X" symbol.</t>
        </r>
      </text>
    </comment>
    <comment ref="R104" authorId="0">
      <text>
        <r>
          <rPr>
            <b/>
            <sz val="8"/>
            <color indexed="8"/>
            <rFont val="Tahoma"/>
            <family val="2"/>
          </rPr>
          <t>Please press and hold ALT while typing '0251' on the numeric keypad to indicate a "X" symbol.</t>
        </r>
      </text>
    </comment>
    <comment ref="V104" authorId="0">
      <text>
        <r>
          <rPr>
            <b/>
            <sz val="8"/>
            <color indexed="8"/>
            <rFont val="Tahoma"/>
            <family val="2"/>
          </rPr>
          <t>Please press and hold ALT while typing '0251' on the numeric keypad to indicate a "X" symbol.</t>
        </r>
      </text>
    </comment>
    <comment ref="Z104" authorId="0">
      <text>
        <r>
          <rPr>
            <b/>
            <sz val="8"/>
            <color indexed="8"/>
            <rFont val="Tahoma"/>
            <family val="2"/>
          </rPr>
          <t>Please press and hold ALT while typing '0251' on the numeric keypad to indicate a "X" symbol.</t>
        </r>
      </text>
    </comment>
    <comment ref="AD104" authorId="0">
      <text>
        <r>
          <rPr>
            <b/>
            <sz val="8"/>
            <color indexed="8"/>
            <rFont val="Tahoma"/>
            <family val="2"/>
          </rPr>
          <t>Please press and hold ALT while typing '0251' on the numeric keypad to indicate a "X" symbol.</t>
        </r>
      </text>
    </comment>
    <comment ref="AH104" authorId="0">
      <text>
        <r>
          <rPr>
            <b/>
            <sz val="8"/>
            <color indexed="8"/>
            <rFont val="Tahoma"/>
            <family val="2"/>
          </rPr>
          <t>Please press and hold ALT while typing '0251' on the numeric keypad to indicate a "X" symbol.</t>
        </r>
      </text>
    </comment>
    <comment ref="AL104" authorId="0">
      <text>
        <r>
          <rPr>
            <b/>
            <sz val="8"/>
            <color indexed="8"/>
            <rFont val="Tahoma"/>
            <family val="2"/>
          </rPr>
          <t>Please press and hold ALT while typing '0251' on the numeric keypad to indicate a "X" symbol.</t>
        </r>
      </text>
    </comment>
    <comment ref="N110" authorId="0">
      <text>
        <r>
          <rPr>
            <b/>
            <sz val="8"/>
            <color indexed="8"/>
            <rFont val="Tahoma"/>
            <family val="2"/>
          </rPr>
          <t>Please press and hold ALT while typing '0251' on the numeric keypad to indicate a "X" symbol.</t>
        </r>
      </text>
    </comment>
    <comment ref="R110" authorId="0">
      <text>
        <r>
          <rPr>
            <b/>
            <sz val="8"/>
            <color indexed="8"/>
            <rFont val="Tahoma"/>
            <family val="2"/>
          </rPr>
          <t>Please press and hold ALT while typing '0251' on the numeric keypad to indicate a "X" symbol.</t>
        </r>
      </text>
    </comment>
    <comment ref="V110" authorId="0">
      <text>
        <r>
          <rPr>
            <b/>
            <sz val="8"/>
            <color indexed="8"/>
            <rFont val="Tahoma"/>
            <family val="2"/>
          </rPr>
          <t>Please press and hold ALT while typing '0251' on the numeric keypad to indicate a "X" symbol.</t>
        </r>
      </text>
    </comment>
    <comment ref="Z110" authorId="0">
      <text>
        <r>
          <rPr>
            <b/>
            <sz val="8"/>
            <color indexed="8"/>
            <rFont val="Tahoma"/>
            <family val="2"/>
          </rPr>
          <t>Please press and hold ALT while typing '0251' on the numeric keypad to indicate a "X" symbol.</t>
        </r>
      </text>
    </comment>
    <comment ref="AD110" authorId="0">
      <text>
        <r>
          <rPr>
            <b/>
            <sz val="8"/>
            <color indexed="8"/>
            <rFont val="Tahoma"/>
            <family val="2"/>
          </rPr>
          <t>Please press and hold ALT while typing '0251' on the numeric keypad to indicate a "X" symbol.</t>
        </r>
      </text>
    </comment>
    <comment ref="AH110" authorId="0">
      <text>
        <r>
          <rPr>
            <b/>
            <sz val="8"/>
            <color indexed="8"/>
            <rFont val="Tahoma"/>
            <family val="2"/>
          </rPr>
          <t>Please press and hold ALT while typing '0251' on the numeric keypad to indicate a "X" symbol.</t>
        </r>
      </text>
    </comment>
    <comment ref="AL110" authorId="0">
      <text>
        <r>
          <rPr>
            <b/>
            <sz val="8"/>
            <color indexed="8"/>
            <rFont val="Tahoma"/>
            <family val="2"/>
          </rPr>
          <t>Please press and hold ALT while typing '0251' on the numeric keypad to indicate a "X" symbol.</t>
        </r>
      </text>
    </comment>
    <comment ref="N116" authorId="0">
      <text>
        <r>
          <rPr>
            <b/>
            <sz val="8"/>
            <color indexed="8"/>
            <rFont val="Tahoma"/>
            <family val="2"/>
          </rPr>
          <t>Please press and hold ALT while typing '0251' on the numeric keypad to indicate a "X" symbol.</t>
        </r>
      </text>
    </comment>
    <comment ref="R116" authorId="0">
      <text>
        <r>
          <rPr>
            <b/>
            <sz val="8"/>
            <color indexed="8"/>
            <rFont val="Tahoma"/>
            <family val="2"/>
          </rPr>
          <t>Please press and hold ALT while typing '0251' on the numeric keypad to indicate a "X" symbol.</t>
        </r>
      </text>
    </comment>
    <comment ref="V116" authorId="0">
      <text>
        <r>
          <rPr>
            <b/>
            <sz val="8"/>
            <color indexed="8"/>
            <rFont val="Tahoma"/>
            <family val="2"/>
          </rPr>
          <t>Please press and hold ALT while typing '0251' on the numeric keypad to indicate a "X" symbol.</t>
        </r>
      </text>
    </comment>
    <comment ref="Z116" authorId="0">
      <text>
        <r>
          <rPr>
            <b/>
            <sz val="8"/>
            <color indexed="8"/>
            <rFont val="Tahoma"/>
            <family val="2"/>
          </rPr>
          <t>Please press and hold ALT while typing '0251' on the numeric keypad to indicate a "X" symbol.</t>
        </r>
      </text>
    </comment>
    <comment ref="AD116" authorId="0">
      <text>
        <r>
          <rPr>
            <b/>
            <sz val="8"/>
            <color indexed="8"/>
            <rFont val="Tahoma"/>
            <family val="2"/>
          </rPr>
          <t>Please press and hold ALT while typing '0251' on the numeric keypad to indicate a "X" symbol.</t>
        </r>
      </text>
    </comment>
    <comment ref="AH116" authorId="0">
      <text>
        <r>
          <rPr>
            <b/>
            <sz val="8"/>
            <color indexed="8"/>
            <rFont val="Tahoma"/>
            <family val="2"/>
          </rPr>
          <t>Please press and hold ALT while typing '0251' on the numeric keypad to indicate a "X" symbol.</t>
        </r>
      </text>
    </comment>
    <comment ref="AL116" authorId="0">
      <text>
        <r>
          <rPr>
            <b/>
            <sz val="8"/>
            <color indexed="8"/>
            <rFont val="Tahoma"/>
            <family val="2"/>
          </rPr>
          <t>Please press and hold ALT while typing '0251' on the numeric keypad to indicate a "X" symbol.</t>
        </r>
      </text>
    </comment>
    <comment ref="N122" authorId="0">
      <text>
        <r>
          <rPr>
            <b/>
            <sz val="8"/>
            <color indexed="8"/>
            <rFont val="Tahoma"/>
            <family val="2"/>
          </rPr>
          <t>Please press and hold ALT while typing '0251' on the numeric keypad to indicate a "X" symbol.</t>
        </r>
      </text>
    </comment>
    <comment ref="R122" authorId="0">
      <text>
        <r>
          <rPr>
            <b/>
            <sz val="8"/>
            <color indexed="8"/>
            <rFont val="Tahoma"/>
            <family val="2"/>
          </rPr>
          <t>Please press and hold ALT while typing '0251' on the numeric keypad to indicate a "X" symbol.</t>
        </r>
      </text>
    </comment>
    <comment ref="V122" authorId="0">
      <text>
        <r>
          <rPr>
            <b/>
            <sz val="8"/>
            <color indexed="8"/>
            <rFont val="Tahoma"/>
            <family val="2"/>
          </rPr>
          <t>Please press and hold ALT while typing '0251' on the numeric keypad to indicate a "X" symbol.</t>
        </r>
      </text>
    </comment>
    <comment ref="Z122" authorId="0">
      <text>
        <r>
          <rPr>
            <b/>
            <sz val="8"/>
            <color indexed="8"/>
            <rFont val="Tahoma"/>
            <family val="2"/>
          </rPr>
          <t>Please press and hold ALT while typing '0251' on the numeric keypad to indicate a "X" symbol.</t>
        </r>
      </text>
    </comment>
    <comment ref="AD122" authorId="0">
      <text>
        <r>
          <rPr>
            <b/>
            <sz val="8"/>
            <color indexed="8"/>
            <rFont val="Tahoma"/>
            <family val="2"/>
          </rPr>
          <t>Please press and hold ALT while typing '0251' on the numeric keypad to indicate a "X" symbol.</t>
        </r>
      </text>
    </comment>
    <comment ref="AH122" authorId="0">
      <text>
        <r>
          <rPr>
            <b/>
            <sz val="8"/>
            <color indexed="8"/>
            <rFont val="Tahoma"/>
            <family val="2"/>
          </rPr>
          <t>Please press and hold ALT while typing '0251' on the numeric keypad to indicate a "X" symbol.</t>
        </r>
      </text>
    </comment>
    <comment ref="AL122" authorId="0">
      <text>
        <r>
          <rPr>
            <b/>
            <sz val="8"/>
            <color indexed="8"/>
            <rFont val="Tahoma"/>
            <family val="2"/>
          </rPr>
          <t>Please press and hold ALT while typing '0251' on the numeric keypad to indicate a "X" symbol.</t>
        </r>
      </text>
    </comment>
    <comment ref="N128" authorId="0">
      <text>
        <r>
          <rPr>
            <b/>
            <sz val="8"/>
            <color indexed="8"/>
            <rFont val="Tahoma"/>
            <family val="2"/>
          </rPr>
          <t>Please press and hold ALT while typing '0251' on the numeric keypad to indicate a "X" symbol.</t>
        </r>
      </text>
    </comment>
    <comment ref="R128" authorId="0">
      <text>
        <r>
          <rPr>
            <b/>
            <sz val="8"/>
            <color indexed="8"/>
            <rFont val="Tahoma"/>
            <family val="2"/>
          </rPr>
          <t>Please press and hold ALT while typing '0251' on the numeric keypad to indicate a "X" symbol.</t>
        </r>
      </text>
    </comment>
    <comment ref="V128" authorId="0">
      <text>
        <r>
          <rPr>
            <b/>
            <sz val="8"/>
            <color indexed="8"/>
            <rFont val="Tahoma"/>
            <family val="2"/>
          </rPr>
          <t>Please press and hold ALT while typing '0251' on the numeric keypad to indicate a "X" symbol.</t>
        </r>
      </text>
    </comment>
    <comment ref="Z128" authorId="0">
      <text>
        <r>
          <rPr>
            <b/>
            <sz val="8"/>
            <color indexed="8"/>
            <rFont val="Tahoma"/>
            <family val="2"/>
          </rPr>
          <t>Please press and hold ALT while typing '0251' on the numeric keypad to indicate a "X" symbol.</t>
        </r>
      </text>
    </comment>
    <comment ref="AD128" authorId="0">
      <text>
        <r>
          <rPr>
            <b/>
            <sz val="8"/>
            <color indexed="8"/>
            <rFont val="Tahoma"/>
            <family val="2"/>
          </rPr>
          <t>Please press and hold ALT while typing '0251' on the numeric keypad to indicate a "X" symbol.</t>
        </r>
      </text>
    </comment>
    <comment ref="AH128" authorId="0">
      <text>
        <r>
          <rPr>
            <b/>
            <sz val="8"/>
            <color indexed="8"/>
            <rFont val="Tahoma"/>
            <family val="2"/>
          </rPr>
          <t>Please press and hold ALT while typing '0251' on the numeric keypad to indicate a "X" symbol.</t>
        </r>
      </text>
    </comment>
    <comment ref="AL128" authorId="0">
      <text>
        <r>
          <rPr>
            <b/>
            <sz val="8"/>
            <color indexed="8"/>
            <rFont val="Tahoma"/>
            <family val="2"/>
          </rPr>
          <t>Please press and hold ALT while typing '0251' on the numeric keypad to indicate a "X" symbol.</t>
        </r>
      </text>
    </comment>
    <comment ref="N134" authorId="0">
      <text>
        <r>
          <rPr>
            <b/>
            <sz val="8"/>
            <color indexed="8"/>
            <rFont val="Tahoma"/>
            <family val="2"/>
          </rPr>
          <t>Please press and hold ALT while typing '0251' on the numeric keypad to indicate a "X" symbol.</t>
        </r>
      </text>
    </comment>
    <comment ref="R134" authorId="0">
      <text>
        <r>
          <rPr>
            <b/>
            <sz val="8"/>
            <color indexed="8"/>
            <rFont val="Tahoma"/>
            <family val="2"/>
          </rPr>
          <t>Please press and hold ALT while typing '0251' on the numeric keypad to indicate a "X" symbol.</t>
        </r>
      </text>
    </comment>
    <comment ref="V134" authorId="0">
      <text>
        <r>
          <rPr>
            <b/>
            <sz val="8"/>
            <color indexed="8"/>
            <rFont val="Tahoma"/>
            <family val="2"/>
          </rPr>
          <t>Please press and hold ALT while typing '0251' on the numeric keypad to indicate a "X" symbol.</t>
        </r>
      </text>
    </comment>
    <comment ref="Z134" authorId="0">
      <text>
        <r>
          <rPr>
            <b/>
            <sz val="8"/>
            <color indexed="8"/>
            <rFont val="Tahoma"/>
            <family val="2"/>
          </rPr>
          <t>Please press and hold ALT while typing '0251' on the numeric keypad to indicate a "X" symbol.</t>
        </r>
      </text>
    </comment>
    <comment ref="AD134" authorId="0">
      <text>
        <r>
          <rPr>
            <b/>
            <sz val="8"/>
            <color indexed="8"/>
            <rFont val="Tahoma"/>
            <family val="2"/>
          </rPr>
          <t>Please press and hold ALT while typing '0251' on the numeric keypad to indicate a "X" symbol.</t>
        </r>
      </text>
    </comment>
    <comment ref="AH134" authorId="0">
      <text>
        <r>
          <rPr>
            <b/>
            <sz val="8"/>
            <color indexed="8"/>
            <rFont val="Tahoma"/>
            <family val="2"/>
          </rPr>
          <t>Please press and hold ALT while typing '0251' on the numeric keypad to indicate a "X" symbol.</t>
        </r>
      </text>
    </comment>
    <comment ref="AL134" authorId="0">
      <text>
        <r>
          <rPr>
            <b/>
            <sz val="8"/>
            <color indexed="8"/>
            <rFont val="Tahoma"/>
            <family val="2"/>
          </rPr>
          <t>Please press and hold ALT while typing '0251' on the numeric keypad to indicate a "X" symbol.</t>
        </r>
      </text>
    </comment>
    <comment ref="N140" authorId="0">
      <text>
        <r>
          <rPr>
            <b/>
            <sz val="8"/>
            <color indexed="8"/>
            <rFont val="Tahoma"/>
            <family val="2"/>
          </rPr>
          <t>Please press and hold ALT while typing '0251' on the numeric keypad to indicate a "X" symbol.</t>
        </r>
      </text>
    </comment>
    <comment ref="R140" authorId="0">
      <text>
        <r>
          <rPr>
            <b/>
            <sz val="8"/>
            <color indexed="8"/>
            <rFont val="Tahoma"/>
            <family val="2"/>
          </rPr>
          <t>Please press and hold ALT while typing '0251' on the numeric keypad to indicate a "X" symbol.</t>
        </r>
      </text>
    </comment>
    <comment ref="V140" authorId="0">
      <text>
        <r>
          <rPr>
            <b/>
            <sz val="8"/>
            <color indexed="8"/>
            <rFont val="Tahoma"/>
            <family val="2"/>
          </rPr>
          <t>Please press and hold ALT while typing '0251' on the numeric keypad to indicate a "X" symbol.</t>
        </r>
      </text>
    </comment>
    <comment ref="Z140" authorId="0">
      <text>
        <r>
          <rPr>
            <b/>
            <sz val="8"/>
            <color indexed="8"/>
            <rFont val="Tahoma"/>
            <family val="2"/>
          </rPr>
          <t>Please press and hold ALT while typing '0251' on the numeric keypad to indicate a "X" symbol.</t>
        </r>
      </text>
    </comment>
    <comment ref="AD140" authorId="0">
      <text>
        <r>
          <rPr>
            <b/>
            <sz val="8"/>
            <color indexed="8"/>
            <rFont val="Tahoma"/>
            <family val="2"/>
          </rPr>
          <t>Please press and hold ALT while typing '0251' on the numeric keypad to indicate a "X" symbol.</t>
        </r>
      </text>
    </comment>
    <comment ref="AH140" authorId="0">
      <text>
        <r>
          <rPr>
            <b/>
            <sz val="8"/>
            <color indexed="8"/>
            <rFont val="Tahoma"/>
            <family val="2"/>
          </rPr>
          <t>Please press and hold ALT while typing '0251' on the numeric keypad to indicate a "X" symbol.</t>
        </r>
      </text>
    </comment>
    <comment ref="AL140" authorId="0">
      <text>
        <r>
          <rPr>
            <b/>
            <sz val="8"/>
            <color indexed="8"/>
            <rFont val="Tahoma"/>
            <family val="2"/>
          </rPr>
          <t>Please press and hold ALT while typing '0251' on the numeric keypad to indicate a "X" symbol.</t>
        </r>
      </text>
    </comment>
    <comment ref="N146" authorId="0">
      <text>
        <r>
          <rPr>
            <b/>
            <sz val="8"/>
            <color indexed="8"/>
            <rFont val="Tahoma"/>
            <family val="2"/>
          </rPr>
          <t>Please press and hold ALT while typing '0251' on the numeric keypad to indicate a "X" symbol.</t>
        </r>
      </text>
    </comment>
    <comment ref="R146" authorId="0">
      <text>
        <r>
          <rPr>
            <b/>
            <sz val="8"/>
            <color indexed="8"/>
            <rFont val="Tahoma"/>
            <family val="2"/>
          </rPr>
          <t>Please press and hold ALT while typing '0251' on the numeric keypad to indicate a "X" symbol.</t>
        </r>
      </text>
    </comment>
    <comment ref="V146" authorId="0">
      <text>
        <r>
          <rPr>
            <b/>
            <sz val="8"/>
            <color indexed="8"/>
            <rFont val="Tahoma"/>
            <family val="2"/>
          </rPr>
          <t>Please press and hold ALT while typing '0251' on the numeric keypad to indicate a "X" symbol.</t>
        </r>
      </text>
    </comment>
    <comment ref="Z146" authorId="0">
      <text>
        <r>
          <rPr>
            <b/>
            <sz val="8"/>
            <color indexed="8"/>
            <rFont val="Tahoma"/>
            <family val="2"/>
          </rPr>
          <t>Please press and hold ALT while typing '0251' on the numeric keypad to indicate a "X" symbol.</t>
        </r>
      </text>
    </comment>
    <comment ref="AD146" authorId="0">
      <text>
        <r>
          <rPr>
            <b/>
            <sz val="8"/>
            <color indexed="8"/>
            <rFont val="Tahoma"/>
            <family val="2"/>
          </rPr>
          <t>Please press and hold ALT while typing '0251' on the numeric keypad to indicate a "X" symbol.</t>
        </r>
      </text>
    </comment>
    <comment ref="AH146" authorId="0">
      <text>
        <r>
          <rPr>
            <b/>
            <sz val="8"/>
            <color indexed="8"/>
            <rFont val="Tahoma"/>
            <family val="2"/>
          </rPr>
          <t>Please press and hold ALT while typing '0251' on the numeric keypad to indicate a "X" symbol.</t>
        </r>
      </text>
    </comment>
    <comment ref="AL146" authorId="0">
      <text>
        <r>
          <rPr>
            <b/>
            <sz val="8"/>
            <color indexed="8"/>
            <rFont val="Tahoma"/>
            <family val="2"/>
          </rPr>
          <t>Please press and hold ALT while typing '0251' on the numeric keypad to indicate a "X" symbol.</t>
        </r>
      </text>
    </comment>
    <comment ref="AK164" authorId="2">
      <text>
        <r>
          <rPr>
            <b/>
            <sz val="9"/>
            <rFont val="Times New Roman"/>
            <family val="1"/>
          </rPr>
          <t xml:space="preserve">Sila isi di sini
</t>
        </r>
        <r>
          <rPr>
            <i/>
            <sz val="9"/>
            <rFont val="Times New Roman"/>
            <family val="1"/>
          </rPr>
          <t>Please fill in here</t>
        </r>
      </text>
    </comment>
    <comment ref="AK167" authorId="2">
      <text>
        <r>
          <rPr>
            <b/>
            <sz val="9"/>
            <rFont val="Times New Roman"/>
            <family val="1"/>
          </rPr>
          <t xml:space="preserve">Sila isi di sini
</t>
        </r>
        <r>
          <rPr>
            <i/>
            <sz val="9"/>
            <rFont val="Times New Roman"/>
            <family val="1"/>
          </rPr>
          <t>Please fill in here</t>
        </r>
      </text>
    </comment>
    <comment ref="AK173" authorId="2">
      <text>
        <r>
          <rPr>
            <b/>
            <sz val="9"/>
            <rFont val="Times New Roman"/>
            <family val="1"/>
          </rPr>
          <t xml:space="preserve">Sila isi di sini
</t>
        </r>
        <r>
          <rPr>
            <i/>
            <sz val="9"/>
            <rFont val="Times New Roman"/>
            <family val="1"/>
          </rPr>
          <t>Please fill in here</t>
        </r>
      </text>
    </comment>
    <comment ref="AK176" authorId="2">
      <text>
        <r>
          <rPr>
            <b/>
            <sz val="9"/>
            <rFont val="Times New Roman"/>
            <family val="1"/>
          </rPr>
          <t xml:space="preserve">Sila isi di sini
</t>
        </r>
        <r>
          <rPr>
            <i/>
            <sz val="9"/>
            <rFont val="Times New Roman"/>
            <family val="1"/>
          </rPr>
          <t>Please fill in here</t>
        </r>
      </text>
    </comment>
    <comment ref="AK179" authorId="2">
      <text>
        <r>
          <rPr>
            <b/>
            <sz val="9"/>
            <rFont val="Times New Roman"/>
            <family val="1"/>
          </rPr>
          <t xml:space="preserve">Sila isi di sini
</t>
        </r>
        <r>
          <rPr>
            <i/>
            <sz val="9"/>
            <rFont val="Times New Roman"/>
            <family val="1"/>
          </rPr>
          <t>Please fill in here</t>
        </r>
      </text>
    </comment>
    <comment ref="AK182" authorId="2">
      <text>
        <r>
          <rPr>
            <b/>
            <sz val="9"/>
            <rFont val="Times New Roman"/>
            <family val="1"/>
          </rPr>
          <t xml:space="preserve">Sila isi di sini
</t>
        </r>
        <r>
          <rPr>
            <i/>
            <sz val="9"/>
            <rFont val="Times New Roman"/>
            <family val="1"/>
          </rPr>
          <t>Please fill in here</t>
        </r>
      </text>
    </comment>
    <comment ref="AK185" authorId="2">
      <text>
        <r>
          <rPr>
            <b/>
            <sz val="9"/>
            <rFont val="Times New Roman"/>
            <family val="1"/>
          </rPr>
          <t xml:space="preserve">Pengiraan automatik. Sila pastikan angka ini mesti sama dengan hasil tambah F052089 dan F052389.
</t>
        </r>
        <r>
          <rPr>
            <i/>
            <sz val="9"/>
            <color indexed="81"/>
            <rFont val="Times New Roman"/>
            <family val="1"/>
          </rPr>
          <t>Automatic calculation. Please make sure this figure must be equal to the sum of F052089 and F052389</t>
        </r>
      </text>
    </comment>
    <comment ref="AK196" authorId="2">
      <text>
        <r>
          <rPr>
            <b/>
            <sz val="9"/>
            <rFont val="Times New Roman"/>
            <family val="1"/>
          </rPr>
          <t xml:space="preserve">Sila isi di sini
</t>
        </r>
        <r>
          <rPr>
            <i/>
            <sz val="9"/>
            <rFont val="Times New Roman"/>
            <family val="1"/>
          </rPr>
          <t>Please fill in here</t>
        </r>
      </text>
    </comment>
    <comment ref="AK199" authorId="2">
      <text>
        <r>
          <rPr>
            <b/>
            <sz val="9"/>
            <rFont val="Times New Roman"/>
            <family val="1"/>
          </rPr>
          <t xml:space="preserve">Sila isi di sini
</t>
        </r>
        <r>
          <rPr>
            <i/>
            <sz val="9"/>
            <rFont val="Times New Roman"/>
            <family val="1"/>
          </rPr>
          <t>Please fill in here</t>
        </r>
      </text>
    </comment>
    <comment ref="AK205" authorId="2">
      <text>
        <r>
          <rPr>
            <b/>
            <sz val="9"/>
            <rFont val="Times New Roman"/>
            <family val="1"/>
          </rPr>
          <t xml:space="preserve">Sila isi di sini
</t>
        </r>
        <r>
          <rPr>
            <i/>
            <sz val="9"/>
            <rFont val="Times New Roman"/>
            <family val="1"/>
          </rPr>
          <t>Please fill in here</t>
        </r>
      </text>
    </comment>
    <comment ref="AK208" authorId="2">
      <text>
        <r>
          <rPr>
            <b/>
            <sz val="9"/>
            <rFont val="Times New Roman"/>
            <family val="1"/>
          </rPr>
          <t xml:space="preserve">Sila isi di sini
</t>
        </r>
        <r>
          <rPr>
            <i/>
            <sz val="9"/>
            <rFont val="Times New Roman"/>
            <family val="1"/>
          </rPr>
          <t>Please fill in here</t>
        </r>
      </text>
    </comment>
    <comment ref="AK211" authorId="2">
      <text>
        <r>
          <rPr>
            <b/>
            <sz val="9"/>
            <rFont val="Times New Roman"/>
            <family val="1"/>
          </rPr>
          <t xml:space="preserve">Sila isi di sini
</t>
        </r>
        <r>
          <rPr>
            <i/>
            <sz val="9"/>
            <rFont val="Times New Roman"/>
            <family val="1"/>
          </rPr>
          <t>Please fill in here</t>
        </r>
      </text>
    </comment>
    <comment ref="AK214" authorId="2">
      <text>
        <r>
          <rPr>
            <b/>
            <sz val="9"/>
            <rFont val="Times New Roman"/>
            <family val="1"/>
          </rPr>
          <t xml:space="preserve">Sila isi di sini
</t>
        </r>
        <r>
          <rPr>
            <i/>
            <sz val="9"/>
            <rFont val="Times New Roman"/>
            <family val="1"/>
          </rPr>
          <t>Please fill in here</t>
        </r>
      </text>
    </comment>
    <comment ref="AK217" authorId="2">
      <text>
        <r>
          <rPr>
            <b/>
            <sz val="9"/>
            <rFont val="Times New Roman"/>
            <family val="1"/>
          </rPr>
          <t xml:space="preserve">Sila isi di sini
</t>
        </r>
        <r>
          <rPr>
            <i/>
            <sz val="9"/>
            <rFont val="Times New Roman"/>
            <family val="1"/>
          </rPr>
          <t>Please fill in here</t>
        </r>
      </text>
    </comment>
    <comment ref="AK220" authorId="2">
      <text>
        <r>
          <rPr>
            <b/>
            <sz val="9"/>
            <rFont val="Times New Roman"/>
            <family val="1"/>
          </rPr>
          <t xml:space="preserve">Pengiraan automatik. Sila pastikan angka ini mesti sama dengan hasil tambah F050689 dan F051589.
</t>
        </r>
        <r>
          <rPr>
            <i/>
            <sz val="9"/>
            <color indexed="81"/>
            <rFont val="Times New Roman"/>
            <family val="1"/>
          </rPr>
          <t>Automatic calculation. Please make sure this figure must be equal to the sum of F050689 and F051589</t>
        </r>
      </text>
    </comment>
    <comment ref="L261" authorId="0">
      <text>
        <r>
          <rPr>
            <b/>
            <sz val="8"/>
            <color indexed="8"/>
            <rFont val="Tahoma"/>
            <family val="2"/>
          </rPr>
          <t xml:space="preserve">Sila isi di sini
</t>
        </r>
        <r>
          <rPr>
            <b/>
            <i/>
            <sz val="8"/>
            <color indexed="8"/>
            <rFont val="Tahoma"/>
            <family val="2"/>
          </rPr>
          <t>Please fill in here</t>
        </r>
      </text>
    </comment>
    <comment ref="P261" authorId="0">
      <text>
        <r>
          <rPr>
            <b/>
            <sz val="8"/>
            <color indexed="8"/>
            <rFont val="Tahoma"/>
            <family val="2"/>
          </rPr>
          <t xml:space="preserve">Sila isi di sini
</t>
        </r>
        <r>
          <rPr>
            <b/>
            <i/>
            <sz val="8"/>
            <color indexed="8"/>
            <rFont val="Tahoma"/>
            <family val="2"/>
          </rPr>
          <t>Please fill in here</t>
        </r>
      </text>
    </comment>
    <comment ref="T261" authorId="0">
      <text>
        <r>
          <rPr>
            <b/>
            <sz val="8"/>
            <color indexed="8"/>
            <rFont val="Tahoma"/>
            <family val="2"/>
          </rPr>
          <t xml:space="preserve">Sila isi di sini
</t>
        </r>
        <r>
          <rPr>
            <b/>
            <i/>
            <sz val="8"/>
            <color indexed="8"/>
            <rFont val="Tahoma"/>
            <family val="2"/>
          </rPr>
          <t>Please fill in here</t>
        </r>
      </text>
    </comment>
    <comment ref="X261" authorId="0">
      <text>
        <r>
          <rPr>
            <b/>
            <sz val="8"/>
            <color indexed="8"/>
            <rFont val="Tahoma"/>
            <family val="2"/>
          </rPr>
          <t xml:space="preserve">Sila isi di sini
</t>
        </r>
        <r>
          <rPr>
            <b/>
            <i/>
            <sz val="8"/>
            <color indexed="8"/>
            <rFont val="Tahoma"/>
            <family val="2"/>
          </rPr>
          <t>Please fill in here</t>
        </r>
      </text>
    </comment>
    <comment ref="AB261" authorId="0">
      <text>
        <r>
          <rPr>
            <b/>
            <sz val="8"/>
            <color indexed="8"/>
            <rFont val="Tahoma"/>
            <family val="2"/>
          </rPr>
          <t xml:space="preserve">Sila isi di sini
</t>
        </r>
        <r>
          <rPr>
            <b/>
            <i/>
            <sz val="8"/>
            <color indexed="8"/>
            <rFont val="Tahoma"/>
            <family val="2"/>
          </rPr>
          <t>Please fill in here</t>
        </r>
      </text>
    </comment>
    <comment ref="AF261" authorId="0">
      <text>
        <r>
          <rPr>
            <b/>
            <sz val="8"/>
            <color indexed="8"/>
            <rFont val="Tahoma"/>
            <family val="2"/>
          </rPr>
          <t xml:space="preserve">Sila isi di sini
</t>
        </r>
        <r>
          <rPr>
            <b/>
            <i/>
            <sz val="8"/>
            <color indexed="8"/>
            <rFont val="Tahoma"/>
            <family val="2"/>
          </rPr>
          <t>Please fill in here</t>
        </r>
      </text>
    </comment>
    <comment ref="L265" authorId="0">
      <text>
        <r>
          <rPr>
            <b/>
            <sz val="8"/>
            <color indexed="8"/>
            <rFont val="Tahoma"/>
            <family val="2"/>
          </rPr>
          <t xml:space="preserve">Sila isi di sini
</t>
        </r>
        <r>
          <rPr>
            <b/>
            <i/>
            <sz val="8"/>
            <color indexed="8"/>
            <rFont val="Tahoma"/>
            <family val="2"/>
          </rPr>
          <t>Please fill in here</t>
        </r>
      </text>
    </comment>
    <comment ref="P265" authorId="0">
      <text>
        <r>
          <rPr>
            <b/>
            <sz val="8"/>
            <color indexed="8"/>
            <rFont val="Tahoma"/>
            <family val="2"/>
          </rPr>
          <t xml:space="preserve">Sila isi di sini
</t>
        </r>
        <r>
          <rPr>
            <b/>
            <i/>
            <sz val="8"/>
            <color indexed="8"/>
            <rFont val="Tahoma"/>
            <family val="2"/>
          </rPr>
          <t>Please fill in here</t>
        </r>
      </text>
    </comment>
    <comment ref="T265" authorId="0">
      <text>
        <r>
          <rPr>
            <b/>
            <sz val="8"/>
            <color indexed="8"/>
            <rFont val="Tahoma"/>
            <family val="2"/>
          </rPr>
          <t xml:space="preserve">Sila isi di sini
</t>
        </r>
        <r>
          <rPr>
            <b/>
            <i/>
            <sz val="8"/>
            <color indexed="8"/>
            <rFont val="Tahoma"/>
            <family val="2"/>
          </rPr>
          <t>Please fill in here</t>
        </r>
      </text>
    </comment>
    <comment ref="X265" authorId="0">
      <text>
        <r>
          <rPr>
            <b/>
            <sz val="8"/>
            <color indexed="8"/>
            <rFont val="Tahoma"/>
            <family val="2"/>
          </rPr>
          <t xml:space="preserve">Sila isi di sini
</t>
        </r>
        <r>
          <rPr>
            <b/>
            <i/>
            <sz val="8"/>
            <color indexed="8"/>
            <rFont val="Tahoma"/>
            <family val="2"/>
          </rPr>
          <t>Please fill in here</t>
        </r>
      </text>
    </comment>
    <comment ref="AB265" authorId="0">
      <text>
        <r>
          <rPr>
            <b/>
            <sz val="8"/>
            <color indexed="8"/>
            <rFont val="Tahoma"/>
            <family val="2"/>
          </rPr>
          <t xml:space="preserve">Sila isi di sini
</t>
        </r>
        <r>
          <rPr>
            <b/>
            <i/>
            <sz val="8"/>
            <color indexed="8"/>
            <rFont val="Tahoma"/>
            <family val="2"/>
          </rPr>
          <t>Please fill in here</t>
        </r>
      </text>
    </comment>
    <comment ref="AF265" authorId="0">
      <text>
        <r>
          <rPr>
            <b/>
            <sz val="8"/>
            <color indexed="8"/>
            <rFont val="Tahoma"/>
            <family val="2"/>
          </rPr>
          <t xml:space="preserve">Sila isi di sini
</t>
        </r>
        <r>
          <rPr>
            <b/>
            <i/>
            <sz val="8"/>
            <color indexed="8"/>
            <rFont val="Tahoma"/>
            <family val="2"/>
          </rPr>
          <t>Please fill in here</t>
        </r>
      </text>
    </comment>
    <comment ref="L269" authorId="1">
      <text>
        <r>
          <rPr>
            <b/>
            <sz val="9"/>
            <rFont val="Tahoma"/>
            <family val="2"/>
          </rPr>
          <t>Sila isi di sini
Please fill in here</t>
        </r>
      </text>
    </comment>
    <comment ref="P269" authorId="1">
      <text>
        <r>
          <rPr>
            <b/>
            <sz val="9"/>
            <rFont val="Tahoma"/>
            <family val="2"/>
          </rPr>
          <t>Sila isi di sini
Please fill in here</t>
        </r>
      </text>
    </comment>
    <comment ref="T269" authorId="1">
      <text>
        <r>
          <rPr>
            <b/>
            <sz val="9"/>
            <rFont val="Tahoma"/>
            <family val="2"/>
          </rPr>
          <t>Sila isi di sini
Please fill in here</t>
        </r>
      </text>
    </comment>
    <comment ref="X269" authorId="1">
      <text>
        <r>
          <rPr>
            <b/>
            <sz val="9"/>
            <rFont val="Tahoma"/>
            <family val="2"/>
          </rPr>
          <t>Sila isi di sini
Please fill in here</t>
        </r>
      </text>
    </comment>
    <comment ref="AB269" authorId="1">
      <text>
        <r>
          <rPr>
            <b/>
            <sz val="9"/>
            <rFont val="Tahoma"/>
            <family val="2"/>
          </rPr>
          <t>Sila isi di sini
Please fill in here</t>
        </r>
      </text>
    </comment>
    <comment ref="AF269" authorId="1">
      <text>
        <r>
          <rPr>
            <b/>
            <sz val="9"/>
            <rFont val="Tahoma"/>
            <family val="2"/>
          </rPr>
          <t>Sila isi di sini
Please fill in here</t>
        </r>
      </text>
    </comment>
    <comment ref="L273" authorId="1">
      <text>
        <r>
          <rPr>
            <b/>
            <sz val="9"/>
            <rFont val="Tahoma"/>
            <family val="2"/>
          </rPr>
          <t>Sila isi di sini
Please fill in here</t>
        </r>
      </text>
    </comment>
    <comment ref="P273" authorId="1">
      <text>
        <r>
          <rPr>
            <b/>
            <sz val="9"/>
            <rFont val="Tahoma"/>
            <family val="2"/>
          </rPr>
          <t>Sila isi di sini
Please fill in here</t>
        </r>
      </text>
    </comment>
    <comment ref="T273" authorId="1">
      <text>
        <r>
          <rPr>
            <b/>
            <sz val="9"/>
            <rFont val="Tahoma"/>
            <family val="2"/>
          </rPr>
          <t>Sila isi di sini
Please fill in here</t>
        </r>
      </text>
    </comment>
    <comment ref="X273" authorId="1">
      <text>
        <r>
          <rPr>
            <b/>
            <sz val="9"/>
            <rFont val="Tahoma"/>
            <family val="2"/>
          </rPr>
          <t>Sila isi di sini
Please fill in here</t>
        </r>
      </text>
    </comment>
    <comment ref="AB273" authorId="1">
      <text>
        <r>
          <rPr>
            <b/>
            <sz val="9"/>
            <rFont val="Tahoma"/>
            <family val="2"/>
          </rPr>
          <t>Sila isi di sini
Please fill in here</t>
        </r>
      </text>
    </comment>
    <comment ref="AF273" authorId="1">
      <text>
        <r>
          <rPr>
            <b/>
            <sz val="9"/>
            <rFont val="Tahoma"/>
            <family val="2"/>
          </rPr>
          <t>Sila isi di sini
Please fill in here</t>
        </r>
      </text>
    </comment>
    <comment ref="L277" authorId="1">
      <text>
        <r>
          <rPr>
            <b/>
            <sz val="9"/>
            <rFont val="Tahoma"/>
            <family val="2"/>
          </rPr>
          <t>Sila isi di sini
Please fill in here</t>
        </r>
      </text>
    </comment>
    <comment ref="P277" authorId="1">
      <text>
        <r>
          <rPr>
            <b/>
            <sz val="9"/>
            <rFont val="Tahoma"/>
            <family val="2"/>
          </rPr>
          <t>Sila isi di sini
Please fill in here</t>
        </r>
      </text>
    </comment>
    <comment ref="T277" authorId="1">
      <text>
        <r>
          <rPr>
            <b/>
            <sz val="9"/>
            <rFont val="Tahoma"/>
            <family val="2"/>
          </rPr>
          <t>Sila isi di sini
Please fill in here</t>
        </r>
      </text>
    </comment>
    <comment ref="X277" authorId="1">
      <text>
        <r>
          <rPr>
            <b/>
            <sz val="9"/>
            <rFont val="Tahoma"/>
            <family val="2"/>
          </rPr>
          <t>Sila isi di sini
Please fill in here</t>
        </r>
      </text>
    </comment>
    <comment ref="AB277" authorId="1">
      <text>
        <r>
          <rPr>
            <b/>
            <sz val="9"/>
            <rFont val="Tahoma"/>
            <family val="2"/>
          </rPr>
          <t>Sila isi di sini
Please fill in here</t>
        </r>
      </text>
    </comment>
    <comment ref="AF277" authorId="1">
      <text>
        <r>
          <rPr>
            <b/>
            <sz val="9"/>
            <rFont val="Tahoma"/>
            <family val="2"/>
          </rPr>
          <t>Sila isi di sini
Please fill in here</t>
        </r>
      </text>
    </comment>
    <comment ref="L281" authorId="0">
      <text>
        <r>
          <rPr>
            <b/>
            <sz val="8"/>
            <color indexed="8"/>
            <rFont val="Tahoma"/>
            <family val="2"/>
          </rPr>
          <t xml:space="preserve">Sila isi di sini
</t>
        </r>
        <r>
          <rPr>
            <b/>
            <i/>
            <sz val="8"/>
            <color indexed="8"/>
            <rFont val="Tahoma"/>
            <family val="2"/>
          </rPr>
          <t>Please fill in here</t>
        </r>
      </text>
    </comment>
    <comment ref="P281" authorId="0">
      <text>
        <r>
          <rPr>
            <b/>
            <sz val="8"/>
            <color indexed="8"/>
            <rFont val="Tahoma"/>
            <family val="2"/>
          </rPr>
          <t xml:space="preserve">Sila isi di sini
</t>
        </r>
        <r>
          <rPr>
            <b/>
            <i/>
            <sz val="8"/>
            <color indexed="8"/>
            <rFont val="Tahoma"/>
            <family val="2"/>
          </rPr>
          <t>Please fill in here</t>
        </r>
      </text>
    </comment>
    <comment ref="T281" authorId="0">
      <text>
        <r>
          <rPr>
            <b/>
            <sz val="8"/>
            <color indexed="8"/>
            <rFont val="Tahoma"/>
            <family val="2"/>
          </rPr>
          <t xml:space="preserve">Sila isi di sini
</t>
        </r>
        <r>
          <rPr>
            <b/>
            <i/>
            <sz val="8"/>
            <color indexed="8"/>
            <rFont val="Tahoma"/>
            <family val="2"/>
          </rPr>
          <t>Please fill in here</t>
        </r>
      </text>
    </comment>
    <comment ref="X281" authorId="0">
      <text>
        <r>
          <rPr>
            <b/>
            <sz val="8"/>
            <color indexed="8"/>
            <rFont val="Tahoma"/>
            <family val="2"/>
          </rPr>
          <t xml:space="preserve">Sila isi di sini
</t>
        </r>
        <r>
          <rPr>
            <b/>
            <i/>
            <sz val="8"/>
            <color indexed="8"/>
            <rFont val="Tahoma"/>
            <family val="2"/>
          </rPr>
          <t>Please fill in here</t>
        </r>
      </text>
    </comment>
    <comment ref="AB281" authorId="0">
      <text>
        <r>
          <rPr>
            <b/>
            <sz val="8"/>
            <color indexed="8"/>
            <rFont val="Tahoma"/>
            <family val="2"/>
          </rPr>
          <t xml:space="preserve">Sila isi di sini
</t>
        </r>
        <r>
          <rPr>
            <b/>
            <i/>
            <sz val="8"/>
            <color indexed="8"/>
            <rFont val="Tahoma"/>
            <family val="2"/>
          </rPr>
          <t>Please fill in here</t>
        </r>
      </text>
    </comment>
    <comment ref="AF281" authorId="0">
      <text>
        <r>
          <rPr>
            <b/>
            <sz val="8"/>
            <color indexed="8"/>
            <rFont val="Tahoma"/>
            <family val="2"/>
          </rPr>
          <t xml:space="preserve">Sila isi di sini
</t>
        </r>
        <r>
          <rPr>
            <b/>
            <i/>
            <sz val="8"/>
            <color indexed="8"/>
            <rFont val="Tahoma"/>
            <family val="2"/>
          </rPr>
          <t>Please fill in here</t>
        </r>
      </text>
    </comment>
    <comment ref="L285" authorId="0">
      <text>
        <r>
          <rPr>
            <b/>
            <sz val="8"/>
            <color indexed="8"/>
            <rFont val="Tahoma"/>
            <family val="2"/>
          </rPr>
          <t xml:space="preserve">Sila isi di sini
</t>
        </r>
        <r>
          <rPr>
            <b/>
            <i/>
            <sz val="8"/>
            <color indexed="8"/>
            <rFont val="Tahoma"/>
            <family val="2"/>
          </rPr>
          <t>Please fill in here</t>
        </r>
      </text>
    </comment>
    <comment ref="P285" authorId="0">
      <text>
        <r>
          <rPr>
            <b/>
            <sz val="8"/>
            <color indexed="8"/>
            <rFont val="Tahoma"/>
            <family val="2"/>
          </rPr>
          <t xml:space="preserve">Sila isi di sini
</t>
        </r>
        <r>
          <rPr>
            <b/>
            <i/>
            <sz val="8"/>
            <color indexed="8"/>
            <rFont val="Tahoma"/>
            <family val="2"/>
          </rPr>
          <t>Please fill in here</t>
        </r>
      </text>
    </comment>
    <comment ref="T285" authorId="0">
      <text>
        <r>
          <rPr>
            <b/>
            <sz val="8"/>
            <color indexed="8"/>
            <rFont val="Tahoma"/>
            <family val="2"/>
          </rPr>
          <t xml:space="preserve">Sila isi di sini
</t>
        </r>
        <r>
          <rPr>
            <b/>
            <i/>
            <sz val="8"/>
            <color indexed="8"/>
            <rFont val="Tahoma"/>
            <family val="2"/>
          </rPr>
          <t>Please fill in here</t>
        </r>
      </text>
    </comment>
    <comment ref="X285" authorId="0">
      <text>
        <r>
          <rPr>
            <b/>
            <sz val="8"/>
            <color indexed="8"/>
            <rFont val="Tahoma"/>
            <family val="2"/>
          </rPr>
          <t xml:space="preserve">Sila isi di sini
</t>
        </r>
        <r>
          <rPr>
            <b/>
            <i/>
            <sz val="8"/>
            <color indexed="8"/>
            <rFont val="Tahoma"/>
            <family val="2"/>
          </rPr>
          <t>Please fill in here</t>
        </r>
      </text>
    </comment>
    <comment ref="AB285" authorId="0">
      <text>
        <r>
          <rPr>
            <b/>
            <sz val="8"/>
            <color indexed="8"/>
            <rFont val="Tahoma"/>
            <family val="2"/>
          </rPr>
          <t xml:space="preserve">Sila isi di sini
</t>
        </r>
        <r>
          <rPr>
            <b/>
            <i/>
            <sz val="8"/>
            <color indexed="8"/>
            <rFont val="Tahoma"/>
            <family val="2"/>
          </rPr>
          <t>Please fill in here</t>
        </r>
      </text>
    </comment>
    <comment ref="AF285" authorId="0">
      <text>
        <r>
          <rPr>
            <b/>
            <sz val="8"/>
            <color indexed="8"/>
            <rFont val="Tahoma"/>
            <family val="2"/>
          </rPr>
          <t xml:space="preserve">Sila isi di sini
</t>
        </r>
        <r>
          <rPr>
            <b/>
            <i/>
            <sz val="8"/>
            <color indexed="8"/>
            <rFont val="Tahoma"/>
            <family val="2"/>
          </rPr>
          <t>Please fill in here</t>
        </r>
      </text>
    </comment>
    <comment ref="L289" authorId="0">
      <text>
        <r>
          <rPr>
            <b/>
            <sz val="8"/>
            <color indexed="8"/>
            <rFont val="Tahoma"/>
            <family val="2"/>
          </rPr>
          <t xml:space="preserve">Sila isi di sini
</t>
        </r>
        <r>
          <rPr>
            <b/>
            <i/>
            <sz val="8"/>
            <color indexed="8"/>
            <rFont val="Tahoma"/>
            <family val="2"/>
          </rPr>
          <t>Please fill in here</t>
        </r>
      </text>
    </comment>
    <comment ref="P289" authorId="0">
      <text>
        <r>
          <rPr>
            <b/>
            <sz val="8"/>
            <color indexed="8"/>
            <rFont val="Tahoma"/>
            <family val="2"/>
          </rPr>
          <t xml:space="preserve">Sila isi di sini
</t>
        </r>
        <r>
          <rPr>
            <b/>
            <i/>
            <sz val="8"/>
            <color indexed="8"/>
            <rFont val="Tahoma"/>
            <family val="2"/>
          </rPr>
          <t>Please fill in here</t>
        </r>
      </text>
    </comment>
    <comment ref="T289" authorId="0">
      <text>
        <r>
          <rPr>
            <b/>
            <sz val="8"/>
            <color indexed="8"/>
            <rFont val="Tahoma"/>
            <family val="2"/>
          </rPr>
          <t xml:space="preserve">Sila isi di sini
</t>
        </r>
        <r>
          <rPr>
            <b/>
            <i/>
            <sz val="8"/>
            <color indexed="8"/>
            <rFont val="Tahoma"/>
            <family val="2"/>
          </rPr>
          <t>Please fill in here</t>
        </r>
      </text>
    </comment>
    <comment ref="X289" authorId="0">
      <text>
        <r>
          <rPr>
            <b/>
            <sz val="8"/>
            <color indexed="8"/>
            <rFont val="Tahoma"/>
            <family val="2"/>
          </rPr>
          <t xml:space="preserve">Sila isi di sini
</t>
        </r>
        <r>
          <rPr>
            <b/>
            <i/>
            <sz val="8"/>
            <color indexed="8"/>
            <rFont val="Tahoma"/>
            <family val="2"/>
          </rPr>
          <t>Please fill in here</t>
        </r>
      </text>
    </comment>
    <comment ref="AB289" authorId="0">
      <text>
        <r>
          <rPr>
            <b/>
            <sz val="8"/>
            <color indexed="8"/>
            <rFont val="Tahoma"/>
            <family val="2"/>
          </rPr>
          <t xml:space="preserve">Sila isi di sini
</t>
        </r>
        <r>
          <rPr>
            <b/>
            <i/>
            <sz val="8"/>
            <color indexed="8"/>
            <rFont val="Tahoma"/>
            <family val="2"/>
          </rPr>
          <t>Please fill in here</t>
        </r>
      </text>
    </comment>
    <comment ref="AF289" authorId="0">
      <text>
        <r>
          <rPr>
            <b/>
            <sz val="8"/>
            <color indexed="8"/>
            <rFont val="Tahoma"/>
            <family val="2"/>
          </rPr>
          <t xml:space="preserve">Sila isi di sini
</t>
        </r>
        <r>
          <rPr>
            <b/>
            <i/>
            <sz val="8"/>
            <color indexed="8"/>
            <rFont val="Tahoma"/>
            <family val="2"/>
          </rPr>
          <t>Please fill in here</t>
        </r>
      </text>
    </comment>
    <comment ref="L293" authorId="0">
      <text>
        <r>
          <rPr>
            <b/>
            <sz val="8"/>
            <color indexed="8"/>
            <rFont val="Tahoma"/>
            <family val="2"/>
          </rPr>
          <t xml:space="preserve">Sila isi di sini
</t>
        </r>
        <r>
          <rPr>
            <b/>
            <i/>
            <sz val="8"/>
            <color indexed="8"/>
            <rFont val="Tahoma"/>
            <family val="2"/>
          </rPr>
          <t>Please fill in here</t>
        </r>
      </text>
    </comment>
    <comment ref="P293" authorId="0">
      <text>
        <r>
          <rPr>
            <b/>
            <sz val="8"/>
            <color indexed="8"/>
            <rFont val="Tahoma"/>
            <family val="2"/>
          </rPr>
          <t xml:space="preserve">Sila isi di sini
</t>
        </r>
        <r>
          <rPr>
            <b/>
            <i/>
            <sz val="8"/>
            <color indexed="8"/>
            <rFont val="Tahoma"/>
            <family val="2"/>
          </rPr>
          <t>Please fill in here</t>
        </r>
      </text>
    </comment>
    <comment ref="T293" authorId="0">
      <text>
        <r>
          <rPr>
            <b/>
            <sz val="8"/>
            <color indexed="8"/>
            <rFont val="Tahoma"/>
            <family val="2"/>
          </rPr>
          <t xml:space="preserve">Sila isi di sini
</t>
        </r>
        <r>
          <rPr>
            <b/>
            <i/>
            <sz val="8"/>
            <color indexed="8"/>
            <rFont val="Tahoma"/>
            <family val="2"/>
          </rPr>
          <t>Please fill in here</t>
        </r>
      </text>
    </comment>
    <comment ref="X293" authorId="0">
      <text>
        <r>
          <rPr>
            <b/>
            <sz val="8"/>
            <color indexed="8"/>
            <rFont val="Tahoma"/>
            <family val="2"/>
          </rPr>
          <t xml:space="preserve">Sila isi di sini
</t>
        </r>
        <r>
          <rPr>
            <b/>
            <i/>
            <sz val="8"/>
            <color indexed="8"/>
            <rFont val="Tahoma"/>
            <family val="2"/>
          </rPr>
          <t>Please fill in here</t>
        </r>
      </text>
    </comment>
    <comment ref="AB293" authorId="0">
      <text>
        <r>
          <rPr>
            <b/>
            <sz val="8"/>
            <color indexed="8"/>
            <rFont val="Tahoma"/>
            <family val="2"/>
          </rPr>
          <t xml:space="preserve">Sila isi di sini
</t>
        </r>
        <r>
          <rPr>
            <b/>
            <i/>
            <sz val="8"/>
            <color indexed="8"/>
            <rFont val="Tahoma"/>
            <family val="2"/>
          </rPr>
          <t>Please fill in here</t>
        </r>
      </text>
    </comment>
    <comment ref="AF293" authorId="0">
      <text>
        <r>
          <rPr>
            <b/>
            <sz val="8"/>
            <color indexed="8"/>
            <rFont val="Tahoma"/>
            <family val="2"/>
          </rPr>
          <t xml:space="preserve">Sila isi di sini
</t>
        </r>
        <r>
          <rPr>
            <b/>
            <i/>
            <sz val="8"/>
            <color indexed="8"/>
            <rFont val="Tahoma"/>
            <family val="2"/>
          </rPr>
          <t>Please fill in here</t>
        </r>
      </text>
    </comment>
    <comment ref="L297" authorId="0">
      <text>
        <r>
          <rPr>
            <b/>
            <sz val="8"/>
            <color indexed="8"/>
            <rFont val="Tahoma"/>
            <family val="2"/>
          </rPr>
          <t>Pengiraan automatik
Automatic calculation</t>
        </r>
      </text>
    </comment>
    <comment ref="P297" authorId="0">
      <text>
        <r>
          <rPr>
            <b/>
            <sz val="8"/>
            <color indexed="8"/>
            <rFont val="Tahoma"/>
            <family val="2"/>
          </rPr>
          <t>Pengiraan automatik
Automatic calculation</t>
        </r>
      </text>
    </comment>
    <comment ref="T297" authorId="0">
      <text>
        <r>
          <rPr>
            <b/>
            <sz val="8"/>
            <color indexed="8"/>
            <rFont val="Tahoma"/>
            <family val="2"/>
          </rPr>
          <t>Pengiraan automatik
Automatic calculation</t>
        </r>
      </text>
    </comment>
    <comment ref="X297" authorId="0">
      <text>
        <r>
          <rPr>
            <b/>
            <sz val="8"/>
            <color indexed="8"/>
            <rFont val="Tahoma"/>
            <family val="2"/>
          </rPr>
          <t>Pengiraan automatik
Automatic calculation</t>
        </r>
      </text>
    </comment>
    <comment ref="AB297" authorId="1">
      <text>
        <r>
          <rPr>
            <b/>
            <sz val="9"/>
            <rFont val="Tahoma"/>
            <family val="2"/>
          </rPr>
          <t>Pengiraan automatik
Automatic calculation</t>
        </r>
      </text>
    </comment>
    <comment ref="AF297" authorId="1">
      <text>
        <r>
          <rPr>
            <b/>
            <sz val="9"/>
            <rFont val="Tahoma"/>
            <family val="2"/>
          </rPr>
          <t>Pengiraan automatik
Automatic calculation</t>
        </r>
      </text>
    </comment>
  </commentList>
</comments>
</file>

<file path=xl/comments4.xml><?xml version="1.0" encoding="utf-8"?>
<comments xmlns="http://schemas.openxmlformats.org/spreadsheetml/2006/main">
  <authors>
    <author>Nur Saiyidah Hasinah Malek</author>
  </authors>
  <commentList>
    <comment ref="W8" authorId="0">
      <text>
        <r>
          <rPr>
            <b/>
            <sz val="9"/>
            <color indexed="81"/>
            <rFont val="Tahoma"/>
            <family val="2"/>
          </rPr>
          <t xml:space="preserve">Sila isi di sini
</t>
        </r>
        <r>
          <rPr>
            <b/>
            <i/>
            <sz val="9"/>
            <color indexed="81"/>
            <rFont val="Tahoma"/>
            <family val="2"/>
          </rPr>
          <t>Please fill in here</t>
        </r>
      </text>
    </comment>
    <comment ref="W10" authorId="0">
      <text>
        <r>
          <rPr>
            <b/>
            <sz val="9"/>
            <color indexed="81"/>
            <rFont val="Tahoma"/>
            <family val="2"/>
          </rPr>
          <t xml:space="preserve">Sila isi di sini
</t>
        </r>
        <r>
          <rPr>
            <b/>
            <i/>
            <sz val="9"/>
            <color indexed="81"/>
            <rFont val="Tahoma"/>
            <family val="2"/>
          </rPr>
          <t>Please fill in here</t>
        </r>
      </text>
    </comment>
    <comment ref="AF43"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46"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49"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52"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55"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58"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64"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67"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70"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73"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76"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79"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 ref="AF82" authorId="0">
      <text>
        <r>
          <rPr>
            <b/>
            <sz val="9"/>
            <color indexed="81"/>
            <rFont val="Tahoma"/>
            <family val="2"/>
          </rPr>
          <t>Sila isi di sini</t>
        </r>
        <r>
          <rPr>
            <sz val="9"/>
            <color indexed="81"/>
            <rFont val="Tahoma"/>
            <family val="2"/>
          </rPr>
          <t xml:space="preserve">
</t>
        </r>
        <r>
          <rPr>
            <i/>
            <sz val="9"/>
            <color indexed="81"/>
            <rFont val="Tahoma"/>
            <family val="2"/>
          </rPr>
          <t>Please fill in here</t>
        </r>
      </text>
    </comment>
  </commentList>
</comments>
</file>

<file path=xl/comments5.xml><?xml version="1.0" encoding="utf-8"?>
<comments xmlns="http://schemas.openxmlformats.org/spreadsheetml/2006/main">
  <authors>
    <author/>
    <author>noorhashida</author>
  </authors>
  <commentList>
    <comment ref="M11"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11" authorId="1">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Z11" authorId="0">
      <text>
        <r>
          <rPr>
            <b/>
            <sz val="8"/>
            <color indexed="8"/>
            <rFont val="Tahoma"/>
            <family val="2"/>
          </rPr>
          <t xml:space="preserve">Sila isi di sini
</t>
        </r>
        <r>
          <rPr>
            <b/>
            <i/>
            <sz val="8"/>
            <color indexed="8"/>
            <rFont val="Tahoma"/>
            <family val="2"/>
          </rPr>
          <t xml:space="preserve">Please fill in here
</t>
        </r>
      </text>
    </comment>
    <comment ref="BI11" authorId="0">
      <text>
        <r>
          <rPr>
            <b/>
            <sz val="8"/>
            <color indexed="8"/>
            <rFont val="Tahoma"/>
            <family val="2"/>
          </rPr>
          <t xml:space="preserve">Sila isi di sini
</t>
        </r>
        <r>
          <rPr>
            <b/>
            <i/>
            <sz val="8"/>
            <color indexed="8"/>
            <rFont val="Tahoma"/>
            <family val="2"/>
          </rPr>
          <t xml:space="preserve">Please fill in here
</t>
        </r>
      </text>
    </comment>
    <comment ref="BR11" authorId="0">
      <text>
        <r>
          <rPr>
            <b/>
            <sz val="8"/>
            <color indexed="8"/>
            <rFont val="Tahoma"/>
            <family val="2"/>
          </rPr>
          <t xml:space="preserve">Sila isi di sini
</t>
        </r>
        <r>
          <rPr>
            <b/>
            <i/>
            <sz val="8"/>
            <color indexed="8"/>
            <rFont val="Tahoma"/>
            <family val="2"/>
          </rPr>
          <t xml:space="preserve">Please fill in here
</t>
        </r>
      </text>
    </comment>
    <comment ref="CB11" authorId="0">
      <text>
        <r>
          <rPr>
            <b/>
            <sz val="8"/>
            <color indexed="8"/>
            <rFont val="Tahoma"/>
            <family val="2"/>
          </rPr>
          <t>Pengiraan automatik
Automatic calculation</t>
        </r>
      </text>
    </comment>
    <comment ref="CM11" authorId="0">
      <text>
        <r>
          <rPr>
            <b/>
            <sz val="8"/>
            <color indexed="8"/>
            <rFont val="Tahoma"/>
            <family val="2"/>
          </rPr>
          <t xml:space="preserve">Sila isi di sini
</t>
        </r>
        <r>
          <rPr>
            <b/>
            <i/>
            <sz val="8"/>
            <color indexed="8"/>
            <rFont val="Tahoma"/>
            <family val="2"/>
          </rPr>
          <t xml:space="preserve">Please fill in here
</t>
        </r>
      </text>
    </comment>
    <comment ref="M15"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15" authorId="1">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F15"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15" authorId="0">
      <text>
        <r>
          <rPr>
            <b/>
            <sz val="8"/>
            <color indexed="8"/>
            <rFont val="Tahoma"/>
            <family val="2"/>
          </rPr>
          <t xml:space="preserve">Sila isi di sini
</t>
        </r>
        <r>
          <rPr>
            <b/>
            <i/>
            <sz val="8"/>
            <color indexed="8"/>
            <rFont val="Tahoma"/>
            <family val="2"/>
          </rPr>
          <t xml:space="preserve">Please fill in here
</t>
        </r>
      </text>
    </comment>
    <comment ref="AZ15" authorId="0">
      <text>
        <r>
          <rPr>
            <b/>
            <sz val="8"/>
            <color indexed="8"/>
            <rFont val="Tahoma"/>
            <family val="2"/>
          </rPr>
          <t xml:space="preserve">Sila isi di sini
</t>
        </r>
        <r>
          <rPr>
            <b/>
            <i/>
            <sz val="8"/>
            <color indexed="8"/>
            <rFont val="Tahoma"/>
            <family val="2"/>
          </rPr>
          <t xml:space="preserve">Please fill in here
</t>
        </r>
      </text>
    </comment>
    <comment ref="BI15" authorId="0">
      <text>
        <r>
          <rPr>
            <b/>
            <sz val="8"/>
            <color indexed="8"/>
            <rFont val="Tahoma"/>
            <family val="2"/>
          </rPr>
          <t xml:space="preserve">Sila isi di sini
</t>
        </r>
        <r>
          <rPr>
            <b/>
            <i/>
            <sz val="8"/>
            <color indexed="8"/>
            <rFont val="Tahoma"/>
            <family val="2"/>
          </rPr>
          <t xml:space="preserve">Please fill in here
</t>
        </r>
      </text>
    </comment>
    <comment ref="BR15" authorId="0">
      <text>
        <r>
          <rPr>
            <b/>
            <sz val="8"/>
            <color indexed="8"/>
            <rFont val="Tahoma"/>
            <family val="2"/>
          </rPr>
          <t xml:space="preserve">Sila isi di sini
</t>
        </r>
        <r>
          <rPr>
            <b/>
            <i/>
            <sz val="8"/>
            <color indexed="8"/>
            <rFont val="Tahoma"/>
            <family val="2"/>
          </rPr>
          <t xml:space="preserve">Please fill in here
</t>
        </r>
      </text>
    </comment>
    <comment ref="CB15" authorId="0">
      <text>
        <r>
          <rPr>
            <b/>
            <sz val="8"/>
            <color indexed="8"/>
            <rFont val="Tahoma"/>
            <family val="2"/>
          </rPr>
          <t>Pengiraan automatik
Automatic calculation</t>
        </r>
      </text>
    </comment>
    <comment ref="CM15" authorId="0">
      <text>
        <r>
          <rPr>
            <b/>
            <sz val="8"/>
            <color indexed="8"/>
            <rFont val="Tahoma"/>
            <family val="2"/>
          </rPr>
          <t xml:space="preserve">Sila isi di sini
</t>
        </r>
        <r>
          <rPr>
            <b/>
            <i/>
            <sz val="8"/>
            <color indexed="8"/>
            <rFont val="Tahoma"/>
            <family val="2"/>
          </rPr>
          <t xml:space="preserve">Please fill in here
</t>
        </r>
      </text>
    </comment>
    <comment ref="M19"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19" authorId="1">
      <text>
        <r>
          <rPr>
            <b/>
            <sz val="8"/>
            <color indexed="81"/>
            <rFont val="Tahoma"/>
            <family val="2"/>
          </rPr>
          <t xml:space="preserve">Sila isi di sini
</t>
        </r>
        <r>
          <rPr>
            <i/>
            <sz val="8"/>
            <color indexed="81"/>
            <rFont val="Tahoma"/>
            <family val="2"/>
          </rPr>
          <t>Please fill in here</t>
        </r>
      </text>
    </comment>
    <comment ref="AF19" authorId="0">
      <text>
        <r>
          <rPr>
            <b/>
            <sz val="8"/>
            <color indexed="8"/>
            <rFont val="Tahoma"/>
            <family val="2"/>
          </rPr>
          <t xml:space="preserve">Sila isi di sini
</t>
        </r>
        <r>
          <rPr>
            <b/>
            <i/>
            <sz val="8"/>
            <color indexed="8"/>
            <rFont val="Tahoma"/>
            <family val="2"/>
          </rPr>
          <t xml:space="preserve">Please fill in here
</t>
        </r>
      </text>
    </comment>
    <comment ref="AO19" authorId="0">
      <text>
        <r>
          <rPr>
            <b/>
            <sz val="8"/>
            <color indexed="8"/>
            <rFont val="Tahoma"/>
            <family val="2"/>
          </rPr>
          <t xml:space="preserve">Sila isi di sini
</t>
        </r>
        <r>
          <rPr>
            <b/>
            <i/>
            <sz val="8"/>
            <color indexed="8"/>
            <rFont val="Tahoma"/>
            <family val="2"/>
          </rPr>
          <t xml:space="preserve">Please fill in here
</t>
        </r>
      </text>
    </comment>
    <comment ref="AZ19" authorId="0">
      <text>
        <r>
          <rPr>
            <b/>
            <sz val="8"/>
            <color indexed="8"/>
            <rFont val="Tahoma"/>
            <family val="2"/>
          </rPr>
          <t xml:space="preserve">Sila isi di sini
</t>
        </r>
        <r>
          <rPr>
            <b/>
            <i/>
            <sz val="8"/>
            <color indexed="8"/>
            <rFont val="Tahoma"/>
            <family val="2"/>
          </rPr>
          <t xml:space="preserve">Please fill in here
</t>
        </r>
      </text>
    </comment>
    <comment ref="BI19" authorId="0">
      <text>
        <r>
          <rPr>
            <b/>
            <sz val="8"/>
            <color indexed="8"/>
            <rFont val="Tahoma"/>
            <family val="2"/>
          </rPr>
          <t xml:space="preserve">Sila isi di sini
</t>
        </r>
        <r>
          <rPr>
            <b/>
            <i/>
            <sz val="8"/>
            <color indexed="8"/>
            <rFont val="Tahoma"/>
            <family val="2"/>
          </rPr>
          <t xml:space="preserve">Please fill in here
</t>
        </r>
      </text>
    </comment>
    <comment ref="BR19" authorId="0">
      <text>
        <r>
          <rPr>
            <b/>
            <sz val="8"/>
            <color indexed="8"/>
            <rFont val="Tahoma"/>
            <family val="2"/>
          </rPr>
          <t xml:space="preserve">Sila isi di sini
</t>
        </r>
        <r>
          <rPr>
            <b/>
            <i/>
            <sz val="8"/>
            <color indexed="8"/>
            <rFont val="Tahoma"/>
            <family val="2"/>
          </rPr>
          <t xml:space="preserve">Please fill in here
</t>
        </r>
      </text>
    </comment>
    <comment ref="CB19" authorId="0">
      <text>
        <r>
          <rPr>
            <b/>
            <sz val="8"/>
            <color indexed="8"/>
            <rFont val="Tahoma"/>
            <family val="2"/>
          </rPr>
          <t>Pengiraan automatik
Automatic calculation</t>
        </r>
      </text>
    </comment>
    <comment ref="CM19" authorId="0">
      <text>
        <r>
          <rPr>
            <b/>
            <sz val="8"/>
            <color indexed="8"/>
            <rFont val="Tahoma"/>
            <family val="2"/>
          </rPr>
          <t xml:space="preserve">Sila isi di sini
</t>
        </r>
        <r>
          <rPr>
            <b/>
            <i/>
            <sz val="8"/>
            <color indexed="8"/>
            <rFont val="Tahoma"/>
            <family val="2"/>
          </rPr>
          <t xml:space="preserve">Please fill in here
</t>
        </r>
      </text>
    </comment>
    <comment ref="M23"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23" authorId="1">
      <text>
        <r>
          <rPr>
            <b/>
            <sz val="8"/>
            <color indexed="81"/>
            <rFont val="Tahoma"/>
            <family val="2"/>
          </rPr>
          <t xml:space="preserve">Sila isi di sini
</t>
        </r>
        <r>
          <rPr>
            <i/>
            <sz val="8"/>
            <color indexed="81"/>
            <rFont val="Tahoma"/>
            <family val="2"/>
          </rPr>
          <t>Please fill in here</t>
        </r>
      </text>
    </comment>
    <comment ref="AF23" authorId="0">
      <text>
        <r>
          <rPr>
            <b/>
            <sz val="8"/>
            <color indexed="8"/>
            <rFont val="Tahoma"/>
            <family val="2"/>
          </rPr>
          <t xml:space="preserve">Sila isi di sini
</t>
        </r>
        <r>
          <rPr>
            <b/>
            <i/>
            <sz val="8"/>
            <color indexed="8"/>
            <rFont val="Tahoma"/>
            <family val="2"/>
          </rPr>
          <t xml:space="preserve">Please fill in here
</t>
        </r>
      </text>
    </comment>
    <comment ref="AO23" authorId="0">
      <text>
        <r>
          <rPr>
            <b/>
            <sz val="8"/>
            <color indexed="8"/>
            <rFont val="Tahoma"/>
            <family val="2"/>
          </rPr>
          <t xml:space="preserve">Sila isi di sini
</t>
        </r>
        <r>
          <rPr>
            <b/>
            <i/>
            <sz val="8"/>
            <color indexed="8"/>
            <rFont val="Tahoma"/>
            <family val="2"/>
          </rPr>
          <t xml:space="preserve">Please fill in here
</t>
        </r>
      </text>
    </comment>
    <comment ref="AZ23" authorId="0">
      <text>
        <r>
          <rPr>
            <b/>
            <sz val="8"/>
            <color indexed="8"/>
            <rFont val="Tahoma"/>
            <family val="2"/>
          </rPr>
          <t xml:space="preserve">Sila isi di sini
</t>
        </r>
        <r>
          <rPr>
            <b/>
            <i/>
            <sz val="8"/>
            <color indexed="8"/>
            <rFont val="Tahoma"/>
            <family val="2"/>
          </rPr>
          <t xml:space="preserve">Please fill in here
</t>
        </r>
      </text>
    </comment>
    <comment ref="BI23" authorId="0">
      <text>
        <r>
          <rPr>
            <b/>
            <sz val="8"/>
            <color indexed="8"/>
            <rFont val="Tahoma"/>
            <family val="2"/>
          </rPr>
          <t xml:space="preserve">Sila isi di sini
</t>
        </r>
        <r>
          <rPr>
            <b/>
            <i/>
            <sz val="8"/>
            <color indexed="8"/>
            <rFont val="Tahoma"/>
            <family val="2"/>
          </rPr>
          <t xml:space="preserve">Please fill in here
</t>
        </r>
      </text>
    </comment>
    <comment ref="BR23" authorId="0">
      <text>
        <r>
          <rPr>
            <b/>
            <sz val="8"/>
            <color indexed="8"/>
            <rFont val="Tahoma"/>
            <family val="2"/>
          </rPr>
          <t xml:space="preserve">Sila isi di sini
</t>
        </r>
        <r>
          <rPr>
            <b/>
            <i/>
            <sz val="8"/>
            <color indexed="8"/>
            <rFont val="Tahoma"/>
            <family val="2"/>
          </rPr>
          <t xml:space="preserve">Please fill in here
</t>
        </r>
      </text>
    </comment>
    <comment ref="CB23" authorId="0">
      <text>
        <r>
          <rPr>
            <b/>
            <sz val="8"/>
            <color indexed="8"/>
            <rFont val="Tahoma"/>
            <family val="2"/>
          </rPr>
          <t>Pengiraan automatik
Automatic calculation</t>
        </r>
      </text>
    </comment>
    <comment ref="CM23" authorId="0">
      <text>
        <r>
          <rPr>
            <b/>
            <sz val="8"/>
            <color indexed="8"/>
            <rFont val="Tahoma"/>
            <family val="2"/>
          </rPr>
          <t xml:space="preserve">Sila isi di sini
</t>
        </r>
        <r>
          <rPr>
            <b/>
            <i/>
            <sz val="8"/>
            <color indexed="8"/>
            <rFont val="Tahoma"/>
            <family val="2"/>
          </rPr>
          <t xml:space="preserve">Please fill in here
</t>
        </r>
      </text>
    </comment>
    <comment ref="M2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27" authorId="1">
      <text>
        <r>
          <rPr>
            <b/>
            <sz val="8"/>
            <color indexed="81"/>
            <rFont val="Tahoma"/>
            <family val="2"/>
          </rPr>
          <t xml:space="preserve">Sila isi di sini
</t>
        </r>
        <r>
          <rPr>
            <i/>
            <sz val="8"/>
            <color indexed="81"/>
            <rFont val="Tahoma"/>
            <family val="2"/>
          </rPr>
          <t>Please fill in here</t>
        </r>
      </text>
    </comment>
    <comment ref="AO27" authorId="0">
      <text>
        <r>
          <rPr>
            <b/>
            <sz val="8"/>
            <color indexed="8"/>
            <rFont val="Tahoma"/>
            <family val="2"/>
          </rPr>
          <t xml:space="preserve">Sila isi di sini
</t>
        </r>
        <r>
          <rPr>
            <b/>
            <i/>
            <sz val="8"/>
            <color indexed="8"/>
            <rFont val="Tahoma"/>
            <family val="2"/>
          </rPr>
          <t xml:space="preserve">Please fill in here
</t>
        </r>
      </text>
    </comment>
    <comment ref="AZ27" authorId="0">
      <text>
        <r>
          <rPr>
            <b/>
            <sz val="8"/>
            <color indexed="8"/>
            <rFont val="Tahoma"/>
            <family val="2"/>
          </rPr>
          <t xml:space="preserve">Sila isi di sini
</t>
        </r>
        <r>
          <rPr>
            <b/>
            <i/>
            <sz val="8"/>
            <color indexed="8"/>
            <rFont val="Tahoma"/>
            <family val="2"/>
          </rPr>
          <t xml:space="preserve">Please fill in here
</t>
        </r>
      </text>
    </comment>
    <comment ref="BI27" authorId="0">
      <text>
        <r>
          <rPr>
            <b/>
            <sz val="8"/>
            <color indexed="8"/>
            <rFont val="Tahoma"/>
            <family val="2"/>
          </rPr>
          <t xml:space="preserve">Sila isi di sini
</t>
        </r>
        <r>
          <rPr>
            <b/>
            <i/>
            <sz val="8"/>
            <color indexed="8"/>
            <rFont val="Tahoma"/>
            <family val="2"/>
          </rPr>
          <t xml:space="preserve">Please fill in here
</t>
        </r>
      </text>
    </comment>
    <comment ref="BR27" authorId="0">
      <text>
        <r>
          <rPr>
            <b/>
            <sz val="8"/>
            <color indexed="8"/>
            <rFont val="Tahoma"/>
            <family val="2"/>
          </rPr>
          <t xml:space="preserve">Sila isi di sini
</t>
        </r>
        <r>
          <rPr>
            <b/>
            <i/>
            <sz val="8"/>
            <color indexed="8"/>
            <rFont val="Tahoma"/>
            <family val="2"/>
          </rPr>
          <t xml:space="preserve">Please fill in here
</t>
        </r>
      </text>
    </comment>
    <comment ref="CB27" authorId="0">
      <text>
        <r>
          <rPr>
            <b/>
            <sz val="8"/>
            <color indexed="8"/>
            <rFont val="Tahoma"/>
            <family val="2"/>
          </rPr>
          <t>Pengiraan automatik
Automatic calculation</t>
        </r>
      </text>
    </comment>
    <comment ref="M31" authorId="0">
      <text>
        <r>
          <rPr>
            <b/>
            <sz val="8"/>
            <color indexed="8"/>
            <rFont val="Tahoma"/>
            <family val="2"/>
          </rPr>
          <t xml:space="preserve">Sila isi di sini
</t>
        </r>
        <r>
          <rPr>
            <i/>
            <sz val="8"/>
            <color indexed="8"/>
            <rFont val="Tahoma"/>
            <family val="2"/>
          </rPr>
          <t>Please fill in here</t>
        </r>
      </text>
    </comment>
    <comment ref="W31" authorId="1">
      <text>
        <r>
          <rPr>
            <b/>
            <sz val="8"/>
            <color indexed="81"/>
            <rFont val="Tahoma"/>
            <family val="2"/>
          </rPr>
          <t xml:space="preserve">Sila isi di sini
</t>
        </r>
        <r>
          <rPr>
            <i/>
            <sz val="8"/>
            <color indexed="81"/>
            <rFont val="Tahoma"/>
            <family val="2"/>
          </rPr>
          <t>Please fill in here</t>
        </r>
      </text>
    </comment>
    <comment ref="AF31" authorId="0">
      <text>
        <r>
          <rPr>
            <b/>
            <sz val="8"/>
            <color indexed="8"/>
            <rFont val="Tahoma"/>
            <family val="2"/>
          </rPr>
          <t xml:space="preserve">Sila isi di sini
</t>
        </r>
        <r>
          <rPr>
            <b/>
            <i/>
            <sz val="8"/>
            <color indexed="8"/>
            <rFont val="Tahoma"/>
            <family val="2"/>
          </rPr>
          <t xml:space="preserve">Please fill in here
</t>
        </r>
      </text>
    </comment>
    <comment ref="AZ31" authorId="0">
      <text>
        <r>
          <rPr>
            <b/>
            <sz val="8"/>
            <color indexed="8"/>
            <rFont val="Tahoma"/>
            <family val="2"/>
          </rPr>
          <t xml:space="preserve">Sila isi di sini
</t>
        </r>
        <r>
          <rPr>
            <b/>
            <i/>
            <sz val="8"/>
            <color indexed="8"/>
            <rFont val="Tahoma"/>
            <family val="2"/>
          </rPr>
          <t xml:space="preserve">Please fill in here
</t>
        </r>
      </text>
    </comment>
    <comment ref="BI31" authorId="0">
      <text>
        <r>
          <rPr>
            <b/>
            <sz val="8"/>
            <color indexed="8"/>
            <rFont val="Tahoma"/>
            <family val="2"/>
          </rPr>
          <t xml:space="preserve">Sila isi di sini
</t>
        </r>
        <r>
          <rPr>
            <b/>
            <i/>
            <sz val="8"/>
            <color indexed="8"/>
            <rFont val="Tahoma"/>
            <family val="2"/>
          </rPr>
          <t xml:space="preserve">Please fill in here
</t>
        </r>
      </text>
    </comment>
    <comment ref="BR31" authorId="0">
      <text>
        <r>
          <rPr>
            <b/>
            <sz val="8"/>
            <color indexed="8"/>
            <rFont val="Tahoma"/>
            <family val="2"/>
          </rPr>
          <t xml:space="preserve">Sila isi di sini
</t>
        </r>
        <r>
          <rPr>
            <b/>
            <i/>
            <sz val="8"/>
            <color indexed="8"/>
            <rFont val="Tahoma"/>
            <family val="2"/>
          </rPr>
          <t xml:space="preserve">Please fill in here
</t>
        </r>
      </text>
    </comment>
    <comment ref="CB31" authorId="0">
      <text>
        <r>
          <rPr>
            <b/>
            <sz val="8"/>
            <color indexed="8"/>
            <rFont val="Tahoma"/>
            <family val="2"/>
          </rPr>
          <t>Pengiraan automatik
Automatic calculation</t>
        </r>
      </text>
    </comment>
    <comment ref="CM31" authorId="0">
      <text>
        <r>
          <rPr>
            <b/>
            <sz val="8"/>
            <color indexed="8"/>
            <rFont val="Tahoma"/>
            <family val="2"/>
          </rPr>
          <t xml:space="preserve">Sila isi di sini
</t>
        </r>
        <r>
          <rPr>
            <b/>
            <i/>
            <sz val="8"/>
            <color indexed="8"/>
            <rFont val="Tahoma"/>
            <family val="2"/>
          </rPr>
          <t xml:space="preserve">Please fill in here
</t>
        </r>
      </text>
    </comment>
    <comment ref="M35" authorId="0">
      <text>
        <r>
          <rPr>
            <b/>
            <sz val="8"/>
            <color indexed="8"/>
            <rFont val="Tahoma"/>
            <family val="2"/>
          </rPr>
          <t xml:space="preserve">Sila isi di sini
</t>
        </r>
        <r>
          <rPr>
            <i/>
            <sz val="8"/>
            <color indexed="8"/>
            <rFont val="Tahoma"/>
            <family val="2"/>
          </rPr>
          <t>Please fill in here</t>
        </r>
      </text>
    </comment>
    <comment ref="W35" authorId="1">
      <text>
        <r>
          <rPr>
            <b/>
            <sz val="8"/>
            <color indexed="81"/>
            <rFont val="Tahoma"/>
            <family val="2"/>
          </rPr>
          <t xml:space="preserve">Sila isi di sini
</t>
        </r>
        <r>
          <rPr>
            <i/>
            <sz val="8"/>
            <color indexed="81"/>
            <rFont val="Tahoma"/>
            <family val="2"/>
          </rPr>
          <t>Please fill in here</t>
        </r>
      </text>
    </comment>
    <comment ref="AF35" authorId="0">
      <text>
        <r>
          <rPr>
            <b/>
            <sz val="8"/>
            <color indexed="8"/>
            <rFont val="Tahoma"/>
            <family val="2"/>
          </rPr>
          <t xml:space="preserve">Sila isi di sini
</t>
        </r>
        <r>
          <rPr>
            <b/>
            <i/>
            <sz val="8"/>
            <color indexed="8"/>
            <rFont val="Tahoma"/>
            <family val="2"/>
          </rPr>
          <t xml:space="preserve">Please fill in here
</t>
        </r>
      </text>
    </comment>
    <comment ref="AZ35" authorId="0">
      <text>
        <r>
          <rPr>
            <b/>
            <sz val="8"/>
            <color indexed="8"/>
            <rFont val="Tahoma"/>
            <family val="2"/>
          </rPr>
          <t xml:space="preserve">Sila isi di sini
</t>
        </r>
        <r>
          <rPr>
            <b/>
            <i/>
            <sz val="8"/>
            <color indexed="8"/>
            <rFont val="Tahoma"/>
            <family val="2"/>
          </rPr>
          <t xml:space="preserve">Please fill in here
</t>
        </r>
      </text>
    </comment>
    <comment ref="BI35" authorId="0">
      <text>
        <r>
          <rPr>
            <b/>
            <sz val="8"/>
            <color indexed="8"/>
            <rFont val="Tahoma"/>
            <family val="2"/>
          </rPr>
          <t xml:space="preserve">Sila isi di sini
</t>
        </r>
        <r>
          <rPr>
            <b/>
            <i/>
            <sz val="8"/>
            <color indexed="8"/>
            <rFont val="Tahoma"/>
            <family val="2"/>
          </rPr>
          <t xml:space="preserve">Please fill in here
</t>
        </r>
      </text>
    </comment>
    <comment ref="BR35" authorId="0">
      <text>
        <r>
          <rPr>
            <b/>
            <sz val="8"/>
            <color indexed="8"/>
            <rFont val="Tahoma"/>
            <family val="2"/>
          </rPr>
          <t xml:space="preserve">Sila isi di sini
</t>
        </r>
        <r>
          <rPr>
            <b/>
            <i/>
            <sz val="8"/>
            <color indexed="8"/>
            <rFont val="Tahoma"/>
            <family val="2"/>
          </rPr>
          <t xml:space="preserve">Please fill in here
</t>
        </r>
      </text>
    </comment>
    <comment ref="CB35" authorId="0">
      <text>
        <r>
          <rPr>
            <b/>
            <sz val="8"/>
            <color indexed="8"/>
            <rFont val="Tahoma"/>
            <family val="2"/>
          </rPr>
          <t>Pengiraan automatik
Automatic calculation</t>
        </r>
        <r>
          <rPr>
            <b/>
            <i/>
            <sz val="8"/>
            <color indexed="8"/>
            <rFont val="Tahoma"/>
            <family val="2"/>
          </rPr>
          <t xml:space="preserve">
</t>
        </r>
      </text>
    </comment>
    <comment ref="CM35" authorId="0">
      <text>
        <r>
          <rPr>
            <b/>
            <sz val="8"/>
            <color indexed="8"/>
            <rFont val="Tahoma"/>
            <family val="2"/>
          </rPr>
          <t xml:space="preserve">Sila isi di sini
</t>
        </r>
        <r>
          <rPr>
            <b/>
            <i/>
            <sz val="8"/>
            <color indexed="8"/>
            <rFont val="Tahoma"/>
            <family val="2"/>
          </rPr>
          <t xml:space="preserve">Please fill in here
</t>
        </r>
      </text>
    </comment>
    <comment ref="M39"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39" authorId="1">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F39"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Z39" authorId="0">
      <text>
        <r>
          <rPr>
            <b/>
            <sz val="8"/>
            <color indexed="8"/>
            <rFont val="Tahoma"/>
            <family val="2"/>
          </rPr>
          <t xml:space="preserve">Sila isi di sini
</t>
        </r>
        <r>
          <rPr>
            <b/>
            <i/>
            <sz val="8"/>
            <color indexed="8"/>
            <rFont val="Tahoma"/>
            <family val="2"/>
          </rPr>
          <t xml:space="preserve">Please fill in here
</t>
        </r>
      </text>
    </comment>
    <comment ref="BI39" authorId="0">
      <text>
        <r>
          <rPr>
            <b/>
            <sz val="8"/>
            <color indexed="8"/>
            <rFont val="Tahoma"/>
            <family val="2"/>
          </rPr>
          <t xml:space="preserve">Sila isi di sini
</t>
        </r>
        <r>
          <rPr>
            <b/>
            <i/>
            <sz val="8"/>
            <color indexed="8"/>
            <rFont val="Tahoma"/>
            <family val="2"/>
          </rPr>
          <t xml:space="preserve">Please fill in here
</t>
        </r>
      </text>
    </comment>
    <comment ref="BR39" authorId="0">
      <text>
        <r>
          <rPr>
            <b/>
            <sz val="8"/>
            <color indexed="8"/>
            <rFont val="Tahoma"/>
            <family val="2"/>
          </rPr>
          <t xml:space="preserve">Sila isi di sini
</t>
        </r>
        <r>
          <rPr>
            <b/>
            <i/>
            <sz val="8"/>
            <color indexed="8"/>
            <rFont val="Tahoma"/>
            <family val="2"/>
          </rPr>
          <t xml:space="preserve">Please fill in here
</t>
        </r>
      </text>
    </comment>
    <comment ref="CB39" authorId="0">
      <text>
        <r>
          <rPr>
            <b/>
            <sz val="8"/>
            <color indexed="8"/>
            <rFont val="Tahoma"/>
            <family val="2"/>
          </rPr>
          <t>Pengiraan automatik
Automatic calculation</t>
        </r>
        <r>
          <rPr>
            <b/>
            <i/>
            <sz val="8"/>
            <color indexed="8"/>
            <rFont val="Tahoma"/>
            <family val="2"/>
          </rPr>
          <t xml:space="preserve">
</t>
        </r>
      </text>
    </comment>
    <comment ref="CM39" authorId="0">
      <text>
        <r>
          <rPr>
            <b/>
            <sz val="8"/>
            <color indexed="8"/>
            <rFont val="Tahoma"/>
            <family val="2"/>
          </rPr>
          <t xml:space="preserve">Sila isi di sini
</t>
        </r>
        <r>
          <rPr>
            <b/>
            <i/>
            <sz val="8"/>
            <color indexed="8"/>
            <rFont val="Tahoma"/>
            <family val="2"/>
          </rPr>
          <t xml:space="preserve">Please fill in here
</t>
        </r>
      </text>
    </comment>
    <comment ref="M43"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43" authorId="1">
      <text>
        <r>
          <rPr>
            <b/>
            <sz val="8"/>
            <color indexed="81"/>
            <rFont val="Tahoma"/>
            <family val="2"/>
          </rPr>
          <t xml:space="preserve">Sila isi di sini
</t>
        </r>
        <r>
          <rPr>
            <i/>
            <sz val="8"/>
            <color indexed="81"/>
            <rFont val="Tahoma"/>
            <family val="2"/>
          </rPr>
          <t>Please fill in here</t>
        </r>
      </text>
    </comment>
    <comment ref="AF43" authorId="0">
      <text>
        <r>
          <rPr>
            <b/>
            <sz val="8"/>
            <color indexed="8"/>
            <rFont val="Tahoma"/>
            <family val="2"/>
          </rPr>
          <t xml:space="preserve">Sila isi di sini
</t>
        </r>
        <r>
          <rPr>
            <b/>
            <i/>
            <sz val="8"/>
            <color indexed="8"/>
            <rFont val="Tahoma"/>
            <family val="2"/>
          </rPr>
          <t xml:space="preserve">Please fill in here
</t>
        </r>
      </text>
    </comment>
    <comment ref="AZ43" authorId="0">
      <text>
        <r>
          <rPr>
            <b/>
            <sz val="8"/>
            <color indexed="8"/>
            <rFont val="Tahoma"/>
            <family val="2"/>
          </rPr>
          <t xml:space="preserve">Sila isi di sini
</t>
        </r>
        <r>
          <rPr>
            <b/>
            <i/>
            <sz val="8"/>
            <color indexed="8"/>
            <rFont val="Tahoma"/>
            <family val="2"/>
          </rPr>
          <t xml:space="preserve">Please fill in here
</t>
        </r>
      </text>
    </comment>
    <comment ref="BI43" authorId="0">
      <text>
        <r>
          <rPr>
            <b/>
            <sz val="8"/>
            <color indexed="8"/>
            <rFont val="Tahoma"/>
            <family val="2"/>
          </rPr>
          <t xml:space="preserve">Sila isi di sini
</t>
        </r>
        <r>
          <rPr>
            <b/>
            <i/>
            <sz val="8"/>
            <color indexed="8"/>
            <rFont val="Tahoma"/>
            <family val="2"/>
          </rPr>
          <t xml:space="preserve">Please fill in here
</t>
        </r>
      </text>
    </comment>
    <comment ref="BR43" authorId="0">
      <text>
        <r>
          <rPr>
            <b/>
            <sz val="8"/>
            <color indexed="8"/>
            <rFont val="Tahoma"/>
            <family val="2"/>
          </rPr>
          <t xml:space="preserve">Sila isi di sini
</t>
        </r>
        <r>
          <rPr>
            <b/>
            <i/>
            <sz val="8"/>
            <color indexed="8"/>
            <rFont val="Tahoma"/>
            <family val="2"/>
          </rPr>
          <t xml:space="preserve">Please fill in here
</t>
        </r>
      </text>
    </comment>
    <comment ref="CB43" authorId="0">
      <text>
        <r>
          <rPr>
            <b/>
            <sz val="8"/>
            <color indexed="8"/>
            <rFont val="Tahoma"/>
            <family val="2"/>
          </rPr>
          <t>Pengiraan automatik
Automatic calculation</t>
        </r>
      </text>
    </comment>
    <comment ref="CM43" authorId="0">
      <text>
        <r>
          <rPr>
            <b/>
            <sz val="8"/>
            <color indexed="8"/>
            <rFont val="Tahoma"/>
            <family val="2"/>
          </rPr>
          <t xml:space="preserve">Sila isi di sini
</t>
        </r>
        <r>
          <rPr>
            <b/>
            <i/>
            <sz val="8"/>
            <color indexed="8"/>
            <rFont val="Tahoma"/>
            <family val="2"/>
          </rPr>
          <t xml:space="preserve">Please fill in here
</t>
        </r>
      </text>
    </comment>
    <comment ref="M4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47" authorId="1">
      <text>
        <r>
          <rPr>
            <b/>
            <sz val="8"/>
            <color indexed="81"/>
            <rFont val="Tahoma"/>
            <family val="2"/>
          </rPr>
          <t xml:space="preserve">Sila isi di sini
</t>
        </r>
        <r>
          <rPr>
            <i/>
            <sz val="8"/>
            <color indexed="81"/>
            <rFont val="Tahoma"/>
            <family val="2"/>
          </rPr>
          <t>Please fill in here</t>
        </r>
      </text>
    </comment>
    <comment ref="AF47" authorId="0">
      <text>
        <r>
          <rPr>
            <b/>
            <sz val="8"/>
            <color indexed="8"/>
            <rFont val="Tahoma"/>
            <family val="2"/>
          </rPr>
          <t xml:space="preserve">Sila isi di sini
</t>
        </r>
        <r>
          <rPr>
            <b/>
            <i/>
            <sz val="8"/>
            <color indexed="8"/>
            <rFont val="Tahoma"/>
            <family val="2"/>
          </rPr>
          <t xml:space="preserve">Please fill in here
</t>
        </r>
      </text>
    </comment>
    <comment ref="AZ47" authorId="0">
      <text>
        <r>
          <rPr>
            <b/>
            <sz val="8"/>
            <color indexed="8"/>
            <rFont val="Tahoma"/>
            <family val="2"/>
          </rPr>
          <t xml:space="preserve">Sila isi di sini
</t>
        </r>
        <r>
          <rPr>
            <b/>
            <i/>
            <sz val="8"/>
            <color indexed="8"/>
            <rFont val="Tahoma"/>
            <family val="2"/>
          </rPr>
          <t xml:space="preserve">Please fill in here
</t>
        </r>
      </text>
    </comment>
    <comment ref="BI47" authorId="0">
      <text>
        <r>
          <rPr>
            <b/>
            <sz val="8"/>
            <color indexed="8"/>
            <rFont val="Tahoma"/>
            <family val="2"/>
          </rPr>
          <t xml:space="preserve">Sila isi di sini
</t>
        </r>
        <r>
          <rPr>
            <b/>
            <i/>
            <sz val="8"/>
            <color indexed="8"/>
            <rFont val="Tahoma"/>
            <family val="2"/>
          </rPr>
          <t xml:space="preserve">Please fill in here
</t>
        </r>
      </text>
    </comment>
    <comment ref="BR47" authorId="0">
      <text>
        <r>
          <rPr>
            <b/>
            <sz val="8"/>
            <color indexed="8"/>
            <rFont val="Tahoma"/>
            <family val="2"/>
          </rPr>
          <t xml:space="preserve">Sila isi di sini
</t>
        </r>
        <r>
          <rPr>
            <b/>
            <i/>
            <sz val="8"/>
            <color indexed="8"/>
            <rFont val="Tahoma"/>
            <family val="2"/>
          </rPr>
          <t xml:space="preserve">Please fill in here
</t>
        </r>
      </text>
    </comment>
    <comment ref="CB47" authorId="0">
      <text>
        <r>
          <rPr>
            <b/>
            <sz val="8"/>
            <color indexed="8"/>
            <rFont val="Tahoma"/>
            <family val="2"/>
          </rPr>
          <t>Pengiraan automatik
Automatic calculation</t>
        </r>
      </text>
    </comment>
    <comment ref="CM47" authorId="0">
      <text>
        <r>
          <rPr>
            <b/>
            <sz val="8"/>
            <color indexed="8"/>
            <rFont val="Tahoma"/>
            <family val="2"/>
          </rPr>
          <t xml:space="preserve">Sila isi di sini
</t>
        </r>
        <r>
          <rPr>
            <b/>
            <i/>
            <sz val="8"/>
            <color indexed="8"/>
            <rFont val="Tahoma"/>
            <family val="2"/>
          </rPr>
          <t xml:space="preserve">Please fill in here
</t>
        </r>
      </text>
    </comment>
    <comment ref="M51"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51" authorId="1">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F51"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51" authorId="0">
      <text>
        <r>
          <rPr>
            <b/>
            <sz val="8"/>
            <color indexed="8"/>
            <rFont val="Tahoma"/>
            <family val="2"/>
          </rPr>
          <t xml:space="preserve">Sila isi di sini
</t>
        </r>
        <r>
          <rPr>
            <b/>
            <i/>
            <sz val="8"/>
            <color indexed="8"/>
            <rFont val="Tahoma"/>
            <family val="2"/>
          </rPr>
          <t xml:space="preserve">Please fill in here
</t>
        </r>
      </text>
    </comment>
    <comment ref="AZ51" authorId="0">
      <text>
        <r>
          <rPr>
            <b/>
            <sz val="8"/>
            <color indexed="8"/>
            <rFont val="Tahoma"/>
            <family val="2"/>
          </rPr>
          <t xml:space="preserve">Sila isi di sini
</t>
        </r>
        <r>
          <rPr>
            <b/>
            <i/>
            <sz val="8"/>
            <color indexed="8"/>
            <rFont val="Tahoma"/>
            <family val="2"/>
          </rPr>
          <t xml:space="preserve">Please fill in here
</t>
        </r>
      </text>
    </comment>
    <comment ref="BI51" authorId="0">
      <text>
        <r>
          <rPr>
            <b/>
            <sz val="8"/>
            <color indexed="8"/>
            <rFont val="Tahoma"/>
            <family val="2"/>
          </rPr>
          <t xml:space="preserve">Sila isi di sini
</t>
        </r>
        <r>
          <rPr>
            <b/>
            <i/>
            <sz val="8"/>
            <color indexed="8"/>
            <rFont val="Tahoma"/>
            <family val="2"/>
          </rPr>
          <t xml:space="preserve">Please fill in here
</t>
        </r>
      </text>
    </comment>
    <comment ref="BR51" authorId="0">
      <text>
        <r>
          <rPr>
            <b/>
            <sz val="8"/>
            <color indexed="8"/>
            <rFont val="Tahoma"/>
            <family val="2"/>
          </rPr>
          <t xml:space="preserve">Sila isi di sini
</t>
        </r>
        <r>
          <rPr>
            <b/>
            <i/>
            <sz val="8"/>
            <color indexed="8"/>
            <rFont val="Tahoma"/>
            <family val="2"/>
          </rPr>
          <t xml:space="preserve">Please fill in here
</t>
        </r>
      </text>
    </comment>
    <comment ref="CB51" authorId="0">
      <text>
        <r>
          <rPr>
            <b/>
            <sz val="8"/>
            <color indexed="8"/>
            <rFont val="Tahoma"/>
            <family val="2"/>
          </rPr>
          <t>Pengiraan automatik
Automatic calculation</t>
        </r>
      </text>
    </comment>
    <comment ref="CM51" authorId="0">
      <text>
        <r>
          <rPr>
            <b/>
            <sz val="8"/>
            <color indexed="8"/>
            <rFont val="Tahoma"/>
            <family val="2"/>
          </rPr>
          <t xml:space="preserve">Sila isi di sini
</t>
        </r>
        <r>
          <rPr>
            <b/>
            <i/>
            <sz val="8"/>
            <color indexed="8"/>
            <rFont val="Tahoma"/>
            <family val="2"/>
          </rPr>
          <t xml:space="preserve">Please fill in here
</t>
        </r>
      </text>
    </comment>
    <comment ref="M55" authorId="0">
      <text>
        <r>
          <rPr>
            <b/>
            <sz val="8"/>
            <color indexed="8"/>
            <rFont val="Tahoma"/>
            <family val="2"/>
          </rPr>
          <t xml:space="preserve">Sila isi di sini
</t>
        </r>
        <r>
          <rPr>
            <i/>
            <sz val="8"/>
            <color indexed="8"/>
            <rFont val="Tahoma"/>
            <family val="2"/>
          </rPr>
          <t>Please fill in here</t>
        </r>
      </text>
    </comment>
    <comment ref="W55" authorId="0">
      <text>
        <r>
          <rPr>
            <b/>
            <sz val="8"/>
            <color indexed="8"/>
            <rFont val="Tahoma"/>
            <family val="2"/>
          </rPr>
          <t xml:space="preserve">Sila isi di sini
</t>
        </r>
        <r>
          <rPr>
            <b/>
            <i/>
            <sz val="8"/>
            <color indexed="8"/>
            <rFont val="Tahoma"/>
            <family val="2"/>
          </rPr>
          <t xml:space="preserve">Please fill in here
</t>
        </r>
      </text>
    </comment>
    <comment ref="AO55" authorId="0">
      <text>
        <r>
          <rPr>
            <b/>
            <sz val="8"/>
            <color indexed="8"/>
            <rFont val="Tahoma"/>
            <family val="2"/>
          </rPr>
          <t xml:space="preserve">Sila isi di sini
</t>
        </r>
        <r>
          <rPr>
            <b/>
            <i/>
            <sz val="8"/>
            <color indexed="8"/>
            <rFont val="Tahoma"/>
            <family val="2"/>
          </rPr>
          <t xml:space="preserve">Please fill in here
</t>
        </r>
      </text>
    </comment>
    <comment ref="AZ55" authorId="0">
      <text>
        <r>
          <rPr>
            <b/>
            <sz val="8"/>
            <color indexed="8"/>
            <rFont val="Tahoma"/>
            <family val="2"/>
          </rPr>
          <t xml:space="preserve">Sila isi di sini
</t>
        </r>
        <r>
          <rPr>
            <b/>
            <i/>
            <sz val="8"/>
            <color indexed="8"/>
            <rFont val="Tahoma"/>
            <family val="2"/>
          </rPr>
          <t xml:space="preserve">Please fill in here
</t>
        </r>
      </text>
    </comment>
    <comment ref="BI55" authorId="0">
      <text>
        <r>
          <rPr>
            <b/>
            <sz val="8"/>
            <color indexed="8"/>
            <rFont val="Tahoma"/>
            <family val="2"/>
          </rPr>
          <t xml:space="preserve">Sila isi di sini
</t>
        </r>
        <r>
          <rPr>
            <b/>
            <i/>
            <sz val="8"/>
            <color indexed="8"/>
            <rFont val="Tahoma"/>
            <family val="2"/>
          </rPr>
          <t xml:space="preserve">Please fill in here
</t>
        </r>
      </text>
    </comment>
    <comment ref="BR55" authorId="0">
      <text>
        <r>
          <rPr>
            <b/>
            <sz val="8"/>
            <color indexed="8"/>
            <rFont val="Tahoma"/>
            <family val="2"/>
          </rPr>
          <t xml:space="preserve">Sila isi di sini
</t>
        </r>
        <r>
          <rPr>
            <b/>
            <i/>
            <sz val="8"/>
            <color indexed="8"/>
            <rFont val="Tahoma"/>
            <family val="2"/>
          </rPr>
          <t xml:space="preserve">Please fill in here
</t>
        </r>
      </text>
    </comment>
    <comment ref="CB55" authorId="0">
      <text>
        <r>
          <rPr>
            <b/>
            <sz val="8"/>
            <color indexed="8"/>
            <rFont val="Tahoma"/>
            <family val="2"/>
          </rPr>
          <t>Pengiraan automatik
Automatic calculation</t>
        </r>
      </text>
    </comment>
    <comment ref="CM55" authorId="0">
      <text>
        <r>
          <rPr>
            <b/>
            <sz val="8"/>
            <color indexed="8"/>
            <rFont val="Tahoma"/>
            <family val="2"/>
          </rPr>
          <t xml:space="preserve">Sila isi di sini
</t>
        </r>
        <r>
          <rPr>
            <b/>
            <i/>
            <sz val="8"/>
            <color indexed="8"/>
            <rFont val="Tahoma"/>
            <family val="2"/>
          </rPr>
          <t xml:space="preserve">Please fill in here
</t>
        </r>
      </text>
    </comment>
    <comment ref="M59" authorId="0">
      <text>
        <r>
          <rPr>
            <b/>
            <sz val="8"/>
            <color indexed="8"/>
            <rFont val="Tahoma"/>
            <family val="2"/>
          </rPr>
          <t xml:space="preserve">Sila isi di sini
</t>
        </r>
        <r>
          <rPr>
            <i/>
            <sz val="8"/>
            <color indexed="8"/>
            <rFont val="Tahoma"/>
            <family val="2"/>
          </rPr>
          <t>Please fill in here</t>
        </r>
      </text>
    </comment>
    <comment ref="W59" authorId="0">
      <text>
        <r>
          <rPr>
            <b/>
            <sz val="8"/>
            <color indexed="8"/>
            <rFont val="Tahoma"/>
            <family val="2"/>
          </rPr>
          <t xml:space="preserve">Sila isi di sini
</t>
        </r>
        <r>
          <rPr>
            <b/>
            <i/>
            <sz val="8"/>
            <color indexed="8"/>
            <rFont val="Tahoma"/>
            <family val="2"/>
          </rPr>
          <t xml:space="preserve">Please fill in here
</t>
        </r>
      </text>
    </comment>
    <comment ref="AF59" authorId="0">
      <text>
        <r>
          <rPr>
            <b/>
            <sz val="8"/>
            <color indexed="8"/>
            <rFont val="Tahoma"/>
            <family val="2"/>
          </rPr>
          <t xml:space="preserve">Sila isi di sini
</t>
        </r>
        <r>
          <rPr>
            <b/>
            <i/>
            <sz val="8"/>
            <color indexed="8"/>
            <rFont val="Tahoma"/>
            <family val="2"/>
          </rPr>
          <t xml:space="preserve">Please fill in here
</t>
        </r>
      </text>
    </comment>
    <comment ref="AO59" authorId="0">
      <text>
        <r>
          <rPr>
            <b/>
            <sz val="8"/>
            <color indexed="8"/>
            <rFont val="Tahoma"/>
            <family val="2"/>
          </rPr>
          <t xml:space="preserve">Sila isi di sini
</t>
        </r>
        <r>
          <rPr>
            <b/>
            <i/>
            <sz val="8"/>
            <color indexed="8"/>
            <rFont val="Tahoma"/>
            <family val="2"/>
          </rPr>
          <t xml:space="preserve">Please fill in here
</t>
        </r>
      </text>
    </comment>
    <comment ref="AZ59" authorId="0">
      <text>
        <r>
          <rPr>
            <b/>
            <sz val="8"/>
            <color indexed="8"/>
            <rFont val="Tahoma"/>
            <family val="2"/>
          </rPr>
          <t xml:space="preserve">Sila isi di sini
</t>
        </r>
        <r>
          <rPr>
            <b/>
            <i/>
            <sz val="8"/>
            <color indexed="8"/>
            <rFont val="Tahoma"/>
            <family val="2"/>
          </rPr>
          <t xml:space="preserve">Please fill in here
</t>
        </r>
      </text>
    </comment>
    <comment ref="BI59" authorId="0">
      <text>
        <r>
          <rPr>
            <b/>
            <sz val="8"/>
            <color indexed="8"/>
            <rFont val="Tahoma"/>
            <family val="2"/>
          </rPr>
          <t xml:space="preserve">Sila isi di sini
</t>
        </r>
        <r>
          <rPr>
            <b/>
            <i/>
            <sz val="8"/>
            <color indexed="8"/>
            <rFont val="Tahoma"/>
            <family val="2"/>
          </rPr>
          <t xml:space="preserve">Please fill in here
</t>
        </r>
      </text>
    </comment>
    <comment ref="BR59" authorId="0">
      <text>
        <r>
          <rPr>
            <b/>
            <sz val="8"/>
            <color indexed="8"/>
            <rFont val="Tahoma"/>
            <family val="2"/>
          </rPr>
          <t xml:space="preserve">Sila isi di sini
</t>
        </r>
        <r>
          <rPr>
            <b/>
            <i/>
            <sz val="8"/>
            <color indexed="8"/>
            <rFont val="Tahoma"/>
            <family val="2"/>
          </rPr>
          <t xml:space="preserve">Please fill in here
</t>
        </r>
      </text>
    </comment>
    <comment ref="CB59" authorId="0">
      <text>
        <r>
          <rPr>
            <b/>
            <sz val="8"/>
            <color indexed="8"/>
            <rFont val="Tahoma"/>
            <family val="2"/>
          </rPr>
          <t>Pengiraan automatik
Automatic calculation</t>
        </r>
      </text>
    </comment>
    <comment ref="CM59" authorId="0">
      <text>
        <r>
          <rPr>
            <b/>
            <sz val="8"/>
            <color indexed="8"/>
            <rFont val="Tahoma"/>
            <family val="2"/>
          </rPr>
          <t xml:space="preserve">Sila isi di sini
</t>
        </r>
        <r>
          <rPr>
            <b/>
            <i/>
            <sz val="8"/>
            <color indexed="8"/>
            <rFont val="Tahoma"/>
            <family val="2"/>
          </rPr>
          <t xml:space="preserve">Please fill in here
</t>
        </r>
      </text>
    </comment>
    <comment ref="M63" authorId="0">
      <text>
        <r>
          <rPr>
            <b/>
            <sz val="8"/>
            <color indexed="8"/>
            <rFont val="Tahoma"/>
            <family val="2"/>
          </rPr>
          <t xml:space="preserve">Sila isi di sini
</t>
        </r>
        <r>
          <rPr>
            <i/>
            <sz val="8"/>
            <color indexed="8"/>
            <rFont val="Tahoma"/>
            <family val="2"/>
          </rPr>
          <t>Please fill in here</t>
        </r>
      </text>
    </comment>
    <comment ref="W63" authorId="0">
      <text>
        <r>
          <rPr>
            <b/>
            <sz val="8"/>
            <color indexed="8"/>
            <rFont val="Tahoma"/>
            <family val="2"/>
          </rPr>
          <t xml:space="preserve">Sila isi di sini
</t>
        </r>
        <r>
          <rPr>
            <b/>
            <i/>
            <sz val="8"/>
            <color indexed="8"/>
            <rFont val="Tahoma"/>
            <family val="2"/>
          </rPr>
          <t xml:space="preserve">Please fill in here
</t>
        </r>
      </text>
    </comment>
    <comment ref="AF63" authorId="0">
      <text>
        <r>
          <rPr>
            <b/>
            <sz val="8"/>
            <color indexed="8"/>
            <rFont val="Tahoma"/>
            <family val="2"/>
          </rPr>
          <t xml:space="preserve">Sila isi di sini
</t>
        </r>
        <r>
          <rPr>
            <b/>
            <i/>
            <sz val="8"/>
            <color indexed="8"/>
            <rFont val="Tahoma"/>
            <family val="2"/>
          </rPr>
          <t xml:space="preserve">Please fill in here
</t>
        </r>
      </text>
    </comment>
    <comment ref="AO63" authorId="0">
      <text>
        <r>
          <rPr>
            <b/>
            <sz val="8"/>
            <color indexed="8"/>
            <rFont val="Tahoma"/>
            <family val="2"/>
          </rPr>
          <t xml:space="preserve">Sila isi di sini
</t>
        </r>
        <r>
          <rPr>
            <b/>
            <i/>
            <sz val="8"/>
            <color indexed="8"/>
            <rFont val="Tahoma"/>
            <family val="2"/>
          </rPr>
          <t xml:space="preserve">Please fill in here
</t>
        </r>
      </text>
    </comment>
    <comment ref="AZ63" authorId="0">
      <text>
        <r>
          <rPr>
            <b/>
            <sz val="8"/>
            <color indexed="8"/>
            <rFont val="Tahoma"/>
            <family val="2"/>
          </rPr>
          <t xml:space="preserve">Sila isi di sini
</t>
        </r>
        <r>
          <rPr>
            <b/>
            <i/>
            <sz val="8"/>
            <color indexed="8"/>
            <rFont val="Tahoma"/>
            <family val="2"/>
          </rPr>
          <t xml:space="preserve">Please fill in here
</t>
        </r>
      </text>
    </comment>
    <comment ref="BI63" authorId="0">
      <text>
        <r>
          <rPr>
            <b/>
            <sz val="8"/>
            <color indexed="8"/>
            <rFont val="Tahoma"/>
            <family val="2"/>
          </rPr>
          <t xml:space="preserve">Sila isi di sini
</t>
        </r>
        <r>
          <rPr>
            <b/>
            <i/>
            <sz val="8"/>
            <color indexed="8"/>
            <rFont val="Tahoma"/>
            <family val="2"/>
          </rPr>
          <t xml:space="preserve">Please fill in here
</t>
        </r>
      </text>
    </comment>
    <comment ref="BR63" authorId="0">
      <text>
        <r>
          <rPr>
            <b/>
            <sz val="8"/>
            <color indexed="8"/>
            <rFont val="Tahoma"/>
            <family val="2"/>
          </rPr>
          <t xml:space="preserve">Sila isi di sini
</t>
        </r>
        <r>
          <rPr>
            <b/>
            <i/>
            <sz val="8"/>
            <color indexed="8"/>
            <rFont val="Tahoma"/>
            <family val="2"/>
          </rPr>
          <t xml:space="preserve">Please fill in here
</t>
        </r>
      </text>
    </comment>
    <comment ref="CB63" authorId="0">
      <text>
        <r>
          <rPr>
            <b/>
            <sz val="8"/>
            <color indexed="8"/>
            <rFont val="Tahoma"/>
            <family val="2"/>
          </rPr>
          <t>Pengiraan automatik
Automatic calculation</t>
        </r>
      </text>
    </comment>
    <comment ref="CM63" authorId="0">
      <text>
        <r>
          <rPr>
            <b/>
            <sz val="8"/>
            <color indexed="8"/>
            <rFont val="Tahoma"/>
            <family val="2"/>
          </rPr>
          <t xml:space="preserve">Sila isi di sini
</t>
        </r>
        <r>
          <rPr>
            <b/>
            <i/>
            <sz val="8"/>
            <color indexed="8"/>
            <rFont val="Tahoma"/>
            <family val="2"/>
          </rPr>
          <t xml:space="preserve">Please fill in here
</t>
        </r>
      </text>
    </comment>
    <comment ref="M67" authorId="0">
      <text>
        <r>
          <rPr>
            <b/>
            <sz val="8"/>
            <color indexed="8"/>
            <rFont val="Tahoma"/>
            <family val="2"/>
          </rPr>
          <t xml:space="preserve">Sila isi di sini
</t>
        </r>
        <r>
          <rPr>
            <b/>
            <i/>
            <sz val="8"/>
            <color indexed="8"/>
            <rFont val="Tahoma"/>
            <family val="2"/>
          </rPr>
          <t xml:space="preserve">Please fill in here
</t>
        </r>
      </text>
    </comment>
    <comment ref="W67" authorId="0">
      <text>
        <r>
          <rPr>
            <b/>
            <sz val="8"/>
            <color indexed="8"/>
            <rFont val="Tahoma"/>
            <family val="2"/>
          </rPr>
          <t xml:space="preserve">Sila isi di sini
</t>
        </r>
        <r>
          <rPr>
            <b/>
            <i/>
            <sz val="8"/>
            <color indexed="8"/>
            <rFont val="Tahoma"/>
            <family val="2"/>
          </rPr>
          <t xml:space="preserve">Please fill in here
</t>
        </r>
      </text>
    </comment>
    <comment ref="AF67"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67" authorId="0">
      <text>
        <r>
          <rPr>
            <b/>
            <sz val="8"/>
            <color indexed="8"/>
            <rFont val="Tahoma"/>
            <family val="2"/>
          </rPr>
          <t xml:space="preserve">Sila isi di sini
</t>
        </r>
        <r>
          <rPr>
            <b/>
            <i/>
            <sz val="8"/>
            <color indexed="8"/>
            <rFont val="Tahoma"/>
            <family val="2"/>
          </rPr>
          <t xml:space="preserve">Please fill in here
</t>
        </r>
      </text>
    </comment>
    <comment ref="AZ67" authorId="0">
      <text>
        <r>
          <rPr>
            <b/>
            <sz val="8"/>
            <color indexed="8"/>
            <rFont val="Tahoma"/>
            <family val="2"/>
          </rPr>
          <t xml:space="preserve">Sila isi di sini
</t>
        </r>
        <r>
          <rPr>
            <b/>
            <i/>
            <sz val="8"/>
            <color indexed="8"/>
            <rFont val="Tahoma"/>
            <family val="2"/>
          </rPr>
          <t xml:space="preserve">Please fill in here
</t>
        </r>
      </text>
    </comment>
    <comment ref="BI67" authorId="0">
      <text>
        <r>
          <rPr>
            <b/>
            <sz val="8"/>
            <color indexed="8"/>
            <rFont val="Tahoma"/>
            <family val="2"/>
          </rPr>
          <t xml:space="preserve">Sila isi di sini
</t>
        </r>
        <r>
          <rPr>
            <b/>
            <i/>
            <sz val="8"/>
            <color indexed="8"/>
            <rFont val="Tahoma"/>
            <family val="2"/>
          </rPr>
          <t xml:space="preserve">Please fill in here
</t>
        </r>
      </text>
    </comment>
    <comment ref="BR67" authorId="0">
      <text>
        <r>
          <rPr>
            <b/>
            <sz val="8"/>
            <color indexed="8"/>
            <rFont val="Tahoma"/>
            <family val="2"/>
          </rPr>
          <t xml:space="preserve">Sila isi di sini
</t>
        </r>
        <r>
          <rPr>
            <b/>
            <i/>
            <sz val="8"/>
            <color indexed="8"/>
            <rFont val="Tahoma"/>
            <family val="2"/>
          </rPr>
          <t xml:space="preserve">Please fill in here
</t>
        </r>
      </text>
    </comment>
    <comment ref="CB67" authorId="0">
      <text>
        <r>
          <rPr>
            <b/>
            <sz val="8"/>
            <color indexed="8"/>
            <rFont val="Tahoma"/>
            <family val="2"/>
          </rPr>
          <t>Pengiraan automatik
Automatic calculation</t>
        </r>
      </text>
    </comment>
    <comment ref="CM67" authorId="0">
      <text>
        <r>
          <rPr>
            <b/>
            <sz val="8"/>
            <color indexed="8"/>
            <rFont val="Tahoma"/>
            <family val="2"/>
          </rPr>
          <t xml:space="preserve">Sila isi di sini
</t>
        </r>
        <r>
          <rPr>
            <b/>
            <i/>
            <sz val="8"/>
            <color indexed="8"/>
            <rFont val="Tahoma"/>
            <family val="2"/>
          </rPr>
          <t xml:space="preserve">Please fill in here
</t>
        </r>
      </text>
    </comment>
    <comment ref="M71" authorId="0">
      <text>
        <r>
          <rPr>
            <b/>
            <sz val="8"/>
            <color indexed="8"/>
            <rFont val="Tahoma"/>
            <family val="2"/>
          </rPr>
          <t xml:space="preserve">Sila isi di sini
</t>
        </r>
        <r>
          <rPr>
            <b/>
            <i/>
            <sz val="8"/>
            <color indexed="8"/>
            <rFont val="Tahoma"/>
            <family val="2"/>
          </rPr>
          <t xml:space="preserve">Please fill in here
</t>
        </r>
      </text>
    </comment>
    <comment ref="W71" authorId="0">
      <text>
        <r>
          <rPr>
            <b/>
            <sz val="8"/>
            <color indexed="8"/>
            <rFont val="Tahoma"/>
            <family val="2"/>
          </rPr>
          <t xml:space="preserve">Sila isi di sini
</t>
        </r>
        <r>
          <rPr>
            <b/>
            <i/>
            <sz val="8"/>
            <color indexed="8"/>
            <rFont val="Tahoma"/>
            <family val="2"/>
          </rPr>
          <t xml:space="preserve">Please fill in here
</t>
        </r>
      </text>
    </comment>
    <comment ref="AF71"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71" authorId="0">
      <text>
        <r>
          <rPr>
            <b/>
            <sz val="8"/>
            <color indexed="8"/>
            <rFont val="Tahoma"/>
            <family val="2"/>
          </rPr>
          <t xml:space="preserve">Sila isi di sini
</t>
        </r>
        <r>
          <rPr>
            <b/>
            <i/>
            <sz val="8"/>
            <color indexed="8"/>
            <rFont val="Tahoma"/>
            <family val="2"/>
          </rPr>
          <t xml:space="preserve">Please fill in here
</t>
        </r>
      </text>
    </comment>
    <comment ref="AZ71" authorId="0">
      <text>
        <r>
          <rPr>
            <b/>
            <sz val="8"/>
            <color indexed="8"/>
            <rFont val="Tahoma"/>
            <family val="2"/>
          </rPr>
          <t xml:space="preserve">Sila isi di sini
</t>
        </r>
        <r>
          <rPr>
            <b/>
            <i/>
            <sz val="8"/>
            <color indexed="8"/>
            <rFont val="Tahoma"/>
            <family val="2"/>
          </rPr>
          <t xml:space="preserve">Please fill in here
</t>
        </r>
      </text>
    </comment>
    <comment ref="BI71" authorId="0">
      <text>
        <r>
          <rPr>
            <b/>
            <sz val="8"/>
            <color indexed="8"/>
            <rFont val="Tahoma"/>
            <family val="2"/>
          </rPr>
          <t xml:space="preserve">Sila isi di sini
</t>
        </r>
        <r>
          <rPr>
            <b/>
            <i/>
            <sz val="8"/>
            <color indexed="8"/>
            <rFont val="Tahoma"/>
            <family val="2"/>
          </rPr>
          <t xml:space="preserve">Please fill in here
</t>
        </r>
      </text>
    </comment>
    <comment ref="BR71" authorId="0">
      <text>
        <r>
          <rPr>
            <b/>
            <sz val="8"/>
            <color indexed="8"/>
            <rFont val="Tahoma"/>
            <family val="2"/>
          </rPr>
          <t xml:space="preserve">Sila isi di sini
</t>
        </r>
        <r>
          <rPr>
            <b/>
            <i/>
            <sz val="8"/>
            <color indexed="8"/>
            <rFont val="Tahoma"/>
            <family val="2"/>
          </rPr>
          <t xml:space="preserve">Please fill in here
</t>
        </r>
      </text>
    </comment>
    <comment ref="CB71" authorId="0">
      <text>
        <r>
          <rPr>
            <b/>
            <sz val="8"/>
            <color indexed="8"/>
            <rFont val="Tahoma"/>
            <family val="2"/>
          </rPr>
          <t>Pengiraan automatik
Automatic calculation</t>
        </r>
      </text>
    </comment>
    <comment ref="CM71" authorId="0">
      <text>
        <r>
          <rPr>
            <b/>
            <sz val="8"/>
            <color indexed="8"/>
            <rFont val="Tahoma"/>
            <family val="2"/>
          </rPr>
          <t xml:space="preserve">Sila isi di sini
</t>
        </r>
        <r>
          <rPr>
            <b/>
            <i/>
            <sz val="8"/>
            <color indexed="8"/>
            <rFont val="Tahoma"/>
            <family val="2"/>
          </rPr>
          <t xml:space="preserve">Please fill in here
</t>
        </r>
      </text>
    </comment>
    <comment ref="M75"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75" authorId="1">
      <text>
        <r>
          <rPr>
            <b/>
            <sz val="8"/>
            <color indexed="81"/>
            <rFont val="Tahoma"/>
            <family val="2"/>
          </rPr>
          <t xml:space="preserve">Sila isi di sini
</t>
        </r>
        <r>
          <rPr>
            <i/>
            <sz val="8"/>
            <color indexed="81"/>
            <rFont val="Tahoma"/>
            <family val="2"/>
          </rPr>
          <t>Please fill in here</t>
        </r>
      </text>
    </comment>
    <comment ref="AF75"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75" authorId="0">
      <text>
        <r>
          <rPr>
            <b/>
            <sz val="8"/>
            <color indexed="8"/>
            <rFont val="Tahoma"/>
            <family val="2"/>
          </rPr>
          <t xml:space="preserve">Sila isi di sini
</t>
        </r>
        <r>
          <rPr>
            <b/>
            <i/>
            <sz val="8"/>
            <color indexed="8"/>
            <rFont val="Tahoma"/>
            <family val="2"/>
          </rPr>
          <t xml:space="preserve">Please fill in here
</t>
        </r>
      </text>
    </comment>
    <comment ref="AZ75" authorId="0">
      <text>
        <r>
          <rPr>
            <b/>
            <sz val="8"/>
            <color indexed="8"/>
            <rFont val="Tahoma"/>
            <family val="2"/>
          </rPr>
          <t xml:space="preserve">Sila isi di sini
</t>
        </r>
        <r>
          <rPr>
            <b/>
            <i/>
            <sz val="8"/>
            <color indexed="8"/>
            <rFont val="Tahoma"/>
            <family val="2"/>
          </rPr>
          <t xml:space="preserve">Please fill in here
</t>
        </r>
      </text>
    </comment>
    <comment ref="BI75" authorId="0">
      <text>
        <r>
          <rPr>
            <b/>
            <sz val="8"/>
            <color indexed="8"/>
            <rFont val="Tahoma"/>
            <family val="2"/>
          </rPr>
          <t xml:space="preserve">Sila isi di sini
</t>
        </r>
        <r>
          <rPr>
            <b/>
            <i/>
            <sz val="8"/>
            <color indexed="8"/>
            <rFont val="Tahoma"/>
            <family val="2"/>
          </rPr>
          <t xml:space="preserve">Please fill in here
</t>
        </r>
      </text>
    </comment>
    <comment ref="BR75" authorId="0">
      <text>
        <r>
          <rPr>
            <b/>
            <sz val="8"/>
            <color indexed="8"/>
            <rFont val="Tahoma"/>
            <family val="2"/>
          </rPr>
          <t xml:space="preserve">Sila isi di sini
</t>
        </r>
        <r>
          <rPr>
            <b/>
            <i/>
            <sz val="8"/>
            <color indexed="8"/>
            <rFont val="Tahoma"/>
            <family val="2"/>
          </rPr>
          <t xml:space="preserve">Please fill in here
</t>
        </r>
      </text>
    </comment>
    <comment ref="CB75" authorId="0">
      <text>
        <r>
          <rPr>
            <b/>
            <sz val="8"/>
            <color indexed="8"/>
            <rFont val="Tahoma"/>
            <family val="2"/>
          </rPr>
          <t>Pengiraan automatik
Automatic calculation</t>
        </r>
      </text>
    </comment>
    <comment ref="CM75" authorId="0">
      <text>
        <r>
          <rPr>
            <b/>
            <sz val="8"/>
            <color indexed="8"/>
            <rFont val="Tahoma"/>
            <family val="2"/>
          </rPr>
          <t xml:space="preserve">Sila isi di sini
</t>
        </r>
        <r>
          <rPr>
            <b/>
            <i/>
            <sz val="8"/>
            <color indexed="8"/>
            <rFont val="Tahoma"/>
            <family val="2"/>
          </rPr>
          <t xml:space="preserve">Please fill in here
</t>
        </r>
      </text>
    </comment>
    <comment ref="M79"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79" authorId="1">
      <text>
        <r>
          <rPr>
            <b/>
            <sz val="8"/>
            <color indexed="81"/>
            <rFont val="Tahoma"/>
            <family val="2"/>
          </rPr>
          <t>Sila isi di sini</t>
        </r>
        <r>
          <rPr>
            <sz val="8"/>
            <color indexed="81"/>
            <rFont val="Tahoma"/>
            <family val="2"/>
          </rPr>
          <t xml:space="preserve">
</t>
        </r>
        <r>
          <rPr>
            <i/>
            <sz val="8"/>
            <color indexed="81"/>
            <rFont val="Tahoma"/>
            <family val="2"/>
          </rPr>
          <t>Please fill in here</t>
        </r>
      </text>
    </comment>
    <comment ref="AF79" authorId="1">
      <text>
        <r>
          <rPr>
            <b/>
            <sz val="8"/>
            <color indexed="81"/>
            <rFont val="Tahoma"/>
            <family val="2"/>
          </rPr>
          <t xml:space="preserve">Sila isi di sini
</t>
        </r>
        <r>
          <rPr>
            <b/>
            <i/>
            <sz val="8"/>
            <color indexed="81"/>
            <rFont val="Tahoma"/>
            <family val="2"/>
          </rPr>
          <t>Please fill in here</t>
        </r>
        <r>
          <rPr>
            <b/>
            <sz val="9"/>
            <color indexed="81"/>
            <rFont val="Tahoma"/>
            <family val="2"/>
          </rPr>
          <t xml:space="preserve">
</t>
        </r>
      </text>
    </comment>
    <comment ref="AO79" authorId="0">
      <text>
        <r>
          <rPr>
            <b/>
            <sz val="8"/>
            <color indexed="8"/>
            <rFont val="Tahoma"/>
            <family val="2"/>
          </rPr>
          <t xml:space="preserve">Sila isi di sini
</t>
        </r>
        <r>
          <rPr>
            <b/>
            <i/>
            <sz val="8"/>
            <color indexed="8"/>
            <rFont val="Tahoma"/>
            <family val="2"/>
          </rPr>
          <t xml:space="preserve">Please fill in here
</t>
        </r>
      </text>
    </comment>
    <comment ref="AZ79" authorId="0">
      <text>
        <r>
          <rPr>
            <b/>
            <sz val="8"/>
            <color indexed="8"/>
            <rFont val="Tahoma"/>
            <family val="2"/>
          </rPr>
          <t xml:space="preserve">Sila isi di sini
</t>
        </r>
        <r>
          <rPr>
            <b/>
            <i/>
            <sz val="8"/>
            <color indexed="8"/>
            <rFont val="Tahoma"/>
            <family val="2"/>
          </rPr>
          <t xml:space="preserve">Please fill in here
</t>
        </r>
      </text>
    </comment>
    <comment ref="BI79" authorId="0">
      <text>
        <r>
          <rPr>
            <b/>
            <sz val="8"/>
            <color indexed="8"/>
            <rFont val="Tahoma"/>
            <family val="2"/>
          </rPr>
          <t xml:space="preserve">Sila isi di sini
</t>
        </r>
        <r>
          <rPr>
            <b/>
            <i/>
            <sz val="8"/>
            <color indexed="8"/>
            <rFont val="Tahoma"/>
            <family val="2"/>
          </rPr>
          <t xml:space="preserve">Please fill in here
</t>
        </r>
      </text>
    </comment>
    <comment ref="BR79" authorId="0">
      <text>
        <r>
          <rPr>
            <b/>
            <sz val="8"/>
            <color indexed="8"/>
            <rFont val="Tahoma"/>
            <family val="2"/>
          </rPr>
          <t xml:space="preserve">Sila isi di sini
</t>
        </r>
        <r>
          <rPr>
            <b/>
            <i/>
            <sz val="8"/>
            <color indexed="8"/>
            <rFont val="Tahoma"/>
            <family val="2"/>
          </rPr>
          <t xml:space="preserve">Please fill in here
</t>
        </r>
      </text>
    </comment>
    <comment ref="CB79" authorId="0">
      <text>
        <r>
          <rPr>
            <b/>
            <sz val="8"/>
            <color indexed="8"/>
            <rFont val="Tahoma"/>
            <family val="2"/>
          </rPr>
          <t>Pengiraan automatik
Automatic calculation</t>
        </r>
      </text>
    </comment>
    <comment ref="CM79" authorId="0">
      <text>
        <r>
          <rPr>
            <b/>
            <sz val="8"/>
            <color indexed="8"/>
            <rFont val="Tahoma"/>
            <family val="2"/>
          </rPr>
          <t xml:space="preserve">Sila isi di sini
</t>
        </r>
        <r>
          <rPr>
            <b/>
            <i/>
            <sz val="8"/>
            <color indexed="8"/>
            <rFont val="Tahoma"/>
            <family val="2"/>
          </rPr>
          <t xml:space="preserve">Please fill in here
</t>
        </r>
      </text>
    </comment>
    <comment ref="M83"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83" authorId="1">
      <text>
        <r>
          <rPr>
            <b/>
            <sz val="8"/>
            <color indexed="81"/>
            <rFont val="Tahoma"/>
            <family val="2"/>
          </rPr>
          <t xml:space="preserve">Sila isi di sini
</t>
        </r>
        <r>
          <rPr>
            <i/>
            <sz val="8"/>
            <color indexed="81"/>
            <rFont val="Tahoma"/>
            <family val="2"/>
          </rPr>
          <t>Please fill in here</t>
        </r>
      </text>
    </comment>
    <comment ref="AF83" authorId="0">
      <text>
        <r>
          <rPr>
            <b/>
            <sz val="8"/>
            <color indexed="8"/>
            <rFont val="Tahoma"/>
            <family val="2"/>
          </rPr>
          <t xml:space="preserve">Sila isi di sini
</t>
        </r>
        <r>
          <rPr>
            <b/>
            <i/>
            <sz val="8"/>
            <color indexed="8"/>
            <rFont val="Tahoma"/>
            <family val="2"/>
          </rPr>
          <t xml:space="preserve">Please fill in here
</t>
        </r>
      </text>
    </comment>
    <comment ref="AO83" authorId="0">
      <text>
        <r>
          <rPr>
            <b/>
            <sz val="8"/>
            <color indexed="8"/>
            <rFont val="Tahoma"/>
            <family val="2"/>
          </rPr>
          <t xml:space="preserve">Sila isi di sini
</t>
        </r>
        <r>
          <rPr>
            <b/>
            <i/>
            <sz val="8"/>
            <color indexed="8"/>
            <rFont val="Tahoma"/>
            <family val="2"/>
          </rPr>
          <t xml:space="preserve">Please fill in here
</t>
        </r>
      </text>
    </comment>
    <comment ref="AZ83" authorId="0">
      <text>
        <r>
          <rPr>
            <b/>
            <sz val="8"/>
            <color indexed="8"/>
            <rFont val="Tahoma"/>
            <family val="2"/>
          </rPr>
          <t xml:space="preserve">Sila isi di sini
</t>
        </r>
        <r>
          <rPr>
            <b/>
            <i/>
            <sz val="8"/>
            <color indexed="8"/>
            <rFont val="Tahoma"/>
            <family val="2"/>
          </rPr>
          <t xml:space="preserve">Please fill in here
</t>
        </r>
      </text>
    </comment>
    <comment ref="BI83" authorId="0">
      <text>
        <r>
          <rPr>
            <b/>
            <sz val="8"/>
            <color indexed="8"/>
            <rFont val="Tahoma"/>
            <family val="2"/>
          </rPr>
          <t xml:space="preserve">Sila isi di sini
</t>
        </r>
        <r>
          <rPr>
            <b/>
            <i/>
            <sz val="8"/>
            <color indexed="8"/>
            <rFont val="Tahoma"/>
            <family val="2"/>
          </rPr>
          <t xml:space="preserve">Please fill in here
</t>
        </r>
      </text>
    </comment>
    <comment ref="BR83" authorId="0">
      <text>
        <r>
          <rPr>
            <b/>
            <sz val="8"/>
            <color indexed="8"/>
            <rFont val="Tahoma"/>
            <family val="2"/>
          </rPr>
          <t xml:space="preserve">Sila isi di sini
</t>
        </r>
        <r>
          <rPr>
            <b/>
            <i/>
            <sz val="8"/>
            <color indexed="8"/>
            <rFont val="Tahoma"/>
            <family val="2"/>
          </rPr>
          <t xml:space="preserve">Please fill in here
</t>
        </r>
      </text>
    </comment>
    <comment ref="CB83" authorId="0">
      <text>
        <r>
          <rPr>
            <b/>
            <sz val="8"/>
            <color indexed="8"/>
            <rFont val="Tahoma"/>
            <family val="2"/>
          </rPr>
          <t>Pengiraan automatik
Automatic calculation</t>
        </r>
      </text>
    </comment>
    <comment ref="CM83" authorId="0">
      <text>
        <r>
          <rPr>
            <b/>
            <sz val="8"/>
            <color indexed="8"/>
            <rFont val="Tahoma"/>
            <family val="2"/>
          </rPr>
          <t xml:space="preserve">Sila isi di sini
</t>
        </r>
        <r>
          <rPr>
            <b/>
            <i/>
            <sz val="8"/>
            <color indexed="8"/>
            <rFont val="Tahoma"/>
            <family val="2"/>
          </rPr>
          <t xml:space="preserve">Please fill in here
</t>
        </r>
      </text>
    </comment>
    <comment ref="M87"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87" authorId="1">
      <text>
        <r>
          <rPr>
            <b/>
            <sz val="8"/>
            <color indexed="81"/>
            <rFont val="Tahoma"/>
            <family val="2"/>
          </rPr>
          <t xml:space="preserve">Sila isi di sini
</t>
        </r>
        <r>
          <rPr>
            <i/>
            <sz val="8"/>
            <color indexed="81"/>
            <rFont val="Tahoma"/>
            <family val="2"/>
          </rPr>
          <t>Please fill in here</t>
        </r>
      </text>
    </comment>
    <comment ref="AF87" authorId="0">
      <text>
        <r>
          <rPr>
            <b/>
            <sz val="8"/>
            <color indexed="8"/>
            <rFont val="Tahoma"/>
            <family val="2"/>
          </rPr>
          <t xml:space="preserve">Sila isi di sini
</t>
        </r>
        <r>
          <rPr>
            <b/>
            <i/>
            <sz val="8"/>
            <color indexed="8"/>
            <rFont val="Tahoma"/>
            <family val="2"/>
          </rPr>
          <t xml:space="preserve">Please fill in here
</t>
        </r>
      </text>
    </comment>
    <comment ref="AO87" authorId="0">
      <text>
        <r>
          <rPr>
            <b/>
            <sz val="8"/>
            <color indexed="8"/>
            <rFont val="Tahoma"/>
            <family val="2"/>
          </rPr>
          <t xml:space="preserve">Sila isi di sini
</t>
        </r>
        <r>
          <rPr>
            <b/>
            <i/>
            <sz val="8"/>
            <color indexed="8"/>
            <rFont val="Tahoma"/>
            <family val="2"/>
          </rPr>
          <t xml:space="preserve">Please fill in here
</t>
        </r>
      </text>
    </comment>
    <comment ref="AZ87" authorId="0">
      <text>
        <r>
          <rPr>
            <b/>
            <sz val="8"/>
            <color indexed="8"/>
            <rFont val="Tahoma"/>
            <family val="2"/>
          </rPr>
          <t xml:space="preserve">Sila isi di sini
</t>
        </r>
        <r>
          <rPr>
            <b/>
            <i/>
            <sz val="8"/>
            <color indexed="8"/>
            <rFont val="Tahoma"/>
            <family val="2"/>
          </rPr>
          <t xml:space="preserve">Please fill in here
</t>
        </r>
      </text>
    </comment>
    <comment ref="BI87" authorId="0">
      <text>
        <r>
          <rPr>
            <b/>
            <sz val="8"/>
            <color indexed="8"/>
            <rFont val="Tahoma"/>
            <family val="2"/>
          </rPr>
          <t xml:space="preserve">Sila isi di sini
</t>
        </r>
        <r>
          <rPr>
            <b/>
            <i/>
            <sz val="8"/>
            <color indexed="8"/>
            <rFont val="Tahoma"/>
            <family val="2"/>
          </rPr>
          <t xml:space="preserve">Please fill in here
</t>
        </r>
      </text>
    </comment>
    <comment ref="BR87" authorId="0">
      <text>
        <r>
          <rPr>
            <b/>
            <sz val="8"/>
            <color indexed="8"/>
            <rFont val="Tahoma"/>
            <family val="2"/>
          </rPr>
          <t xml:space="preserve">Sila isi di sini
</t>
        </r>
        <r>
          <rPr>
            <b/>
            <i/>
            <sz val="8"/>
            <color indexed="8"/>
            <rFont val="Tahoma"/>
            <family val="2"/>
          </rPr>
          <t xml:space="preserve">Please fill in here
</t>
        </r>
      </text>
    </comment>
    <comment ref="CB87" authorId="0">
      <text>
        <r>
          <rPr>
            <b/>
            <sz val="8"/>
            <color indexed="8"/>
            <rFont val="Tahoma"/>
            <family val="2"/>
          </rPr>
          <t>Pengiraan automatik
Automatic calculation</t>
        </r>
      </text>
    </comment>
    <comment ref="CM87" authorId="0">
      <text>
        <r>
          <rPr>
            <b/>
            <sz val="8"/>
            <color indexed="8"/>
            <rFont val="Tahoma"/>
            <family val="2"/>
          </rPr>
          <t xml:space="preserve">Sila isi di sini
</t>
        </r>
        <r>
          <rPr>
            <b/>
            <i/>
            <sz val="8"/>
            <color indexed="8"/>
            <rFont val="Tahoma"/>
            <family val="2"/>
          </rPr>
          <t xml:space="preserve">Please fill in here
</t>
        </r>
      </text>
    </comment>
    <comment ref="M91" authorId="0">
      <text>
        <r>
          <rPr>
            <b/>
            <sz val="8"/>
            <color indexed="8"/>
            <rFont val="Tahoma"/>
            <family val="2"/>
          </rPr>
          <t xml:space="preserve">Sila isi di sini
</t>
        </r>
        <r>
          <rPr>
            <i/>
            <sz val="8"/>
            <color indexed="8"/>
            <rFont val="Tahoma"/>
            <family val="2"/>
          </rPr>
          <t>Please fill in here</t>
        </r>
        <r>
          <rPr>
            <b/>
            <i/>
            <sz val="8"/>
            <color indexed="8"/>
            <rFont val="Tahoma"/>
            <family val="2"/>
          </rPr>
          <t xml:space="preserve">
</t>
        </r>
      </text>
    </comment>
    <comment ref="W91" authorId="1">
      <text>
        <r>
          <rPr>
            <b/>
            <sz val="8"/>
            <color indexed="81"/>
            <rFont val="Tahoma"/>
            <family val="2"/>
          </rPr>
          <t xml:space="preserve">Sila isi di sini
</t>
        </r>
        <r>
          <rPr>
            <i/>
            <sz val="8"/>
            <color indexed="81"/>
            <rFont val="Tahoma"/>
            <family val="2"/>
          </rPr>
          <t>Please fill in here</t>
        </r>
      </text>
    </comment>
    <comment ref="AF91" authorId="0">
      <text>
        <r>
          <rPr>
            <b/>
            <sz val="8"/>
            <color indexed="8"/>
            <rFont val="Tahoma"/>
            <family val="2"/>
          </rPr>
          <t xml:space="preserve">Sila isi di sini
</t>
        </r>
        <r>
          <rPr>
            <b/>
            <i/>
            <sz val="8"/>
            <color indexed="8"/>
            <rFont val="Tahoma"/>
            <family val="2"/>
          </rPr>
          <t xml:space="preserve">Please fill in here
</t>
        </r>
      </text>
    </comment>
    <comment ref="AO91" authorId="0">
      <text>
        <r>
          <rPr>
            <b/>
            <sz val="8"/>
            <color indexed="8"/>
            <rFont val="Tahoma"/>
            <family val="2"/>
          </rPr>
          <t xml:space="preserve">Sila isi di sini
</t>
        </r>
        <r>
          <rPr>
            <b/>
            <i/>
            <sz val="8"/>
            <color indexed="8"/>
            <rFont val="Tahoma"/>
            <family val="2"/>
          </rPr>
          <t xml:space="preserve">Please fill in here
</t>
        </r>
      </text>
    </comment>
    <comment ref="AZ91" authorId="0">
      <text>
        <r>
          <rPr>
            <b/>
            <sz val="8"/>
            <color indexed="8"/>
            <rFont val="Tahoma"/>
            <family val="2"/>
          </rPr>
          <t xml:space="preserve">Sila isi di sini
</t>
        </r>
        <r>
          <rPr>
            <b/>
            <i/>
            <sz val="8"/>
            <color indexed="8"/>
            <rFont val="Tahoma"/>
            <family val="2"/>
          </rPr>
          <t xml:space="preserve">Please fill in here
</t>
        </r>
      </text>
    </comment>
    <comment ref="BI91" authorId="0">
      <text>
        <r>
          <rPr>
            <b/>
            <sz val="8"/>
            <color indexed="8"/>
            <rFont val="Tahoma"/>
            <family val="2"/>
          </rPr>
          <t xml:space="preserve">Sila isi di sini
</t>
        </r>
        <r>
          <rPr>
            <b/>
            <i/>
            <sz val="8"/>
            <color indexed="8"/>
            <rFont val="Tahoma"/>
            <family val="2"/>
          </rPr>
          <t xml:space="preserve">Please fill in here
</t>
        </r>
      </text>
    </comment>
    <comment ref="BR91" authorId="0">
      <text>
        <r>
          <rPr>
            <b/>
            <sz val="8"/>
            <color indexed="8"/>
            <rFont val="Tahoma"/>
            <family val="2"/>
          </rPr>
          <t xml:space="preserve">Sila isi di sini
</t>
        </r>
        <r>
          <rPr>
            <b/>
            <i/>
            <sz val="8"/>
            <color indexed="8"/>
            <rFont val="Tahoma"/>
            <family val="2"/>
          </rPr>
          <t xml:space="preserve">Please fill in here
</t>
        </r>
      </text>
    </comment>
    <comment ref="CB91" authorId="0">
      <text>
        <r>
          <rPr>
            <b/>
            <sz val="8"/>
            <color indexed="8"/>
            <rFont val="Tahoma"/>
            <family val="2"/>
          </rPr>
          <t>Pengiraan automatik
Automatic calculation</t>
        </r>
      </text>
    </comment>
    <comment ref="CM91" authorId="0">
      <text>
        <r>
          <rPr>
            <b/>
            <sz val="8"/>
            <color indexed="8"/>
            <rFont val="Tahoma"/>
            <family val="2"/>
          </rPr>
          <t xml:space="preserve">Sila isi di sini
</t>
        </r>
        <r>
          <rPr>
            <b/>
            <i/>
            <sz val="8"/>
            <color indexed="8"/>
            <rFont val="Tahoma"/>
            <family val="2"/>
          </rPr>
          <t xml:space="preserve">Please fill in here
</t>
        </r>
      </text>
    </comment>
    <comment ref="M95" authorId="0">
      <text>
        <r>
          <rPr>
            <b/>
            <sz val="8"/>
            <color indexed="8"/>
            <rFont val="Tahoma"/>
            <family val="2"/>
          </rPr>
          <t xml:space="preserve">Sila isi di sini
</t>
        </r>
        <r>
          <rPr>
            <i/>
            <sz val="8"/>
            <color indexed="8"/>
            <rFont val="Tahoma"/>
            <family val="2"/>
          </rPr>
          <t>Please fill in here</t>
        </r>
      </text>
    </comment>
    <comment ref="W95" authorId="1">
      <text>
        <r>
          <rPr>
            <b/>
            <sz val="8"/>
            <color indexed="81"/>
            <rFont val="Tahoma"/>
            <family val="2"/>
          </rPr>
          <t xml:space="preserve">Sila isi di sini
</t>
        </r>
        <r>
          <rPr>
            <i/>
            <sz val="8"/>
            <color indexed="81"/>
            <rFont val="Tahoma"/>
            <family val="2"/>
          </rPr>
          <t>Please fill in here</t>
        </r>
      </text>
    </comment>
    <comment ref="AF95" authorId="0">
      <text>
        <r>
          <rPr>
            <b/>
            <sz val="8"/>
            <color indexed="8"/>
            <rFont val="Tahoma"/>
            <family val="2"/>
          </rPr>
          <t xml:space="preserve">Sila isi di sini
</t>
        </r>
        <r>
          <rPr>
            <b/>
            <i/>
            <sz val="8"/>
            <color indexed="8"/>
            <rFont val="Tahoma"/>
            <family val="2"/>
          </rPr>
          <t xml:space="preserve">Please fill in here
</t>
        </r>
      </text>
    </comment>
    <comment ref="AO95" authorId="0">
      <text>
        <r>
          <rPr>
            <b/>
            <sz val="8"/>
            <color indexed="8"/>
            <rFont val="Tahoma"/>
            <family val="2"/>
          </rPr>
          <t xml:space="preserve">Sila isi di sini
</t>
        </r>
        <r>
          <rPr>
            <b/>
            <i/>
            <sz val="8"/>
            <color indexed="8"/>
            <rFont val="Tahoma"/>
            <family val="2"/>
          </rPr>
          <t xml:space="preserve">Please fill in here
</t>
        </r>
      </text>
    </comment>
    <comment ref="AZ95" authorId="0">
      <text>
        <r>
          <rPr>
            <b/>
            <sz val="8"/>
            <color indexed="8"/>
            <rFont val="Tahoma"/>
            <family val="2"/>
          </rPr>
          <t xml:space="preserve">Sila isi di sini
</t>
        </r>
        <r>
          <rPr>
            <b/>
            <i/>
            <sz val="8"/>
            <color indexed="8"/>
            <rFont val="Tahoma"/>
            <family val="2"/>
          </rPr>
          <t xml:space="preserve">Please fill in here
</t>
        </r>
      </text>
    </comment>
    <comment ref="BI95" authorId="0">
      <text>
        <r>
          <rPr>
            <b/>
            <sz val="8"/>
            <color indexed="8"/>
            <rFont val="Tahoma"/>
            <family val="2"/>
          </rPr>
          <t xml:space="preserve">Sila isi di sini
</t>
        </r>
        <r>
          <rPr>
            <b/>
            <i/>
            <sz val="8"/>
            <color indexed="8"/>
            <rFont val="Tahoma"/>
            <family val="2"/>
          </rPr>
          <t xml:space="preserve">Please fill in here
</t>
        </r>
      </text>
    </comment>
    <comment ref="BR95" authorId="0">
      <text>
        <r>
          <rPr>
            <b/>
            <sz val="8"/>
            <color indexed="8"/>
            <rFont val="Tahoma"/>
            <family val="2"/>
          </rPr>
          <t xml:space="preserve">Sila isi di sini
</t>
        </r>
        <r>
          <rPr>
            <b/>
            <i/>
            <sz val="8"/>
            <color indexed="8"/>
            <rFont val="Tahoma"/>
            <family val="2"/>
          </rPr>
          <t xml:space="preserve">Please fill in here
</t>
        </r>
      </text>
    </comment>
    <comment ref="CB95" authorId="0">
      <text>
        <r>
          <rPr>
            <b/>
            <sz val="8"/>
            <color indexed="8"/>
            <rFont val="Tahoma"/>
            <family val="2"/>
          </rPr>
          <t>Pengiraan automatik
Automatic calculation</t>
        </r>
      </text>
    </comment>
    <comment ref="CM95" authorId="0">
      <text>
        <r>
          <rPr>
            <b/>
            <sz val="8"/>
            <color indexed="8"/>
            <rFont val="Tahoma"/>
            <family val="2"/>
          </rPr>
          <t xml:space="preserve">Sila isi di sini
</t>
        </r>
        <r>
          <rPr>
            <b/>
            <i/>
            <sz val="8"/>
            <color indexed="8"/>
            <rFont val="Tahoma"/>
            <family val="2"/>
          </rPr>
          <t xml:space="preserve">Please fill in here
</t>
        </r>
      </text>
    </comment>
    <comment ref="M99" authorId="0">
      <text>
        <r>
          <rPr>
            <b/>
            <sz val="8"/>
            <color indexed="8"/>
            <rFont val="Tahoma"/>
            <family val="2"/>
          </rPr>
          <t xml:space="preserve">Sila isi di sini
</t>
        </r>
        <r>
          <rPr>
            <b/>
            <i/>
            <sz val="8"/>
            <color indexed="8"/>
            <rFont val="Tahoma"/>
            <family val="2"/>
          </rPr>
          <t xml:space="preserve">Please fill in here
</t>
        </r>
      </text>
    </comment>
    <comment ref="W99" authorId="0">
      <text>
        <r>
          <rPr>
            <b/>
            <sz val="8"/>
            <color indexed="8"/>
            <rFont val="Tahoma"/>
            <family val="2"/>
          </rPr>
          <t xml:space="preserve">Sila isi di sini
</t>
        </r>
        <r>
          <rPr>
            <b/>
            <i/>
            <sz val="8"/>
            <color indexed="8"/>
            <rFont val="Tahoma"/>
            <family val="2"/>
          </rPr>
          <t xml:space="preserve">Please fill in here
</t>
        </r>
      </text>
    </comment>
    <comment ref="AO99" authorId="0">
      <text>
        <r>
          <rPr>
            <b/>
            <sz val="8"/>
            <color indexed="8"/>
            <rFont val="Tahoma"/>
            <family val="2"/>
          </rPr>
          <t xml:space="preserve">Sila isi di sini
</t>
        </r>
        <r>
          <rPr>
            <b/>
            <i/>
            <sz val="8"/>
            <color indexed="8"/>
            <rFont val="Tahoma"/>
            <family val="2"/>
          </rPr>
          <t xml:space="preserve">Please fill in here
</t>
        </r>
      </text>
    </comment>
    <comment ref="AZ99" authorId="0">
      <text>
        <r>
          <rPr>
            <b/>
            <sz val="8"/>
            <color indexed="8"/>
            <rFont val="Tahoma"/>
            <family val="2"/>
          </rPr>
          <t xml:space="preserve">Sila isi di sini
</t>
        </r>
        <r>
          <rPr>
            <b/>
            <i/>
            <sz val="8"/>
            <color indexed="8"/>
            <rFont val="Tahoma"/>
            <family val="2"/>
          </rPr>
          <t xml:space="preserve">Please fill in here
</t>
        </r>
      </text>
    </comment>
    <comment ref="BI99" authorId="0">
      <text>
        <r>
          <rPr>
            <b/>
            <sz val="8"/>
            <color indexed="8"/>
            <rFont val="Tahoma"/>
            <family val="2"/>
          </rPr>
          <t xml:space="preserve">Sila isi di sini
</t>
        </r>
        <r>
          <rPr>
            <b/>
            <i/>
            <sz val="8"/>
            <color indexed="8"/>
            <rFont val="Tahoma"/>
            <family val="2"/>
          </rPr>
          <t xml:space="preserve">Please fill in here
</t>
        </r>
      </text>
    </comment>
    <comment ref="BR99" authorId="0">
      <text>
        <r>
          <rPr>
            <b/>
            <sz val="8"/>
            <color indexed="8"/>
            <rFont val="Tahoma"/>
            <family val="2"/>
          </rPr>
          <t xml:space="preserve">Sila isi di sini
</t>
        </r>
        <r>
          <rPr>
            <b/>
            <i/>
            <sz val="8"/>
            <color indexed="8"/>
            <rFont val="Tahoma"/>
            <family val="2"/>
          </rPr>
          <t xml:space="preserve">Please fill in here
</t>
        </r>
      </text>
    </comment>
    <comment ref="CB99" authorId="0">
      <text>
        <r>
          <rPr>
            <b/>
            <sz val="8"/>
            <color indexed="8"/>
            <rFont val="Tahoma"/>
            <family val="2"/>
          </rPr>
          <t>Pengiraan automatik
Automatic calculation</t>
        </r>
        <r>
          <rPr>
            <b/>
            <i/>
            <sz val="8"/>
            <color indexed="8"/>
            <rFont val="Tahoma"/>
            <family val="2"/>
          </rPr>
          <t xml:space="preserve">
</t>
        </r>
      </text>
    </comment>
    <comment ref="CM99" authorId="0">
      <text>
        <r>
          <rPr>
            <b/>
            <sz val="8"/>
            <color indexed="8"/>
            <rFont val="Tahoma"/>
            <family val="2"/>
          </rPr>
          <t xml:space="preserve">Sila isi di sini
</t>
        </r>
        <r>
          <rPr>
            <b/>
            <i/>
            <sz val="8"/>
            <color indexed="8"/>
            <rFont val="Tahoma"/>
            <family val="2"/>
          </rPr>
          <t xml:space="preserve">Please fill in here
</t>
        </r>
      </text>
    </comment>
    <comment ref="M103" authorId="0">
      <text>
        <r>
          <rPr>
            <b/>
            <sz val="8"/>
            <color indexed="8"/>
            <rFont val="Tahoma"/>
            <family val="2"/>
          </rPr>
          <t xml:space="preserve">Sila isi di sini
</t>
        </r>
        <r>
          <rPr>
            <b/>
            <i/>
            <sz val="8"/>
            <color indexed="8"/>
            <rFont val="Tahoma"/>
            <family val="2"/>
          </rPr>
          <t xml:space="preserve">Please fill in here
</t>
        </r>
      </text>
    </comment>
    <comment ref="W103" authorId="0">
      <text>
        <r>
          <rPr>
            <b/>
            <sz val="8"/>
            <color indexed="8"/>
            <rFont val="Tahoma"/>
            <family val="2"/>
          </rPr>
          <t xml:space="preserve">Sila isi di sini
</t>
        </r>
        <r>
          <rPr>
            <b/>
            <i/>
            <sz val="8"/>
            <color indexed="8"/>
            <rFont val="Tahoma"/>
            <family val="2"/>
          </rPr>
          <t xml:space="preserve">Please fill in here
</t>
        </r>
      </text>
    </comment>
    <comment ref="AO103" authorId="0">
      <text>
        <r>
          <rPr>
            <b/>
            <sz val="8"/>
            <color indexed="8"/>
            <rFont val="Tahoma"/>
            <family val="2"/>
          </rPr>
          <t xml:space="preserve">Sila isi di sini
</t>
        </r>
        <r>
          <rPr>
            <b/>
            <i/>
            <sz val="8"/>
            <color indexed="8"/>
            <rFont val="Tahoma"/>
            <family val="2"/>
          </rPr>
          <t xml:space="preserve">Please fill in here
</t>
        </r>
      </text>
    </comment>
    <comment ref="AZ103" authorId="0">
      <text>
        <r>
          <rPr>
            <b/>
            <sz val="8"/>
            <color indexed="8"/>
            <rFont val="Tahoma"/>
            <family val="2"/>
          </rPr>
          <t xml:space="preserve">Sila isi di sini
</t>
        </r>
        <r>
          <rPr>
            <b/>
            <i/>
            <sz val="8"/>
            <color indexed="8"/>
            <rFont val="Tahoma"/>
            <family val="2"/>
          </rPr>
          <t xml:space="preserve">Please fill in here
</t>
        </r>
      </text>
    </comment>
    <comment ref="BI103" authorId="0">
      <text>
        <r>
          <rPr>
            <b/>
            <sz val="8"/>
            <color indexed="8"/>
            <rFont val="Tahoma"/>
            <family val="2"/>
          </rPr>
          <t xml:space="preserve">Sila isi di sini
</t>
        </r>
        <r>
          <rPr>
            <b/>
            <i/>
            <sz val="8"/>
            <color indexed="8"/>
            <rFont val="Tahoma"/>
            <family val="2"/>
          </rPr>
          <t xml:space="preserve">Please fill in here
</t>
        </r>
      </text>
    </comment>
    <comment ref="BR103" authorId="0">
      <text>
        <r>
          <rPr>
            <b/>
            <sz val="8"/>
            <color indexed="8"/>
            <rFont val="Tahoma"/>
            <family val="2"/>
          </rPr>
          <t xml:space="preserve">Sila isi di sini
</t>
        </r>
        <r>
          <rPr>
            <b/>
            <i/>
            <sz val="8"/>
            <color indexed="8"/>
            <rFont val="Tahoma"/>
            <family val="2"/>
          </rPr>
          <t xml:space="preserve">Please fill in here
</t>
        </r>
      </text>
    </comment>
    <comment ref="CB103" authorId="0">
      <text>
        <r>
          <rPr>
            <b/>
            <sz val="8"/>
            <color indexed="8"/>
            <rFont val="Tahoma"/>
            <family val="2"/>
          </rPr>
          <t>Pengiraan automatik
Automatic calculation</t>
        </r>
        <r>
          <rPr>
            <b/>
            <i/>
            <sz val="8"/>
            <color indexed="8"/>
            <rFont val="Tahoma"/>
            <family val="2"/>
          </rPr>
          <t xml:space="preserve">
</t>
        </r>
      </text>
    </comment>
    <comment ref="CM103" authorId="0">
      <text>
        <r>
          <rPr>
            <b/>
            <sz val="8"/>
            <color indexed="8"/>
            <rFont val="Tahoma"/>
            <family val="2"/>
          </rPr>
          <t xml:space="preserve">Sila isi di sini
</t>
        </r>
        <r>
          <rPr>
            <b/>
            <i/>
            <sz val="8"/>
            <color indexed="8"/>
            <rFont val="Tahoma"/>
            <family val="2"/>
          </rPr>
          <t xml:space="preserve">Please fill in here
</t>
        </r>
      </text>
    </comment>
    <comment ref="M107" authorId="0">
      <text>
        <r>
          <rPr>
            <b/>
            <sz val="8"/>
            <color indexed="8"/>
            <rFont val="Tahoma"/>
            <family val="2"/>
          </rPr>
          <t xml:space="preserve">Sila isi di sini
</t>
        </r>
        <r>
          <rPr>
            <b/>
            <i/>
            <sz val="8"/>
            <color indexed="8"/>
            <rFont val="Tahoma"/>
            <family val="2"/>
          </rPr>
          <t xml:space="preserve">Please fill in here
</t>
        </r>
      </text>
    </comment>
    <comment ref="W107" authorId="0">
      <text>
        <r>
          <rPr>
            <b/>
            <sz val="8"/>
            <color indexed="8"/>
            <rFont val="Tahoma"/>
            <family val="2"/>
          </rPr>
          <t xml:space="preserve">Sila isi di sini
</t>
        </r>
        <r>
          <rPr>
            <b/>
            <i/>
            <sz val="8"/>
            <color indexed="8"/>
            <rFont val="Tahoma"/>
            <family val="2"/>
          </rPr>
          <t xml:space="preserve">Please fill in here
</t>
        </r>
      </text>
    </comment>
    <comment ref="AO107" authorId="0">
      <text>
        <r>
          <rPr>
            <b/>
            <sz val="8"/>
            <color indexed="8"/>
            <rFont val="Tahoma"/>
            <family val="2"/>
          </rPr>
          <t xml:space="preserve">Sila isi di sini
</t>
        </r>
        <r>
          <rPr>
            <b/>
            <i/>
            <sz val="8"/>
            <color indexed="8"/>
            <rFont val="Tahoma"/>
            <family val="2"/>
          </rPr>
          <t xml:space="preserve">Please fill in here
</t>
        </r>
      </text>
    </comment>
    <comment ref="AZ107" authorId="0">
      <text>
        <r>
          <rPr>
            <b/>
            <sz val="8"/>
            <color indexed="8"/>
            <rFont val="Tahoma"/>
            <family val="2"/>
          </rPr>
          <t xml:space="preserve">Sila isi di sini
</t>
        </r>
        <r>
          <rPr>
            <b/>
            <i/>
            <sz val="8"/>
            <color indexed="8"/>
            <rFont val="Tahoma"/>
            <family val="2"/>
          </rPr>
          <t xml:space="preserve">Please fill in here
</t>
        </r>
      </text>
    </comment>
    <comment ref="BI107" authorId="0">
      <text>
        <r>
          <rPr>
            <b/>
            <sz val="8"/>
            <color indexed="8"/>
            <rFont val="Tahoma"/>
            <family val="2"/>
          </rPr>
          <t xml:space="preserve">Sila isi di sini
</t>
        </r>
        <r>
          <rPr>
            <b/>
            <i/>
            <sz val="8"/>
            <color indexed="8"/>
            <rFont val="Tahoma"/>
            <family val="2"/>
          </rPr>
          <t xml:space="preserve">Please fill in here
</t>
        </r>
      </text>
    </comment>
    <comment ref="CB107" authorId="0">
      <text>
        <r>
          <rPr>
            <b/>
            <sz val="8"/>
            <color indexed="8"/>
            <rFont val="Tahoma"/>
            <family val="2"/>
          </rPr>
          <t>Pengiraan automatik
Automatic calculation</t>
        </r>
        <r>
          <rPr>
            <b/>
            <i/>
            <sz val="8"/>
            <color indexed="8"/>
            <rFont val="Tahoma"/>
            <family val="2"/>
          </rPr>
          <t xml:space="preserve">
</t>
        </r>
      </text>
    </comment>
    <comment ref="M111" authorId="0">
      <text>
        <r>
          <rPr>
            <b/>
            <sz val="8"/>
            <color indexed="8"/>
            <rFont val="Tahoma"/>
            <family val="2"/>
          </rPr>
          <t xml:space="preserve">Sila isi di sini
</t>
        </r>
        <r>
          <rPr>
            <b/>
            <i/>
            <sz val="8"/>
            <color indexed="8"/>
            <rFont val="Tahoma"/>
            <family val="2"/>
          </rPr>
          <t xml:space="preserve">Please fill in here
</t>
        </r>
      </text>
    </comment>
    <comment ref="W111" authorId="0">
      <text>
        <r>
          <rPr>
            <b/>
            <sz val="8"/>
            <color indexed="8"/>
            <rFont val="Tahoma"/>
            <family val="2"/>
          </rPr>
          <t xml:space="preserve">Sila isi di sini
</t>
        </r>
        <r>
          <rPr>
            <b/>
            <i/>
            <sz val="8"/>
            <color indexed="8"/>
            <rFont val="Tahoma"/>
            <family val="2"/>
          </rPr>
          <t xml:space="preserve">Please fill in here
</t>
        </r>
      </text>
    </comment>
    <comment ref="AF111" authorId="0">
      <text>
        <r>
          <rPr>
            <b/>
            <sz val="8"/>
            <color indexed="8"/>
            <rFont val="Tahoma"/>
            <family val="2"/>
          </rPr>
          <t xml:space="preserve">Sila isi di sini
</t>
        </r>
        <r>
          <rPr>
            <b/>
            <i/>
            <sz val="8"/>
            <color indexed="8"/>
            <rFont val="Tahoma"/>
            <family val="2"/>
          </rPr>
          <t xml:space="preserve">Please fill in here
</t>
        </r>
      </text>
    </comment>
    <comment ref="AO111" authorId="0">
      <text>
        <r>
          <rPr>
            <b/>
            <sz val="8"/>
            <color indexed="8"/>
            <rFont val="Tahoma"/>
            <family val="2"/>
          </rPr>
          <t xml:space="preserve">Sila isi di sini
</t>
        </r>
        <r>
          <rPr>
            <b/>
            <i/>
            <sz val="8"/>
            <color indexed="8"/>
            <rFont val="Tahoma"/>
            <family val="2"/>
          </rPr>
          <t xml:space="preserve">Please fill in here
</t>
        </r>
      </text>
    </comment>
    <comment ref="AZ111" authorId="0">
      <text>
        <r>
          <rPr>
            <b/>
            <sz val="8"/>
            <color indexed="8"/>
            <rFont val="Tahoma"/>
            <family val="2"/>
          </rPr>
          <t xml:space="preserve">Sila isi di sini
</t>
        </r>
        <r>
          <rPr>
            <b/>
            <i/>
            <sz val="8"/>
            <color indexed="8"/>
            <rFont val="Tahoma"/>
            <family val="2"/>
          </rPr>
          <t xml:space="preserve">Please fill in here
</t>
        </r>
      </text>
    </comment>
    <comment ref="BI111" authorId="0">
      <text>
        <r>
          <rPr>
            <b/>
            <sz val="8"/>
            <color indexed="8"/>
            <rFont val="Tahoma"/>
            <family val="2"/>
          </rPr>
          <t xml:space="preserve">Sila isi di sini
</t>
        </r>
        <r>
          <rPr>
            <b/>
            <i/>
            <sz val="8"/>
            <color indexed="8"/>
            <rFont val="Tahoma"/>
            <family val="2"/>
          </rPr>
          <t xml:space="preserve">Please fill in here
</t>
        </r>
      </text>
    </comment>
    <comment ref="BR111" authorId="0">
      <text>
        <r>
          <rPr>
            <b/>
            <sz val="8"/>
            <color indexed="8"/>
            <rFont val="Tahoma"/>
            <family val="2"/>
          </rPr>
          <t xml:space="preserve">Sila isi di sini
</t>
        </r>
        <r>
          <rPr>
            <b/>
            <i/>
            <sz val="8"/>
            <color indexed="8"/>
            <rFont val="Tahoma"/>
            <family val="2"/>
          </rPr>
          <t xml:space="preserve">Please fill in here
</t>
        </r>
      </text>
    </comment>
    <comment ref="CB111" authorId="0">
      <text>
        <r>
          <rPr>
            <b/>
            <sz val="8"/>
            <color indexed="8"/>
            <rFont val="Tahoma"/>
            <family val="2"/>
          </rPr>
          <t>Pengiraan automatik
Automatic calculation</t>
        </r>
      </text>
    </comment>
    <comment ref="CM111" authorId="0">
      <text>
        <r>
          <rPr>
            <b/>
            <sz val="8"/>
            <color indexed="8"/>
            <rFont val="Tahoma"/>
            <family val="2"/>
          </rPr>
          <t xml:space="preserve">Sila isi di sini
</t>
        </r>
        <r>
          <rPr>
            <b/>
            <i/>
            <sz val="8"/>
            <color indexed="8"/>
            <rFont val="Tahoma"/>
            <family val="2"/>
          </rPr>
          <t xml:space="preserve">Please fill in here
</t>
        </r>
      </text>
    </comment>
    <comment ref="M115" authorId="0">
      <text>
        <r>
          <rPr>
            <b/>
            <sz val="8"/>
            <color indexed="8"/>
            <rFont val="Tahoma"/>
            <family val="2"/>
          </rPr>
          <t xml:space="preserve">Pengiraan automatik
</t>
        </r>
        <r>
          <rPr>
            <b/>
            <i/>
            <sz val="8"/>
            <color indexed="8"/>
            <rFont val="Tahoma"/>
            <family val="2"/>
          </rPr>
          <t>Automatic calculation</t>
        </r>
      </text>
    </comment>
    <comment ref="W115" authorId="0">
      <text>
        <r>
          <rPr>
            <b/>
            <sz val="8"/>
            <color indexed="8"/>
            <rFont val="Tahoma"/>
            <family val="2"/>
          </rPr>
          <t xml:space="preserve">Pengiraan automatik
</t>
        </r>
        <r>
          <rPr>
            <b/>
            <i/>
            <sz val="8"/>
            <color indexed="8"/>
            <rFont val="Tahoma"/>
            <family val="2"/>
          </rPr>
          <t>Automatic calculation</t>
        </r>
      </text>
    </comment>
    <comment ref="AF115" authorId="0">
      <text>
        <r>
          <rPr>
            <b/>
            <sz val="8"/>
            <color indexed="8"/>
            <rFont val="Tahoma"/>
            <family val="2"/>
          </rPr>
          <t xml:space="preserve">Pengiraan automatik
</t>
        </r>
        <r>
          <rPr>
            <b/>
            <i/>
            <sz val="8"/>
            <color indexed="8"/>
            <rFont val="Tahoma"/>
            <family val="2"/>
          </rPr>
          <t>Automatic calculation</t>
        </r>
      </text>
    </comment>
    <comment ref="AO115" authorId="0">
      <text>
        <r>
          <rPr>
            <b/>
            <sz val="8"/>
            <color indexed="8"/>
            <rFont val="Tahoma"/>
            <family val="2"/>
          </rPr>
          <t xml:space="preserve">Pengiraan automatik
</t>
        </r>
        <r>
          <rPr>
            <b/>
            <i/>
            <sz val="8"/>
            <color indexed="8"/>
            <rFont val="Tahoma"/>
            <family val="2"/>
          </rPr>
          <t>Automatic calculation</t>
        </r>
      </text>
    </comment>
    <comment ref="AZ115" authorId="0">
      <text>
        <r>
          <rPr>
            <b/>
            <sz val="8"/>
            <color indexed="8"/>
            <rFont val="Tahoma"/>
            <family val="2"/>
          </rPr>
          <t xml:space="preserve">Pengiraan automatik
</t>
        </r>
        <r>
          <rPr>
            <b/>
            <i/>
            <sz val="8"/>
            <color indexed="8"/>
            <rFont val="Tahoma"/>
            <family val="2"/>
          </rPr>
          <t>Automatic calculation</t>
        </r>
      </text>
    </comment>
    <comment ref="BI115" authorId="0">
      <text>
        <r>
          <rPr>
            <b/>
            <sz val="8"/>
            <color indexed="8"/>
            <rFont val="Tahoma"/>
            <family val="2"/>
          </rPr>
          <t xml:space="preserve">Pengiraan automatik
</t>
        </r>
        <r>
          <rPr>
            <b/>
            <i/>
            <sz val="8"/>
            <color indexed="8"/>
            <rFont val="Tahoma"/>
            <family val="2"/>
          </rPr>
          <t>Automatic calculation</t>
        </r>
      </text>
    </comment>
    <comment ref="BR115" authorId="1">
      <text>
        <r>
          <rPr>
            <b/>
            <sz val="8"/>
            <color indexed="81"/>
            <rFont val="Tahoma"/>
            <family val="2"/>
          </rPr>
          <t xml:space="preserve">Pengiraan automatik
</t>
        </r>
        <r>
          <rPr>
            <b/>
            <i/>
            <sz val="8"/>
            <color indexed="81"/>
            <rFont val="Tahoma"/>
            <family val="2"/>
          </rPr>
          <t>Automatic calculation</t>
        </r>
      </text>
    </comment>
    <comment ref="CB115" authorId="1">
      <text>
        <r>
          <rPr>
            <b/>
            <sz val="8"/>
            <color indexed="81"/>
            <rFont val="Tahoma"/>
            <family val="2"/>
          </rPr>
          <t xml:space="preserve">Pengiraan automatik
</t>
        </r>
        <r>
          <rPr>
            <b/>
            <i/>
            <sz val="8"/>
            <color indexed="81"/>
            <rFont val="Tahoma"/>
            <family val="2"/>
          </rPr>
          <t>Automatic calculation</t>
        </r>
      </text>
    </comment>
    <comment ref="CM115" authorId="1">
      <text>
        <r>
          <rPr>
            <b/>
            <sz val="8"/>
            <color indexed="81"/>
            <rFont val="Tahoma"/>
            <family val="2"/>
          </rPr>
          <t xml:space="preserve">Pengiraan automatik
</t>
        </r>
        <r>
          <rPr>
            <b/>
            <i/>
            <sz val="8"/>
            <color indexed="81"/>
            <rFont val="Tahoma"/>
            <family val="2"/>
          </rPr>
          <t>Automatic calculation</t>
        </r>
        <r>
          <rPr>
            <sz val="9"/>
            <color indexed="81"/>
            <rFont val="Tahoma"/>
            <family val="2"/>
          </rPr>
          <t xml:space="preserve">
</t>
        </r>
      </text>
    </comment>
    <comment ref="M121" authorId="0">
      <text>
        <r>
          <rPr>
            <b/>
            <sz val="8"/>
            <color indexed="8"/>
            <rFont val="Tahoma"/>
            <family val="2"/>
          </rPr>
          <t xml:space="preserve">Sila isi di sini
</t>
        </r>
        <r>
          <rPr>
            <b/>
            <i/>
            <sz val="8"/>
            <color indexed="8"/>
            <rFont val="Tahoma"/>
            <family val="2"/>
          </rPr>
          <t xml:space="preserve">Please fill in here
</t>
        </r>
      </text>
    </comment>
    <comment ref="W121" authorId="0">
      <text>
        <r>
          <rPr>
            <b/>
            <sz val="8"/>
            <color indexed="8"/>
            <rFont val="Tahoma"/>
            <family val="2"/>
          </rPr>
          <t xml:space="preserve">Sila isi di sini
</t>
        </r>
        <r>
          <rPr>
            <b/>
            <i/>
            <sz val="8"/>
            <color indexed="8"/>
            <rFont val="Tahoma"/>
            <family val="2"/>
          </rPr>
          <t xml:space="preserve">Please fill in here
</t>
        </r>
      </text>
    </comment>
    <comment ref="AF121" authorId="0">
      <text>
        <r>
          <rPr>
            <b/>
            <sz val="8"/>
            <color indexed="8"/>
            <rFont val="Tahoma"/>
            <family val="2"/>
          </rPr>
          <t xml:space="preserve">Sila isi di sini
</t>
        </r>
        <r>
          <rPr>
            <b/>
            <i/>
            <sz val="8"/>
            <color indexed="8"/>
            <rFont val="Tahoma"/>
            <family val="2"/>
          </rPr>
          <t xml:space="preserve">Please fill in here
</t>
        </r>
      </text>
    </comment>
    <comment ref="AO121" authorId="0">
      <text>
        <r>
          <rPr>
            <b/>
            <sz val="8"/>
            <color indexed="8"/>
            <rFont val="Tahoma"/>
            <family val="2"/>
          </rPr>
          <t xml:space="preserve">Sila isi di sini
</t>
        </r>
        <r>
          <rPr>
            <b/>
            <i/>
            <sz val="8"/>
            <color indexed="8"/>
            <rFont val="Tahoma"/>
            <family val="2"/>
          </rPr>
          <t xml:space="preserve">Please fill in here
</t>
        </r>
      </text>
    </comment>
    <comment ref="AZ121" authorId="0">
      <text>
        <r>
          <rPr>
            <b/>
            <sz val="8"/>
            <color indexed="8"/>
            <rFont val="Tahoma"/>
            <family val="2"/>
          </rPr>
          <t xml:space="preserve">Sila isi di sini
</t>
        </r>
        <r>
          <rPr>
            <b/>
            <i/>
            <sz val="8"/>
            <color indexed="8"/>
            <rFont val="Tahoma"/>
            <family val="2"/>
          </rPr>
          <t xml:space="preserve">Please fill in here
</t>
        </r>
      </text>
    </comment>
    <comment ref="BI121" authorId="0">
      <text>
        <r>
          <rPr>
            <b/>
            <sz val="8"/>
            <color indexed="8"/>
            <rFont val="Tahoma"/>
            <family val="2"/>
          </rPr>
          <t xml:space="preserve">Sila isi di sini
</t>
        </r>
        <r>
          <rPr>
            <b/>
            <i/>
            <sz val="8"/>
            <color indexed="8"/>
            <rFont val="Tahoma"/>
            <family val="2"/>
          </rPr>
          <t xml:space="preserve">Please fill in here
</t>
        </r>
      </text>
    </comment>
  </commentList>
</comments>
</file>

<file path=xl/comments6.xml><?xml version="1.0" encoding="utf-8"?>
<comments xmlns="http://schemas.openxmlformats.org/spreadsheetml/2006/main">
  <authors>
    <author/>
    <author>noorhashida</author>
  </authors>
  <commentList>
    <comment ref="K14" authorId="0">
      <text>
        <r>
          <rPr>
            <b/>
            <sz val="8"/>
            <color indexed="8"/>
            <rFont val="Tahoma"/>
            <family val="2"/>
          </rPr>
          <t xml:space="preserve">Sila isi di sini
</t>
        </r>
        <r>
          <rPr>
            <b/>
            <i/>
            <sz val="8"/>
            <color indexed="8"/>
            <rFont val="Tahoma"/>
            <family val="2"/>
          </rPr>
          <t>Please fill in here</t>
        </r>
      </text>
    </comment>
    <comment ref="P14" authorId="0">
      <text>
        <r>
          <rPr>
            <b/>
            <sz val="8"/>
            <color indexed="8"/>
            <rFont val="Tahoma"/>
            <family val="2"/>
          </rPr>
          <t xml:space="preserve">Sila isi di sini
</t>
        </r>
        <r>
          <rPr>
            <b/>
            <i/>
            <sz val="8"/>
            <color indexed="8"/>
            <rFont val="Tahoma"/>
            <family val="2"/>
          </rPr>
          <t>Please fill in here</t>
        </r>
      </text>
    </comment>
    <comment ref="U14" authorId="0">
      <text>
        <r>
          <rPr>
            <b/>
            <sz val="8"/>
            <color indexed="8"/>
            <rFont val="Tahoma"/>
            <family val="2"/>
          </rPr>
          <t xml:space="preserve">Sila isi di sini
</t>
        </r>
        <r>
          <rPr>
            <b/>
            <i/>
            <sz val="8"/>
            <color indexed="8"/>
            <rFont val="Tahoma"/>
            <family val="2"/>
          </rPr>
          <t>Please fill in here</t>
        </r>
      </text>
    </comment>
    <comment ref="Z14" authorId="0">
      <text>
        <r>
          <rPr>
            <b/>
            <sz val="8"/>
            <color indexed="8"/>
            <rFont val="Tahoma"/>
            <family val="2"/>
          </rPr>
          <t xml:space="preserve">Sila isi di sini
</t>
        </r>
        <r>
          <rPr>
            <b/>
            <i/>
            <sz val="8"/>
            <color indexed="8"/>
            <rFont val="Tahoma"/>
            <family val="2"/>
          </rPr>
          <t>Please fill in here</t>
        </r>
      </text>
    </comment>
    <comment ref="AE14" authorId="0">
      <text>
        <r>
          <rPr>
            <b/>
            <sz val="8"/>
            <color indexed="8"/>
            <rFont val="Tahoma"/>
            <family val="2"/>
          </rPr>
          <t xml:space="preserve">Sila isi di sini
</t>
        </r>
        <r>
          <rPr>
            <b/>
            <i/>
            <sz val="8"/>
            <color indexed="8"/>
            <rFont val="Tahoma"/>
            <family val="2"/>
          </rPr>
          <t>Please fill in here</t>
        </r>
      </text>
    </comment>
    <comment ref="K17" authorId="0">
      <text>
        <r>
          <rPr>
            <b/>
            <sz val="8"/>
            <color indexed="8"/>
            <rFont val="Tahoma"/>
            <family val="2"/>
          </rPr>
          <t xml:space="preserve">Sila isi di sini
</t>
        </r>
        <r>
          <rPr>
            <b/>
            <i/>
            <sz val="8"/>
            <color indexed="8"/>
            <rFont val="Tahoma"/>
            <family val="2"/>
          </rPr>
          <t>Please fill in here</t>
        </r>
      </text>
    </comment>
    <comment ref="P17" authorId="0">
      <text>
        <r>
          <rPr>
            <b/>
            <sz val="8"/>
            <color indexed="8"/>
            <rFont val="Tahoma"/>
            <family val="2"/>
          </rPr>
          <t xml:space="preserve">Sila isi di sini
</t>
        </r>
        <r>
          <rPr>
            <b/>
            <i/>
            <sz val="8"/>
            <color indexed="8"/>
            <rFont val="Tahoma"/>
            <family val="2"/>
          </rPr>
          <t>Please fill in here</t>
        </r>
      </text>
    </comment>
    <comment ref="U17" authorId="0">
      <text>
        <r>
          <rPr>
            <b/>
            <sz val="8"/>
            <color indexed="8"/>
            <rFont val="Tahoma"/>
            <family val="2"/>
          </rPr>
          <t xml:space="preserve">Sila isi di sini
</t>
        </r>
        <r>
          <rPr>
            <b/>
            <i/>
            <sz val="8"/>
            <color indexed="8"/>
            <rFont val="Tahoma"/>
            <family val="2"/>
          </rPr>
          <t>Please fill in here</t>
        </r>
      </text>
    </comment>
    <comment ref="Z17" authorId="0">
      <text>
        <r>
          <rPr>
            <b/>
            <sz val="8"/>
            <color indexed="8"/>
            <rFont val="Tahoma"/>
            <family val="2"/>
          </rPr>
          <t xml:space="preserve">Sila isi di sini
</t>
        </r>
        <r>
          <rPr>
            <b/>
            <i/>
            <sz val="8"/>
            <color indexed="8"/>
            <rFont val="Tahoma"/>
            <family val="2"/>
          </rPr>
          <t>Please fill in here</t>
        </r>
      </text>
    </comment>
    <comment ref="AE17" authorId="0">
      <text>
        <r>
          <rPr>
            <b/>
            <sz val="8"/>
            <color indexed="8"/>
            <rFont val="Tahoma"/>
            <family val="2"/>
          </rPr>
          <t xml:space="preserve">Sila isi di sini
</t>
        </r>
        <r>
          <rPr>
            <b/>
            <i/>
            <sz val="8"/>
            <color indexed="8"/>
            <rFont val="Tahoma"/>
            <family val="2"/>
          </rPr>
          <t>Please fill in here</t>
        </r>
      </text>
    </comment>
    <comment ref="K21" authorId="0">
      <text>
        <r>
          <rPr>
            <b/>
            <sz val="8"/>
            <color indexed="8"/>
            <rFont val="Tahoma"/>
            <family val="2"/>
          </rPr>
          <t xml:space="preserve">Sila isi di sini
</t>
        </r>
        <r>
          <rPr>
            <b/>
            <i/>
            <sz val="8"/>
            <color indexed="8"/>
            <rFont val="Tahoma"/>
            <family val="2"/>
          </rPr>
          <t>Please fill in here</t>
        </r>
      </text>
    </comment>
    <comment ref="P21" authorId="0">
      <text>
        <r>
          <rPr>
            <b/>
            <sz val="8"/>
            <color indexed="8"/>
            <rFont val="Tahoma"/>
            <family val="2"/>
          </rPr>
          <t xml:space="preserve">Sila isi di sini
</t>
        </r>
        <r>
          <rPr>
            <b/>
            <i/>
            <sz val="8"/>
            <color indexed="8"/>
            <rFont val="Tahoma"/>
            <family val="2"/>
          </rPr>
          <t>Please fill in here</t>
        </r>
      </text>
    </comment>
    <comment ref="U21" authorId="0">
      <text>
        <r>
          <rPr>
            <b/>
            <sz val="8"/>
            <color indexed="8"/>
            <rFont val="Tahoma"/>
            <family val="2"/>
          </rPr>
          <t xml:space="preserve">Sila isi di sini
</t>
        </r>
        <r>
          <rPr>
            <b/>
            <i/>
            <sz val="8"/>
            <color indexed="8"/>
            <rFont val="Tahoma"/>
            <family val="2"/>
          </rPr>
          <t>Please fill in here</t>
        </r>
      </text>
    </comment>
    <comment ref="Z21" authorId="0">
      <text>
        <r>
          <rPr>
            <b/>
            <sz val="8"/>
            <color indexed="8"/>
            <rFont val="Tahoma"/>
            <family val="2"/>
          </rPr>
          <t xml:space="preserve">Sila isi di sini
</t>
        </r>
        <r>
          <rPr>
            <b/>
            <i/>
            <sz val="8"/>
            <color indexed="8"/>
            <rFont val="Tahoma"/>
            <family val="2"/>
          </rPr>
          <t>Please fill in here</t>
        </r>
      </text>
    </comment>
    <comment ref="AE21" authorId="0">
      <text>
        <r>
          <rPr>
            <b/>
            <sz val="8"/>
            <color indexed="8"/>
            <rFont val="Tahoma"/>
            <family val="2"/>
          </rPr>
          <t xml:space="preserve">Sila isi di sini
</t>
        </r>
        <r>
          <rPr>
            <b/>
            <i/>
            <sz val="8"/>
            <color indexed="8"/>
            <rFont val="Tahoma"/>
            <family val="2"/>
          </rPr>
          <t>Please fill in here</t>
        </r>
      </text>
    </comment>
    <comment ref="AJ21" authorId="1">
      <text>
        <r>
          <rPr>
            <b/>
            <sz val="8"/>
            <color indexed="81"/>
            <rFont val="Tahoma"/>
            <family val="2"/>
          </rPr>
          <t xml:space="preserve">Sila isi di sini
</t>
        </r>
        <r>
          <rPr>
            <b/>
            <i/>
            <sz val="8"/>
            <color indexed="81"/>
            <rFont val="Tahoma"/>
            <family val="2"/>
          </rPr>
          <t>Please fill in here</t>
        </r>
      </text>
    </comment>
    <comment ref="K26" authorId="0">
      <text>
        <r>
          <rPr>
            <b/>
            <sz val="8"/>
            <color indexed="8"/>
            <rFont val="Tahoma"/>
            <family val="2"/>
          </rPr>
          <t xml:space="preserve">Sila isi di sini
</t>
        </r>
        <r>
          <rPr>
            <b/>
            <i/>
            <sz val="8"/>
            <color indexed="8"/>
            <rFont val="Tahoma"/>
            <family val="2"/>
          </rPr>
          <t>Please fill in here</t>
        </r>
      </text>
    </comment>
    <comment ref="P26" authorId="0">
      <text>
        <r>
          <rPr>
            <b/>
            <sz val="8"/>
            <color indexed="8"/>
            <rFont val="Tahoma"/>
            <family val="2"/>
          </rPr>
          <t xml:space="preserve">Sila isi di sini
</t>
        </r>
        <r>
          <rPr>
            <b/>
            <i/>
            <sz val="8"/>
            <color indexed="8"/>
            <rFont val="Tahoma"/>
            <family val="2"/>
          </rPr>
          <t>Please fill in here</t>
        </r>
      </text>
    </comment>
    <comment ref="U26" authorId="0">
      <text>
        <r>
          <rPr>
            <b/>
            <sz val="8"/>
            <color indexed="8"/>
            <rFont val="Tahoma"/>
            <family val="2"/>
          </rPr>
          <t xml:space="preserve">Sila isi di sini
</t>
        </r>
        <r>
          <rPr>
            <b/>
            <i/>
            <sz val="8"/>
            <color indexed="8"/>
            <rFont val="Tahoma"/>
            <family val="2"/>
          </rPr>
          <t>Please fill in here</t>
        </r>
      </text>
    </comment>
    <comment ref="Z26" authorId="0">
      <text>
        <r>
          <rPr>
            <b/>
            <sz val="8"/>
            <color indexed="8"/>
            <rFont val="Tahoma"/>
            <family val="2"/>
          </rPr>
          <t xml:space="preserve">Sila isi di sini
</t>
        </r>
        <r>
          <rPr>
            <b/>
            <i/>
            <sz val="8"/>
            <color indexed="8"/>
            <rFont val="Tahoma"/>
            <family val="2"/>
          </rPr>
          <t>Please fill in here</t>
        </r>
      </text>
    </comment>
    <comment ref="AE26" authorId="0">
      <text>
        <r>
          <rPr>
            <b/>
            <sz val="8"/>
            <color indexed="8"/>
            <rFont val="Tahoma"/>
            <family val="2"/>
          </rPr>
          <t xml:space="preserve">Sila isi di sini
</t>
        </r>
        <r>
          <rPr>
            <b/>
            <i/>
            <sz val="8"/>
            <color indexed="8"/>
            <rFont val="Tahoma"/>
            <family val="2"/>
          </rPr>
          <t>Please fill in here</t>
        </r>
      </text>
    </comment>
    <comment ref="AJ26" authorId="1">
      <text>
        <r>
          <rPr>
            <b/>
            <sz val="8"/>
            <color indexed="81"/>
            <rFont val="Tahoma"/>
            <family val="2"/>
          </rPr>
          <t xml:space="preserve">Sila isi di sini
</t>
        </r>
        <r>
          <rPr>
            <b/>
            <i/>
            <sz val="8"/>
            <color indexed="81"/>
            <rFont val="Tahoma"/>
            <family val="2"/>
          </rPr>
          <t>Please fill in here</t>
        </r>
      </text>
    </comment>
    <comment ref="K30" authorId="0">
      <text>
        <r>
          <rPr>
            <b/>
            <sz val="8"/>
            <color indexed="8"/>
            <rFont val="Tahoma"/>
            <family val="2"/>
          </rPr>
          <t xml:space="preserve">Sila isi di sini
</t>
        </r>
        <r>
          <rPr>
            <b/>
            <i/>
            <sz val="8"/>
            <color indexed="8"/>
            <rFont val="Tahoma"/>
            <family val="2"/>
          </rPr>
          <t>Please fill in here</t>
        </r>
      </text>
    </comment>
    <comment ref="P30" authorId="0">
      <text>
        <r>
          <rPr>
            <b/>
            <sz val="8"/>
            <color indexed="8"/>
            <rFont val="Tahoma"/>
            <family val="2"/>
          </rPr>
          <t xml:space="preserve">Sila isi di sini
</t>
        </r>
        <r>
          <rPr>
            <b/>
            <i/>
            <sz val="8"/>
            <color indexed="8"/>
            <rFont val="Tahoma"/>
            <family val="2"/>
          </rPr>
          <t>Please fill in here</t>
        </r>
      </text>
    </comment>
    <comment ref="U30" authorId="0">
      <text>
        <r>
          <rPr>
            <b/>
            <sz val="8"/>
            <color indexed="8"/>
            <rFont val="Tahoma"/>
            <family val="2"/>
          </rPr>
          <t xml:space="preserve">Sila isi di sini
</t>
        </r>
        <r>
          <rPr>
            <b/>
            <i/>
            <sz val="8"/>
            <color indexed="8"/>
            <rFont val="Tahoma"/>
            <family val="2"/>
          </rPr>
          <t>Please fill in here</t>
        </r>
      </text>
    </comment>
    <comment ref="Z30" authorId="0">
      <text>
        <r>
          <rPr>
            <b/>
            <sz val="8"/>
            <color indexed="8"/>
            <rFont val="Tahoma"/>
            <family val="2"/>
          </rPr>
          <t xml:space="preserve">Sila isi di sini
</t>
        </r>
        <r>
          <rPr>
            <b/>
            <i/>
            <sz val="8"/>
            <color indexed="8"/>
            <rFont val="Tahoma"/>
            <family val="2"/>
          </rPr>
          <t>Please fill in here</t>
        </r>
      </text>
    </comment>
    <comment ref="AE30" authorId="0">
      <text>
        <r>
          <rPr>
            <b/>
            <sz val="8"/>
            <color indexed="8"/>
            <rFont val="Tahoma"/>
            <family val="2"/>
          </rPr>
          <t xml:space="preserve">Sila isi di sini
</t>
        </r>
        <r>
          <rPr>
            <b/>
            <i/>
            <sz val="8"/>
            <color indexed="8"/>
            <rFont val="Tahoma"/>
            <family val="2"/>
          </rPr>
          <t>Please fill in here</t>
        </r>
      </text>
    </comment>
    <comment ref="AJ30" authorId="1">
      <text>
        <r>
          <rPr>
            <b/>
            <sz val="8"/>
            <color indexed="81"/>
            <rFont val="Tahoma"/>
            <family val="2"/>
          </rPr>
          <t xml:space="preserve">Sila isi di sini
</t>
        </r>
        <r>
          <rPr>
            <b/>
            <i/>
            <sz val="8"/>
            <color indexed="81"/>
            <rFont val="Tahoma"/>
            <family val="2"/>
          </rPr>
          <t>Please fill in here</t>
        </r>
      </text>
    </comment>
    <comment ref="K34" authorId="0">
      <text>
        <r>
          <rPr>
            <b/>
            <sz val="8"/>
            <color indexed="8"/>
            <rFont val="Tahoma"/>
            <family val="2"/>
          </rPr>
          <t xml:space="preserve">Sila isi di sini
</t>
        </r>
        <r>
          <rPr>
            <b/>
            <i/>
            <sz val="8"/>
            <color indexed="8"/>
            <rFont val="Tahoma"/>
            <family val="2"/>
          </rPr>
          <t>Please fill in here</t>
        </r>
      </text>
    </comment>
    <comment ref="P34" authorId="0">
      <text>
        <r>
          <rPr>
            <b/>
            <sz val="8"/>
            <color indexed="8"/>
            <rFont val="Tahoma"/>
            <family val="2"/>
          </rPr>
          <t xml:space="preserve">Sila isi di sini
</t>
        </r>
        <r>
          <rPr>
            <b/>
            <i/>
            <sz val="8"/>
            <color indexed="8"/>
            <rFont val="Tahoma"/>
            <family val="2"/>
          </rPr>
          <t>Please fill in here</t>
        </r>
      </text>
    </comment>
    <comment ref="U34" authorId="0">
      <text>
        <r>
          <rPr>
            <b/>
            <sz val="8"/>
            <color indexed="8"/>
            <rFont val="Tahoma"/>
            <family val="2"/>
          </rPr>
          <t xml:space="preserve">Sila isi di sini
</t>
        </r>
        <r>
          <rPr>
            <b/>
            <i/>
            <sz val="8"/>
            <color indexed="8"/>
            <rFont val="Tahoma"/>
            <family val="2"/>
          </rPr>
          <t>Please fill in here</t>
        </r>
      </text>
    </comment>
    <comment ref="Z34" authorId="0">
      <text>
        <r>
          <rPr>
            <b/>
            <sz val="8"/>
            <color indexed="8"/>
            <rFont val="Tahoma"/>
            <family val="2"/>
          </rPr>
          <t xml:space="preserve">Sila isi di sini
</t>
        </r>
        <r>
          <rPr>
            <b/>
            <i/>
            <sz val="8"/>
            <color indexed="8"/>
            <rFont val="Tahoma"/>
            <family val="2"/>
          </rPr>
          <t>Please fill in here</t>
        </r>
      </text>
    </comment>
    <comment ref="AE34" authorId="0">
      <text>
        <r>
          <rPr>
            <b/>
            <sz val="8"/>
            <color indexed="8"/>
            <rFont val="Tahoma"/>
            <family val="2"/>
          </rPr>
          <t xml:space="preserve">Sila isi di sini
</t>
        </r>
        <r>
          <rPr>
            <b/>
            <i/>
            <sz val="8"/>
            <color indexed="8"/>
            <rFont val="Tahoma"/>
            <family val="2"/>
          </rPr>
          <t>Please fill in here</t>
        </r>
      </text>
    </comment>
    <comment ref="AJ34" authorId="1">
      <text>
        <r>
          <rPr>
            <b/>
            <sz val="8"/>
            <color indexed="81"/>
            <rFont val="Tahoma"/>
            <family val="2"/>
          </rPr>
          <t xml:space="preserve">Sila isi di sini
</t>
        </r>
        <r>
          <rPr>
            <b/>
            <i/>
            <sz val="8"/>
            <color indexed="81"/>
            <rFont val="Tahoma"/>
            <family val="2"/>
          </rPr>
          <t>Please fill in here</t>
        </r>
      </text>
    </comment>
    <comment ref="K38" authorId="0">
      <text>
        <r>
          <rPr>
            <b/>
            <sz val="8"/>
            <color indexed="8"/>
            <rFont val="Tahoma"/>
            <family val="2"/>
          </rPr>
          <t xml:space="preserve">Sila isi di sini
</t>
        </r>
        <r>
          <rPr>
            <b/>
            <i/>
            <sz val="8"/>
            <color indexed="8"/>
            <rFont val="Tahoma"/>
            <family val="2"/>
          </rPr>
          <t>Please fill in here</t>
        </r>
      </text>
    </comment>
    <comment ref="P38" authorId="0">
      <text>
        <r>
          <rPr>
            <b/>
            <sz val="8"/>
            <color indexed="8"/>
            <rFont val="Tahoma"/>
            <family val="2"/>
          </rPr>
          <t xml:space="preserve">Sila isi di sini
</t>
        </r>
        <r>
          <rPr>
            <b/>
            <i/>
            <sz val="8"/>
            <color indexed="8"/>
            <rFont val="Tahoma"/>
            <family val="2"/>
          </rPr>
          <t>Please fill in here</t>
        </r>
      </text>
    </comment>
    <comment ref="U38" authorId="0">
      <text>
        <r>
          <rPr>
            <b/>
            <sz val="8"/>
            <color indexed="8"/>
            <rFont val="Tahoma"/>
            <family val="2"/>
          </rPr>
          <t xml:space="preserve">Sila isi di sini
</t>
        </r>
        <r>
          <rPr>
            <b/>
            <i/>
            <sz val="8"/>
            <color indexed="8"/>
            <rFont val="Tahoma"/>
            <family val="2"/>
          </rPr>
          <t>Please fill in here</t>
        </r>
      </text>
    </comment>
    <comment ref="Z38" authorId="0">
      <text>
        <r>
          <rPr>
            <b/>
            <sz val="8"/>
            <color indexed="8"/>
            <rFont val="Tahoma"/>
            <family val="2"/>
          </rPr>
          <t xml:space="preserve">Sila isi di sini
</t>
        </r>
        <r>
          <rPr>
            <b/>
            <i/>
            <sz val="8"/>
            <color indexed="8"/>
            <rFont val="Tahoma"/>
            <family val="2"/>
          </rPr>
          <t>Please fill in here</t>
        </r>
      </text>
    </comment>
    <comment ref="AE38" authorId="0">
      <text>
        <r>
          <rPr>
            <b/>
            <sz val="8"/>
            <color indexed="8"/>
            <rFont val="Tahoma"/>
            <family val="2"/>
          </rPr>
          <t xml:space="preserve">Sila isi di sini
</t>
        </r>
        <r>
          <rPr>
            <b/>
            <i/>
            <sz val="8"/>
            <color indexed="8"/>
            <rFont val="Tahoma"/>
            <family val="2"/>
          </rPr>
          <t>Please fill in here</t>
        </r>
      </text>
    </comment>
    <comment ref="AJ38" authorId="1">
      <text>
        <r>
          <rPr>
            <b/>
            <sz val="8"/>
            <color indexed="81"/>
            <rFont val="Tahoma"/>
            <family val="2"/>
          </rPr>
          <t xml:space="preserve">Sila isi di sini
</t>
        </r>
        <r>
          <rPr>
            <b/>
            <i/>
            <sz val="8"/>
            <color indexed="81"/>
            <rFont val="Tahoma"/>
            <family val="2"/>
          </rPr>
          <t>Please fill in here</t>
        </r>
      </text>
    </comment>
    <comment ref="K42" authorId="0">
      <text>
        <r>
          <rPr>
            <b/>
            <sz val="8"/>
            <color indexed="8"/>
            <rFont val="Tahoma"/>
            <family val="2"/>
          </rPr>
          <t xml:space="preserve">Sila isi di sini
</t>
        </r>
        <r>
          <rPr>
            <b/>
            <i/>
            <sz val="8"/>
            <color indexed="8"/>
            <rFont val="Tahoma"/>
            <family val="2"/>
          </rPr>
          <t>Please fill in here</t>
        </r>
      </text>
    </comment>
    <comment ref="P42" authorId="0">
      <text>
        <r>
          <rPr>
            <b/>
            <sz val="8"/>
            <color indexed="8"/>
            <rFont val="Tahoma"/>
            <family val="2"/>
          </rPr>
          <t xml:space="preserve">Sila isi di sini
</t>
        </r>
        <r>
          <rPr>
            <b/>
            <i/>
            <sz val="8"/>
            <color indexed="8"/>
            <rFont val="Tahoma"/>
            <family val="2"/>
          </rPr>
          <t>Please fill in here</t>
        </r>
      </text>
    </comment>
    <comment ref="U42" authorId="0">
      <text>
        <r>
          <rPr>
            <b/>
            <sz val="8"/>
            <color indexed="8"/>
            <rFont val="Tahoma"/>
            <family val="2"/>
          </rPr>
          <t xml:space="preserve">Sila isi di sini
</t>
        </r>
        <r>
          <rPr>
            <b/>
            <i/>
            <sz val="8"/>
            <color indexed="8"/>
            <rFont val="Tahoma"/>
            <family val="2"/>
          </rPr>
          <t>Please fill in here</t>
        </r>
      </text>
    </comment>
    <comment ref="Z42" authorId="0">
      <text>
        <r>
          <rPr>
            <b/>
            <sz val="8"/>
            <color indexed="8"/>
            <rFont val="Tahoma"/>
            <family val="2"/>
          </rPr>
          <t xml:space="preserve">Sila isi di sini
</t>
        </r>
        <r>
          <rPr>
            <b/>
            <i/>
            <sz val="8"/>
            <color indexed="8"/>
            <rFont val="Tahoma"/>
            <family val="2"/>
          </rPr>
          <t>Please fill in here</t>
        </r>
      </text>
    </comment>
    <comment ref="AE42" authorId="0">
      <text>
        <r>
          <rPr>
            <b/>
            <sz val="8"/>
            <color indexed="8"/>
            <rFont val="Tahoma"/>
            <family val="2"/>
          </rPr>
          <t xml:space="preserve">Sila isi di sini
</t>
        </r>
        <r>
          <rPr>
            <b/>
            <i/>
            <sz val="8"/>
            <color indexed="8"/>
            <rFont val="Tahoma"/>
            <family val="2"/>
          </rPr>
          <t>Please fill in here</t>
        </r>
      </text>
    </comment>
    <comment ref="AJ42" authorId="1">
      <text>
        <r>
          <rPr>
            <b/>
            <sz val="8"/>
            <color indexed="81"/>
            <rFont val="Tahoma"/>
            <family val="2"/>
          </rPr>
          <t xml:space="preserve">Sila isi di sini
</t>
        </r>
        <r>
          <rPr>
            <b/>
            <i/>
            <sz val="8"/>
            <color indexed="81"/>
            <rFont val="Tahoma"/>
            <family val="2"/>
          </rPr>
          <t>Please fill in here</t>
        </r>
      </text>
    </comment>
    <comment ref="K46" authorId="0">
      <text>
        <r>
          <rPr>
            <b/>
            <sz val="8"/>
            <color indexed="8"/>
            <rFont val="Tahoma"/>
            <family val="2"/>
          </rPr>
          <t xml:space="preserve">Sila isi di sini
</t>
        </r>
        <r>
          <rPr>
            <b/>
            <i/>
            <sz val="8"/>
            <color indexed="8"/>
            <rFont val="Tahoma"/>
            <family val="2"/>
          </rPr>
          <t>Please fill in here</t>
        </r>
      </text>
    </comment>
    <comment ref="P46" authorId="0">
      <text>
        <r>
          <rPr>
            <b/>
            <sz val="8"/>
            <color indexed="8"/>
            <rFont val="Tahoma"/>
            <family val="2"/>
          </rPr>
          <t xml:space="preserve">Sila isi di sini
</t>
        </r>
        <r>
          <rPr>
            <b/>
            <i/>
            <sz val="8"/>
            <color indexed="8"/>
            <rFont val="Tahoma"/>
            <family val="2"/>
          </rPr>
          <t>Please fill in here</t>
        </r>
      </text>
    </comment>
    <comment ref="U46" authorId="0">
      <text>
        <r>
          <rPr>
            <b/>
            <sz val="8"/>
            <color indexed="8"/>
            <rFont val="Tahoma"/>
            <family val="2"/>
          </rPr>
          <t xml:space="preserve">Sila isi di sini
</t>
        </r>
        <r>
          <rPr>
            <b/>
            <i/>
            <sz val="8"/>
            <color indexed="8"/>
            <rFont val="Tahoma"/>
            <family val="2"/>
          </rPr>
          <t>Please fill in here</t>
        </r>
      </text>
    </comment>
    <comment ref="Z46" authorId="0">
      <text>
        <r>
          <rPr>
            <b/>
            <sz val="8"/>
            <color indexed="8"/>
            <rFont val="Tahoma"/>
            <family val="2"/>
          </rPr>
          <t xml:space="preserve">Sila isi di sini
</t>
        </r>
        <r>
          <rPr>
            <b/>
            <i/>
            <sz val="8"/>
            <color indexed="8"/>
            <rFont val="Tahoma"/>
            <family val="2"/>
          </rPr>
          <t>Please fill in here</t>
        </r>
      </text>
    </comment>
    <comment ref="AE46" authorId="0">
      <text>
        <r>
          <rPr>
            <b/>
            <sz val="8"/>
            <color indexed="8"/>
            <rFont val="Tahoma"/>
            <family val="2"/>
          </rPr>
          <t xml:space="preserve">Sila isi di sini
</t>
        </r>
        <r>
          <rPr>
            <b/>
            <i/>
            <sz val="8"/>
            <color indexed="8"/>
            <rFont val="Tahoma"/>
            <family val="2"/>
          </rPr>
          <t>Please fill in here</t>
        </r>
      </text>
    </comment>
    <comment ref="AJ46" authorId="1">
      <text>
        <r>
          <rPr>
            <b/>
            <sz val="8"/>
            <color indexed="81"/>
            <rFont val="Tahoma"/>
            <family val="2"/>
          </rPr>
          <t xml:space="preserve">Sila isi di sini
</t>
        </r>
        <r>
          <rPr>
            <b/>
            <i/>
            <sz val="8"/>
            <color indexed="81"/>
            <rFont val="Tahoma"/>
            <family val="2"/>
          </rPr>
          <t>Please fill in here</t>
        </r>
      </text>
    </comment>
    <comment ref="K50" authorId="0">
      <text>
        <r>
          <rPr>
            <b/>
            <sz val="8"/>
            <color indexed="8"/>
            <rFont val="Tahoma"/>
            <family val="2"/>
          </rPr>
          <t xml:space="preserve">Sila isi di sini
</t>
        </r>
        <r>
          <rPr>
            <b/>
            <i/>
            <sz val="8"/>
            <color indexed="8"/>
            <rFont val="Tahoma"/>
            <family val="2"/>
          </rPr>
          <t>Please fill in here</t>
        </r>
      </text>
    </comment>
    <comment ref="P50" authorId="0">
      <text>
        <r>
          <rPr>
            <b/>
            <sz val="8"/>
            <color indexed="8"/>
            <rFont val="Tahoma"/>
            <family val="2"/>
          </rPr>
          <t xml:space="preserve">Sila isi di sini
</t>
        </r>
        <r>
          <rPr>
            <b/>
            <i/>
            <sz val="8"/>
            <color indexed="8"/>
            <rFont val="Tahoma"/>
            <family val="2"/>
          </rPr>
          <t>Please fill in here</t>
        </r>
      </text>
    </comment>
    <comment ref="U50" authorId="0">
      <text>
        <r>
          <rPr>
            <b/>
            <sz val="8"/>
            <color indexed="8"/>
            <rFont val="Tahoma"/>
            <family val="2"/>
          </rPr>
          <t xml:space="preserve">Sila isi di sini
</t>
        </r>
        <r>
          <rPr>
            <b/>
            <i/>
            <sz val="8"/>
            <color indexed="8"/>
            <rFont val="Tahoma"/>
            <family val="2"/>
          </rPr>
          <t>Please fill in here</t>
        </r>
      </text>
    </comment>
    <comment ref="Z50" authorId="0">
      <text>
        <r>
          <rPr>
            <b/>
            <sz val="8"/>
            <color indexed="8"/>
            <rFont val="Tahoma"/>
            <family val="2"/>
          </rPr>
          <t xml:space="preserve">Sila isi di sini
</t>
        </r>
        <r>
          <rPr>
            <b/>
            <i/>
            <sz val="8"/>
            <color indexed="8"/>
            <rFont val="Tahoma"/>
            <family val="2"/>
          </rPr>
          <t>Please fill in here</t>
        </r>
      </text>
    </comment>
    <comment ref="AE50" authorId="0">
      <text>
        <r>
          <rPr>
            <b/>
            <sz val="8"/>
            <color indexed="8"/>
            <rFont val="Tahoma"/>
            <family val="2"/>
          </rPr>
          <t xml:space="preserve">Sila isi di sini
</t>
        </r>
        <r>
          <rPr>
            <b/>
            <i/>
            <sz val="8"/>
            <color indexed="8"/>
            <rFont val="Tahoma"/>
            <family val="2"/>
          </rPr>
          <t>Please fill in here</t>
        </r>
      </text>
    </comment>
    <comment ref="AJ50" authorId="1">
      <text>
        <r>
          <rPr>
            <b/>
            <sz val="8"/>
            <color indexed="81"/>
            <rFont val="Tahoma"/>
            <family val="2"/>
          </rPr>
          <t xml:space="preserve">Sila isi di sini
</t>
        </r>
        <r>
          <rPr>
            <b/>
            <i/>
            <sz val="8"/>
            <color indexed="81"/>
            <rFont val="Tahoma"/>
            <family val="2"/>
          </rPr>
          <t>Please fill in here</t>
        </r>
      </text>
    </comment>
    <comment ref="K54" authorId="0">
      <text>
        <r>
          <rPr>
            <b/>
            <sz val="8"/>
            <color indexed="8"/>
            <rFont val="Tahoma"/>
            <family val="2"/>
          </rPr>
          <t xml:space="preserve">Sila isi di sini
</t>
        </r>
        <r>
          <rPr>
            <b/>
            <i/>
            <sz val="8"/>
            <color indexed="8"/>
            <rFont val="Tahoma"/>
            <family val="2"/>
          </rPr>
          <t>Please fill in here</t>
        </r>
      </text>
    </comment>
    <comment ref="P54" authorId="0">
      <text>
        <r>
          <rPr>
            <b/>
            <sz val="8"/>
            <color indexed="8"/>
            <rFont val="Tahoma"/>
            <family val="2"/>
          </rPr>
          <t xml:space="preserve">Sila isi di sini
</t>
        </r>
        <r>
          <rPr>
            <b/>
            <i/>
            <sz val="8"/>
            <color indexed="8"/>
            <rFont val="Tahoma"/>
            <family val="2"/>
          </rPr>
          <t>Please fill in here</t>
        </r>
      </text>
    </comment>
    <comment ref="U54" authorId="0">
      <text>
        <r>
          <rPr>
            <b/>
            <sz val="8"/>
            <color indexed="8"/>
            <rFont val="Tahoma"/>
            <family val="2"/>
          </rPr>
          <t xml:space="preserve">Sila isi di sini
</t>
        </r>
        <r>
          <rPr>
            <b/>
            <i/>
            <sz val="8"/>
            <color indexed="8"/>
            <rFont val="Tahoma"/>
            <family val="2"/>
          </rPr>
          <t>Please fill in here</t>
        </r>
      </text>
    </comment>
    <comment ref="Z54" authorId="0">
      <text>
        <r>
          <rPr>
            <b/>
            <sz val="8"/>
            <color indexed="8"/>
            <rFont val="Tahoma"/>
            <family val="2"/>
          </rPr>
          <t xml:space="preserve">Sila isi di sini
</t>
        </r>
        <r>
          <rPr>
            <b/>
            <i/>
            <sz val="8"/>
            <color indexed="8"/>
            <rFont val="Tahoma"/>
            <family val="2"/>
          </rPr>
          <t>Please fill in here</t>
        </r>
      </text>
    </comment>
    <comment ref="AE54" authorId="0">
      <text>
        <r>
          <rPr>
            <b/>
            <sz val="8"/>
            <color indexed="8"/>
            <rFont val="Tahoma"/>
            <family val="2"/>
          </rPr>
          <t xml:space="preserve">Sila isi di sini
</t>
        </r>
        <r>
          <rPr>
            <b/>
            <i/>
            <sz val="8"/>
            <color indexed="8"/>
            <rFont val="Tahoma"/>
            <family val="2"/>
          </rPr>
          <t>Please fill in here</t>
        </r>
      </text>
    </comment>
    <comment ref="K58" authorId="0">
      <text>
        <r>
          <rPr>
            <b/>
            <sz val="8"/>
            <color indexed="8"/>
            <rFont val="Tahoma"/>
            <family val="2"/>
          </rPr>
          <t xml:space="preserve">Sila isi di sini
</t>
        </r>
        <r>
          <rPr>
            <b/>
            <i/>
            <sz val="8"/>
            <color indexed="8"/>
            <rFont val="Tahoma"/>
            <family val="2"/>
          </rPr>
          <t>Please fill in here</t>
        </r>
      </text>
    </comment>
    <comment ref="P58" authorId="0">
      <text>
        <r>
          <rPr>
            <b/>
            <sz val="8"/>
            <color indexed="8"/>
            <rFont val="Tahoma"/>
            <family val="2"/>
          </rPr>
          <t xml:space="preserve">Sila isi di sini
</t>
        </r>
        <r>
          <rPr>
            <b/>
            <i/>
            <sz val="8"/>
            <color indexed="8"/>
            <rFont val="Tahoma"/>
            <family val="2"/>
          </rPr>
          <t>Please fill in here</t>
        </r>
      </text>
    </comment>
    <comment ref="U58" authorId="0">
      <text>
        <r>
          <rPr>
            <b/>
            <sz val="8"/>
            <color indexed="8"/>
            <rFont val="Tahoma"/>
            <family val="2"/>
          </rPr>
          <t xml:space="preserve">Sila isi di sini
</t>
        </r>
        <r>
          <rPr>
            <b/>
            <i/>
            <sz val="8"/>
            <color indexed="8"/>
            <rFont val="Tahoma"/>
            <family val="2"/>
          </rPr>
          <t>Please fill in here</t>
        </r>
      </text>
    </comment>
    <comment ref="Z58" authorId="0">
      <text>
        <r>
          <rPr>
            <b/>
            <sz val="8"/>
            <color indexed="8"/>
            <rFont val="Tahoma"/>
            <family val="2"/>
          </rPr>
          <t xml:space="preserve">Sila isi di sini
</t>
        </r>
        <r>
          <rPr>
            <b/>
            <i/>
            <sz val="8"/>
            <color indexed="8"/>
            <rFont val="Tahoma"/>
            <family val="2"/>
          </rPr>
          <t>Please fill in here</t>
        </r>
      </text>
    </comment>
    <comment ref="AE58" authorId="0">
      <text>
        <r>
          <rPr>
            <b/>
            <sz val="8"/>
            <color indexed="8"/>
            <rFont val="Tahoma"/>
            <family val="2"/>
          </rPr>
          <t xml:space="preserve">Sila isi di sini
</t>
        </r>
        <r>
          <rPr>
            <b/>
            <i/>
            <sz val="8"/>
            <color indexed="8"/>
            <rFont val="Tahoma"/>
            <family val="2"/>
          </rPr>
          <t>Please fill in here</t>
        </r>
      </text>
    </comment>
    <comment ref="AJ58" authorId="1">
      <text>
        <r>
          <rPr>
            <b/>
            <sz val="8"/>
            <color indexed="81"/>
            <rFont val="Tahoma"/>
            <family val="2"/>
          </rPr>
          <t xml:space="preserve">Sila isi di sini
</t>
        </r>
        <r>
          <rPr>
            <b/>
            <i/>
            <sz val="8"/>
            <color indexed="81"/>
            <rFont val="Tahoma"/>
            <family val="2"/>
          </rPr>
          <t>Please fill in here</t>
        </r>
      </text>
    </comment>
    <comment ref="K61" authorId="1">
      <text>
        <r>
          <rPr>
            <b/>
            <sz val="8"/>
            <color indexed="81"/>
            <rFont val="Tahoma"/>
            <family val="2"/>
          </rPr>
          <t xml:space="preserve">Pengiraan automatik
</t>
        </r>
        <r>
          <rPr>
            <b/>
            <i/>
            <sz val="8"/>
            <color indexed="81"/>
            <rFont val="Tahoma"/>
            <family val="2"/>
          </rPr>
          <t>Automatic calculation</t>
        </r>
      </text>
    </comment>
    <comment ref="P61" authorId="1">
      <text>
        <r>
          <rPr>
            <b/>
            <sz val="8"/>
            <color indexed="81"/>
            <rFont val="Tahoma"/>
            <family val="2"/>
          </rPr>
          <t xml:space="preserve">Pengiraan automatik
</t>
        </r>
        <r>
          <rPr>
            <b/>
            <i/>
            <sz val="8"/>
            <color indexed="81"/>
            <rFont val="Tahoma"/>
            <family val="2"/>
          </rPr>
          <t>Automatic calculation</t>
        </r>
      </text>
    </comment>
    <comment ref="U61" authorId="1">
      <text>
        <r>
          <rPr>
            <b/>
            <sz val="8"/>
            <color indexed="81"/>
            <rFont val="Tahoma"/>
            <family val="2"/>
          </rPr>
          <t xml:space="preserve">Pengiraan automatik
</t>
        </r>
        <r>
          <rPr>
            <b/>
            <i/>
            <sz val="8"/>
            <color indexed="81"/>
            <rFont val="Tahoma"/>
            <family val="2"/>
          </rPr>
          <t>Automatic calculation</t>
        </r>
      </text>
    </comment>
    <comment ref="Z61" authorId="1">
      <text>
        <r>
          <rPr>
            <b/>
            <sz val="8"/>
            <color indexed="81"/>
            <rFont val="Tahoma"/>
            <family val="2"/>
          </rPr>
          <t xml:space="preserve">Pengiraan automatik
</t>
        </r>
        <r>
          <rPr>
            <b/>
            <i/>
            <sz val="8"/>
            <color indexed="81"/>
            <rFont val="Tahoma"/>
            <family val="2"/>
          </rPr>
          <t>Automatic calculation</t>
        </r>
      </text>
    </comment>
    <comment ref="AE61" authorId="1">
      <text>
        <r>
          <rPr>
            <b/>
            <sz val="8"/>
            <color indexed="81"/>
            <rFont val="Tahoma"/>
            <family val="2"/>
          </rPr>
          <t xml:space="preserve">Pengiraan automatik
</t>
        </r>
        <r>
          <rPr>
            <b/>
            <i/>
            <sz val="8"/>
            <color indexed="81"/>
            <rFont val="Tahoma"/>
            <family val="2"/>
          </rPr>
          <t>Automatic calculation</t>
        </r>
      </text>
    </comment>
    <comment ref="AJ61" authorId="1">
      <text>
        <r>
          <rPr>
            <b/>
            <sz val="8"/>
            <color indexed="81"/>
            <rFont val="Tahoma"/>
            <family val="2"/>
          </rPr>
          <t xml:space="preserve">Pengiraan automatik
</t>
        </r>
        <r>
          <rPr>
            <b/>
            <i/>
            <sz val="8"/>
            <color indexed="81"/>
            <rFont val="Tahoma"/>
            <family val="2"/>
          </rPr>
          <t>Automatic calculation</t>
        </r>
      </text>
    </comment>
    <comment ref="K64" authorId="0">
      <text>
        <r>
          <rPr>
            <b/>
            <sz val="8"/>
            <color indexed="8"/>
            <rFont val="Tahoma"/>
            <family val="2"/>
          </rPr>
          <t xml:space="preserve">Sila isi di sini
</t>
        </r>
        <r>
          <rPr>
            <b/>
            <i/>
            <sz val="8"/>
            <color indexed="8"/>
            <rFont val="Tahoma"/>
            <family val="2"/>
          </rPr>
          <t>Please fill in here</t>
        </r>
      </text>
    </comment>
    <comment ref="P64" authorId="0">
      <text>
        <r>
          <rPr>
            <b/>
            <sz val="8"/>
            <color indexed="8"/>
            <rFont val="Tahoma"/>
            <family val="2"/>
          </rPr>
          <t xml:space="preserve">Sila isi di sini
</t>
        </r>
        <r>
          <rPr>
            <b/>
            <i/>
            <sz val="8"/>
            <color indexed="8"/>
            <rFont val="Tahoma"/>
            <family val="2"/>
          </rPr>
          <t>Please fill in here</t>
        </r>
      </text>
    </comment>
    <comment ref="U64" authorId="0">
      <text>
        <r>
          <rPr>
            <b/>
            <sz val="8"/>
            <color indexed="8"/>
            <rFont val="Tahoma"/>
            <family val="2"/>
          </rPr>
          <t xml:space="preserve">Sila isi di sini
</t>
        </r>
        <r>
          <rPr>
            <b/>
            <i/>
            <sz val="8"/>
            <color indexed="8"/>
            <rFont val="Tahoma"/>
            <family val="2"/>
          </rPr>
          <t>Please fill in here</t>
        </r>
      </text>
    </comment>
    <comment ref="Z64" authorId="0">
      <text>
        <r>
          <rPr>
            <b/>
            <sz val="8"/>
            <color indexed="8"/>
            <rFont val="Tahoma"/>
            <family val="2"/>
          </rPr>
          <t xml:space="preserve">Sila isi di sini
</t>
        </r>
        <r>
          <rPr>
            <b/>
            <i/>
            <sz val="8"/>
            <color indexed="8"/>
            <rFont val="Tahoma"/>
            <family val="2"/>
          </rPr>
          <t>Please fill in here</t>
        </r>
      </text>
    </comment>
    <comment ref="AE64" authorId="0">
      <text>
        <r>
          <rPr>
            <b/>
            <sz val="8"/>
            <color indexed="8"/>
            <rFont val="Tahoma"/>
            <family val="2"/>
          </rPr>
          <t xml:space="preserve">Sila isi di sini
</t>
        </r>
        <r>
          <rPr>
            <b/>
            <i/>
            <sz val="8"/>
            <color indexed="8"/>
            <rFont val="Tahoma"/>
            <family val="2"/>
          </rPr>
          <t>Please fill in here</t>
        </r>
      </text>
    </comment>
    <comment ref="K67" authorId="0">
      <text>
        <r>
          <rPr>
            <b/>
            <sz val="8"/>
            <color indexed="8"/>
            <rFont val="Tahoma"/>
            <family val="2"/>
          </rPr>
          <t xml:space="preserve">Pengiraan automatik
</t>
        </r>
        <r>
          <rPr>
            <b/>
            <i/>
            <sz val="8"/>
            <color indexed="8"/>
            <rFont val="Tahoma"/>
            <family val="2"/>
          </rPr>
          <t>Automatic calculation</t>
        </r>
      </text>
    </comment>
    <comment ref="P67" authorId="0">
      <text>
        <r>
          <rPr>
            <b/>
            <sz val="8"/>
            <color indexed="8"/>
            <rFont val="Tahoma"/>
            <family val="2"/>
          </rPr>
          <t xml:space="preserve">Pengiraan automatik
</t>
        </r>
        <r>
          <rPr>
            <b/>
            <i/>
            <sz val="8"/>
            <color indexed="8"/>
            <rFont val="Tahoma"/>
            <family val="2"/>
          </rPr>
          <t>Automatic calculation</t>
        </r>
      </text>
    </comment>
    <comment ref="U67" authorId="0">
      <text>
        <r>
          <rPr>
            <b/>
            <sz val="8"/>
            <color indexed="8"/>
            <rFont val="Tahoma"/>
            <family val="2"/>
          </rPr>
          <t xml:space="preserve">Pengiraan automatik
</t>
        </r>
        <r>
          <rPr>
            <b/>
            <i/>
            <sz val="8"/>
            <color indexed="8"/>
            <rFont val="Tahoma"/>
            <family val="2"/>
          </rPr>
          <t>Automatic calculation</t>
        </r>
      </text>
    </comment>
    <comment ref="Z67" authorId="0">
      <text>
        <r>
          <rPr>
            <b/>
            <sz val="8"/>
            <color indexed="8"/>
            <rFont val="Tahoma"/>
            <family val="2"/>
          </rPr>
          <t xml:space="preserve">Pengiraan automatik
</t>
        </r>
        <r>
          <rPr>
            <b/>
            <i/>
            <sz val="8"/>
            <color indexed="8"/>
            <rFont val="Tahoma"/>
            <family val="2"/>
          </rPr>
          <t>Automatic calculation</t>
        </r>
      </text>
    </comment>
    <comment ref="AE67" authorId="0">
      <text>
        <r>
          <rPr>
            <b/>
            <sz val="8"/>
            <color indexed="8"/>
            <rFont val="Tahoma"/>
            <family val="2"/>
          </rPr>
          <t xml:space="preserve">Pengiraan automatik
</t>
        </r>
        <r>
          <rPr>
            <b/>
            <i/>
            <sz val="8"/>
            <color indexed="8"/>
            <rFont val="Tahoma"/>
            <family val="2"/>
          </rPr>
          <t>Automatic calculation</t>
        </r>
      </text>
    </comment>
    <comment ref="AJ67" authorId="1">
      <text>
        <r>
          <rPr>
            <b/>
            <i/>
            <sz val="8"/>
            <color indexed="81"/>
            <rFont val="Tahoma"/>
            <family val="2"/>
          </rPr>
          <t>Pengiraan automatik
Automatic calculation</t>
        </r>
        <r>
          <rPr>
            <sz val="9"/>
            <color indexed="81"/>
            <rFont val="Tahoma"/>
            <family val="2"/>
          </rPr>
          <t xml:space="preserve">
</t>
        </r>
      </text>
    </comment>
  </commentList>
</comments>
</file>

<file path=xl/comments7.xml><?xml version="1.0" encoding="utf-8"?>
<comments xmlns="http://schemas.openxmlformats.org/spreadsheetml/2006/main">
  <authors>
    <author/>
    <author>noorhashida</author>
  </authors>
  <commentList>
    <comment ref="K14" authorId="0">
      <text>
        <r>
          <rPr>
            <b/>
            <sz val="8"/>
            <color indexed="8"/>
            <rFont val="Tahoma"/>
            <family val="2"/>
          </rPr>
          <t xml:space="preserve">Sila isi di sini
</t>
        </r>
        <r>
          <rPr>
            <b/>
            <i/>
            <sz val="8"/>
            <color indexed="8"/>
            <rFont val="Tahoma"/>
            <family val="2"/>
          </rPr>
          <t>Please fill in here</t>
        </r>
      </text>
    </comment>
    <comment ref="P14" authorId="0">
      <text>
        <r>
          <rPr>
            <b/>
            <sz val="8"/>
            <color indexed="8"/>
            <rFont val="Tahoma"/>
            <family val="2"/>
          </rPr>
          <t xml:space="preserve">Sila isi di sini
</t>
        </r>
        <r>
          <rPr>
            <b/>
            <i/>
            <sz val="8"/>
            <color indexed="8"/>
            <rFont val="Tahoma"/>
            <family val="2"/>
          </rPr>
          <t>Please fill in here</t>
        </r>
      </text>
    </comment>
    <comment ref="U14" authorId="0">
      <text>
        <r>
          <rPr>
            <b/>
            <sz val="8"/>
            <color indexed="8"/>
            <rFont val="Tahoma"/>
            <family val="2"/>
          </rPr>
          <t xml:space="preserve">Sila isi di sini
</t>
        </r>
        <r>
          <rPr>
            <b/>
            <i/>
            <sz val="8"/>
            <color indexed="8"/>
            <rFont val="Tahoma"/>
            <family val="2"/>
          </rPr>
          <t>Please fill in here</t>
        </r>
      </text>
    </comment>
    <comment ref="Z14" authorId="0">
      <text>
        <r>
          <rPr>
            <b/>
            <sz val="8"/>
            <color indexed="8"/>
            <rFont val="Tahoma"/>
            <family val="2"/>
          </rPr>
          <t xml:space="preserve">Sila isi di sini
</t>
        </r>
        <r>
          <rPr>
            <b/>
            <i/>
            <sz val="8"/>
            <color indexed="8"/>
            <rFont val="Tahoma"/>
            <family val="2"/>
          </rPr>
          <t>Please fill in here</t>
        </r>
      </text>
    </comment>
    <comment ref="AE14" authorId="0">
      <text>
        <r>
          <rPr>
            <b/>
            <sz val="8"/>
            <color indexed="8"/>
            <rFont val="Tahoma"/>
            <family val="2"/>
          </rPr>
          <t xml:space="preserve">Sila isi di sini
</t>
        </r>
        <r>
          <rPr>
            <b/>
            <i/>
            <sz val="8"/>
            <color indexed="8"/>
            <rFont val="Tahoma"/>
            <family val="2"/>
          </rPr>
          <t>Please fill in here</t>
        </r>
      </text>
    </comment>
    <comment ref="K17" authorId="0">
      <text>
        <r>
          <rPr>
            <b/>
            <sz val="8"/>
            <color indexed="8"/>
            <rFont val="Tahoma"/>
            <family val="2"/>
          </rPr>
          <t xml:space="preserve">Sila isi di sini
</t>
        </r>
        <r>
          <rPr>
            <b/>
            <i/>
            <sz val="8"/>
            <color indexed="8"/>
            <rFont val="Tahoma"/>
            <family val="2"/>
          </rPr>
          <t>Please fill in here</t>
        </r>
      </text>
    </comment>
    <comment ref="P17" authorId="0">
      <text>
        <r>
          <rPr>
            <b/>
            <sz val="8"/>
            <color indexed="8"/>
            <rFont val="Tahoma"/>
            <family val="2"/>
          </rPr>
          <t xml:space="preserve">Sila isi di sini
</t>
        </r>
        <r>
          <rPr>
            <b/>
            <i/>
            <sz val="8"/>
            <color indexed="8"/>
            <rFont val="Tahoma"/>
            <family val="2"/>
          </rPr>
          <t>Please fill in here</t>
        </r>
      </text>
    </comment>
    <comment ref="U17" authorId="0">
      <text>
        <r>
          <rPr>
            <b/>
            <sz val="8"/>
            <color indexed="8"/>
            <rFont val="Tahoma"/>
            <family val="2"/>
          </rPr>
          <t xml:space="preserve">Sila isi di sini
</t>
        </r>
        <r>
          <rPr>
            <b/>
            <i/>
            <sz val="8"/>
            <color indexed="8"/>
            <rFont val="Tahoma"/>
            <family val="2"/>
          </rPr>
          <t>Please fill in here</t>
        </r>
      </text>
    </comment>
    <comment ref="Z17" authorId="0">
      <text>
        <r>
          <rPr>
            <b/>
            <sz val="8"/>
            <color indexed="8"/>
            <rFont val="Tahoma"/>
            <family val="2"/>
          </rPr>
          <t xml:space="preserve">Sila isi di sini
</t>
        </r>
        <r>
          <rPr>
            <b/>
            <i/>
            <sz val="8"/>
            <color indexed="8"/>
            <rFont val="Tahoma"/>
            <family val="2"/>
          </rPr>
          <t>Please fill in here</t>
        </r>
      </text>
    </comment>
    <comment ref="AE17" authorId="0">
      <text>
        <r>
          <rPr>
            <b/>
            <sz val="8"/>
            <color indexed="8"/>
            <rFont val="Tahoma"/>
            <family val="2"/>
          </rPr>
          <t xml:space="preserve">Sila isi di sini
</t>
        </r>
        <r>
          <rPr>
            <b/>
            <i/>
            <sz val="8"/>
            <color indexed="8"/>
            <rFont val="Tahoma"/>
            <family val="2"/>
          </rPr>
          <t>Please fill in here</t>
        </r>
      </text>
    </comment>
    <comment ref="K21" authorId="0">
      <text>
        <r>
          <rPr>
            <b/>
            <sz val="8"/>
            <color indexed="8"/>
            <rFont val="Tahoma"/>
            <family val="2"/>
          </rPr>
          <t xml:space="preserve">Sila isi di sini
</t>
        </r>
        <r>
          <rPr>
            <b/>
            <i/>
            <sz val="8"/>
            <color indexed="8"/>
            <rFont val="Tahoma"/>
            <family val="2"/>
          </rPr>
          <t>Please fill in here</t>
        </r>
      </text>
    </comment>
    <comment ref="P21" authorId="0">
      <text>
        <r>
          <rPr>
            <b/>
            <sz val="8"/>
            <color indexed="8"/>
            <rFont val="Tahoma"/>
            <family val="2"/>
          </rPr>
          <t xml:space="preserve">Sila isi di sini
</t>
        </r>
        <r>
          <rPr>
            <b/>
            <i/>
            <sz val="8"/>
            <color indexed="8"/>
            <rFont val="Tahoma"/>
            <family val="2"/>
          </rPr>
          <t>Please fill in here</t>
        </r>
      </text>
    </comment>
    <comment ref="U21" authorId="0">
      <text>
        <r>
          <rPr>
            <b/>
            <sz val="8"/>
            <color indexed="8"/>
            <rFont val="Tahoma"/>
            <family val="2"/>
          </rPr>
          <t xml:space="preserve">Sila isi di sini
</t>
        </r>
        <r>
          <rPr>
            <b/>
            <i/>
            <sz val="8"/>
            <color indexed="8"/>
            <rFont val="Tahoma"/>
            <family val="2"/>
          </rPr>
          <t>Please fill in here</t>
        </r>
      </text>
    </comment>
    <comment ref="Z21" authorId="0">
      <text>
        <r>
          <rPr>
            <b/>
            <sz val="8"/>
            <color indexed="8"/>
            <rFont val="Tahoma"/>
            <family val="2"/>
          </rPr>
          <t xml:space="preserve">Sila isi di sini
</t>
        </r>
        <r>
          <rPr>
            <b/>
            <i/>
            <sz val="8"/>
            <color indexed="8"/>
            <rFont val="Tahoma"/>
            <family val="2"/>
          </rPr>
          <t>Please fill in here</t>
        </r>
      </text>
    </comment>
    <comment ref="AE21" authorId="0">
      <text>
        <r>
          <rPr>
            <b/>
            <sz val="8"/>
            <color indexed="8"/>
            <rFont val="Tahoma"/>
            <family val="2"/>
          </rPr>
          <t xml:space="preserve">Sila isi di sini
</t>
        </r>
        <r>
          <rPr>
            <b/>
            <i/>
            <sz val="8"/>
            <color indexed="8"/>
            <rFont val="Tahoma"/>
            <family val="2"/>
          </rPr>
          <t>Please fill in here</t>
        </r>
      </text>
    </comment>
    <comment ref="AJ21" authorId="1">
      <text>
        <r>
          <rPr>
            <b/>
            <sz val="8"/>
            <color indexed="81"/>
            <rFont val="Tahoma"/>
            <family val="2"/>
          </rPr>
          <t xml:space="preserve">Sila isi di sini
</t>
        </r>
        <r>
          <rPr>
            <b/>
            <i/>
            <sz val="8"/>
            <color indexed="81"/>
            <rFont val="Tahoma"/>
            <family val="2"/>
          </rPr>
          <t>Please fill in here</t>
        </r>
      </text>
    </comment>
    <comment ref="K26" authorId="0">
      <text>
        <r>
          <rPr>
            <b/>
            <sz val="8"/>
            <color indexed="8"/>
            <rFont val="Tahoma"/>
            <family val="2"/>
          </rPr>
          <t xml:space="preserve">Sila isi di sini
</t>
        </r>
        <r>
          <rPr>
            <b/>
            <i/>
            <sz val="8"/>
            <color indexed="8"/>
            <rFont val="Tahoma"/>
            <family val="2"/>
          </rPr>
          <t>Please fill in here</t>
        </r>
      </text>
    </comment>
    <comment ref="P26" authorId="0">
      <text>
        <r>
          <rPr>
            <b/>
            <sz val="8"/>
            <color indexed="8"/>
            <rFont val="Tahoma"/>
            <family val="2"/>
          </rPr>
          <t xml:space="preserve">Sila isi di sini
</t>
        </r>
        <r>
          <rPr>
            <b/>
            <i/>
            <sz val="8"/>
            <color indexed="8"/>
            <rFont val="Tahoma"/>
            <family val="2"/>
          </rPr>
          <t>Please fill in here</t>
        </r>
      </text>
    </comment>
    <comment ref="U26" authorId="0">
      <text>
        <r>
          <rPr>
            <b/>
            <sz val="8"/>
            <color indexed="8"/>
            <rFont val="Tahoma"/>
            <family val="2"/>
          </rPr>
          <t xml:space="preserve">Sila isi di sini
</t>
        </r>
        <r>
          <rPr>
            <b/>
            <i/>
            <sz val="8"/>
            <color indexed="8"/>
            <rFont val="Tahoma"/>
            <family val="2"/>
          </rPr>
          <t>Please fill in here</t>
        </r>
      </text>
    </comment>
    <comment ref="Z26" authorId="0">
      <text>
        <r>
          <rPr>
            <b/>
            <sz val="8"/>
            <color indexed="8"/>
            <rFont val="Tahoma"/>
            <family val="2"/>
          </rPr>
          <t xml:space="preserve">Sila isi di sini
</t>
        </r>
        <r>
          <rPr>
            <b/>
            <i/>
            <sz val="8"/>
            <color indexed="8"/>
            <rFont val="Tahoma"/>
            <family val="2"/>
          </rPr>
          <t>Please fill in here</t>
        </r>
      </text>
    </comment>
    <comment ref="AE26" authorId="0">
      <text>
        <r>
          <rPr>
            <b/>
            <sz val="8"/>
            <color indexed="8"/>
            <rFont val="Tahoma"/>
            <family val="2"/>
          </rPr>
          <t xml:space="preserve">Sila isi di sini
</t>
        </r>
        <r>
          <rPr>
            <b/>
            <i/>
            <sz val="8"/>
            <color indexed="8"/>
            <rFont val="Tahoma"/>
            <family val="2"/>
          </rPr>
          <t>Please fill in here</t>
        </r>
      </text>
    </comment>
    <comment ref="AJ26" authorId="1">
      <text>
        <r>
          <rPr>
            <b/>
            <sz val="8"/>
            <color indexed="81"/>
            <rFont val="Tahoma"/>
            <family val="2"/>
          </rPr>
          <t xml:space="preserve">Sila isi di sini
</t>
        </r>
        <r>
          <rPr>
            <b/>
            <i/>
            <sz val="8"/>
            <color indexed="81"/>
            <rFont val="Tahoma"/>
            <family val="2"/>
          </rPr>
          <t>Please fill in here</t>
        </r>
      </text>
    </comment>
    <comment ref="K30" authorId="0">
      <text>
        <r>
          <rPr>
            <b/>
            <sz val="8"/>
            <color indexed="8"/>
            <rFont val="Tahoma"/>
            <family val="2"/>
          </rPr>
          <t xml:space="preserve">Sila isi di sini
</t>
        </r>
        <r>
          <rPr>
            <b/>
            <i/>
            <sz val="8"/>
            <color indexed="8"/>
            <rFont val="Tahoma"/>
            <family val="2"/>
          </rPr>
          <t>Please fill in here</t>
        </r>
      </text>
    </comment>
    <comment ref="P30" authorId="0">
      <text>
        <r>
          <rPr>
            <b/>
            <sz val="8"/>
            <color indexed="8"/>
            <rFont val="Tahoma"/>
            <family val="2"/>
          </rPr>
          <t xml:space="preserve">Sila isi di sini
</t>
        </r>
        <r>
          <rPr>
            <b/>
            <i/>
            <sz val="8"/>
            <color indexed="8"/>
            <rFont val="Tahoma"/>
            <family val="2"/>
          </rPr>
          <t>Please fill in here</t>
        </r>
      </text>
    </comment>
    <comment ref="U30" authorId="0">
      <text>
        <r>
          <rPr>
            <b/>
            <sz val="8"/>
            <color indexed="8"/>
            <rFont val="Tahoma"/>
            <family val="2"/>
          </rPr>
          <t xml:space="preserve">Sila isi di sini
</t>
        </r>
        <r>
          <rPr>
            <b/>
            <i/>
            <sz val="8"/>
            <color indexed="8"/>
            <rFont val="Tahoma"/>
            <family val="2"/>
          </rPr>
          <t>Please fill in here</t>
        </r>
      </text>
    </comment>
    <comment ref="Z30" authorId="0">
      <text>
        <r>
          <rPr>
            <b/>
            <sz val="8"/>
            <color indexed="8"/>
            <rFont val="Tahoma"/>
            <family val="2"/>
          </rPr>
          <t xml:space="preserve">Sila isi di sini
</t>
        </r>
        <r>
          <rPr>
            <b/>
            <i/>
            <sz val="8"/>
            <color indexed="8"/>
            <rFont val="Tahoma"/>
            <family val="2"/>
          </rPr>
          <t>Please fill in here</t>
        </r>
      </text>
    </comment>
    <comment ref="AE30" authorId="0">
      <text>
        <r>
          <rPr>
            <b/>
            <sz val="8"/>
            <color indexed="8"/>
            <rFont val="Tahoma"/>
            <family val="2"/>
          </rPr>
          <t xml:space="preserve">Sila isi di sini
</t>
        </r>
        <r>
          <rPr>
            <b/>
            <i/>
            <sz val="8"/>
            <color indexed="8"/>
            <rFont val="Tahoma"/>
            <family val="2"/>
          </rPr>
          <t>Please fill in here</t>
        </r>
      </text>
    </comment>
    <comment ref="AJ30" authorId="1">
      <text>
        <r>
          <rPr>
            <b/>
            <sz val="8"/>
            <color indexed="81"/>
            <rFont val="Tahoma"/>
            <family val="2"/>
          </rPr>
          <t xml:space="preserve">Sila isi di sini
</t>
        </r>
        <r>
          <rPr>
            <b/>
            <i/>
            <sz val="8"/>
            <color indexed="81"/>
            <rFont val="Tahoma"/>
            <family val="2"/>
          </rPr>
          <t>Please fill in here</t>
        </r>
      </text>
    </comment>
    <comment ref="K34" authorId="0">
      <text>
        <r>
          <rPr>
            <b/>
            <sz val="8"/>
            <color indexed="8"/>
            <rFont val="Tahoma"/>
            <family val="2"/>
          </rPr>
          <t xml:space="preserve">Sila isi di sini
</t>
        </r>
        <r>
          <rPr>
            <b/>
            <i/>
            <sz val="8"/>
            <color indexed="8"/>
            <rFont val="Tahoma"/>
            <family val="2"/>
          </rPr>
          <t>Please fill in here</t>
        </r>
      </text>
    </comment>
    <comment ref="P34" authorId="0">
      <text>
        <r>
          <rPr>
            <b/>
            <sz val="8"/>
            <color indexed="8"/>
            <rFont val="Tahoma"/>
            <family val="2"/>
          </rPr>
          <t xml:space="preserve">Sila isi di sini
</t>
        </r>
        <r>
          <rPr>
            <b/>
            <i/>
            <sz val="8"/>
            <color indexed="8"/>
            <rFont val="Tahoma"/>
            <family val="2"/>
          </rPr>
          <t>Please fill in here</t>
        </r>
      </text>
    </comment>
    <comment ref="U34" authorId="0">
      <text>
        <r>
          <rPr>
            <b/>
            <sz val="8"/>
            <color indexed="8"/>
            <rFont val="Tahoma"/>
            <family val="2"/>
          </rPr>
          <t xml:space="preserve">Sila isi di sini
</t>
        </r>
        <r>
          <rPr>
            <b/>
            <i/>
            <sz val="8"/>
            <color indexed="8"/>
            <rFont val="Tahoma"/>
            <family val="2"/>
          </rPr>
          <t>Please fill in here</t>
        </r>
      </text>
    </comment>
    <comment ref="Z34" authorId="0">
      <text>
        <r>
          <rPr>
            <b/>
            <sz val="8"/>
            <color indexed="8"/>
            <rFont val="Tahoma"/>
            <family val="2"/>
          </rPr>
          <t xml:space="preserve">Sila isi di sini
</t>
        </r>
        <r>
          <rPr>
            <b/>
            <i/>
            <sz val="8"/>
            <color indexed="8"/>
            <rFont val="Tahoma"/>
            <family val="2"/>
          </rPr>
          <t>Please fill in here</t>
        </r>
      </text>
    </comment>
    <comment ref="AE34" authorId="0">
      <text>
        <r>
          <rPr>
            <b/>
            <sz val="8"/>
            <color indexed="8"/>
            <rFont val="Tahoma"/>
            <family val="2"/>
          </rPr>
          <t xml:space="preserve">Sila isi di sini
</t>
        </r>
        <r>
          <rPr>
            <b/>
            <i/>
            <sz val="8"/>
            <color indexed="8"/>
            <rFont val="Tahoma"/>
            <family val="2"/>
          </rPr>
          <t>Please fill in here</t>
        </r>
      </text>
    </comment>
    <comment ref="AJ34" authorId="1">
      <text>
        <r>
          <rPr>
            <b/>
            <sz val="8"/>
            <color indexed="81"/>
            <rFont val="Tahoma"/>
            <family val="2"/>
          </rPr>
          <t xml:space="preserve">Sila isi di sini
</t>
        </r>
        <r>
          <rPr>
            <b/>
            <i/>
            <sz val="8"/>
            <color indexed="81"/>
            <rFont val="Tahoma"/>
            <family val="2"/>
          </rPr>
          <t>Please fill in here</t>
        </r>
      </text>
    </comment>
    <comment ref="K38" authorId="0">
      <text>
        <r>
          <rPr>
            <b/>
            <sz val="8"/>
            <color indexed="8"/>
            <rFont val="Tahoma"/>
            <family val="2"/>
          </rPr>
          <t xml:space="preserve">Sila isi di sini
</t>
        </r>
        <r>
          <rPr>
            <b/>
            <i/>
            <sz val="8"/>
            <color indexed="8"/>
            <rFont val="Tahoma"/>
            <family val="2"/>
          </rPr>
          <t>Please fill in here</t>
        </r>
      </text>
    </comment>
    <comment ref="P38" authorId="0">
      <text>
        <r>
          <rPr>
            <b/>
            <sz val="8"/>
            <color indexed="8"/>
            <rFont val="Tahoma"/>
            <family val="2"/>
          </rPr>
          <t xml:space="preserve">Sila isi di sini
</t>
        </r>
        <r>
          <rPr>
            <b/>
            <i/>
            <sz val="8"/>
            <color indexed="8"/>
            <rFont val="Tahoma"/>
            <family val="2"/>
          </rPr>
          <t>Please fill in here</t>
        </r>
      </text>
    </comment>
    <comment ref="U38" authorId="0">
      <text>
        <r>
          <rPr>
            <b/>
            <sz val="8"/>
            <color indexed="8"/>
            <rFont val="Tahoma"/>
            <family val="2"/>
          </rPr>
          <t xml:space="preserve">Sila isi di sini
</t>
        </r>
        <r>
          <rPr>
            <b/>
            <i/>
            <sz val="8"/>
            <color indexed="8"/>
            <rFont val="Tahoma"/>
            <family val="2"/>
          </rPr>
          <t>Please fill in here</t>
        </r>
      </text>
    </comment>
    <comment ref="Z38" authorId="0">
      <text>
        <r>
          <rPr>
            <b/>
            <sz val="8"/>
            <color indexed="8"/>
            <rFont val="Tahoma"/>
            <family val="2"/>
          </rPr>
          <t xml:space="preserve">Sila isi di sini
</t>
        </r>
        <r>
          <rPr>
            <b/>
            <i/>
            <sz val="8"/>
            <color indexed="8"/>
            <rFont val="Tahoma"/>
            <family val="2"/>
          </rPr>
          <t>Please fill in here</t>
        </r>
      </text>
    </comment>
    <comment ref="AE38" authorId="0">
      <text>
        <r>
          <rPr>
            <b/>
            <sz val="8"/>
            <color indexed="8"/>
            <rFont val="Tahoma"/>
            <family val="2"/>
          </rPr>
          <t xml:space="preserve">Sila isi di sini
</t>
        </r>
        <r>
          <rPr>
            <b/>
            <i/>
            <sz val="8"/>
            <color indexed="8"/>
            <rFont val="Tahoma"/>
            <family val="2"/>
          </rPr>
          <t>Please fill in here</t>
        </r>
      </text>
    </comment>
    <comment ref="AJ38" authorId="1">
      <text>
        <r>
          <rPr>
            <b/>
            <sz val="8"/>
            <color indexed="81"/>
            <rFont val="Tahoma"/>
            <family val="2"/>
          </rPr>
          <t xml:space="preserve">Sila isi di sini
</t>
        </r>
        <r>
          <rPr>
            <b/>
            <i/>
            <sz val="8"/>
            <color indexed="81"/>
            <rFont val="Tahoma"/>
            <family val="2"/>
          </rPr>
          <t>Please fill in here</t>
        </r>
      </text>
    </comment>
    <comment ref="K42" authorId="0">
      <text>
        <r>
          <rPr>
            <b/>
            <sz val="8"/>
            <color indexed="8"/>
            <rFont val="Tahoma"/>
            <family val="2"/>
          </rPr>
          <t xml:space="preserve">Sila isi di sini
</t>
        </r>
        <r>
          <rPr>
            <b/>
            <i/>
            <sz val="8"/>
            <color indexed="8"/>
            <rFont val="Tahoma"/>
            <family val="2"/>
          </rPr>
          <t>Please fill in here</t>
        </r>
      </text>
    </comment>
    <comment ref="P42" authorId="0">
      <text>
        <r>
          <rPr>
            <b/>
            <sz val="8"/>
            <color indexed="8"/>
            <rFont val="Tahoma"/>
            <family val="2"/>
          </rPr>
          <t xml:space="preserve">Sila isi di sini
</t>
        </r>
        <r>
          <rPr>
            <b/>
            <i/>
            <sz val="8"/>
            <color indexed="8"/>
            <rFont val="Tahoma"/>
            <family val="2"/>
          </rPr>
          <t>Please fill in here</t>
        </r>
      </text>
    </comment>
    <comment ref="U42" authorId="0">
      <text>
        <r>
          <rPr>
            <b/>
            <sz val="8"/>
            <color indexed="8"/>
            <rFont val="Tahoma"/>
            <family val="2"/>
          </rPr>
          <t xml:space="preserve">Sila isi di sini
</t>
        </r>
        <r>
          <rPr>
            <b/>
            <i/>
            <sz val="8"/>
            <color indexed="8"/>
            <rFont val="Tahoma"/>
            <family val="2"/>
          </rPr>
          <t>Please fill in here</t>
        </r>
      </text>
    </comment>
    <comment ref="Z42" authorId="0">
      <text>
        <r>
          <rPr>
            <b/>
            <sz val="8"/>
            <color indexed="8"/>
            <rFont val="Tahoma"/>
            <family val="2"/>
          </rPr>
          <t xml:space="preserve">Sila isi di sini
</t>
        </r>
        <r>
          <rPr>
            <b/>
            <i/>
            <sz val="8"/>
            <color indexed="8"/>
            <rFont val="Tahoma"/>
            <family val="2"/>
          </rPr>
          <t>Please fill in here</t>
        </r>
      </text>
    </comment>
    <comment ref="AE42" authorId="0">
      <text>
        <r>
          <rPr>
            <b/>
            <sz val="8"/>
            <color indexed="8"/>
            <rFont val="Tahoma"/>
            <family val="2"/>
          </rPr>
          <t xml:space="preserve">Sila isi di sini
</t>
        </r>
        <r>
          <rPr>
            <b/>
            <i/>
            <sz val="8"/>
            <color indexed="8"/>
            <rFont val="Tahoma"/>
            <family val="2"/>
          </rPr>
          <t>Please fill in here</t>
        </r>
      </text>
    </comment>
    <comment ref="AJ42" authorId="1">
      <text>
        <r>
          <rPr>
            <b/>
            <sz val="8"/>
            <color indexed="81"/>
            <rFont val="Tahoma"/>
            <family val="2"/>
          </rPr>
          <t xml:space="preserve">Sila isi di sini
</t>
        </r>
        <r>
          <rPr>
            <b/>
            <i/>
            <sz val="8"/>
            <color indexed="81"/>
            <rFont val="Tahoma"/>
            <family val="2"/>
          </rPr>
          <t>Please fill in here</t>
        </r>
      </text>
    </comment>
    <comment ref="K46" authorId="0">
      <text>
        <r>
          <rPr>
            <b/>
            <sz val="8"/>
            <color indexed="8"/>
            <rFont val="Tahoma"/>
            <family val="2"/>
          </rPr>
          <t xml:space="preserve">Sila isi di sini
</t>
        </r>
        <r>
          <rPr>
            <b/>
            <i/>
            <sz val="8"/>
            <color indexed="8"/>
            <rFont val="Tahoma"/>
            <family val="2"/>
          </rPr>
          <t>Please fill in here</t>
        </r>
      </text>
    </comment>
    <comment ref="P46" authorId="0">
      <text>
        <r>
          <rPr>
            <b/>
            <sz val="8"/>
            <color indexed="8"/>
            <rFont val="Tahoma"/>
            <family val="2"/>
          </rPr>
          <t xml:space="preserve">Sila isi di sini
</t>
        </r>
        <r>
          <rPr>
            <b/>
            <i/>
            <sz val="8"/>
            <color indexed="8"/>
            <rFont val="Tahoma"/>
            <family val="2"/>
          </rPr>
          <t>Please fill in here</t>
        </r>
      </text>
    </comment>
    <comment ref="U46" authorId="0">
      <text>
        <r>
          <rPr>
            <b/>
            <sz val="8"/>
            <color indexed="8"/>
            <rFont val="Tahoma"/>
            <family val="2"/>
          </rPr>
          <t xml:space="preserve">Sila isi di sini
</t>
        </r>
        <r>
          <rPr>
            <b/>
            <i/>
            <sz val="8"/>
            <color indexed="8"/>
            <rFont val="Tahoma"/>
            <family val="2"/>
          </rPr>
          <t>Please fill in here</t>
        </r>
      </text>
    </comment>
    <comment ref="Z46" authorId="0">
      <text>
        <r>
          <rPr>
            <b/>
            <sz val="8"/>
            <color indexed="8"/>
            <rFont val="Tahoma"/>
            <family val="2"/>
          </rPr>
          <t xml:space="preserve">Sila isi di sini
</t>
        </r>
        <r>
          <rPr>
            <b/>
            <i/>
            <sz val="8"/>
            <color indexed="8"/>
            <rFont val="Tahoma"/>
            <family val="2"/>
          </rPr>
          <t>Please fill in here</t>
        </r>
      </text>
    </comment>
    <comment ref="AE46" authorId="0">
      <text>
        <r>
          <rPr>
            <b/>
            <sz val="8"/>
            <color indexed="8"/>
            <rFont val="Tahoma"/>
            <family val="2"/>
          </rPr>
          <t xml:space="preserve">Sila isi di sini
</t>
        </r>
        <r>
          <rPr>
            <b/>
            <i/>
            <sz val="8"/>
            <color indexed="8"/>
            <rFont val="Tahoma"/>
            <family val="2"/>
          </rPr>
          <t>Please fill in here</t>
        </r>
      </text>
    </comment>
    <comment ref="AJ46" authorId="1">
      <text>
        <r>
          <rPr>
            <b/>
            <sz val="8"/>
            <color indexed="81"/>
            <rFont val="Tahoma"/>
            <family val="2"/>
          </rPr>
          <t xml:space="preserve">Sila isi di sini
</t>
        </r>
        <r>
          <rPr>
            <b/>
            <i/>
            <sz val="8"/>
            <color indexed="81"/>
            <rFont val="Tahoma"/>
            <family val="2"/>
          </rPr>
          <t>Please fill in here</t>
        </r>
      </text>
    </comment>
    <comment ref="K50" authorId="0">
      <text>
        <r>
          <rPr>
            <b/>
            <sz val="8"/>
            <color indexed="8"/>
            <rFont val="Tahoma"/>
            <family val="2"/>
          </rPr>
          <t xml:space="preserve">Sila isi di sini
</t>
        </r>
        <r>
          <rPr>
            <b/>
            <i/>
            <sz val="8"/>
            <color indexed="8"/>
            <rFont val="Tahoma"/>
            <family val="2"/>
          </rPr>
          <t>Please fill in here</t>
        </r>
      </text>
    </comment>
    <comment ref="P50" authorId="0">
      <text>
        <r>
          <rPr>
            <b/>
            <sz val="8"/>
            <color indexed="8"/>
            <rFont val="Tahoma"/>
            <family val="2"/>
          </rPr>
          <t xml:space="preserve">Sila isi di sini
</t>
        </r>
        <r>
          <rPr>
            <b/>
            <i/>
            <sz val="8"/>
            <color indexed="8"/>
            <rFont val="Tahoma"/>
            <family val="2"/>
          </rPr>
          <t>Please fill in here</t>
        </r>
      </text>
    </comment>
    <comment ref="U50" authorId="0">
      <text>
        <r>
          <rPr>
            <b/>
            <sz val="8"/>
            <color indexed="8"/>
            <rFont val="Tahoma"/>
            <family val="2"/>
          </rPr>
          <t xml:space="preserve">Sila isi di sini
</t>
        </r>
        <r>
          <rPr>
            <b/>
            <i/>
            <sz val="8"/>
            <color indexed="8"/>
            <rFont val="Tahoma"/>
            <family val="2"/>
          </rPr>
          <t>Please fill in here</t>
        </r>
      </text>
    </comment>
    <comment ref="Z50" authorId="0">
      <text>
        <r>
          <rPr>
            <b/>
            <sz val="8"/>
            <color indexed="8"/>
            <rFont val="Tahoma"/>
            <family val="2"/>
          </rPr>
          <t xml:space="preserve">Sila isi di sini
</t>
        </r>
        <r>
          <rPr>
            <b/>
            <i/>
            <sz val="8"/>
            <color indexed="8"/>
            <rFont val="Tahoma"/>
            <family val="2"/>
          </rPr>
          <t>Please fill in here</t>
        </r>
      </text>
    </comment>
    <comment ref="AE50" authorId="0">
      <text>
        <r>
          <rPr>
            <b/>
            <sz val="8"/>
            <color indexed="8"/>
            <rFont val="Tahoma"/>
            <family val="2"/>
          </rPr>
          <t xml:space="preserve">Sila isi di sini
</t>
        </r>
        <r>
          <rPr>
            <b/>
            <i/>
            <sz val="8"/>
            <color indexed="8"/>
            <rFont val="Tahoma"/>
            <family val="2"/>
          </rPr>
          <t>Please fill in here</t>
        </r>
      </text>
    </comment>
    <comment ref="AJ50" authorId="1">
      <text>
        <r>
          <rPr>
            <b/>
            <sz val="8"/>
            <color indexed="81"/>
            <rFont val="Tahoma"/>
            <family val="2"/>
          </rPr>
          <t xml:space="preserve">Sila isi di sini
</t>
        </r>
        <r>
          <rPr>
            <b/>
            <i/>
            <sz val="8"/>
            <color indexed="81"/>
            <rFont val="Tahoma"/>
            <family val="2"/>
          </rPr>
          <t>Please fill in here</t>
        </r>
      </text>
    </comment>
    <comment ref="K54" authorId="0">
      <text>
        <r>
          <rPr>
            <b/>
            <sz val="8"/>
            <color indexed="8"/>
            <rFont val="Tahoma"/>
            <family val="2"/>
          </rPr>
          <t xml:space="preserve">Sila isi di sini
</t>
        </r>
        <r>
          <rPr>
            <b/>
            <i/>
            <sz val="8"/>
            <color indexed="8"/>
            <rFont val="Tahoma"/>
            <family val="2"/>
          </rPr>
          <t>Please fill in here</t>
        </r>
      </text>
    </comment>
    <comment ref="P54" authorId="0">
      <text>
        <r>
          <rPr>
            <b/>
            <sz val="8"/>
            <color indexed="8"/>
            <rFont val="Tahoma"/>
            <family val="2"/>
          </rPr>
          <t xml:space="preserve">Sila isi di sini
</t>
        </r>
        <r>
          <rPr>
            <b/>
            <i/>
            <sz val="8"/>
            <color indexed="8"/>
            <rFont val="Tahoma"/>
            <family val="2"/>
          </rPr>
          <t>Please fill in here</t>
        </r>
      </text>
    </comment>
    <comment ref="U54" authorId="0">
      <text>
        <r>
          <rPr>
            <b/>
            <sz val="8"/>
            <color indexed="8"/>
            <rFont val="Tahoma"/>
            <family val="2"/>
          </rPr>
          <t xml:space="preserve">Sila isi di sini
</t>
        </r>
        <r>
          <rPr>
            <b/>
            <i/>
            <sz val="8"/>
            <color indexed="8"/>
            <rFont val="Tahoma"/>
            <family val="2"/>
          </rPr>
          <t>Please fill in here</t>
        </r>
      </text>
    </comment>
    <comment ref="Z54" authorId="0">
      <text>
        <r>
          <rPr>
            <b/>
            <sz val="8"/>
            <color indexed="8"/>
            <rFont val="Tahoma"/>
            <family val="2"/>
          </rPr>
          <t xml:space="preserve">Sila isi di sini
</t>
        </r>
        <r>
          <rPr>
            <b/>
            <i/>
            <sz val="8"/>
            <color indexed="8"/>
            <rFont val="Tahoma"/>
            <family val="2"/>
          </rPr>
          <t>Please fill in here</t>
        </r>
      </text>
    </comment>
    <comment ref="AE54" authorId="0">
      <text>
        <r>
          <rPr>
            <b/>
            <sz val="8"/>
            <color indexed="8"/>
            <rFont val="Tahoma"/>
            <family val="2"/>
          </rPr>
          <t xml:space="preserve">Sila isi di sini
</t>
        </r>
        <r>
          <rPr>
            <b/>
            <i/>
            <sz val="8"/>
            <color indexed="8"/>
            <rFont val="Tahoma"/>
            <family val="2"/>
          </rPr>
          <t>Please fill in here</t>
        </r>
      </text>
    </comment>
    <comment ref="K58" authorId="0">
      <text>
        <r>
          <rPr>
            <b/>
            <sz val="8"/>
            <color indexed="8"/>
            <rFont val="Tahoma"/>
            <family val="2"/>
          </rPr>
          <t xml:space="preserve">Sila isi di sini
</t>
        </r>
        <r>
          <rPr>
            <b/>
            <i/>
            <sz val="8"/>
            <color indexed="8"/>
            <rFont val="Tahoma"/>
            <family val="2"/>
          </rPr>
          <t>Please fill in here</t>
        </r>
      </text>
    </comment>
    <comment ref="P58" authorId="0">
      <text>
        <r>
          <rPr>
            <b/>
            <sz val="8"/>
            <color indexed="8"/>
            <rFont val="Tahoma"/>
            <family val="2"/>
          </rPr>
          <t xml:space="preserve">Sila isi di sini
</t>
        </r>
        <r>
          <rPr>
            <b/>
            <i/>
            <sz val="8"/>
            <color indexed="8"/>
            <rFont val="Tahoma"/>
            <family val="2"/>
          </rPr>
          <t>Please fill in here</t>
        </r>
      </text>
    </comment>
    <comment ref="U58" authorId="0">
      <text>
        <r>
          <rPr>
            <b/>
            <sz val="8"/>
            <color indexed="8"/>
            <rFont val="Tahoma"/>
            <family val="2"/>
          </rPr>
          <t xml:space="preserve">Sila isi di sini
</t>
        </r>
        <r>
          <rPr>
            <b/>
            <i/>
            <sz val="8"/>
            <color indexed="8"/>
            <rFont val="Tahoma"/>
            <family val="2"/>
          </rPr>
          <t>Please fill in here</t>
        </r>
      </text>
    </comment>
    <comment ref="Z58" authorId="0">
      <text>
        <r>
          <rPr>
            <b/>
            <sz val="8"/>
            <color indexed="8"/>
            <rFont val="Tahoma"/>
            <family val="2"/>
          </rPr>
          <t xml:space="preserve">Sila isi di sini
</t>
        </r>
        <r>
          <rPr>
            <b/>
            <i/>
            <sz val="8"/>
            <color indexed="8"/>
            <rFont val="Tahoma"/>
            <family val="2"/>
          </rPr>
          <t>Please fill in here</t>
        </r>
      </text>
    </comment>
    <comment ref="AE58" authorId="0">
      <text>
        <r>
          <rPr>
            <b/>
            <sz val="8"/>
            <color indexed="8"/>
            <rFont val="Tahoma"/>
            <family val="2"/>
          </rPr>
          <t xml:space="preserve">Sila isi di sini
</t>
        </r>
        <r>
          <rPr>
            <b/>
            <i/>
            <sz val="8"/>
            <color indexed="8"/>
            <rFont val="Tahoma"/>
            <family val="2"/>
          </rPr>
          <t>Please fill in here</t>
        </r>
      </text>
    </comment>
    <comment ref="AJ58" authorId="1">
      <text>
        <r>
          <rPr>
            <b/>
            <sz val="8"/>
            <color indexed="81"/>
            <rFont val="Tahoma"/>
            <family val="2"/>
          </rPr>
          <t xml:space="preserve">Sila isi di sini
</t>
        </r>
        <r>
          <rPr>
            <b/>
            <i/>
            <sz val="8"/>
            <color indexed="81"/>
            <rFont val="Tahoma"/>
            <family val="2"/>
          </rPr>
          <t>Please fill in here</t>
        </r>
      </text>
    </comment>
    <comment ref="K61" authorId="1">
      <text>
        <r>
          <rPr>
            <b/>
            <sz val="8"/>
            <color indexed="81"/>
            <rFont val="Tahoma"/>
            <family val="2"/>
          </rPr>
          <t xml:space="preserve">Pengiraan automatik
</t>
        </r>
        <r>
          <rPr>
            <b/>
            <i/>
            <sz val="8"/>
            <color indexed="81"/>
            <rFont val="Tahoma"/>
            <family val="2"/>
          </rPr>
          <t>Automatic calculation</t>
        </r>
      </text>
    </comment>
    <comment ref="P61" authorId="1">
      <text>
        <r>
          <rPr>
            <b/>
            <sz val="8"/>
            <color indexed="81"/>
            <rFont val="Tahoma"/>
            <family val="2"/>
          </rPr>
          <t xml:space="preserve">Pengiraan automatik
</t>
        </r>
        <r>
          <rPr>
            <b/>
            <i/>
            <sz val="8"/>
            <color indexed="81"/>
            <rFont val="Tahoma"/>
            <family val="2"/>
          </rPr>
          <t>Automatic calculation</t>
        </r>
      </text>
    </comment>
    <comment ref="U61" authorId="1">
      <text>
        <r>
          <rPr>
            <b/>
            <sz val="8"/>
            <color indexed="81"/>
            <rFont val="Tahoma"/>
            <family val="2"/>
          </rPr>
          <t xml:space="preserve">Pengiraan automatik
</t>
        </r>
        <r>
          <rPr>
            <b/>
            <i/>
            <sz val="8"/>
            <color indexed="81"/>
            <rFont val="Tahoma"/>
            <family val="2"/>
          </rPr>
          <t>Automatic calculation</t>
        </r>
      </text>
    </comment>
    <comment ref="Z61" authorId="1">
      <text>
        <r>
          <rPr>
            <b/>
            <sz val="8"/>
            <color indexed="81"/>
            <rFont val="Tahoma"/>
            <family val="2"/>
          </rPr>
          <t xml:space="preserve">Pengiraan automatik
</t>
        </r>
        <r>
          <rPr>
            <b/>
            <i/>
            <sz val="8"/>
            <color indexed="81"/>
            <rFont val="Tahoma"/>
            <family val="2"/>
          </rPr>
          <t>Automatic calculation</t>
        </r>
      </text>
    </comment>
    <comment ref="AE61" authorId="1">
      <text>
        <r>
          <rPr>
            <b/>
            <sz val="8"/>
            <color indexed="81"/>
            <rFont val="Tahoma"/>
            <family val="2"/>
          </rPr>
          <t xml:space="preserve">Pengiraan automatik
</t>
        </r>
        <r>
          <rPr>
            <b/>
            <i/>
            <sz val="8"/>
            <color indexed="81"/>
            <rFont val="Tahoma"/>
            <family val="2"/>
          </rPr>
          <t>Automatic calculation</t>
        </r>
      </text>
    </comment>
    <comment ref="AJ61" authorId="1">
      <text>
        <r>
          <rPr>
            <b/>
            <sz val="8"/>
            <color indexed="81"/>
            <rFont val="Tahoma"/>
            <family val="2"/>
          </rPr>
          <t xml:space="preserve">Pengiraan automatik
</t>
        </r>
        <r>
          <rPr>
            <b/>
            <i/>
            <sz val="8"/>
            <color indexed="81"/>
            <rFont val="Tahoma"/>
            <family val="2"/>
          </rPr>
          <t>Automatic calculation</t>
        </r>
      </text>
    </comment>
    <comment ref="K64" authorId="0">
      <text>
        <r>
          <rPr>
            <b/>
            <sz val="8"/>
            <color indexed="8"/>
            <rFont val="Tahoma"/>
            <family val="2"/>
          </rPr>
          <t xml:space="preserve">Sila isi di sini
</t>
        </r>
        <r>
          <rPr>
            <b/>
            <i/>
            <sz val="8"/>
            <color indexed="8"/>
            <rFont val="Tahoma"/>
            <family val="2"/>
          </rPr>
          <t>Please fill in here</t>
        </r>
      </text>
    </comment>
    <comment ref="P64" authorId="0">
      <text>
        <r>
          <rPr>
            <b/>
            <sz val="8"/>
            <color indexed="8"/>
            <rFont val="Tahoma"/>
            <family val="2"/>
          </rPr>
          <t xml:space="preserve">Sila isi di sini
</t>
        </r>
        <r>
          <rPr>
            <b/>
            <i/>
            <sz val="8"/>
            <color indexed="8"/>
            <rFont val="Tahoma"/>
            <family val="2"/>
          </rPr>
          <t>Please fill in here</t>
        </r>
      </text>
    </comment>
    <comment ref="U64" authorId="0">
      <text>
        <r>
          <rPr>
            <b/>
            <sz val="8"/>
            <color indexed="8"/>
            <rFont val="Tahoma"/>
            <family val="2"/>
          </rPr>
          <t xml:space="preserve">Sila isi di sini
</t>
        </r>
        <r>
          <rPr>
            <b/>
            <i/>
            <sz val="8"/>
            <color indexed="8"/>
            <rFont val="Tahoma"/>
            <family val="2"/>
          </rPr>
          <t>Please fill in here</t>
        </r>
      </text>
    </comment>
    <comment ref="Z64" authorId="0">
      <text>
        <r>
          <rPr>
            <b/>
            <sz val="8"/>
            <color indexed="8"/>
            <rFont val="Tahoma"/>
            <family val="2"/>
          </rPr>
          <t xml:space="preserve">Sila isi di sini
</t>
        </r>
        <r>
          <rPr>
            <b/>
            <i/>
            <sz val="8"/>
            <color indexed="8"/>
            <rFont val="Tahoma"/>
            <family val="2"/>
          </rPr>
          <t>Please fill in here</t>
        </r>
      </text>
    </comment>
    <comment ref="AE64" authorId="0">
      <text>
        <r>
          <rPr>
            <b/>
            <sz val="8"/>
            <color indexed="8"/>
            <rFont val="Tahoma"/>
            <family val="2"/>
          </rPr>
          <t xml:space="preserve">Sila isi di sini
</t>
        </r>
        <r>
          <rPr>
            <b/>
            <i/>
            <sz val="8"/>
            <color indexed="8"/>
            <rFont val="Tahoma"/>
            <family val="2"/>
          </rPr>
          <t>Please fill in here</t>
        </r>
      </text>
    </comment>
    <comment ref="K67" authorId="0">
      <text>
        <r>
          <rPr>
            <b/>
            <sz val="8"/>
            <color indexed="8"/>
            <rFont val="Tahoma"/>
            <family val="2"/>
          </rPr>
          <t xml:space="preserve">Pengiraan automatik
</t>
        </r>
        <r>
          <rPr>
            <b/>
            <i/>
            <sz val="8"/>
            <color indexed="8"/>
            <rFont val="Tahoma"/>
            <family val="2"/>
          </rPr>
          <t>Automatic calculation</t>
        </r>
      </text>
    </comment>
    <comment ref="P67" authorId="0">
      <text>
        <r>
          <rPr>
            <b/>
            <sz val="8"/>
            <color indexed="8"/>
            <rFont val="Tahoma"/>
            <family val="2"/>
          </rPr>
          <t xml:space="preserve">Pengiraan automatik
</t>
        </r>
        <r>
          <rPr>
            <b/>
            <i/>
            <sz val="8"/>
            <color indexed="8"/>
            <rFont val="Tahoma"/>
            <family val="2"/>
          </rPr>
          <t>Automatic calculation</t>
        </r>
      </text>
    </comment>
    <comment ref="U67" authorId="0">
      <text>
        <r>
          <rPr>
            <b/>
            <sz val="8"/>
            <color indexed="8"/>
            <rFont val="Tahoma"/>
            <family val="2"/>
          </rPr>
          <t xml:space="preserve">Pengiraan automatik
</t>
        </r>
        <r>
          <rPr>
            <b/>
            <i/>
            <sz val="8"/>
            <color indexed="8"/>
            <rFont val="Tahoma"/>
            <family val="2"/>
          </rPr>
          <t>Automatic calculation</t>
        </r>
      </text>
    </comment>
    <comment ref="Z67" authorId="0">
      <text>
        <r>
          <rPr>
            <b/>
            <sz val="8"/>
            <color indexed="8"/>
            <rFont val="Tahoma"/>
            <family val="2"/>
          </rPr>
          <t xml:space="preserve">Pengiraan automatik
</t>
        </r>
        <r>
          <rPr>
            <b/>
            <i/>
            <sz val="8"/>
            <color indexed="8"/>
            <rFont val="Tahoma"/>
            <family val="2"/>
          </rPr>
          <t>Automatic calculation</t>
        </r>
      </text>
    </comment>
    <comment ref="AE67" authorId="0">
      <text>
        <r>
          <rPr>
            <b/>
            <sz val="8"/>
            <color indexed="8"/>
            <rFont val="Tahoma"/>
            <family val="2"/>
          </rPr>
          <t xml:space="preserve">Pengiraan automatik
</t>
        </r>
        <r>
          <rPr>
            <b/>
            <i/>
            <sz val="8"/>
            <color indexed="8"/>
            <rFont val="Tahoma"/>
            <family val="2"/>
          </rPr>
          <t>Automatic calculation</t>
        </r>
      </text>
    </comment>
    <comment ref="AJ67" authorId="1">
      <text>
        <r>
          <rPr>
            <b/>
            <i/>
            <sz val="8"/>
            <color indexed="81"/>
            <rFont val="Tahoma"/>
            <family val="2"/>
          </rPr>
          <t>Pengiraan automatik
Automatic calculation</t>
        </r>
        <r>
          <rPr>
            <sz val="9"/>
            <color indexed="81"/>
            <rFont val="Tahoma"/>
            <family val="2"/>
          </rPr>
          <t xml:space="preserve">
</t>
        </r>
      </text>
    </comment>
  </commentList>
</comments>
</file>

<file path=xl/comments8.xml><?xml version="1.0" encoding="utf-8"?>
<comments xmlns="http://schemas.openxmlformats.org/spreadsheetml/2006/main">
  <authors>
    <author/>
    <author>noorhashida</author>
  </authors>
  <commentList>
    <comment ref="K17" authorId="0">
      <text>
        <r>
          <rPr>
            <b/>
            <sz val="8"/>
            <color indexed="8"/>
            <rFont val="Tahoma"/>
            <family val="2"/>
          </rPr>
          <t xml:space="preserve">Sila isi di sini
</t>
        </r>
        <r>
          <rPr>
            <b/>
            <i/>
            <sz val="8"/>
            <color indexed="8"/>
            <rFont val="Tahoma"/>
            <family val="2"/>
          </rPr>
          <t>Please fill in here</t>
        </r>
      </text>
    </comment>
    <comment ref="P17" authorId="0">
      <text>
        <r>
          <rPr>
            <b/>
            <sz val="8"/>
            <color indexed="8"/>
            <rFont val="Tahoma"/>
            <family val="2"/>
          </rPr>
          <t xml:space="preserve">Sila isi di sini
</t>
        </r>
        <r>
          <rPr>
            <b/>
            <i/>
            <sz val="8"/>
            <color indexed="8"/>
            <rFont val="Tahoma"/>
            <family val="2"/>
          </rPr>
          <t>Please fill in here</t>
        </r>
      </text>
    </comment>
    <comment ref="U17" authorId="0">
      <text>
        <r>
          <rPr>
            <b/>
            <sz val="8"/>
            <color indexed="8"/>
            <rFont val="Tahoma"/>
            <family val="2"/>
          </rPr>
          <t xml:space="preserve">Sila isi di sini
</t>
        </r>
        <r>
          <rPr>
            <b/>
            <i/>
            <sz val="8"/>
            <color indexed="8"/>
            <rFont val="Tahoma"/>
            <family val="2"/>
          </rPr>
          <t>Please fill in here</t>
        </r>
      </text>
    </comment>
    <comment ref="K22" authorId="0">
      <text>
        <r>
          <rPr>
            <b/>
            <sz val="8"/>
            <color indexed="8"/>
            <rFont val="Tahoma"/>
            <family val="2"/>
          </rPr>
          <t xml:space="preserve">Sila isi di sini
</t>
        </r>
        <r>
          <rPr>
            <b/>
            <i/>
            <sz val="8"/>
            <color indexed="8"/>
            <rFont val="Tahoma"/>
            <family val="2"/>
          </rPr>
          <t>Please fill in here</t>
        </r>
      </text>
    </comment>
    <comment ref="P22" authorId="0">
      <text>
        <r>
          <rPr>
            <b/>
            <sz val="8"/>
            <color indexed="8"/>
            <rFont val="Tahoma"/>
            <family val="2"/>
          </rPr>
          <t xml:space="preserve">Sila isi di sini
</t>
        </r>
        <r>
          <rPr>
            <b/>
            <i/>
            <sz val="8"/>
            <color indexed="8"/>
            <rFont val="Tahoma"/>
            <family val="2"/>
          </rPr>
          <t>Please fill in here</t>
        </r>
      </text>
    </comment>
    <comment ref="U22" authorId="0">
      <text>
        <r>
          <rPr>
            <b/>
            <sz val="8"/>
            <color indexed="8"/>
            <rFont val="Tahoma"/>
            <family val="2"/>
          </rPr>
          <t xml:space="preserve">Sila isi di sini
</t>
        </r>
        <r>
          <rPr>
            <b/>
            <i/>
            <sz val="8"/>
            <color indexed="8"/>
            <rFont val="Tahoma"/>
            <family val="2"/>
          </rPr>
          <t>Please fill in here</t>
        </r>
      </text>
    </comment>
    <comment ref="K26" authorId="0">
      <text>
        <r>
          <rPr>
            <b/>
            <sz val="8"/>
            <color indexed="8"/>
            <rFont val="Tahoma"/>
            <family val="2"/>
          </rPr>
          <t xml:space="preserve">Sila isi di sini
</t>
        </r>
        <r>
          <rPr>
            <b/>
            <i/>
            <sz val="8"/>
            <color indexed="8"/>
            <rFont val="Tahoma"/>
            <family val="2"/>
          </rPr>
          <t>Please fill in here</t>
        </r>
      </text>
    </comment>
    <comment ref="P26" authorId="0">
      <text>
        <r>
          <rPr>
            <b/>
            <sz val="8"/>
            <color indexed="8"/>
            <rFont val="Tahoma"/>
            <family val="2"/>
          </rPr>
          <t xml:space="preserve">Sila isi di sini
</t>
        </r>
        <r>
          <rPr>
            <b/>
            <i/>
            <sz val="8"/>
            <color indexed="8"/>
            <rFont val="Tahoma"/>
            <family val="2"/>
          </rPr>
          <t>Please fill in here</t>
        </r>
      </text>
    </comment>
    <comment ref="U26" authorId="0">
      <text>
        <r>
          <rPr>
            <b/>
            <sz val="8"/>
            <color indexed="8"/>
            <rFont val="Tahoma"/>
            <family val="2"/>
          </rPr>
          <t xml:space="preserve">Sila isi di sini
</t>
        </r>
        <r>
          <rPr>
            <b/>
            <i/>
            <sz val="8"/>
            <color indexed="8"/>
            <rFont val="Tahoma"/>
            <family val="2"/>
          </rPr>
          <t>Please fill in here</t>
        </r>
      </text>
    </comment>
    <comment ref="K30" authorId="0">
      <text>
        <r>
          <rPr>
            <b/>
            <sz val="8"/>
            <color indexed="8"/>
            <rFont val="Tahoma"/>
            <family val="2"/>
          </rPr>
          <t xml:space="preserve">Sila isi di sini
</t>
        </r>
        <r>
          <rPr>
            <b/>
            <i/>
            <sz val="8"/>
            <color indexed="8"/>
            <rFont val="Tahoma"/>
            <family val="2"/>
          </rPr>
          <t>Please fill in here</t>
        </r>
      </text>
    </comment>
    <comment ref="P30" authorId="0">
      <text>
        <r>
          <rPr>
            <b/>
            <sz val="8"/>
            <color indexed="8"/>
            <rFont val="Tahoma"/>
            <family val="2"/>
          </rPr>
          <t xml:space="preserve">Sila isi di sini
</t>
        </r>
        <r>
          <rPr>
            <b/>
            <i/>
            <sz val="8"/>
            <color indexed="8"/>
            <rFont val="Tahoma"/>
            <family val="2"/>
          </rPr>
          <t>Please fill in here</t>
        </r>
      </text>
    </comment>
    <comment ref="U30" authorId="0">
      <text>
        <r>
          <rPr>
            <b/>
            <sz val="8"/>
            <color indexed="8"/>
            <rFont val="Tahoma"/>
            <family val="2"/>
          </rPr>
          <t xml:space="preserve">Sila isi di sini
</t>
        </r>
        <r>
          <rPr>
            <b/>
            <i/>
            <sz val="8"/>
            <color indexed="8"/>
            <rFont val="Tahoma"/>
            <family val="2"/>
          </rPr>
          <t>Please fill in here</t>
        </r>
      </text>
    </comment>
    <comment ref="K34" authorId="0">
      <text>
        <r>
          <rPr>
            <b/>
            <sz val="8"/>
            <color indexed="8"/>
            <rFont val="Tahoma"/>
            <family val="2"/>
          </rPr>
          <t xml:space="preserve">Sila isi di sini
</t>
        </r>
        <r>
          <rPr>
            <b/>
            <i/>
            <sz val="8"/>
            <color indexed="8"/>
            <rFont val="Tahoma"/>
            <family val="2"/>
          </rPr>
          <t>Please fill in here</t>
        </r>
      </text>
    </comment>
    <comment ref="P34" authorId="0">
      <text>
        <r>
          <rPr>
            <b/>
            <sz val="8"/>
            <color indexed="8"/>
            <rFont val="Tahoma"/>
            <family val="2"/>
          </rPr>
          <t xml:space="preserve">Sila isi di sini
</t>
        </r>
        <r>
          <rPr>
            <b/>
            <i/>
            <sz val="8"/>
            <color indexed="8"/>
            <rFont val="Tahoma"/>
            <family val="2"/>
          </rPr>
          <t>Please fill in here</t>
        </r>
      </text>
    </comment>
    <comment ref="U34" authorId="0">
      <text>
        <r>
          <rPr>
            <b/>
            <sz val="8"/>
            <color indexed="8"/>
            <rFont val="Tahoma"/>
            <family val="2"/>
          </rPr>
          <t xml:space="preserve">Sila isi di sini
</t>
        </r>
        <r>
          <rPr>
            <b/>
            <i/>
            <sz val="8"/>
            <color indexed="8"/>
            <rFont val="Tahoma"/>
            <family val="2"/>
          </rPr>
          <t>Please fill in here</t>
        </r>
      </text>
    </comment>
    <comment ref="K38" authorId="0">
      <text>
        <r>
          <rPr>
            <b/>
            <sz val="8"/>
            <color indexed="8"/>
            <rFont val="Tahoma"/>
            <family val="2"/>
          </rPr>
          <t xml:space="preserve">Sila isi di sini
</t>
        </r>
        <r>
          <rPr>
            <b/>
            <i/>
            <sz val="8"/>
            <color indexed="8"/>
            <rFont val="Tahoma"/>
            <family val="2"/>
          </rPr>
          <t>Please fill in here</t>
        </r>
      </text>
    </comment>
    <comment ref="P38" authorId="0">
      <text>
        <r>
          <rPr>
            <b/>
            <sz val="8"/>
            <color indexed="8"/>
            <rFont val="Tahoma"/>
            <family val="2"/>
          </rPr>
          <t xml:space="preserve">Sila isi di sini
</t>
        </r>
        <r>
          <rPr>
            <b/>
            <i/>
            <sz val="8"/>
            <color indexed="8"/>
            <rFont val="Tahoma"/>
            <family val="2"/>
          </rPr>
          <t>Please fill in here</t>
        </r>
      </text>
    </comment>
    <comment ref="U38" authorId="0">
      <text>
        <r>
          <rPr>
            <b/>
            <sz val="8"/>
            <color indexed="8"/>
            <rFont val="Tahoma"/>
            <family val="2"/>
          </rPr>
          <t xml:space="preserve">Sila isi di sini
</t>
        </r>
        <r>
          <rPr>
            <b/>
            <i/>
            <sz val="8"/>
            <color indexed="8"/>
            <rFont val="Tahoma"/>
            <family val="2"/>
          </rPr>
          <t>Please fill in here</t>
        </r>
      </text>
    </comment>
    <comment ref="K42" authorId="0">
      <text>
        <r>
          <rPr>
            <b/>
            <sz val="8"/>
            <color indexed="8"/>
            <rFont val="Tahoma"/>
            <family val="2"/>
          </rPr>
          <t xml:space="preserve">Sila isi di sini
</t>
        </r>
        <r>
          <rPr>
            <b/>
            <i/>
            <sz val="8"/>
            <color indexed="8"/>
            <rFont val="Tahoma"/>
            <family val="2"/>
          </rPr>
          <t>Please fill in here</t>
        </r>
      </text>
    </comment>
    <comment ref="P42" authorId="0">
      <text>
        <r>
          <rPr>
            <b/>
            <sz val="8"/>
            <color indexed="8"/>
            <rFont val="Tahoma"/>
            <family val="2"/>
          </rPr>
          <t xml:space="preserve">Sila isi di sini
</t>
        </r>
        <r>
          <rPr>
            <b/>
            <i/>
            <sz val="8"/>
            <color indexed="8"/>
            <rFont val="Tahoma"/>
            <family val="2"/>
          </rPr>
          <t>Please fill in here</t>
        </r>
      </text>
    </comment>
    <comment ref="U42" authorId="0">
      <text>
        <r>
          <rPr>
            <b/>
            <sz val="8"/>
            <color indexed="8"/>
            <rFont val="Tahoma"/>
            <family val="2"/>
          </rPr>
          <t xml:space="preserve">Sila isi di sini
</t>
        </r>
        <r>
          <rPr>
            <b/>
            <i/>
            <sz val="8"/>
            <color indexed="8"/>
            <rFont val="Tahoma"/>
            <family val="2"/>
          </rPr>
          <t>Please fill in here</t>
        </r>
      </text>
    </comment>
    <comment ref="K46" authorId="0">
      <text>
        <r>
          <rPr>
            <b/>
            <sz val="8"/>
            <color indexed="8"/>
            <rFont val="Tahoma"/>
            <family val="2"/>
          </rPr>
          <t xml:space="preserve">Sila isi di sini
</t>
        </r>
        <r>
          <rPr>
            <b/>
            <i/>
            <sz val="8"/>
            <color indexed="8"/>
            <rFont val="Tahoma"/>
            <family val="2"/>
          </rPr>
          <t>Please fill in here</t>
        </r>
      </text>
    </comment>
    <comment ref="P46" authorId="0">
      <text>
        <r>
          <rPr>
            <b/>
            <sz val="8"/>
            <color indexed="8"/>
            <rFont val="Tahoma"/>
            <family val="2"/>
          </rPr>
          <t xml:space="preserve">Sila isi di sini
</t>
        </r>
        <r>
          <rPr>
            <b/>
            <i/>
            <sz val="8"/>
            <color indexed="8"/>
            <rFont val="Tahoma"/>
            <family val="2"/>
          </rPr>
          <t>Please fill in here</t>
        </r>
      </text>
    </comment>
    <comment ref="U46" authorId="0">
      <text>
        <r>
          <rPr>
            <b/>
            <sz val="8"/>
            <color indexed="8"/>
            <rFont val="Tahoma"/>
            <family val="2"/>
          </rPr>
          <t xml:space="preserve">Sila isi di sini
</t>
        </r>
        <r>
          <rPr>
            <b/>
            <i/>
            <sz val="8"/>
            <color indexed="8"/>
            <rFont val="Tahoma"/>
            <family val="2"/>
          </rPr>
          <t>Please fill in here</t>
        </r>
      </text>
    </comment>
    <comment ref="K50" authorId="0">
      <text>
        <r>
          <rPr>
            <b/>
            <sz val="8"/>
            <color indexed="8"/>
            <rFont val="Tahoma"/>
            <family val="2"/>
          </rPr>
          <t xml:space="preserve">Sila isi di sini
</t>
        </r>
        <r>
          <rPr>
            <b/>
            <i/>
            <sz val="8"/>
            <color indexed="8"/>
            <rFont val="Tahoma"/>
            <family val="2"/>
          </rPr>
          <t>Please fill in here</t>
        </r>
      </text>
    </comment>
    <comment ref="P50" authorId="0">
      <text>
        <r>
          <rPr>
            <b/>
            <sz val="8"/>
            <color indexed="8"/>
            <rFont val="Tahoma"/>
            <family val="2"/>
          </rPr>
          <t xml:space="preserve">Sila isi di sini
</t>
        </r>
        <r>
          <rPr>
            <b/>
            <i/>
            <sz val="8"/>
            <color indexed="8"/>
            <rFont val="Tahoma"/>
            <family val="2"/>
          </rPr>
          <t>Please fill in here</t>
        </r>
      </text>
    </comment>
    <comment ref="U50" authorId="0">
      <text>
        <r>
          <rPr>
            <b/>
            <sz val="8"/>
            <color indexed="8"/>
            <rFont val="Tahoma"/>
            <family val="2"/>
          </rPr>
          <t xml:space="preserve">Sila isi di sini
</t>
        </r>
        <r>
          <rPr>
            <b/>
            <i/>
            <sz val="8"/>
            <color indexed="8"/>
            <rFont val="Tahoma"/>
            <family val="2"/>
          </rPr>
          <t>Please fill in here</t>
        </r>
      </text>
    </comment>
    <comment ref="K54" authorId="0">
      <text>
        <r>
          <rPr>
            <b/>
            <sz val="8"/>
            <color indexed="8"/>
            <rFont val="Tahoma"/>
            <family val="2"/>
          </rPr>
          <t xml:space="preserve">Sila isi di sini
</t>
        </r>
        <r>
          <rPr>
            <b/>
            <i/>
            <sz val="8"/>
            <color indexed="8"/>
            <rFont val="Tahoma"/>
            <family val="2"/>
          </rPr>
          <t>Please fill in here</t>
        </r>
      </text>
    </comment>
    <comment ref="P54" authorId="0">
      <text>
        <r>
          <rPr>
            <b/>
            <sz val="8"/>
            <color indexed="8"/>
            <rFont val="Tahoma"/>
            <family val="2"/>
          </rPr>
          <t xml:space="preserve">Sila isi di sini
</t>
        </r>
        <r>
          <rPr>
            <b/>
            <i/>
            <sz val="8"/>
            <color indexed="8"/>
            <rFont val="Tahoma"/>
            <family val="2"/>
          </rPr>
          <t>Please fill in here</t>
        </r>
      </text>
    </comment>
    <comment ref="U54" authorId="0">
      <text>
        <r>
          <rPr>
            <b/>
            <sz val="8"/>
            <color indexed="8"/>
            <rFont val="Tahoma"/>
            <family val="2"/>
          </rPr>
          <t xml:space="preserve">Sila isi di sini
</t>
        </r>
        <r>
          <rPr>
            <b/>
            <i/>
            <sz val="8"/>
            <color indexed="8"/>
            <rFont val="Tahoma"/>
            <family val="2"/>
          </rPr>
          <t>Please fill in here</t>
        </r>
      </text>
    </comment>
    <comment ref="K57" authorId="1">
      <text>
        <r>
          <rPr>
            <b/>
            <sz val="8"/>
            <color indexed="81"/>
            <rFont val="Tahoma"/>
            <family val="2"/>
          </rPr>
          <t xml:space="preserve">Pengiraan automatik
</t>
        </r>
        <r>
          <rPr>
            <b/>
            <i/>
            <sz val="8"/>
            <color indexed="81"/>
            <rFont val="Tahoma"/>
            <family val="2"/>
          </rPr>
          <t>Automatic calculation</t>
        </r>
      </text>
    </comment>
    <comment ref="P57" authorId="1">
      <text>
        <r>
          <rPr>
            <b/>
            <sz val="8"/>
            <color indexed="81"/>
            <rFont val="Tahoma"/>
            <family val="2"/>
          </rPr>
          <t xml:space="preserve">Pengiraan automatik
</t>
        </r>
        <r>
          <rPr>
            <b/>
            <i/>
            <sz val="8"/>
            <color indexed="81"/>
            <rFont val="Tahoma"/>
            <family val="2"/>
          </rPr>
          <t>Automatic calculation</t>
        </r>
      </text>
    </comment>
    <comment ref="U57" authorId="1">
      <text>
        <r>
          <rPr>
            <b/>
            <sz val="8"/>
            <color indexed="81"/>
            <rFont val="Tahoma"/>
            <family val="2"/>
          </rPr>
          <t xml:space="preserve">Pengiraan automatik
</t>
        </r>
        <r>
          <rPr>
            <b/>
            <i/>
            <sz val="8"/>
            <color indexed="81"/>
            <rFont val="Tahoma"/>
            <family val="2"/>
          </rPr>
          <t>Automatic calculation</t>
        </r>
      </text>
    </comment>
    <comment ref="K60" authorId="0">
      <text>
        <r>
          <rPr>
            <b/>
            <sz val="8"/>
            <color indexed="8"/>
            <rFont val="Tahoma"/>
            <family val="2"/>
          </rPr>
          <t xml:space="preserve">Sila isi di sini
</t>
        </r>
        <r>
          <rPr>
            <b/>
            <i/>
            <sz val="8"/>
            <color indexed="8"/>
            <rFont val="Tahoma"/>
            <family val="2"/>
          </rPr>
          <t>Please fill in here</t>
        </r>
      </text>
    </comment>
    <comment ref="P60" authorId="0">
      <text>
        <r>
          <rPr>
            <b/>
            <sz val="8"/>
            <color indexed="8"/>
            <rFont val="Tahoma"/>
            <family val="2"/>
          </rPr>
          <t xml:space="preserve">Sila isi di sini
</t>
        </r>
        <r>
          <rPr>
            <b/>
            <i/>
            <sz val="8"/>
            <color indexed="8"/>
            <rFont val="Tahoma"/>
            <family val="2"/>
          </rPr>
          <t>Please fill in here</t>
        </r>
      </text>
    </comment>
    <comment ref="U60" authorId="0">
      <text>
        <r>
          <rPr>
            <b/>
            <sz val="8"/>
            <color indexed="8"/>
            <rFont val="Tahoma"/>
            <family val="2"/>
          </rPr>
          <t xml:space="preserve">Sila isi di sini
</t>
        </r>
        <r>
          <rPr>
            <b/>
            <i/>
            <sz val="8"/>
            <color indexed="8"/>
            <rFont val="Tahoma"/>
            <family val="2"/>
          </rPr>
          <t>Please fill in here</t>
        </r>
      </text>
    </comment>
    <comment ref="K63" authorId="0">
      <text>
        <r>
          <rPr>
            <b/>
            <sz val="8"/>
            <color indexed="8"/>
            <rFont val="Tahoma"/>
            <family val="2"/>
          </rPr>
          <t xml:space="preserve">Pengiraan automatik
</t>
        </r>
        <r>
          <rPr>
            <b/>
            <i/>
            <sz val="8"/>
            <color indexed="8"/>
            <rFont val="Tahoma"/>
            <family val="2"/>
          </rPr>
          <t>Automatic calculation</t>
        </r>
      </text>
    </comment>
    <comment ref="P63" authorId="0">
      <text>
        <r>
          <rPr>
            <b/>
            <sz val="8"/>
            <color indexed="8"/>
            <rFont val="Tahoma"/>
            <family val="2"/>
          </rPr>
          <t xml:space="preserve">Pengiraan automatik
</t>
        </r>
        <r>
          <rPr>
            <b/>
            <i/>
            <sz val="8"/>
            <color indexed="8"/>
            <rFont val="Tahoma"/>
            <family val="2"/>
          </rPr>
          <t>Automatic calculation</t>
        </r>
      </text>
    </comment>
    <comment ref="U63" authorId="0">
      <text>
        <r>
          <rPr>
            <b/>
            <sz val="8"/>
            <color indexed="8"/>
            <rFont val="Tahoma"/>
            <family val="2"/>
          </rPr>
          <t xml:space="preserve">Pengiraan automatik
</t>
        </r>
        <r>
          <rPr>
            <b/>
            <i/>
            <sz val="8"/>
            <color indexed="8"/>
            <rFont val="Tahoma"/>
            <family val="2"/>
          </rPr>
          <t>Automatic calculation</t>
        </r>
      </text>
    </comment>
  </commentList>
</comments>
</file>

<file path=xl/comments9.xml><?xml version="1.0" encoding="utf-8"?>
<comments xmlns="http://schemas.openxmlformats.org/spreadsheetml/2006/main">
  <authors>
    <author/>
    <author>noorhashida</author>
  </authors>
  <commentList>
    <comment ref="K17" authorId="0">
      <text>
        <r>
          <rPr>
            <b/>
            <sz val="8"/>
            <color indexed="8"/>
            <rFont val="Tahoma"/>
            <family val="2"/>
          </rPr>
          <t xml:space="preserve">Sila isi di sini
</t>
        </r>
        <r>
          <rPr>
            <b/>
            <i/>
            <sz val="8"/>
            <color indexed="8"/>
            <rFont val="Tahoma"/>
            <family val="2"/>
          </rPr>
          <t>Please fill in here</t>
        </r>
      </text>
    </comment>
    <comment ref="P17" authorId="0">
      <text>
        <r>
          <rPr>
            <b/>
            <sz val="8"/>
            <color indexed="8"/>
            <rFont val="Tahoma"/>
            <family val="2"/>
          </rPr>
          <t xml:space="preserve">Sila isi di sini
</t>
        </r>
        <r>
          <rPr>
            <b/>
            <i/>
            <sz val="8"/>
            <color indexed="8"/>
            <rFont val="Tahoma"/>
            <family val="2"/>
          </rPr>
          <t>Please fill in here</t>
        </r>
      </text>
    </comment>
    <comment ref="U17" authorId="0">
      <text>
        <r>
          <rPr>
            <b/>
            <sz val="8"/>
            <color indexed="8"/>
            <rFont val="Tahoma"/>
            <family val="2"/>
          </rPr>
          <t xml:space="preserve">Sila isi di sini
</t>
        </r>
        <r>
          <rPr>
            <b/>
            <i/>
            <sz val="8"/>
            <color indexed="8"/>
            <rFont val="Tahoma"/>
            <family val="2"/>
          </rPr>
          <t>Please fill in here</t>
        </r>
      </text>
    </comment>
    <comment ref="K22" authorId="0">
      <text>
        <r>
          <rPr>
            <b/>
            <sz val="8"/>
            <color indexed="8"/>
            <rFont val="Tahoma"/>
            <family val="2"/>
          </rPr>
          <t xml:space="preserve">Sila isi di sini
</t>
        </r>
        <r>
          <rPr>
            <b/>
            <i/>
            <sz val="8"/>
            <color indexed="8"/>
            <rFont val="Tahoma"/>
            <family val="2"/>
          </rPr>
          <t>Please fill in here</t>
        </r>
      </text>
    </comment>
    <comment ref="P22" authorId="0">
      <text>
        <r>
          <rPr>
            <b/>
            <sz val="8"/>
            <color indexed="8"/>
            <rFont val="Tahoma"/>
            <family val="2"/>
          </rPr>
          <t xml:space="preserve">Sila isi di sini
</t>
        </r>
        <r>
          <rPr>
            <b/>
            <i/>
            <sz val="8"/>
            <color indexed="8"/>
            <rFont val="Tahoma"/>
            <family val="2"/>
          </rPr>
          <t>Please fill in here</t>
        </r>
      </text>
    </comment>
    <comment ref="U22" authorId="0">
      <text>
        <r>
          <rPr>
            <b/>
            <sz val="8"/>
            <color indexed="8"/>
            <rFont val="Tahoma"/>
            <family val="2"/>
          </rPr>
          <t xml:space="preserve">Sila isi di sini
</t>
        </r>
        <r>
          <rPr>
            <b/>
            <i/>
            <sz val="8"/>
            <color indexed="8"/>
            <rFont val="Tahoma"/>
            <family val="2"/>
          </rPr>
          <t>Please fill in here</t>
        </r>
      </text>
    </comment>
    <comment ref="K26" authorId="0">
      <text>
        <r>
          <rPr>
            <b/>
            <sz val="8"/>
            <color indexed="8"/>
            <rFont val="Tahoma"/>
            <family val="2"/>
          </rPr>
          <t xml:space="preserve">Sila isi di sini
</t>
        </r>
        <r>
          <rPr>
            <b/>
            <i/>
            <sz val="8"/>
            <color indexed="8"/>
            <rFont val="Tahoma"/>
            <family val="2"/>
          </rPr>
          <t>Please fill in here</t>
        </r>
      </text>
    </comment>
    <comment ref="P26" authorId="0">
      <text>
        <r>
          <rPr>
            <b/>
            <sz val="8"/>
            <color indexed="8"/>
            <rFont val="Tahoma"/>
            <family val="2"/>
          </rPr>
          <t xml:space="preserve">Sila isi di sini
</t>
        </r>
        <r>
          <rPr>
            <b/>
            <i/>
            <sz val="8"/>
            <color indexed="8"/>
            <rFont val="Tahoma"/>
            <family val="2"/>
          </rPr>
          <t>Please fill in here</t>
        </r>
      </text>
    </comment>
    <comment ref="U26" authorId="0">
      <text>
        <r>
          <rPr>
            <b/>
            <sz val="8"/>
            <color indexed="8"/>
            <rFont val="Tahoma"/>
            <family val="2"/>
          </rPr>
          <t xml:space="preserve">Sila isi di sini
</t>
        </r>
        <r>
          <rPr>
            <b/>
            <i/>
            <sz val="8"/>
            <color indexed="8"/>
            <rFont val="Tahoma"/>
            <family val="2"/>
          </rPr>
          <t>Please fill in here</t>
        </r>
      </text>
    </comment>
    <comment ref="K30" authorId="0">
      <text>
        <r>
          <rPr>
            <b/>
            <sz val="8"/>
            <color indexed="8"/>
            <rFont val="Tahoma"/>
            <family val="2"/>
          </rPr>
          <t xml:space="preserve">Sila isi di sini
</t>
        </r>
        <r>
          <rPr>
            <b/>
            <i/>
            <sz val="8"/>
            <color indexed="8"/>
            <rFont val="Tahoma"/>
            <family val="2"/>
          </rPr>
          <t>Please fill in here</t>
        </r>
      </text>
    </comment>
    <comment ref="P30" authorId="0">
      <text>
        <r>
          <rPr>
            <b/>
            <sz val="8"/>
            <color indexed="8"/>
            <rFont val="Tahoma"/>
            <family val="2"/>
          </rPr>
          <t xml:space="preserve">Sila isi di sini
</t>
        </r>
        <r>
          <rPr>
            <b/>
            <i/>
            <sz val="8"/>
            <color indexed="8"/>
            <rFont val="Tahoma"/>
            <family val="2"/>
          </rPr>
          <t>Please fill in here</t>
        </r>
      </text>
    </comment>
    <comment ref="U30" authorId="0">
      <text>
        <r>
          <rPr>
            <b/>
            <sz val="8"/>
            <color indexed="8"/>
            <rFont val="Tahoma"/>
            <family val="2"/>
          </rPr>
          <t xml:space="preserve">Sila isi di sini
</t>
        </r>
        <r>
          <rPr>
            <b/>
            <i/>
            <sz val="8"/>
            <color indexed="8"/>
            <rFont val="Tahoma"/>
            <family val="2"/>
          </rPr>
          <t>Please fill in here</t>
        </r>
      </text>
    </comment>
    <comment ref="K34" authorId="0">
      <text>
        <r>
          <rPr>
            <b/>
            <sz val="8"/>
            <color indexed="8"/>
            <rFont val="Tahoma"/>
            <family val="2"/>
          </rPr>
          <t xml:space="preserve">Sila isi di sini
</t>
        </r>
        <r>
          <rPr>
            <b/>
            <i/>
            <sz val="8"/>
            <color indexed="8"/>
            <rFont val="Tahoma"/>
            <family val="2"/>
          </rPr>
          <t>Please fill in here</t>
        </r>
      </text>
    </comment>
    <comment ref="P34" authorId="0">
      <text>
        <r>
          <rPr>
            <b/>
            <sz val="8"/>
            <color indexed="8"/>
            <rFont val="Tahoma"/>
            <family val="2"/>
          </rPr>
          <t xml:space="preserve">Sila isi di sini
</t>
        </r>
        <r>
          <rPr>
            <b/>
            <i/>
            <sz val="8"/>
            <color indexed="8"/>
            <rFont val="Tahoma"/>
            <family val="2"/>
          </rPr>
          <t>Please fill in here</t>
        </r>
      </text>
    </comment>
    <comment ref="U34" authorId="0">
      <text>
        <r>
          <rPr>
            <b/>
            <sz val="8"/>
            <color indexed="8"/>
            <rFont val="Tahoma"/>
            <family val="2"/>
          </rPr>
          <t xml:space="preserve">Sila isi di sini
</t>
        </r>
        <r>
          <rPr>
            <b/>
            <i/>
            <sz val="8"/>
            <color indexed="8"/>
            <rFont val="Tahoma"/>
            <family val="2"/>
          </rPr>
          <t>Please fill in here</t>
        </r>
      </text>
    </comment>
    <comment ref="K38" authorId="0">
      <text>
        <r>
          <rPr>
            <b/>
            <sz val="8"/>
            <color indexed="8"/>
            <rFont val="Tahoma"/>
            <family val="2"/>
          </rPr>
          <t xml:space="preserve">Sila isi di sini
</t>
        </r>
        <r>
          <rPr>
            <b/>
            <i/>
            <sz val="8"/>
            <color indexed="8"/>
            <rFont val="Tahoma"/>
            <family val="2"/>
          </rPr>
          <t>Please fill in here</t>
        </r>
      </text>
    </comment>
    <comment ref="P38" authorId="0">
      <text>
        <r>
          <rPr>
            <b/>
            <sz val="8"/>
            <color indexed="8"/>
            <rFont val="Tahoma"/>
            <family val="2"/>
          </rPr>
          <t xml:space="preserve">Sila isi di sini
</t>
        </r>
        <r>
          <rPr>
            <b/>
            <i/>
            <sz val="8"/>
            <color indexed="8"/>
            <rFont val="Tahoma"/>
            <family val="2"/>
          </rPr>
          <t>Please fill in here</t>
        </r>
      </text>
    </comment>
    <comment ref="U38" authorId="0">
      <text>
        <r>
          <rPr>
            <b/>
            <sz val="8"/>
            <color indexed="8"/>
            <rFont val="Tahoma"/>
            <family val="2"/>
          </rPr>
          <t xml:space="preserve">Sila isi di sini
</t>
        </r>
        <r>
          <rPr>
            <b/>
            <i/>
            <sz val="8"/>
            <color indexed="8"/>
            <rFont val="Tahoma"/>
            <family val="2"/>
          </rPr>
          <t>Please fill in here</t>
        </r>
      </text>
    </comment>
    <comment ref="K42" authorId="0">
      <text>
        <r>
          <rPr>
            <b/>
            <sz val="8"/>
            <color indexed="8"/>
            <rFont val="Tahoma"/>
            <family val="2"/>
          </rPr>
          <t xml:space="preserve">Sila isi di sini
</t>
        </r>
        <r>
          <rPr>
            <b/>
            <i/>
            <sz val="8"/>
            <color indexed="8"/>
            <rFont val="Tahoma"/>
            <family val="2"/>
          </rPr>
          <t>Please fill in here</t>
        </r>
      </text>
    </comment>
    <comment ref="P42" authorId="0">
      <text>
        <r>
          <rPr>
            <b/>
            <sz val="8"/>
            <color indexed="8"/>
            <rFont val="Tahoma"/>
            <family val="2"/>
          </rPr>
          <t xml:space="preserve">Sila isi di sini
</t>
        </r>
        <r>
          <rPr>
            <b/>
            <i/>
            <sz val="8"/>
            <color indexed="8"/>
            <rFont val="Tahoma"/>
            <family val="2"/>
          </rPr>
          <t>Please fill in here</t>
        </r>
      </text>
    </comment>
    <comment ref="U42" authorId="0">
      <text>
        <r>
          <rPr>
            <b/>
            <sz val="8"/>
            <color indexed="8"/>
            <rFont val="Tahoma"/>
            <family val="2"/>
          </rPr>
          <t xml:space="preserve">Sila isi di sini
</t>
        </r>
        <r>
          <rPr>
            <b/>
            <i/>
            <sz val="8"/>
            <color indexed="8"/>
            <rFont val="Tahoma"/>
            <family val="2"/>
          </rPr>
          <t>Please fill in here</t>
        </r>
      </text>
    </comment>
    <comment ref="K46" authorId="0">
      <text>
        <r>
          <rPr>
            <b/>
            <sz val="8"/>
            <color indexed="8"/>
            <rFont val="Tahoma"/>
            <family val="2"/>
          </rPr>
          <t xml:space="preserve">Sila isi di sini
</t>
        </r>
        <r>
          <rPr>
            <b/>
            <i/>
            <sz val="8"/>
            <color indexed="8"/>
            <rFont val="Tahoma"/>
            <family val="2"/>
          </rPr>
          <t>Please fill in here</t>
        </r>
      </text>
    </comment>
    <comment ref="P46" authorId="0">
      <text>
        <r>
          <rPr>
            <b/>
            <sz val="8"/>
            <color indexed="8"/>
            <rFont val="Tahoma"/>
            <family val="2"/>
          </rPr>
          <t xml:space="preserve">Sila isi di sini
</t>
        </r>
        <r>
          <rPr>
            <b/>
            <i/>
            <sz val="8"/>
            <color indexed="8"/>
            <rFont val="Tahoma"/>
            <family val="2"/>
          </rPr>
          <t>Please fill in here</t>
        </r>
      </text>
    </comment>
    <comment ref="U46" authorId="0">
      <text>
        <r>
          <rPr>
            <b/>
            <sz val="8"/>
            <color indexed="8"/>
            <rFont val="Tahoma"/>
            <family val="2"/>
          </rPr>
          <t xml:space="preserve">Sila isi di sini
</t>
        </r>
        <r>
          <rPr>
            <b/>
            <i/>
            <sz val="8"/>
            <color indexed="8"/>
            <rFont val="Tahoma"/>
            <family val="2"/>
          </rPr>
          <t>Please fill in here</t>
        </r>
      </text>
    </comment>
    <comment ref="K50" authorId="0">
      <text>
        <r>
          <rPr>
            <b/>
            <sz val="8"/>
            <color indexed="8"/>
            <rFont val="Tahoma"/>
            <family val="2"/>
          </rPr>
          <t xml:space="preserve">Sila isi di sini
</t>
        </r>
        <r>
          <rPr>
            <b/>
            <i/>
            <sz val="8"/>
            <color indexed="8"/>
            <rFont val="Tahoma"/>
            <family val="2"/>
          </rPr>
          <t>Please fill in here</t>
        </r>
      </text>
    </comment>
    <comment ref="P50" authorId="0">
      <text>
        <r>
          <rPr>
            <b/>
            <sz val="8"/>
            <color indexed="8"/>
            <rFont val="Tahoma"/>
            <family val="2"/>
          </rPr>
          <t xml:space="preserve">Sila isi di sini
</t>
        </r>
        <r>
          <rPr>
            <b/>
            <i/>
            <sz val="8"/>
            <color indexed="8"/>
            <rFont val="Tahoma"/>
            <family val="2"/>
          </rPr>
          <t>Please fill in here</t>
        </r>
      </text>
    </comment>
    <comment ref="U50" authorId="0">
      <text>
        <r>
          <rPr>
            <b/>
            <sz val="8"/>
            <color indexed="8"/>
            <rFont val="Tahoma"/>
            <family val="2"/>
          </rPr>
          <t xml:space="preserve">Sila isi di sini
</t>
        </r>
        <r>
          <rPr>
            <b/>
            <i/>
            <sz val="8"/>
            <color indexed="8"/>
            <rFont val="Tahoma"/>
            <family val="2"/>
          </rPr>
          <t>Please fill in here</t>
        </r>
      </text>
    </comment>
    <comment ref="K54" authorId="0">
      <text>
        <r>
          <rPr>
            <b/>
            <sz val="8"/>
            <color indexed="8"/>
            <rFont val="Tahoma"/>
            <family val="2"/>
          </rPr>
          <t xml:space="preserve">Sila isi di sini
</t>
        </r>
        <r>
          <rPr>
            <b/>
            <i/>
            <sz val="8"/>
            <color indexed="8"/>
            <rFont val="Tahoma"/>
            <family val="2"/>
          </rPr>
          <t>Please fill in here</t>
        </r>
      </text>
    </comment>
    <comment ref="P54" authorId="0">
      <text>
        <r>
          <rPr>
            <b/>
            <sz val="8"/>
            <color indexed="8"/>
            <rFont val="Tahoma"/>
            <family val="2"/>
          </rPr>
          <t xml:space="preserve">Sila isi di sini
</t>
        </r>
        <r>
          <rPr>
            <b/>
            <i/>
            <sz val="8"/>
            <color indexed="8"/>
            <rFont val="Tahoma"/>
            <family val="2"/>
          </rPr>
          <t>Please fill in here</t>
        </r>
      </text>
    </comment>
    <comment ref="U54" authorId="0">
      <text>
        <r>
          <rPr>
            <b/>
            <sz val="8"/>
            <color indexed="8"/>
            <rFont val="Tahoma"/>
            <family val="2"/>
          </rPr>
          <t xml:space="preserve">Sila isi di sini
</t>
        </r>
        <r>
          <rPr>
            <b/>
            <i/>
            <sz val="8"/>
            <color indexed="8"/>
            <rFont val="Tahoma"/>
            <family val="2"/>
          </rPr>
          <t>Please fill in here</t>
        </r>
      </text>
    </comment>
    <comment ref="K57" authorId="1">
      <text>
        <r>
          <rPr>
            <b/>
            <sz val="8"/>
            <color indexed="81"/>
            <rFont val="Tahoma"/>
            <family val="2"/>
          </rPr>
          <t xml:space="preserve">Pengiraan automatik
</t>
        </r>
        <r>
          <rPr>
            <b/>
            <i/>
            <sz val="8"/>
            <color indexed="81"/>
            <rFont val="Tahoma"/>
            <family val="2"/>
          </rPr>
          <t>Automatic calculation</t>
        </r>
      </text>
    </comment>
    <comment ref="P57" authorId="1">
      <text>
        <r>
          <rPr>
            <b/>
            <sz val="8"/>
            <color indexed="81"/>
            <rFont val="Tahoma"/>
            <family val="2"/>
          </rPr>
          <t xml:space="preserve">Pengiraan automatik
</t>
        </r>
        <r>
          <rPr>
            <b/>
            <i/>
            <sz val="8"/>
            <color indexed="81"/>
            <rFont val="Tahoma"/>
            <family val="2"/>
          </rPr>
          <t>Automatic calculation</t>
        </r>
      </text>
    </comment>
    <comment ref="U57" authorId="1">
      <text>
        <r>
          <rPr>
            <b/>
            <sz val="8"/>
            <color indexed="81"/>
            <rFont val="Tahoma"/>
            <family val="2"/>
          </rPr>
          <t xml:space="preserve">Pengiraan automatik
</t>
        </r>
        <r>
          <rPr>
            <b/>
            <i/>
            <sz val="8"/>
            <color indexed="81"/>
            <rFont val="Tahoma"/>
            <family val="2"/>
          </rPr>
          <t>Automatic calculation</t>
        </r>
      </text>
    </comment>
    <comment ref="K60" authorId="0">
      <text>
        <r>
          <rPr>
            <b/>
            <sz val="8"/>
            <color indexed="8"/>
            <rFont val="Tahoma"/>
            <family val="2"/>
          </rPr>
          <t xml:space="preserve">Sila isi di sini
</t>
        </r>
        <r>
          <rPr>
            <b/>
            <i/>
            <sz val="8"/>
            <color indexed="8"/>
            <rFont val="Tahoma"/>
            <family val="2"/>
          </rPr>
          <t>Please fill in here</t>
        </r>
      </text>
    </comment>
    <comment ref="P60" authorId="0">
      <text>
        <r>
          <rPr>
            <b/>
            <sz val="8"/>
            <color indexed="8"/>
            <rFont val="Tahoma"/>
            <family val="2"/>
          </rPr>
          <t xml:space="preserve">Sila isi di sini
</t>
        </r>
        <r>
          <rPr>
            <b/>
            <i/>
            <sz val="8"/>
            <color indexed="8"/>
            <rFont val="Tahoma"/>
            <family val="2"/>
          </rPr>
          <t>Please fill in here</t>
        </r>
      </text>
    </comment>
    <comment ref="U60" authorId="0">
      <text>
        <r>
          <rPr>
            <b/>
            <sz val="8"/>
            <color indexed="8"/>
            <rFont val="Tahoma"/>
            <family val="2"/>
          </rPr>
          <t xml:space="preserve">Sila isi di sini
</t>
        </r>
        <r>
          <rPr>
            <b/>
            <i/>
            <sz val="8"/>
            <color indexed="8"/>
            <rFont val="Tahoma"/>
            <family val="2"/>
          </rPr>
          <t>Please fill in here</t>
        </r>
      </text>
    </comment>
    <comment ref="K63" authorId="0">
      <text>
        <r>
          <rPr>
            <b/>
            <sz val="8"/>
            <color indexed="8"/>
            <rFont val="Tahoma"/>
            <family val="2"/>
          </rPr>
          <t xml:space="preserve">Pengiraan automatik
</t>
        </r>
        <r>
          <rPr>
            <b/>
            <i/>
            <sz val="8"/>
            <color indexed="8"/>
            <rFont val="Tahoma"/>
            <family val="2"/>
          </rPr>
          <t>Automatic calculation</t>
        </r>
      </text>
    </comment>
    <comment ref="P63" authorId="0">
      <text>
        <r>
          <rPr>
            <b/>
            <sz val="8"/>
            <color indexed="8"/>
            <rFont val="Tahoma"/>
            <family val="2"/>
          </rPr>
          <t xml:space="preserve">Pengiraan automatik
</t>
        </r>
        <r>
          <rPr>
            <b/>
            <i/>
            <sz val="8"/>
            <color indexed="8"/>
            <rFont val="Tahoma"/>
            <family val="2"/>
          </rPr>
          <t>Automatic calculation</t>
        </r>
      </text>
    </comment>
    <comment ref="U63" authorId="0">
      <text>
        <r>
          <rPr>
            <b/>
            <sz val="8"/>
            <color indexed="8"/>
            <rFont val="Tahoma"/>
            <family val="2"/>
          </rPr>
          <t xml:space="preserve">Pengiraan automatik
</t>
        </r>
        <r>
          <rPr>
            <b/>
            <i/>
            <sz val="8"/>
            <color indexed="8"/>
            <rFont val="Tahoma"/>
            <family val="2"/>
          </rPr>
          <t>Automatic calculation</t>
        </r>
      </text>
    </comment>
  </commentList>
</comments>
</file>

<file path=xl/sharedStrings.xml><?xml version="1.0" encoding="utf-8"?>
<sst xmlns="http://schemas.openxmlformats.org/spreadsheetml/2006/main" count="5446" uniqueCount="3009">
  <si>
    <t>Kos bahan mentah / komponen / bahagian yang digunakan</t>
  </si>
  <si>
    <t>Cost of raw materials / components / parts used</t>
  </si>
  <si>
    <t xml:space="preserve">   Belian tolak pemulangan</t>
  </si>
  <si>
    <t xml:space="preserve">   +</t>
  </si>
  <si>
    <t>Stok awal tolak stok akhir</t>
  </si>
  <si>
    <t>Opening stocks less closing stocks</t>
  </si>
  <si>
    <t>Bayaran pengangkutan (pengangkutan masuk)</t>
  </si>
  <si>
    <t>Bahan dan bekas pembungkus</t>
  </si>
  <si>
    <t>Packing materials and containers</t>
  </si>
  <si>
    <t xml:space="preserve">Bahan yang digunakan bagi pembaikan dan penyelenggaraan </t>
  </si>
  <si>
    <t xml:space="preserve">Materials used for repairs and maintenance </t>
  </si>
  <si>
    <t>Alat tulis dan bekalan pejabat</t>
  </si>
  <si>
    <t>Stationery and office supplies</t>
  </si>
  <si>
    <t>Air yang dibeli</t>
  </si>
  <si>
    <t>Water purchased</t>
  </si>
  <si>
    <t>Tenaga elektrik yang dibeli</t>
  </si>
  <si>
    <t>Electricity purchased</t>
  </si>
  <si>
    <t>Bahan pembakar, pelincir dan gas</t>
  </si>
  <si>
    <t>49</t>
  </si>
  <si>
    <t>50</t>
  </si>
  <si>
    <t>51</t>
  </si>
  <si>
    <t>Caruman majikan kepada:</t>
  </si>
  <si>
    <t>Employer's contribution to:</t>
  </si>
  <si>
    <t>Nilai pakaian percuma yang disediakan</t>
  </si>
  <si>
    <t>Value of free wearing apparel provided</t>
  </si>
  <si>
    <t>Kos latihan kepada pekerja</t>
  </si>
  <si>
    <t>Staff training cost</t>
  </si>
  <si>
    <t xml:space="preserve">Kos pengangkutan pekerja (pergi dan balik dari tempat kerja) </t>
  </si>
  <si>
    <t>Cost of transport of workers (to and from work place)</t>
  </si>
  <si>
    <t>(I)</t>
  </si>
  <si>
    <t>Bayaran levi pekerja</t>
  </si>
  <si>
    <t>Levy on labour</t>
  </si>
  <si>
    <t>Kos pekerja lain (sila nyatakan)</t>
  </si>
  <si>
    <t>Other labour costs (please specify)</t>
  </si>
  <si>
    <t>Financial lease charges</t>
  </si>
  <si>
    <t>(a)</t>
  </si>
  <si>
    <t>(b)</t>
  </si>
  <si>
    <t>-</t>
  </si>
  <si>
    <t>RM</t>
  </si>
  <si>
    <t>KEGUNAAN PEJABAT</t>
  </si>
  <si>
    <t>OFFICE USE</t>
  </si>
  <si>
    <t>*</t>
  </si>
  <si>
    <t>01</t>
  </si>
  <si>
    <t>02</t>
  </si>
  <si>
    <t>03</t>
  </si>
  <si>
    <t>04</t>
  </si>
  <si>
    <t>05</t>
  </si>
  <si>
    <t>06</t>
  </si>
  <si>
    <t>07</t>
  </si>
  <si>
    <t>09</t>
  </si>
  <si>
    <t>(c)</t>
  </si>
  <si>
    <t>Jentera dan kelengkapan</t>
  </si>
  <si>
    <t>Machinery and equipment</t>
  </si>
  <si>
    <t>Others</t>
  </si>
  <si>
    <t>08</t>
  </si>
  <si>
    <t>15</t>
  </si>
  <si>
    <t>16</t>
  </si>
  <si>
    <t>processing)</t>
  </si>
  <si>
    <t>Komisen dan brokeraj yang diterima</t>
  </si>
  <si>
    <t>Commission and brokerage earned</t>
  </si>
  <si>
    <t>Pendapatan daripada sewa:</t>
  </si>
  <si>
    <t>Rental income received from:</t>
  </si>
  <si>
    <t>(d)</t>
  </si>
  <si>
    <t>(e)</t>
  </si>
  <si>
    <t>(f)</t>
  </si>
  <si>
    <t>17</t>
  </si>
  <si>
    <t>18</t>
  </si>
  <si>
    <t>20</t>
  </si>
  <si>
    <t>21</t>
  </si>
  <si>
    <t>22</t>
  </si>
  <si>
    <t>23</t>
  </si>
  <si>
    <t>24</t>
  </si>
  <si>
    <t>Pindahan modal yang diterima</t>
  </si>
  <si>
    <t>Capital transfers received</t>
  </si>
  <si>
    <t>(g)</t>
  </si>
  <si>
    <t>19</t>
  </si>
  <si>
    <t>(h)</t>
  </si>
  <si>
    <t>(i)</t>
  </si>
  <si>
    <t>(j)</t>
  </si>
  <si>
    <t>29</t>
  </si>
  <si>
    <t>Bayaran faedah</t>
  </si>
  <si>
    <t>Interest paid</t>
  </si>
  <si>
    <t>Bayaran royalti kepada:</t>
  </si>
  <si>
    <t>Royalties paid to:</t>
  </si>
  <si>
    <t>47</t>
  </si>
  <si>
    <t>Cukai eksais dibayar ke atas produk pembuatan sendiri</t>
  </si>
  <si>
    <t>Cukai eksport</t>
  </si>
  <si>
    <t>Export tax</t>
  </si>
  <si>
    <t>Cukai jalan</t>
  </si>
  <si>
    <t>Road tax</t>
  </si>
  <si>
    <t>Business registration fees, driving licence, stamp duties, etc.</t>
  </si>
  <si>
    <t>41</t>
  </si>
  <si>
    <t>42</t>
  </si>
  <si>
    <t>43</t>
  </si>
  <si>
    <t>44</t>
  </si>
  <si>
    <t>45</t>
  </si>
  <si>
    <t>46</t>
  </si>
  <si>
    <t>Kos pekerjaan:</t>
  </si>
  <si>
    <t>48</t>
  </si>
  <si>
    <t>SUMBER BAGI BAHAN YANG DIGUNAKAN</t>
  </si>
  <si>
    <t>SOURCES OF MATERIALS CONSUMED</t>
  </si>
  <si>
    <t>Import</t>
  </si>
  <si>
    <t>Buatan Tempatan</t>
  </si>
  <si>
    <t>Locally Manufactured</t>
  </si>
  <si>
    <t>(RM)</t>
  </si>
  <si>
    <t xml:space="preserve"> </t>
  </si>
  <si>
    <t>Kuantiti</t>
  </si>
  <si>
    <t>(%)</t>
  </si>
  <si>
    <t>Jumlah</t>
  </si>
  <si>
    <t>Total</t>
  </si>
  <si>
    <t>Bahan mentah, pembakar, bekalan</t>
  </si>
  <si>
    <t>dan bahan pembungkus</t>
  </si>
  <si>
    <t>packing materials</t>
  </si>
  <si>
    <t>Barang dalam proses</t>
  </si>
  <si>
    <t>Goods in process</t>
  </si>
  <si>
    <t>(trading stocks)</t>
  </si>
  <si>
    <t>AIR, PELINCIR, BAHAN PEMBAKAR DAN TENAGA ELEKTRIK YANG DIGUNAKAN</t>
  </si>
  <si>
    <t>WATER, LUBRICANTS, FUELS AND ELECTRICITY CONSUMED</t>
  </si>
  <si>
    <t>Quantity</t>
  </si>
  <si>
    <t>1.</t>
  </si>
  <si>
    <t>Air</t>
  </si>
  <si>
    <t>Meter padu</t>
  </si>
  <si>
    <t>Water</t>
  </si>
  <si>
    <t>Cubic metre</t>
  </si>
  <si>
    <t>2.</t>
  </si>
  <si>
    <t>Pelincir</t>
  </si>
  <si>
    <t>Lubricants</t>
  </si>
  <si>
    <t>3.</t>
  </si>
  <si>
    <t>Bahan pembakar</t>
  </si>
  <si>
    <t>Fuels</t>
  </si>
  <si>
    <t>Petrol</t>
  </si>
  <si>
    <t>Gas petroleum cecair</t>
  </si>
  <si>
    <t>Tonne</t>
  </si>
  <si>
    <t>4.</t>
  </si>
  <si>
    <t>Tenaga elektrik</t>
  </si>
  <si>
    <t>5.</t>
  </si>
  <si>
    <t>6.</t>
  </si>
  <si>
    <t>7.</t>
  </si>
  <si>
    <t>8.</t>
  </si>
  <si>
    <t>9.</t>
  </si>
  <si>
    <t>Tuan diminta melaporkan butir-butir yang berkaitan dengan pertubuhan tuan seperti tercatat di atas dan mengembalikan soal selidik yang lengkap ke Jabatan ini.</t>
  </si>
  <si>
    <t>You are requested to provide information related to your establishment as stated above and return the completed questionnaire to the Department.</t>
  </si>
  <si>
    <t>KETUA PERANGKAWAN MALAYSIA</t>
  </si>
  <si>
    <r>
      <t>Tarikh</t>
    </r>
    <r>
      <rPr>
        <sz val="9"/>
        <rFont val="Arial"/>
        <family val="2"/>
      </rPr>
      <t xml:space="preserve"> / </t>
    </r>
    <r>
      <rPr>
        <i/>
        <sz val="9"/>
        <rFont val="Arial"/>
        <family val="2"/>
      </rPr>
      <t>Date :</t>
    </r>
  </si>
  <si>
    <t>CHIEF STATISTICIAN, MALAYSIA</t>
  </si>
  <si>
    <t>This questionnaire will be processed using ICR technology (Intelligent Character Recognition).</t>
  </si>
  <si>
    <t>1.1</t>
  </si>
  <si>
    <t>/</t>
  </si>
  <si>
    <t>Dari</t>
  </si>
  <si>
    <t>hingga</t>
  </si>
  <si>
    <t>From</t>
  </si>
  <si>
    <t>to</t>
  </si>
  <si>
    <t>DANA PEMEGANG SAHAM DAN STRUKTUR HAK MILIK</t>
  </si>
  <si>
    <t>SHAREHOLDERS' FUND AND OWNERSHIP STRUCTURE</t>
  </si>
  <si>
    <t>Dana Pemegang Saham:</t>
  </si>
  <si>
    <t>Shareholders' Fund:</t>
  </si>
  <si>
    <t>Peratus</t>
  </si>
  <si>
    <t>Percentage</t>
  </si>
  <si>
    <t>JUMLAH</t>
  </si>
  <si>
    <t>TOTAL</t>
  </si>
  <si>
    <t>Bangunan dan binaan lain:</t>
  </si>
  <si>
    <t>Buildings and other construction:</t>
  </si>
  <si>
    <t xml:space="preserve">Tempat kediaman </t>
  </si>
  <si>
    <t>Residential</t>
  </si>
  <si>
    <t xml:space="preserve">Bukan tempat kediaman </t>
  </si>
  <si>
    <t>Land improvement</t>
  </si>
  <si>
    <t xml:space="preserve">Perabot dan pemasangan </t>
  </si>
  <si>
    <t xml:space="preserve">Paten </t>
  </si>
  <si>
    <t>Patent</t>
  </si>
  <si>
    <t xml:space="preserve">Unpaid family workers (all members of family </t>
  </si>
  <si>
    <t xml:space="preserve">and friends not receiving regular wages) </t>
  </si>
  <si>
    <t>Pekerja bergaji (sepenuh masa):</t>
  </si>
  <si>
    <t>Pekerja bergaji (sambilan)</t>
  </si>
  <si>
    <t>Ü</t>
  </si>
  <si>
    <t>NUMBER OF WORK SHIFTS IN A DAY</t>
  </si>
  <si>
    <t>BILANGAN SYIF KERJA</t>
  </si>
  <si>
    <t>Syif kedua</t>
  </si>
  <si>
    <t>Syif ketiga</t>
  </si>
  <si>
    <t>NUMBER OF WORK SHIFTS</t>
  </si>
  <si>
    <t>Second shift</t>
  </si>
  <si>
    <t>Third shift</t>
  </si>
  <si>
    <t xml:space="preserve">Bilangan pekerja </t>
  </si>
  <si>
    <t xml:space="preserve">Number of days worked </t>
  </si>
  <si>
    <t>during the reference year</t>
  </si>
  <si>
    <t xml:space="preserve">Number of hours </t>
  </si>
  <si>
    <t>worked in a shift</t>
  </si>
  <si>
    <r>
      <t>Nombor Siri /</t>
    </r>
    <r>
      <rPr>
        <i/>
        <sz val="9"/>
        <rFont val="Arial"/>
        <family val="2"/>
      </rPr>
      <t xml:space="preserve"> Serial Number</t>
    </r>
  </si>
  <si>
    <t>pada tahun rujukan</t>
  </si>
  <si>
    <t>Tujuan utama ialah untuk menyediakan maklumat agregat dan profil sektor ini yang diperlukan oleh kerajaan bagi membentuk program dan polisi ekonomi di peringkat nasional.</t>
  </si>
  <si>
    <t>The main objective is to provide aggregated information and profile of the sectors required by the government to formulate national economic programmes and policies.</t>
  </si>
  <si>
    <r>
      <t xml:space="preserve">TEMPOH LAPORAN / </t>
    </r>
    <r>
      <rPr>
        <i/>
        <sz val="11"/>
        <rFont val="Arial"/>
        <family val="2"/>
      </rPr>
      <t>REPORTING PERIOD</t>
    </r>
  </si>
  <si>
    <t>Sila tanda (X) dalam satu kotak sahaja</t>
  </si>
  <si>
    <t>Please mark (X) in one box only</t>
  </si>
  <si>
    <t>Pertubuhan persendirian yang tidak mencari keuntungan</t>
  </si>
  <si>
    <t>Nota : Definisi pertubuhan milikan wanita</t>
  </si>
  <si>
    <t>Notes: Definition of woman-owned establishment</t>
  </si>
  <si>
    <t>(ii)</t>
  </si>
  <si>
    <t>Peralatan telekomunikasi</t>
  </si>
  <si>
    <t>Goodwill</t>
  </si>
  <si>
    <t>Working proprietors and active business partners</t>
  </si>
  <si>
    <t>Pekerja keluarga tidak bergaji (semua ahli keluarga</t>
  </si>
  <si>
    <t>dan rakan yang tidak menerima upah yang tetap)</t>
  </si>
  <si>
    <t>5.3.1</t>
  </si>
  <si>
    <t xml:space="preserve">Pengurus </t>
  </si>
  <si>
    <t>5.3.2</t>
  </si>
  <si>
    <t>Profesional</t>
  </si>
  <si>
    <t>5.3.3</t>
  </si>
  <si>
    <t>Juruteknik dan Profesional Bersekutu</t>
  </si>
  <si>
    <t>5.3.4</t>
  </si>
  <si>
    <t>Pekerja Sokongan Perkeranian</t>
  </si>
  <si>
    <t>5.3.5</t>
  </si>
  <si>
    <t>Pekerja Perkhidmatan dan Jualan</t>
  </si>
  <si>
    <t>5.3.6</t>
  </si>
  <si>
    <t>5.3.7</t>
  </si>
  <si>
    <t xml:space="preserve">(b) diambil melalui kontraktor buruh </t>
  </si>
  <si>
    <t>5.3.8</t>
  </si>
  <si>
    <t>Pekerja Asas</t>
  </si>
  <si>
    <t>5.3.9</t>
  </si>
  <si>
    <t>Jumlah pekerja bergaji (sepenuh masa)</t>
  </si>
  <si>
    <t>JUMLAH (5.1 + 5.2 + 5.3.9 + 5.4)</t>
  </si>
  <si>
    <t>(iii)</t>
  </si>
  <si>
    <t>per shift</t>
  </si>
  <si>
    <t xml:space="preserve">Number of workers </t>
  </si>
  <si>
    <t xml:space="preserve"> = (7.1 x 7.2 x 7.3)</t>
  </si>
  <si>
    <t>= (7.1 x 7.2 x 7.3)</t>
  </si>
  <si>
    <t>Upah yang dibayar untuk pekerjaan lebih masa dalam tahun rujukan</t>
  </si>
  <si>
    <t>Wages paid for overtime during the reference year</t>
  </si>
  <si>
    <t>8.1.1</t>
  </si>
  <si>
    <t>Nilai pengeluaran</t>
  </si>
  <si>
    <t>Value of production</t>
  </si>
  <si>
    <t>Value of production of crude oil (ex-well value) for all PSC</t>
  </si>
  <si>
    <t>8.1.1.1</t>
  </si>
  <si>
    <t>keluaran minyak mentah pada tahun rujukan</t>
  </si>
  <si>
    <t>Sila nyatakan peratus (%) eksport berdasarkan jumlah nilai</t>
  </si>
  <si>
    <t>8.1.2</t>
  </si>
  <si>
    <t>Value of production of condensates (ex-well value) for all PSC</t>
  </si>
  <si>
    <t>8.1.2.1</t>
  </si>
  <si>
    <t>8.1.3</t>
  </si>
  <si>
    <t>8.1.3.1</t>
  </si>
  <si>
    <t>Value of production of associated natural gas (ex-well value) for all PSC</t>
  </si>
  <si>
    <t>8.1.4</t>
  </si>
  <si>
    <t>keluaran gas asli bersekutu pada tahun rujukan</t>
  </si>
  <si>
    <t>Value of production of non-associated natural gas (ex-well value) for all PSC</t>
  </si>
  <si>
    <t>8.1.4.1</t>
  </si>
  <si>
    <t>keluaran gas asli bukan bersekutu pada tahun rujukan</t>
  </si>
  <si>
    <t>8.1.5</t>
  </si>
  <si>
    <t>8.1.6</t>
  </si>
  <si>
    <t xml:space="preserve">Bayaran tunai kepada Kerajaan Persekutuan / Negeri dan </t>
  </si>
  <si>
    <t>Negara lain untuk semua PSC</t>
  </si>
  <si>
    <t>Cash payments to Federal / State Governments and other</t>
  </si>
  <si>
    <t>countries for all PSC</t>
  </si>
  <si>
    <t>8.1.7</t>
  </si>
  <si>
    <t>Bahagian Syarikat untuk semua PSC</t>
  </si>
  <si>
    <t>Company’s share for all PSC</t>
  </si>
  <si>
    <t>8.1.8</t>
  </si>
  <si>
    <t>Bahagian PETRONAS untuk semua PSC</t>
  </si>
  <si>
    <t xml:space="preserve">PETRONAS’s share for all PSC </t>
  </si>
  <si>
    <t>Nilai kerja pembinaan yang dibuat</t>
  </si>
  <si>
    <t>Value of construction work done</t>
  </si>
  <si>
    <t>Nilai jualan (daripada barang / bahan yang dibeli untuk dijual semula</t>
  </si>
  <si>
    <t>tanpa melalui proses selanjutnya)</t>
  </si>
  <si>
    <t>Values of sales (from goods / material purchases for resale without further</t>
  </si>
  <si>
    <t>Pendapatan daripada perkhidmatan perindustrian yang diberikan:</t>
  </si>
  <si>
    <t>Income from industrial services rendered:</t>
  </si>
  <si>
    <t xml:space="preserve">Bayaran diterima bagi kerja memproses yang dibuat untuk </t>
  </si>
  <si>
    <t>pertubuhan lain yang menggunakan bahan mereka sendiri</t>
  </si>
  <si>
    <t>materials</t>
  </si>
  <si>
    <t>Please state the percentage (%) of income received from abroad for</t>
  </si>
  <si>
    <t xml:space="preserve">processing of goods for other establishment </t>
  </si>
  <si>
    <t xml:space="preserve">Sila nyatakan peratus (%) pendapatan yang diterima dari luar negara </t>
  </si>
  <si>
    <t>bagi kerja memproses yang dibuat untuk pertubuhan lain</t>
  </si>
  <si>
    <t>Pendapatan daripada kerja membaiki dan menyelenggara jentera</t>
  </si>
  <si>
    <t xml:space="preserve">dan kelengkapan pertubuhan lain </t>
  </si>
  <si>
    <t xml:space="preserve">Income from repairs and maintenance work for other establishments </t>
  </si>
  <si>
    <t>machinery and equipment</t>
  </si>
  <si>
    <t xml:space="preserve">bagi kerja membaiki dan menyelenggara jentera dan kelengkapan </t>
  </si>
  <si>
    <t>untuk pertubuhan lain</t>
  </si>
  <si>
    <t>Tanah</t>
  </si>
  <si>
    <t>Land</t>
  </si>
  <si>
    <t>Royalti, hakcipta, pelesenan dan yuran francais</t>
  </si>
  <si>
    <t>Royalties, copyrights, licensing and franchise fees</t>
  </si>
  <si>
    <t>Organisasi bukan kerajaan / tajaan korporat</t>
  </si>
  <si>
    <t xml:space="preserve">   </t>
  </si>
  <si>
    <t>Nombor Pendaftaran Syarikat / Perniagaan (SSM) atau lain-lain (sila nyatakan)</t>
  </si>
  <si>
    <t>Registration Number of Company / Business (CCM) or others (please specify)</t>
  </si>
  <si>
    <t>Bayaran sewa:</t>
  </si>
  <si>
    <t>Rental payments:</t>
  </si>
  <si>
    <t>Kerajaan / Badan Berkanun (sila nyatakan jenis royalti)</t>
  </si>
  <si>
    <t>Government / Statutory Bodies (please specify types of royalties)</t>
  </si>
  <si>
    <t>(sila nyatakan jenis royalti)</t>
  </si>
  <si>
    <t xml:space="preserve">Non-government organisations / corporate sponsorship </t>
  </si>
  <si>
    <t>(please specify types of royalties)</t>
  </si>
  <si>
    <t>Cukai tidak langsung dan lesen kerajaan seperti:</t>
  </si>
  <si>
    <t>Indirect taxes and government license such as:</t>
  </si>
  <si>
    <t>Excise taxes paid on own manufactured products</t>
  </si>
  <si>
    <t>Cukai lain ke atas pengeluaran</t>
  </si>
  <si>
    <t>Other taxes on production</t>
  </si>
  <si>
    <t>Taksiran (ke atas tanah dan bangunan) dan cukai tanah</t>
  </si>
  <si>
    <t>Assesment (on land and buildings) and quit rent</t>
  </si>
  <si>
    <t>Bayaran pampasan, persaraan / pemberhentian kepada pekerja</t>
  </si>
  <si>
    <t>(i)   Rawatan perubatan percuma</t>
  </si>
  <si>
    <t xml:space="preserve">       Free medical attention</t>
  </si>
  <si>
    <t>(ii)  Lain-lain seperti makanan percuma, tempat tinggal percuma dsb.</t>
  </si>
  <si>
    <t xml:space="preserve">       Others such as free food, free accomodation etc.</t>
  </si>
  <si>
    <t>(iii)  Pertubuhan Keselamatan Sosial (PERKESO)</t>
  </si>
  <si>
    <t>(ii)   Kumpulan wang simpanan lain</t>
  </si>
  <si>
    <t>(i)    Kumpulan Wang Simpanan Pekerja (KWSP)</t>
  </si>
  <si>
    <t xml:space="preserve">        Employees' Provident Fund (EPF)</t>
  </si>
  <si>
    <t xml:space="preserve">        Social Security Organisation (SOCSO)</t>
  </si>
  <si>
    <t xml:space="preserve">        Gratuity, retirement / retrenchment benefit schemes</t>
  </si>
  <si>
    <t>Bayaran kepada pertubuhan lain yang membekalkan pekerja</t>
  </si>
  <si>
    <t>Payment to other establishment for providing workers</t>
  </si>
  <si>
    <t>Perbelanjaan pajakan kewangan</t>
  </si>
  <si>
    <t>Dividen dibayar</t>
  </si>
  <si>
    <t>Dividend payable</t>
  </si>
  <si>
    <t>Air transport service payment (e.g. helicopter)</t>
  </si>
  <si>
    <t>Marine transport service payment (e.g. supply vessel)</t>
  </si>
  <si>
    <t>Payment for port, jetty, crude oil terminal and storage charges</t>
  </si>
  <si>
    <t>Ses penyelidikan</t>
  </si>
  <si>
    <t>Research cess</t>
  </si>
  <si>
    <t>Abandonment Fees / Removal of installation</t>
  </si>
  <si>
    <t>Perbelanjaan mengurus yang berkaitan untuk mengurangkan pencemaran</t>
  </si>
  <si>
    <t>Operating expenditures related to reducing pollution</t>
  </si>
  <si>
    <t>Stok barang siap (dibuat sendiri)</t>
  </si>
  <si>
    <t>Stocks of finished goods</t>
  </si>
  <si>
    <t>(own manufactured)</t>
  </si>
  <si>
    <t>semula (stok perniagaan)</t>
  </si>
  <si>
    <t>Keuntungan / Kerugian</t>
  </si>
  <si>
    <t>Profit / Loss</t>
  </si>
  <si>
    <t>Diesel</t>
  </si>
  <si>
    <t xml:space="preserve">Diesel </t>
  </si>
  <si>
    <t>Furnace oil / Fuel oil</t>
  </si>
  <si>
    <t>Electricity</t>
  </si>
  <si>
    <t>Imports</t>
  </si>
  <si>
    <t>Direct raw materials</t>
  </si>
  <si>
    <t>(Seperti yang dilaporkan di Soalan 14)</t>
  </si>
  <si>
    <t>(As reported in Question 14)</t>
  </si>
  <si>
    <t>Negeri</t>
  </si>
  <si>
    <t>No. BP</t>
  </si>
  <si>
    <t>Strata</t>
  </si>
  <si>
    <t>State</t>
  </si>
  <si>
    <t>EB No.</t>
  </si>
  <si>
    <t>─</t>
  </si>
  <si>
    <t>Kod alamat pos</t>
  </si>
  <si>
    <t>Postal address code</t>
  </si>
  <si>
    <t>Cement and production machinery</t>
  </si>
  <si>
    <t>Drilling and production tools / instruments</t>
  </si>
  <si>
    <t>Drilling, mud and cementing materials</t>
  </si>
  <si>
    <t>Boilers and accessories</t>
  </si>
  <si>
    <t>Gas turbines (parts)</t>
  </si>
  <si>
    <t xml:space="preserve">Hoisting and lifting equipments </t>
  </si>
  <si>
    <t>Industrial equipments</t>
  </si>
  <si>
    <t>Miscellaneous vehicles and vehicles accessories</t>
  </si>
  <si>
    <t>10.</t>
  </si>
  <si>
    <t>Process instruments and spare parts</t>
  </si>
  <si>
    <t>11.</t>
  </si>
  <si>
    <t>12.</t>
  </si>
  <si>
    <t>Telecommunication equipments</t>
  </si>
  <si>
    <t>13.</t>
  </si>
  <si>
    <t>Hoses and hose connections</t>
  </si>
  <si>
    <t>14.</t>
  </si>
  <si>
    <t>Tubular goods</t>
  </si>
  <si>
    <t>15.</t>
  </si>
  <si>
    <t>Fitting and flanges</t>
  </si>
  <si>
    <t>16.</t>
  </si>
  <si>
    <t>Building materials and builders' hardware</t>
  </si>
  <si>
    <t>17.</t>
  </si>
  <si>
    <t>Cock and valves</t>
  </si>
  <si>
    <t>18.</t>
  </si>
  <si>
    <t>Small tools</t>
  </si>
  <si>
    <t>19.</t>
  </si>
  <si>
    <t>Paints, varnishes etc.</t>
  </si>
  <si>
    <t>20.</t>
  </si>
  <si>
    <t>Oils and oil products</t>
  </si>
  <si>
    <t>21.</t>
  </si>
  <si>
    <t>Abrasives, polishes and compounds, general</t>
  </si>
  <si>
    <t>22.</t>
  </si>
  <si>
    <t>Laboratory requisites and apparatus</t>
  </si>
  <si>
    <t>23.</t>
  </si>
  <si>
    <t>Furniture, household and club requisites</t>
  </si>
  <si>
    <t>24.</t>
  </si>
  <si>
    <t>Office and warehouse equipments and materials</t>
  </si>
  <si>
    <t>25.</t>
  </si>
  <si>
    <t>26.</t>
  </si>
  <si>
    <t>27.</t>
  </si>
  <si>
    <t>28.</t>
  </si>
  <si>
    <t>Newspaper, books and periodicals</t>
  </si>
  <si>
    <t>29.</t>
  </si>
  <si>
    <t>30.</t>
  </si>
  <si>
    <t>31.</t>
  </si>
  <si>
    <t>32.</t>
  </si>
  <si>
    <t>33.</t>
  </si>
  <si>
    <t>34.</t>
  </si>
  <si>
    <t>35.</t>
  </si>
  <si>
    <t>36.</t>
  </si>
  <si>
    <t>37.</t>
  </si>
  <si>
    <t>38.</t>
  </si>
  <si>
    <t>39.</t>
  </si>
  <si>
    <t>40.</t>
  </si>
  <si>
    <t>41.</t>
  </si>
  <si>
    <t>42.</t>
  </si>
  <si>
    <t>43.</t>
  </si>
  <si>
    <t>44.</t>
  </si>
  <si>
    <t>45.</t>
  </si>
  <si>
    <t>46.</t>
  </si>
  <si>
    <t>48.</t>
  </si>
  <si>
    <t>50.</t>
  </si>
  <si>
    <t>51.</t>
  </si>
  <si>
    <t>52.</t>
  </si>
  <si>
    <t>53.</t>
  </si>
  <si>
    <t>Gases</t>
  </si>
  <si>
    <t>54.</t>
  </si>
  <si>
    <t>55.</t>
  </si>
  <si>
    <t>56.</t>
  </si>
  <si>
    <t>57.</t>
  </si>
  <si>
    <t>58.</t>
  </si>
  <si>
    <t>59.</t>
  </si>
  <si>
    <t>DETAILS ON CONTRACTORS INVOLVED IN PRODUCTION SHARING CONTRACT (PSC)</t>
  </si>
  <si>
    <t xml:space="preserve">Tahun PSC </t>
  </si>
  <si>
    <t>Nama kontraktor</t>
  </si>
  <si>
    <t xml:space="preserve">ditandatangani </t>
  </si>
  <si>
    <t>% share</t>
  </si>
  <si>
    <t>PENGELUARAN UNTUK SEMUA PSC</t>
  </si>
  <si>
    <t>PRODUCTION FOR ALL PSC</t>
  </si>
  <si>
    <t>Associated Natural Gas</t>
  </si>
  <si>
    <t>Others (Specify)</t>
  </si>
  <si>
    <t>99</t>
  </si>
  <si>
    <t>Jumlah (1 hingga 5)</t>
  </si>
  <si>
    <t>Total (1 to 5)</t>
  </si>
  <si>
    <t>Hasil jualan se unit TOLAK (-)</t>
  </si>
  <si>
    <t>Sales price per unit MINUS (-)</t>
  </si>
  <si>
    <t>i)</t>
  </si>
  <si>
    <t>diskaun dan elaun-elaun</t>
  </si>
  <si>
    <t>discounts and allowances</t>
  </si>
  <si>
    <t>ii)</t>
  </si>
  <si>
    <t>bayaran untuk pengangkutan keluar</t>
  </si>
  <si>
    <t>charges for carriage outwards</t>
  </si>
  <si>
    <t>iii)</t>
  </si>
  <si>
    <t>komisyen kepada agen jualan</t>
  </si>
  <si>
    <t>commission to selling agent(s)</t>
  </si>
  <si>
    <t>iv)</t>
  </si>
  <si>
    <t>bayaran cukai eksport</t>
  </si>
  <si>
    <t>export duties paid</t>
  </si>
  <si>
    <t>v)</t>
  </si>
  <si>
    <t>bayaran-bayaran tambahan</t>
  </si>
  <si>
    <t>supplementary payments</t>
  </si>
  <si>
    <t>vi)</t>
  </si>
  <si>
    <t>ses penyelidikan</t>
  </si>
  <si>
    <t>research cess</t>
  </si>
  <si>
    <t>Jumlah pengeluaran dan nilai bagi</t>
  </si>
  <si>
    <t>minyak mentah</t>
  </si>
  <si>
    <t>Total production and value of crude oil.</t>
  </si>
  <si>
    <t>Total production and value of condensate.</t>
  </si>
  <si>
    <t>Pengeluaran bersih dan nilai bagi</t>
  </si>
  <si>
    <t>gas asli bersekutu</t>
  </si>
  <si>
    <t>gas asli bukan bersekutu</t>
  </si>
  <si>
    <t>natural gas</t>
  </si>
  <si>
    <t>Net production and value of associated</t>
  </si>
  <si>
    <t>Total production and value of non-associated</t>
  </si>
  <si>
    <t>Lain-lain (sila nyatakan)</t>
  </si>
  <si>
    <t>Nilai Pengeluaran di telaga =</t>
  </si>
  <si>
    <t>Ex-well unit price</t>
  </si>
  <si>
    <t>Harga unit di telaga =</t>
  </si>
  <si>
    <t>Kuantiti Pengeluaran =</t>
  </si>
  <si>
    <t>Semua pengeluaran termasuk bayaran tunai kepada kerajaan, kos bagi pengembalian minyak</t>
  </si>
  <si>
    <t>dan bahagian PETRONAS</t>
  </si>
  <si>
    <t>All production including cash payments payable to government, cost of oil recovery and share of PETRONAS</t>
  </si>
  <si>
    <t>Minyak Mentah</t>
  </si>
  <si>
    <t>Crude oil</t>
  </si>
  <si>
    <t xml:space="preserve">Perkara </t>
  </si>
  <si>
    <t>Kuantiti (Tong A.S.)</t>
  </si>
  <si>
    <t xml:space="preserve"> Item</t>
  </si>
  <si>
    <t>Quantity (U.S. Barrel)</t>
  </si>
  <si>
    <t>Bahagian Syarikat</t>
  </si>
  <si>
    <t>Company Share</t>
  </si>
  <si>
    <t>Bahagian PETRONAS</t>
  </si>
  <si>
    <t>PETRONAS Share</t>
  </si>
  <si>
    <t>Pembayaran tunai :</t>
  </si>
  <si>
    <t>Negeri  :</t>
  </si>
  <si>
    <t xml:space="preserve">State : </t>
  </si>
  <si>
    <t>Persekutuan :</t>
  </si>
  <si>
    <t xml:space="preserve">Federal : </t>
  </si>
  <si>
    <t>Negara Lain :</t>
  </si>
  <si>
    <t>Other Country :</t>
  </si>
  <si>
    <t>Cost of oil recovery :</t>
  </si>
  <si>
    <t>(iv)</t>
  </si>
  <si>
    <t>Cash Payments to Government Federal / State / Other Country</t>
  </si>
  <si>
    <t xml:space="preserve">Quantity produced </t>
  </si>
  <si>
    <t xml:space="preserve">Ex-well value of production </t>
  </si>
  <si>
    <t>Condensate</t>
  </si>
  <si>
    <t>Gas Asli Bersekutu</t>
  </si>
  <si>
    <t xml:space="preserve">Jumlah    </t>
  </si>
  <si>
    <t xml:space="preserve">Total </t>
  </si>
  <si>
    <t>Stationery</t>
  </si>
  <si>
    <t>Chemicals</t>
  </si>
  <si>
    <t>Terminal cleaning material</t>
  </si>
  <si>
    <t>Cukai ke atas produk</t>
  </si>
  <si>
    <t>Taxes on products</t>
  </si>
  <si>
    <t xml:space="preserve">        Other provident funds</t>
  </si>
  <si>
    <t>Pindahan modal yang dibuat</t>
  </si>
  <si>
    <t>60.</t>
  </si>
  <si>
    <t>61.</t>
  </si>
  <si>
    <t>62.</t>
  </si>
  <si>
    <t>63.</t>
  </si>
  <si>
    <t>64.</t>
  </si>
  <si>
    <r>
      <t>Soal selidik ini akan diproses menggunakan teknologi ICR (</t>
    </r>
    <r>
      <rPr>
        <b/>
        <i/>
        <sz val="8.5"/>
        <rFont val="Arial"/>
        <family val="2"/>
      </rPr>
      <t>Intelligent Character Recognition</t>
    </r>
    <r>
      <rPr>
        <b/>
        <sz val="8.5"/>
        <rFont val="Arial"/>
        <family val="2"/>
      </rPr>
      <t>).</t>
    </r>
  </si>
  <si>
    <r>
      <rPr>
        <b/>
        <sz val="9.5"/>
        <rFont val="Arial"/>
        <family val="2"/>
      </rPr>
      <t>PENGAKUAN</t>
    </r>
    <r>
      <rPr>
        <sz val="9.5"/>
        <rFont val="Arial"/>
        <family val="2"/>
      </rPr>
      <t xml:space="preserve"> / </t>
    </r>
    <r>
      <rPr>
        <i/>
        <sz val="9.5"/>
        <rFont val="Arial"/>
        <family val="2"/>
      </rPr>
      <t>DECLARATION</t>
    </r>
    <r>
      <rPr>
        <sz val="9.5"/>
        <rFont val="Arial"/>
        <family val="2"/>
      </rPr>
      <t xml:space="preserve"> :</t>
    </r>
  </si>
  <si>
    <r>
      <t>Hari</t>
    </r>
    <r>
      <rPr>
        <sz val="8.5"/>
        <rFont val="Arial"/>
        <family val="2"/>
      </rPr>
      <t xml:space="preserve"> /</t>
    </r>
    <r>
      <rPr>
        <i/>
        <sz val="8.5"/>
        <rFont val="Arial"/>
        <family val="2"/>
      </rPr>
      <t xml:space="preserve"> Day</t>
    </r>
  </si>
  <si>
    <r>
      <t xml:space="preserve">Hari / </t>
    </r>
    <r>
      <rPr>
        <i/>
        <sz val="8.5"/>
        <rFont val="Arial"/>
        <family val="2"/>
      </rPr>
      <t>Day</t>
    </r>
  </si>
  <si>
    <r>
      <t xml:space="preserve">      Bulan </t>
    </r>
    <r>
      <rPr>
        <b/>
        <i/>
        <sz val="8.5"/>
        <rFont val="Arial"/>
        <family val="2"/>
      </rPr>
      <t xml:space="preserve">/ </t>
    </r>
    <r>
      <rPr>
        <i/>
        <sz val="8.5"/>
        <rFont val="Arial"/>
        <family val="2"/>
      </rPr>
      <t>Month</t>
    </r>
  </si>
  <si>
    <r>
      <t xml:space="preserve">KEGUNAAN PEJABAT / </t>
    </r>
    <r>
      <rPr>
        <i/>
        <sz val="8.5"/>
        <rFont val="Arial"/>
        <family val="2"/>
      </rPr>
      <t>OFFICE USE</t>
    </r>
  </si>
  <si>
    <r>
      <t xml:space="preserve">Modal Berbayar * / </t>
    </r>
    <r>
      <rPr>
        <i/>
        <sz val="8.5"/>
        <rFont val="Arial"/>
        <family val="2"/>
      </rPr>
      <t xml:space="preserve">Paid-up Capital </t>
    </r>
  </si>
  <si>
    <r>
      <t xml:space="preserve">Rizab / </t>
    </r>
    <r>
      <rPr>
        <i/>
        <sz val="8.5"/>
        <rFont val="Arial"/>
        <family val="2"/>
      </rPr>
      <t>Reserves</t>
    </r>
  </si>
  <si>
    <r>
      <t xml:space="preserve">Struktur Hak Milik / </t>
    </r>
    <r>
      <rPr>
        <i/>
        <sz val="8.5"/>
        <rFont val="Arial"/>
        <family val="2"/>
      </rPr>
      <t>Ownership Structure</t>
    </r>
  </si>
  <si>
    <r>
      <t xml:space="preserve">di luar negara, secara langsung atau tidak langsung, </t>
    </r>
    <r>
      <rPr>
        <b/>
        <u/>
        <sz val="8.5"/>
        <rFont val="Arial"/>
        <family val="2"/>
      </rPr>
      <t>sila nyatakan negara syarikat induk muktamad</t>
    </r>
  </si>
  <si>
    <t>Dipegang secara langsung oleh bukan residen Malaysia</t>
  </si>
  <si>
    <t>Heating ventilation &amp; aircond equipment</t>
  </si>
  <si>
    <t>Linepipes</t>
  </si>
  <si>
    <t>Subsurface equipment</t>
  </si>
  <si>
    <t>Pemilik yang bekerja dan rakan niaga yang aktif</t>
  </si>
  <si>
    <t>Please state the percentage (%) of export based on total sales</t>
  </si>
  <si>
    <t>value of condensates during the reference year</t>
  </si>
  <si>
    <t>value of associated natural gas during the reference year</t>
  </si>
  <si>
    <t>value of crude oil during the reference year</t>
  </si>
  <si>
    <t>value of non-associated natural gas during the reference year</t>
  </si>
  <si>
    <r>
      <t xml:space="preserve">Dalaman / </t>
    </r>
    <r>
      <rPr>
        <i/>
        <sz val="8.5"/>
        <rFont val="Arial"/>
        <family val="2"/>
      </rPr>
      <t>In-house</t>
    </r>
  </si>
  <si>
    <r>
      <t xml:space="preserve">Sumber luaran / </t>
    </r>
    <r>
      <rPr>
        <i/>
        <sz val="8.5"/>
        <rFont val="Arial"/>
        <family val="2"/>
      </rPr>
      <t>Outsource</t>
    </r>
  </si>
  <si>
    <r>
      <t xml:space="preserve">Jumlah / </t>
    </r>
    <r>
      <rPr>
        <i/>
        <sz val="8.5"/>
        <rFont val="Arial"/>
        <family val="2"/>
      </rPr>
      <t>Total</t>
    </r>
  </si>
  <si>
    <t xml:space="preserve">   Operasi bermusim</t>
  </si>
  <si>
    <t xml:space="preserve">   Seasonal operations</t>
  </si>
  <si>
    <t xml:space="preserve">   Perniagaan baru</t>
  </si>
  <si>
    <t xml:space="preserve">   New business</t>
  </si>
  <si>
    <t xml:space="preserve">   Pertukaran hak milik</t>
  </si>
  <si>
    <t xml:space="preserve">   Change of ownership</t>
  </si>
  <si>
    <t xml:space="preserve">   Perubahan tahun fiskal</t>
  </si>
  <si>
    <t xml:space="preserve">   Change of fiscal year</t>
  </si>
  <si>
    <t xml:space="preserve">   Operasi diberhentikan</t>
  </si>
  <si>
    <t xml:space="preserve">   Ceased operations</t>
  </si>
  <si>
    <t xml:space="preserve">   Tidak aktif untuk sementara</t>
  </si>
  <si>
    <t xml:space="preserve">   Temporarily inactive</t>
  </si>
  <si>
    <t xml:space="preserve">   Lain-lain - sila nyatakan</t>
  </si>
  <si>
    <t xml:space="preserve">   Other reason - please specify</t>
  </si>
  <si>
    <r>
      <t xml:space="preserve">   Tidak / </t>
    </r>
    <r>
      <rPr>
        <i/>
        <sz val="8.5"/>
        <rFont val="Arial"/>
        <family val="2"/>
      </rPr>
      <t>No</t>
    </r>
  </si>
  <si>
    <t>Kod Industri (semasa mel)</t>
  </si>
  <si>
    <t>Industry Code (at the time of mailing)</t>
  </si>
  <si>
    <r>
      <t xml:space="preserve">   Ya</t>
    </r>
    <r>
      <rPr>
        <sz val="8.5"/>
        <rFont val="Arial"/>
        <family val="2"/>
      </rPr>
      <t xml:space="preserve"> / </t>
    </r>
    <r>
      <rPr>
        <i/>
        <sz val="8.5"/>
        <rFont val="Arial"/>
        <family val="2"/>
      </rPr>
      <t>Yes</t>
    </r>
  </si>
  <si>
    <r>
      <t xml:space="preserve">   Tidak </t>
    </r>
    <r>
      <rPr>
        <sz val="8.5"/>
        <rFont val="Arial"/>
        <family val="2"/>
      </rPr>
      <t xml:space="preserve">/ </t>
    </r>
    <r>
      <rPr>
        <i/>
        <sz val="8.5"/>
        <rFont val="Arial"/>
        <family val="2"/>
      </rPr>
      <t>No</t>
    </r>
  </si>
  <si>
    <r>
      <t xml:space="preserve">  Tidak </t>
    </r>
    <r>
      <rPr>
        <sz val="8.5"/>
        <rFont val="Arial"/>
        <family val="2"/>
      </rPr>
      <t xml:space="preserve">/ </t>
    </r>
    <r>
      <rPr>
        <i/>
        <sz val="8.5"/>
        <rFont val="Arial"/>
        <family val="2"/>
      </rPr>
      <t>No</t>
    </r>
  </si>
  <si>
    <r>
      <t xml:space="preserve">  Ya</t>
    </r>
    <r>
      <rPr>
        <sz val="8.5"/>
        <rFont val="Arial"/>
        <family val="2"/>
      </rPr>
      <t xml:space="preserve"> / </t>
    </r>
    <r>
      <rPr>
        <i/>
        <sz val="8.5"/>
        <rFont val="Arial"/>
        <family val="2"/>
      </rPr>
      <t>Yes</t>
    </r>
  </si>
  <si>
    <t>3.2.1</t>
  </si>
  <si>
    <t>3.2.1.1</t>
  </si>
  <si>
    <t>3.2.1.2</t>
  </si>
  <si>
    <r>
      <t>Institusi /</t>
    </r>
    <r>
      <rPr>
        <i/>
        <sz val="8.5"/>
        <rFont val="Arial"/>
        <family val="2"/>
      </rPr>
      <t xml:space="preserve"> </t>
    </r>
    <r>
      <rPr>
        <b/>
        <sz val="8.5"/>
        <rFont val="Arial"/>
        <family val="2"/>
      </rPr>
      <t>Syarikat:</t>
    </r>
  </si>
  <si>
    <t>Institutions / Companies:</t>
  </si>
  <si>
    <t>3.2.2</t>
  </si>
  <si>
    <t>Held directly by Federal, State and Local Government Agencies</t>
  </si>
  <si>
    <t>3.2.3</t>
  </si>
  <si>
    <t>Kategori Pekerja /
Jawatan (Lelaki)</t>
  </si>
  <si>
    <t>Kategori Pekerja /
Jawatan (Perempuan)</t>
  </si>
  <si>
    <t>(v)  Skim bayaran pampasan, persaraan / pemberhentian</t>
  </si>
  <si>
    <t>BUTIRAN KONTRAKTOR-KONTRAKTOR TERLIBAT DENGAN PERJANJIAN PERKONGSIAN</t>
  </si>
  <si>
    <t>JABATAN PERANGKAAN MALAYSIA</t>
  </si>
  <si>
    <t>DEPARTMENT OF STATISTICS, MALAYSIA</t>
  </si>
  <si>
    <r>
      <t xml:space="preserve">KEGUNAAN PEJABAT / </t>
    </r>
    <r>
      <rPr>
        <i/>
        <sz val="9.5"/>
        <rFont val="Arial"/>
        <family val="2"/>
      </rPr>
      <t>OFFICE USE</t>
    </r>
  </si>
  <si>
    <t>010002</t>
  </si>
  <si>
    <r>
      <t xml:space="preserve">Tahun / </t>
    </r>
    <r>
      <rPr>
        <i/>
        <sz val="8.5"/>
        <rFont val="Arial"/>
        <family val="2"/>
      </rPr>
      <t xml:space="preserve">Year </t>
    </r>
    <r>
      <rPr>
        <b/>
        <sz val="8.5"/>
        <rFont val="Arial"/>
        <family val="2"/>
      </rPr>
      <t>010004</t>
    </r>
  </si>
  <si>
    <t>010013</t>
  </si>
  <si>
    <t>010016</t>
  </si>
  <si>
    <t>010017</t>
  </si>
  <si>
    <t>010019</t>
  </si>
  <si>
    <t>010018</t>
  </si>
  <si>
    <t xml:space="preserve">        </t>
  </si>
  <si>
    <t>010020</t>
  </si>
  <si>
    <t>010025</t>
  </si>
  <si>
    <t>010021</t>
  </si>
  <si>
    <t>010022</t>
  </si>
  <si>
    <t>010023</t>
  </si>
  <si>
    <t>010024</t>
  </si>
  <si>
    <t>010026</t>
  </si>
  <si>
    <t>Daerah Banci</t>
  </si>
  <si>
    <t>Census District</t>
  </si>
  <si>
    <t>Daerah Pentadbiran</t>
  </si>
  <si>
    <t>Administrative District</t>
  </si>
  <si>
    <t>(k)</t>
  </si>
  <si>
    <t>010027</t>
  </si>
  <si>
    <t>010028</t>
  </si>
  <si>
    <t>0100</t>
  </si>
  <si>
    <t>010033</t>
  </si>
  <si>
    <t>Secondary Industry Code</t>
  </si>
  <si>
    <t>010034</t>
  </si>
  <si>
    <t>010035</t>
  </si>
  <si>
    <t xml:space="preserve">       </t>
  </si>
  <si>
    <t>020002</t>
  </si>
  <si>
    <t>020001</t>
  </si>
  <si>
    <t xml:space="preserve">  * Jika taraf sah ialah hak milik perseorangan atau perkongsian, ia merujuk kepada modal yang disumbangkan oleh pemilik</t>
  </si>
  <si>
    <t xml:space="preserve">     If the legal status is individual proprietorship or partnership, it refers to capital contributed by the owner(s)</t>
  </si>
  <si>
    <t xml:space="preserve">  Nota  : Definisi residen Malaysia dan bukan residen Malaysia</t>
  </si>
  <si>
    <t xml:space="preserve">  Notes: Definition of Malaysian resident and non-Malaysian resident</t>
  </si>
  <si>
    <t xml:space="preserve">  (a) Residen Malaysia ialah merujuk kepada individu yang menetap dan syarikat yang beroperasi di Malaysia bagi tempoh </t>
  </si>
  <si>
    <t xml:space="preserve">        sekurang-kurangnya satu tahun dan kepentingan ekonominya berpusat di Malaysia</t>
  </si>
  <si>
    <t xml:space="preserve">        A Malaysian resident is referring to individuals who live and companies operating in Malaysia for a period of at least one year and </t>
  </si>
  <si>
    <t xml:space="preserve">        their economic interests were based in Malaysia</t>
  </si>
  <si>
    <t xml:space="preserve">  (b) Bukan residen Malaysia merujuk kepada individu yang menetap dan syarikat yang beroperasi di luar Malaysia</t>
  </si>
  <si>
    <t xml:space="preserve">        A non-Malaysian resident is referring to individuals who live and companies operating outside Malaysia</t>
  </si>
  <si>
    <t>0300</t>
  </si>
  <si>
    <t xml:space="preserve">                  </t>
  </si>
  <si>
    <t>10</t>
  </si>
  <si>
    <t>11</t>
  </si>
  <si>
    <t>030012</t>
  </si>
  <si>
    <t>030013</t>
  </si>
  <si>
    <t xml:space="preserve">  </t>
  </si>
  <si>
    <t>a.</t>
  </si>
  <si>
    <t>b.</t>
  </si>
  <si>
    <t>14</t>
  </si>
  <si>
    <t>13</t>
  </si>
  <si>
    <t>12</t>
  </si>
  <si>
    <t xml:space="preserve">         </t>
  </si>
  <si>
    <t>Category of Workers / 
Occupation (Male)</t>
  </si>
  <si>
    <t>89</t>
  </si>
  <si>
    <t xml:space="preserve">Pekerja Kemahiran dan Pekerja </t>
  </si>
  <si>
    <t>Total paid employees (full-time)</t>
  </si>
  <si>
    <t>0701</t>
  </si>
  <si>
    <t>0702</t>
  </si>
  <si>
    <t>0703</t>
  </si>
  <si>
    <t>0704</t>
  </si>
  <si>
    <t xml:space="preserve">Jumlah hari bekerja </t>
  </si>
  <si>
    <t xml:space="preserve">Jumlah jam bekerja </t>
  </si>
  <si>
    <t>dalam satu syif</t>
  </si>
  <si>
    <t xml:space="preserve">Jumlah jam pekerja </t>
  </si>
  <si>
    <t>0705</t>
  </si>
  <si>
    <t>083001</t>
  </si>
  <si>
    <t>083003</t>
  </si>
  <si>
    <t>083005</t>
  </si>
  <si>
    <t>083007</t>
  </si>
  <si>
    <t>083089</t>
  </si>
  <si>
    <t>083009</t>
  </si>
  <si>
    <t>083010</t>
  </si>
  <si>
    <t>083011</t>
  </si>
  <si>
    <t>083012</t>
  </si>
  <si>
    <t>8.2.1</t>
  </si>
  <si>
    <t>8.2.1.1</t>
  </si>
  <si>
    <t>8.2.2</t>
  </si>
  <si>
    <t>8.2.2.1</t>
  </si>
  <si>
    <t>8.2.3</t>
  </si>
  <si>
    <t>8.2.3.1</t>
  </si>
  <si>
    <t>0800</t>
  </si>
  <si>
    <t>083015</t>
  </si>
  <si>
    <t>083017</t>
  </si>
  <si>
    <t>083016</t>
  </si>
  <si>
    <t>083019</t>
  </si>
  <si>
    <t>Please specify</t>
  </si>
  <si>
    <t>Lain-lain pendapatan operasi (sila nyatakan)</t>
  </si>
  <si>
    <t>Transport charges (carriage inwards)</t>
  </si>
  <si>
    <t>Value in field 090001 must be equal to field 143099 (Question 14)</t>
  </si>
  <si>
    <t>Nilai di medan 090001 mesti sama dengan medan 143099 (Soalan 14)</t>
  </si>
  <si>
    <t>0900</t>
  </si>
  <si>
    <t xml:space="preserve">           </t>
  </si>
  <si>
    <t>25</t>
  </si>
  <si>
    <t>26</t>
  </si>
  <si>
    <t>27</t>
  </si>
  <si>
    <t>28</t>
  </si>
  <si>
    <t>Telecommunication fees (e.g. telephone, internet etc.)</t>
  </si>
  <si>
    <t>Bayaran telekomunikasi (cth. telefon, internet dsb.)</t>
  </si>
  <si>
    <t>Lain-lain</t>
  </si>
  <si>
    <t>30</t>
  </si>
  <si>
    <t>31</t>
  </si>
  <si>
    <t>32</t>
  </si>
  <si>
    <t>33</t>
  </si>
  <si>
    <t>34</t>
  </si>
  <si>
    <t>35</t>
  </si>
  <si>
    <t>36</t>
  </si>
  <si>
    <t>37</t>
  </si>
  <si>
    <t>38</t>
  </si>
  <si>
    <t>39</t>
  </si>
  <si>
    <t>40</t>
  </si>
  <si>
    <t>dalam mesyuarat Lembaga Pengarah</t>
  </si>
  <si>
    <t xml:space="preserve">Bayaran kepada pengarah tidak bekerja kerana kehadiran mereka </t>
  </si>
  <si>
    <t>Board of Directors' meetings</t>
  </si>
  <si>
    <t>Perbelanjaan pembayaran berasaskan saham kepada pekerja</t>
  </si>
  <si>
    <t>(termasuk saham &amp; pilihan saham)</t>
  </si>
  <si>
    <t>52</t>
  </si>
  <si>
    <t>Bayaran bagi perkhidmatan keselamatan</t>
  </si>
  <si>
    <t>Payment for security services</t>
  </si>
  <si>
    <t>67</t>
  </si>
  <si>
    <t>093002</t>
  </si>
  <si>
    <t>093003</t>
  </si>
  <si>
    <t>093004</t>
  </si>
  <si>
    <t>Bayaran perkhidmatan pengangkutan udara (cth. helikopter)</t>
  </si>
  <si>
    <t>78</t>
  </si>
  <si>
    <t>093006</t>
  </si>
  <si>
    <t>093007</t>
  </si>
  <si>
    <t>093008</t>
  </si>
  <si>
    <t>53</t>
  </si>
  <si>
    <t>54</t>
  </si>
  <si>
    <t>55</t>
  </si>
  <si>
    <t>56</t>
  </si>
  <si>
    <t>093010</t>
  </si>
  <si>
    <t>1001</t>
  </si>
  <si>
    <t>1002</t>
  </si>
  <si>
    <t>1100</t>
  </si>
  <si>
    <t xml:space="preserve">    KEUNTUNGAN / KERUGIAN SEBELUM CUKAI</t>
  </si>
  <si>
    <t>(l)</t>
  </si>
  <si>
    <t>(m)</t>
  </si>
  <si>
    <t>(n)</t>
  </si>
  <si>
    <t>(o)</t>
  </si>
  <si>
    <t>(p)</t>
  </si>
  <si>
    <t>110019</t>
  </si>
  <si>
    <t>Value</t>
  </si>
  <si>
    <t>Nilai</t>
  </si>
  <si>
    <t>JUMLAH (12.1 hingga 12.4)</t>
  </si>
  <si>
    <t>TOTAL (12.1 to 12.4)</t>
  </si>
  <si>
    <t>Fire safety and environmental conservation equipment, weapon and explosives</t>
  </si>
  <si>
    <t>1430</t>
  </si>
  <si>
    <t>kondensat</t>
  </si>
  <si>
    <t>Unit kuantiti</t>
  </si>
  <si>
    <t>Unit quantity</t>
  </si>
  <si>
    <t>Nilai di telaga (RM)</t>
  </si>
  <si>
    <t>Ex-well value (RM)</t>
  </si>
  <si>
    <t xml:space="preserve">Harga unit di telaga :                     </t>
  </si>
  <si>
    <t>*    BUTIRAN PSC</t>
  </si>
  <si>
    <t xml:space="preserve">     DETAILS ON PSC</t>
  </si>
  <si>
    <t>Kondensat</t>
  </si>
  <si>
    <t>Kuantiti (Ribu Kaki Padu Standard) (MSCF)</t>
  </si>
  <si>
    <t>Quantity (Thousand Standard Cubic Feet) (MSCF)</t>
  </si>
  <si>
    <t>Cost of gas recovery:</t>
  </si>
  <si>
    <t>Natural gas production refers to commercial production. It does not include the quantity flared out and reinjected.</t>
  </si>
  <si>
    <t>Semua pengeluaran termasuk bayaran tunai kepada kerajaan, kos bagi pengembalian gas</t>
  </si>
  <si>
    <t>All production including cash payments payable to government, cost of gas recovery and share of PETRONAS</t>
  </si>
  <si>
    <t>1501</t>
  </si>
  <si>
    <t>1502</t>
  </si>
  <si>
    <t>Others (please specify)</t>
  </si>
  <si>
    <t>A</t>
  </si>
  <si>
    <t>Local area network (LAN)</t>
  </si>
  <si>
    <t>Wireless local area network (WLAN)</t>
  </si>
  <si>
    <t>Wide area network (WAN)</t>
  </si>
  <si>
    <t>3100</t>
  </si>
  <si>
    <t>berkaitan komputer atau perkhidmatan maklumat)</t>
  </si>
  <si>
    <t>Via online ordering facility on the website of suppliers / vendors</t>
  </si>
  <si>
    <t>Tempatan</t>
  </si>
  <si>
    <t>B</t>
  </si>
  <si>
    <t>IMPORT DAN EKSPORT</t>
  </si>
  <si>
    <t>IMPORTS AND EXPORTS</t>
  </si>
  <si>
    <t>Sila laporkan jumlah import dan eksport dalam tahun rujukan bagi:</t>
  </si>
  <si>
    <t>Please report the total imports and exports for reference year of:</t>
  </si>
  <si>
    <t>Goods</t>
  </si>
  <si>
    <t>Services</t>
  </si>
  <si>
    <t>C</t>
  </si>
  <si>
    <t>Cap dagangan (termasuk: Jenama yang didaftarkan / dilindungi)</t>
  </si>
  <si>
    <t>Lain-lain (cth. Reka bentuk perindustrian, Petunjuk geografi, Reka bentuk susun atur litar bersepadu)</t>
  </si>
  <si>
    <t>Inovasi produk</t>
  </si>
  <si>
    <t>Product innovations</t>
  </si>
  <si>
    <t>Inovasi proses</t>
  </si>
  <si>
    <t>Inovasi pemasaran</t>
  </si>
  <si>
    <t>Marketing innovations</t>
  </si>
  <si>
    <t>(Boleh pilih lebih daripada satu dan nyatakan jumlahnya)</t>
  </si>
  <si>
    <t>Government</t>
  </si>
  <si>
    <t>Institution of Higher Education</t>
  </si>
  <si>
    <t>Foreign funds</t>
  </si>
  <si>
    <t>None</t>
  </si>
  <si>
    <t>Kos buruh</t>
  </si>
  <si>
    <t>Labour cost</t>
  </si>
  <si>
    <t>Kos operasi</t>
  </si>
  <si>
    <t>Kos berulang lain</t>
  </si>
  <si>
    <t>Other recurrent cost</t>
  </si>
  <si>
    <r>
      <t xml:space="preserve">Sila JANGAN LIPAT, gunakan </t>
    </r>
    <r>
      <rPr>
        <b/>
        <u/>
        <sz val="8.5"/>
        <rFont val="Arial"/>
        <family val="2"/>
      </rPr>
      <t>pen bulat HITAM</t>
    </r>
    <r>
      <rPr>
        <b/>
        <sz val="8.5"/>
        <rFont val="Arial"/>
        <family val="2"/>
      </rPr>
      <t xml:space="preserve">  semasa melengkapkan soal selidik ini.</t>
    </r>
  </si>
  <si>
    <r>
      <t xml:space="preserve">Please </t>
    </r>
    <r>
      <rPr>
        <b/>
        <i/>
        <sz val="8.5"/>
        <rFont val="Arial"/>
        <family val="2"/>
      </rPr>
      <t>DO NOT FOLD</t>
    </r>
    <r>
      <rPr>
        <i/>
        <sz val="8.5"/>
        <rFont val="Arial"/>
        <family val="2"/>
      </rPr>
      <t xml:space="preserve">, use </t>
    </r>
    <r>
      <rPr>
        <b/>
        <i/>
        <u/>
        <sz val="8.5"/>
        <rFont val="Arial"/>
        <family val="2"/>
      </rPr>
      <t>BLACK ball pen</t>
    </r>
    <r>
      <rPr>
        <i/>
        <sz val="8.5"/>
        <rFont val="Arial"/>
        <family val="2"/>
      </rPr>
      <t xml:space="preserve"> when completing this questionnaire.</t>
    </r>
  </si>
  <si>
    <t>Poskod</t>
  </si>
  <si>
    <t>Postcode</t>
  </si>
  <si>
    <t>010014</t>
  </si>
  <si>
    <t>010015</t>
  </si>
  <si>
    <t>010031</t>
  </si>
  <si>
    <t>010032</t>
  </si>
  <si>
    <t>Syif pertama / 
waktu bekerja biasa</t>
  </si>
  <si>
    <t>First shift /
normal working hour</t>
  </si>
  <si>
    <t>Jika tempoh masa laporan tidak meliputi seluruh tahun, sila tandakan (X) sebab-sebab di bawah (Boleh pilih lebih daripada satu)</t>
  </si>
  <si>
    <t>Data in this return covers the operational period</t>
  </si>
  <si>
    <t>Data dalam pelaporan ini meliputi tempoh operasi</t>
  </si>
  <si>
    <t>If the reporting period does not cover a full year, please mark (X) the reason(s) below (May choose more than one)</t>
  </si>
  <si>
    <t xml:space="preserve">Dipegang secara langsung oleh Agensi Kerajaan Persekutuan, Negeri dan Tempatan </t>
  </si>
  <si>
    <t>Operator Mesin &amp; Loji dan Pemasang</t>
  </si>
  <si>
    <t>BILANGAN SYIF KERJA DALAM SATU HARI</t>
  </si>
  <si>
    <t>Jumlah nilai keluaran kondensat (nilai di telaga) untuk semua PSC</t>
  </si>
  <si>
    <t>keluaran kondensat pada tahun rujukan</t>
  </si>
  <si>
    <t>083004</t>
  </si>
  <si>
    <t xml:space="preserve">(a) </t>
  </si>
  <si>
    <t>Penyelidik</t>
  </si>
  <si>
    <t>Researcher</t>
  </si>
  <si>
    <t>diambil secara langsung</t>
  </si>
  <si>
    <t xml:space="preserve">directly employed </t>
  </si>
  <si>
    <t xml:space="preserve">diambil melalui kontraktor buruh </t>
  </si>
  <si>
    <t>(5.3.1 to 5.3.8)</t>
  </si>
  <si>
    <t>(5.3.1 hingga 5.3.8)</t>
  </si>
  <si>
    <t>TOTAL (5.1 + 5.2 + 5.3.9 + 5.4)</t>
  </si>
  <si>
    <t>083002</t>
  </si>
  <si>
    <t>Jumlah nilai keluaran minyak mentah (nilai di telaga) untuk semua PSC</t>
  </si>
  <si>
    <t>083006</t>
  </si>
  <si>
    <t>Jumlah nilai keluaran gas asli bersekutu (nilai di telaga) untuk semua PSC</t>
  </si>
  <si>
    <t>Jumlah nilai keluaran gas asli bukan bersekutu (nilai di telaga) untuk semua PSC</t>
  </si>
  <si>
    <t>083013</t>
  </si>
  <si>
    <r>
      <t xml:space="preserve">Nilai/ </t>
    </r>
    <r>
      <rPr>
        <i/>
        <sz val="8.5"/>
        <rFont val="Arial"/>
        <family val="2"/>
      </rPr>
      <t>Value</t>
    </r>
  </si>
  <si>
    <t>PENGELUARAN MINYAK MENTAH MENGIKUT PSC *</t>
  </si>
  <si>
    <t>PRODUCTION OF CRUDE OIL BY PSC</t>
  </si>
  <si>
    <t>PRODUCTION OF CONDENSATE BY PSC</t>
  </si>
  <si>
    <t>PENGELUARAN KONDENSAT MENGIKUT PSC *</t>
  </si>
  <si>
    <t>PENGELUARAN GAS ASLI BERSEKUTU MENGIKUT PSC *</t>
  </si>
  <si>
    <t>PRODUCTION OF ASSOCIATED NATURAL GAS BY PSC</t>
  </si>
  <si>
    <t>PENGELUARAN GAS ASLI BUKAN BERSEKUTU MENGIKUT PSC *</t>
  </si>
  <si>
    <t>PRODUCTION OF NON-ASSOCIATED NATURAL GAS BY PSC</t>
  </si>
  <si>
    <t>(Boleh pilih lebih daripada satu)</t>
  </si>
  <si>
    <t>Sila nyatakan jumlah perbelanjaan R&amp;D bagi tahun rujukan berikut:</t>
  </si>
  <si>
    <t>yang dilaksanakan secara dalaman (sendiri) sahaja.</t>
  </si>
  <si>
    <t>which has been conducted internally (in-house).</t>
  </si>
  <si>
    <t>Tanah, bangunan &amp; struktur lain</t>
  </si>
  <si>
    <t>Land, building &amp; other structures</t>
  </si>
  <si>
    <t>Kenderaan, loji, perisian, jentera &amp; peralatan</t>
  </si>
  <si>
    <t>Vehicles, plant, software, machinery &amp; equipment</t>
  </si>
  <si>
    <t>Sumber dana R&amp;D</t>
  </si>
  <si>
    <t>INOVASI DAN PENYELIDIKAN &amp; PEMBANGUNAN (samb.)</t>
  </si>
  <si>
    <t>INNOVATION AND RESEARCH &amp; DEVELOPMENT (cont'd)</t>
  </si>
  <si>
    <t>Please indicate the percentage by type of R&amp;D activity</t>
  </si>
  <si>
    <t>Basic research</t>
  </si>
  <si>
    <t>Applied research</t>
  </si>
  <si>
    <t>Sila nyatakan maklumat pekerja yang terlibat dengan R&amp;D</t>
  </si>
  <si>
    <t>Number of workers</t>
  </si>
  <si>
    <t>Annual salaries &amp; wages</t>
  </si>
  <si>
    <t>Nyatakan nama dan alamat Ibu Pejabat tuan:</t>
  </si>
  <si>
    <t>Give the name and address of your Head Office:</t>
  </si>
  <si>
    <t>:</t>
  </si>
  <si>
    <t>DAYA SAING</t>
  </si>
  <si>
    <t>COMPETITIVENESS</t>
  </si>
  <si>
    <t>CAWANGAN NEGERI / PEJABAT OPERASI</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</si>
  <si>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</si>
  <si>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</si>
  <si>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</si>
  <si>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</si>
  <si>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</si>
  <si>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</si>
  <si>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</si>
  <si>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</si>
  <si>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</si>
  <si>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</si>
  <si>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</si>
  <si>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</si>
  <si>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</si>
  <si>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</si>
  <si>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</si>
  <si>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</si>
  <si>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</si>
  <si>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PENYEMAKAN TERAKHIR</t>
  </si>
  <si>
    <t>C. PERBANDINGAN DENGAN BORANG LEPAS</t>
  </si>
  <si>
    <t>DIBUAT</t>
  </si>
  <si>
    <t>TIDAK DIBUAT</t>
  </si>
  <si>
    <t>PERTANYAAN / PENYELESAIAN</t>
  </si>
  <si>
    <t>D. TANGKAPAN DATA</t>
  </si>
  <si>
    <t>TANGKAPAN DATA / ICR</t>
  </si>
  <si>
    <t>VALIDASI</t>
  </si>
  <si>
    <t>PEMBETULAN RALAT</t>
  </si>
  <si>
    <t>PENYEMAKAN RALAT</t>
  </si>
  <si>
    <t>v.</t>
  </si>
  <si>
    <t>TERIMA PAKSA (T.P)</t>
  </si>
  <si>
    <t>vi.</t>
  </si>
  <si>
    <t>KEBENARAN PEGAWAI UNTUK T.P</t>
  </si>
  <si>
    <t>vii.</t>
  </si>
  <si>
    <t xml:space="preserve">   UNTUK KEGUNAAN PEJABAT</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</si>
  <si>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t>
  </si>
  <si>
    <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5"/>
        <rFont val="Arial"/>
        <family val="2"/>
      </rPr>
      <t>CONFIDENTIAL</t>
    </r>
    <r>
      <rPr>
        <i/>
        <sz val="8.5"/>
        <rFont val="Arial"/>
        <family val="2"/>
      </rPr>
      <t xml:space="preserve"> and will not be divulged to any person or institution outside this Department. Meanwhile, Section 7 under the same Act provides a penalty should the respondent failed to furnish the required information.</t>
    </r>
  </si>
  <si>
    <t>c.</t>
  </si>
  <si>
    <t>d.</t>
  </si>
  <si>
    <t>e.</t>
  </si>
  <si>
    <t>www.dosm.gov.my</t>
  </si>
  <si>
    <r>
      <t xml:space="preserve">MAKLUMAN AM </t>
    </r>
    <r>
      <rPr>
        <sz val="10"/>
        <color rgb="FF000000"/>
        <rFont val="Arial"/>
        <family val="2"/>
      </rPr>
      <t xml:space="preserve">/ </t>
    </r>
    <r>
      <rPr>
        <i/>
        <sz val="10"/>
        <color rgb="FF000000"/>
        <rFont val="Arial"/>
        <family val="2"/>
      </rPr>
      <t>GENERAL INFORMATION</t>
    </r>
  </si>
  <si>
    <t>Sila kembalikan soal selidik dalam masa 30 hari</t>
  </si>
  <si>
    <t>Please return the questionnaire within 30 days</t>
  </si>
  <si>
    <t>DATO' SRI DR. MOHD UZIR MAHIDIN</t>
  </si>
  <si>
    <r>
      <t xml:space="preserve">                Tahun</t>
    </r>
    <r>
      <rPr>
        <b/>
        <i/>
        <sz val="8.5"/>
        <rFont val="Arial"/>
        <family val="2"/>
      </rPr>
      <t xml:space="preserve"> / </t>
    </r>
    <r>
      <rPr>
        <i/>
        <sz val="8.5"/>
        <rFont val="Arial"/>
        <family val="2"/>
      </rPr>
      <t>Year</t>
    </r>
    <r>
      <rPr>
        <b/>
        <i/>
        <sz val="8.5"/>
        <rFont val="Arial"/>
        <family val="2"/>
      </rPr>
      <t xml:space="preserve"> </t>
    </r>
    <r>
      <rPr>
        <b/>
        <sz val="8.5"/>
        <rFont val="Arial"/>
        <family val="2"/>
      </rPr>
      <t>010003</t>
    </r>
  </si>
  <si>
    <r>
      <t xml:space="preserve">Bulan </t>
    </r>
    <r>
      <rPr>
        <b/>
        <i/>
        <sz val="8.5"/>
        <rFont val="Arial"/>
        <family val="2"/>
      </rPr>
      <t xml:space="preserve">/ </t>
    </r>
    <r>
      <rPr>
        <i/>
        <sz val="8.5"/>
        <rFont val="Arial"/>
        <family val="2"/>
      </rPr>
      <t>Month</t>
    </r>
  </si>
  <si>
    <r>
      <t xml:space="preserve">Tahun / </t>
    </r>
    <r>
      <rPr>
        <i/>
        <sz val="8.5"/>
        <rFont val="Arial"/>
        <family val="2"/>
      </rPr>
      <t>Year</t>
    </r>
    <r>
      <rPr>
        <b/>
        <sz val="8.5"/>
        <rFont val="Arial"/>
        <family val="2"/>
      </rPr>
      <t xml:space="preserve"> 010005</t>
    </r>
  </si>
  <si>
    <t>Dipegang secara langsung oleh residen Malaysia</t>
  </si>
  <si>
    <t>Held directly by Malaysian resident</t>
  </si>
  <si>
    <r>
      <t xml:space="preserve">individual / company , </t>
    </r>
    <r>
      <rPr>
        <b/>
        <i/>
        <u/>
        <sz val="8.5"/>
        <rFont val="Arial"/>
        <family val="2"/>
      </rPr>
      <t>please specify the country of the ultimate parent company</t>
    </r>
  </si>
  <si>
    <t>083008</t>
  </si>
  <si>
    <t>Jualan daripada produk yang dibuat / diproses / dipasang</t>
  </si>
  <si>
    <t>Sales of manufactured / processed / assembled products</t>
  </si>
  <si>
    <t>Others operating income (please specify)</t>
  </si>
  <si>
    <t>Fuels, lubricants and gas</t>
  </si>
  <si>
    <r>
      <t xml:space="preserve">  Termasuk /</t>
    </r>
    <r>
      <rPr>
        <i/>
        <sz val="8.5"/>
        <rFont val="Arial"/>
        <family val="2"/>
      </rPr>
      <t xml:space="preserve"> Includes:</t>
    </r>
  </si>
  <si>
    <t xml:space="preserve">  Bangunan (pejabat, kilang, gudang dsb.), alat pengangkutan, jentera &amp; kelengkapan, perabot &amp; pemasangan dan komputer </t>
  </si>
  <si>
    <t xml:space="preserve">  Buildings (office, factory, warehouse etc.), transport equipment, machinery &amp; equipment, furniture &amp; fittings and computer</t>
  </si>
  <si>
    <t>Capital transfers made</t>
  </si>
  <si>
    <t>Current Industry Code (based on major activities of reference year)</t>
  </si>
  <si>
    <r>
      <rPr>
        <b/>
        <sz val="9"/>
        <rFont val="Arial"/>
        <family val="2"/>
      </rPr>
      <t>KEGUNAAN PEJABAT</t>
    </r>
    <r>
      <rPr>
        <sz val="9"/>
        <rFont val="Arial"/>
        <family val="2"/>
      </rPr>
      <t xml:space="preserve"> / </t>
    </r>
    <r>
      <rPr>
        <i/>
        <sz val="9"/>
        <rFont val="Arial"/>
        <family val="2"/>
      </rPr>
      <t>OFFICE USE</t>
    </r>
  </si>
  <si>
    <t>51 peratus dan ke atas pemilikan ekuiti dipegang oleh wanita ATAU</t>
  </si>
  <si>
    <t xml:space="preserve">      </t>
  </si>
  <si>
    <t>51 per cent and above of the equity held by a woman / women OR</t>
  </si>
  <si>
    <t xml:space="preserve">(b) </t>
  </si>
  <si>
    <t>Ketua Pegawai Eksekutif atau Pengarah Urusan adalah wanita yang memiliki sekurang-kurangnya 10 peratus ekuiti</t>
  </si>
  <si>
    <t>Chief Executive Officer or Managing Director is a woman that owns at least 10 per cent of the equity</t>
  </si>
  <si>
    <t xml:space="preserve">    PROFIT / LOSS BEFORE TAX</t>
  </si>
  <si>
    <t xml:space="preserve">Fees paid to non-working directors for their attendance at </t>
  </si>
  <si>
    <t>D</t>
  </si>
  <si>
    <r>
      <t xml:space="preserve">Lampiran 1 / </t>
    </r>
    <r>
      <rPr>
        <i/>
        <u/>
        <sz val="9"/>
        <rFont val="Arial"/>
        <family val="2"/>
      </rPr>
      <t>Appendix 1</t>
    </r>
  </si>
  <si>
    <r>
      <t xml:space="preserve">CATATAN / </t>
    </r>
    <r>
      <rPr>
        <i/>
        <sz val="10"/>
        <rFont val="Arial"/>
        <family val="2"/>
      </rPr>
      <t>NOTE</t>
    </r>
    <r>
      <rPr>
        <sz val="10"/>
        <rFont val="Arial"/>
        <family val="2"/>
      </rPr>
      <t xml:space="preserve"> </t>
    </r>
  </si>
  <si>
    <t>1.3.1</t>
  </si>
  <si>
    <t>Pembelian</t>
  </si>
  <si>
    <t>**</t>
  </si>
  <si>
    <t xml:space="preserve">Nama        : </t>
  </si>
  <si>
    <t>Name        :</t>
  </si>
  <si>
    <t>Alamat     :</t>
  </si>
  <si>
    <t>Address    :</t>
  </si>
  <si>
    <t>Nota : Sila lampirkan nama dan alamat cawangan tuan (jika ada)</t>
  </si>
  <si>
    <t>Note : Please attach name and address of your branches (if any)</t>
  </si>
  <si>
    <t>BANCI EKONOMI 2021 (BAGI TAHUN RUJUKAN 2020)</t>
  </si>
  <si>
    <t>ECONOMIC CENSUS 2021 (FOR REFERENCE YEAR 2020)</t>
  </si>
  <si>
    <t>Soalan 9, Muka Surat 23, Perkara 9.8</t>
  </si>
  <si>
    <t>Sekiranya tuan ada melaporkan angka bagi pembayaran kepada kontraktor-kontraktor bagi kerja-kerja kontrak dengan menggunakan bahan mereka</t>
  </si>
  <si>
    <t>sendiri ( cth. Kontraktor peletupan, penghancuran dan / atau pemprosesan bijih di palong) sepanjang tahun rujukan di soalan 9 perkara 9.8 (muka</t>
  </si>
  <si>
    <t>surat 23), sila lengkapkan nama, alamat, nombor telefon dan butir lain kontraktor-kontraktor tersebut.</t>
  </si>
  <si>
    <t>Question 9, Page 23, Item 9.8</t>
  </si>
  <si>
    <t>if you have reported any figures for payments to contractors for contract work done using their own materials (e.g blasting, crushing and / ore ore processing</t>
  </si>
  <si>
    <t>(palong) contractor) during the reference year in Question 9, item 9.8 (page 23), please provide below the complete name, addresses, telephone numbers</t>
  </si>
  <si>
    <t>and other details of these contractors.</t>
  </si>
  <si>
    <r>
      <t xml:space="preserve">Bil.
</t>
    </r>
    <r>
      <rPr>
        <i/>
        <sz val="8"/>
        <rFont val="Arial"/>
        <family val="2"/>
      </rPr>
      <t>No.</t>
    </r>
  </si>
  <si>
    <r>
      <t xml:space="preserve">Nama, Alamat dan No. Telefon
</t>
    </r>
    <r>
      <rPr>
        <i/>
        <sz val="8"/>
        <color theme="1"/>
        <rFont val="Arial"/>
        <family val="2"/>
      </rPr>
      <t>Name, Address and Telephone No.</t>
    </r>
  </si>
  <si>
    <r>
      <t xml:space="preserve">Jenis Kerja
</t>
    </r>
    <r>
      <rPr>
        <i/>
        <sz val="8"/>
        <color theme="1"/>
        <rFont val="Arial"/>
        <family val="2"/>
      </rPr>
      <t>Type of Work</t>
    </r>
  </si>
  <si>
    <r>
      <rPr>
        <b/>
        <sz val="8"/>
        <color theme="1"/>
        <rFont val="Arial"/>
        <family val="2"/>
      </rPr>
      <t xml:space="preserve">Nilai Kerja yang Dibuat
</t>
    </r>
    <r>
      <rPr>
        <i/>
        <sz val="8"/>
        <color theme="1"/>
        <rFont val="Arial"/>
        <family val="2"/>
      </rPr>
      <t xml:space="preserve">Value of Work Done
</t>
    </r>
    <r>
      <rPr>
        <b/>
        <sz val="8"/>
        <color theme="1"/>
        <rFont val="Arial"/>
        <family val="2"/>
      </rPr>
      <t>(RM)</t>
    </r>
  </si>
  <si>
    <t>Masukkan jumlah ini di M2121 m/s 23</t>
  </si>
  <si>
    <t>Perhatian / Note :</t>
  </si>
  <si>
    <t>Bagi kontraktor buruh, data mengenai bilangan pekerja dan juga pembayaran yang dibuat hendaklah dilaporkan di dalam soalan 5, perkara 5.3.7 (b)</t>
  </si>
  <si>
    <t>For labour contractors, data on the number of workers and payments made are to be reported in Question 5, item 5.3.7 (b)</t>
  </si>
  <si>
    <t xml:space="preserve">Jabatan Perangkaan Malaysia sedang melaksanakan Banci Ekonomi 2021 (bagi tahun rujukan 2020). </t>
  </si>
  <si>
    <t>The Department of Statistics, Malaysia is conducting the Economic Census 2021 (for reference year 2020).</t>
  </si>
  <si>
    <t>94</t>
  </si>
  <si>
    <t>Cukai modal</t>
  </si>
  <si>
    <t>xxxxxx</t>
  </si>
  <si>
    <t>Nota : Definisi pertubuhan milikan belia</t>
  </si>
  <si>
    <t>Notes: Definition of youth-owned establishment</t>
  </si>
  <si>
    <t>51 peratus dan ke atas pemilikan ekuiti dipegang oleh belia ATAU</t>
  </si>
  <si>
    <t>51 per cent and above of the equity held by a youth OR</t>
  </si>
  <si>
    <t xml:space="preserve">(c) </t>
  </si>
  <si>
    <t>Ketua Pegawai Eksekutif atau Pengarah Urusan adalah belia yang memiliki sekurang-kurangnya 10 peratus ekuiti</t>
  </si>
  <si>
    <t>Chief Executive Officer or Managing Director is a youth that owns at least 10 per cent of the equity</t>
  </si>
  <si>
    <r>
      <t>Individu /</t>
    </r>
    <r>
      <rPr>
        <i/>
        <sz val="8.5"/>
        <rFont val="Arial"/>
        <family val="2"/>
      </rPr>
      <t xml:space="preserve"> Individual:</t>
    </r>
  </si>
  <si>
    <t>xx</t>
  </si>
  <si>
    <t>Lelaki</t>
  </si>
  <si>
    <t>Male</t>
  </si>
  <si>
    <t>Perempuan</t>
  </si>
  <si>
    <t>Female</t>
  </si>
  <si>
    <t>Sekiranya pertubuhan tuan tidak beroperasi dalam tahun rujukan 2021, sila kembalikan soal selidik dengan pengisian 1.3.1 sahaja ke Jabatan ini.</t>
  </si>
  <si>
    <t>If your establishment was not in operation during the reference year 2021, please return the questionnaire with 1.3.1 only to the Department.</t>
  </si>
  <si>
    <t>Sila nyatakan alamat lombong atau lokasi sekiranya ia tidak sama dengan alamat pos di muka hadapan</t>
  </si>
  <si>
    <t>Adakah data yang dilaporkan di dalam pelaporan ini hanya berkaitan dengan pertubuhan ini yang mana lokasinya adalah sama seperti alamat</t>
  </si>
  <si>
    <t>yang diberikan di dalam Soalan 1.5?</t>
  </si>
  <si>
    <t>Did the data reported in this return related only to this establishment where the location is the same as the address given in Question 1.5?</t>
  </si>
  <si>
    <r>
      <t xml:space="preserve">   Ya / </t>
    </r>
    <r>
      <rPr>
        <i/>
        <sz val="8.5"/>
        <rFont val="Arial"/>
        <family val="2"/>
      </rPr>
      <t>Yes</t>
    </r>
  </si>
  <si>
    <t>Pengekstrakan minyak petroleum mentah</t>
  </si>
  <si>
    <t>Extraction of crude petroleum oils</t>
  </si>
  <si>
    <t>06101</t>
  </si>
  <si>
    <t>06102</t>
  </si>
  <si>
    <t>06103</t>
  </si>
  <si>
    <t>06104</t>
  </si>
  <si>
    <t>Pengekstrakan bitumen atau minyak batu syal dan pasir tar</t>
  </si>
  <si>
    <t>Extraction of bituminious or oil shale and tar sand</t>
  </si>
  <si>
    <t>Pengeluaran petroleum mentah daripada batu syal dan pasir berbitumen</t>
  </si>
  <si>
    <t>Production of crude petroleum from bituminious shale and sand</t>
  </si>
  <si>
    <t>Proses mendapatkan minyak mentah</t>
  </si>
  <si>
    <t>Processes to obtain crude oils</t>
  </si>
  <si>
    <t>06201</t>
  </si>
  <si>
    <t>09101</t>
  </si>
  <si>
    <t>09102</t>
  </si>
  <si>
    <t>06202</t>
  </si>
  <si>
    <t>06203</t>
  </si>
  <si>
    <t>06204</t>
  </si>
  <si>
    <t>06205</t>
  </si>
  <si>
    <t>Pengeluaran hidrokarbon mentah bergas (gas asli)</t>
  </si>
  <si>
    <t>Production of crude gaseous hydrocarbon (natural gas)</t>
  </si>
  <si>
    <t>Pengekstrakan kondensat</t>
  </si>
  <si>
    <t>Extraction of condensates</t>
  </si>
  <si>
    <t>Penyaliran dan pemisahan komponen hidrokarbon cecair</t>
  </si>
  <si>
    <t>Draining and separation of liquid hydrocarbon fractions</t>
  </si>
  <si>
    <t>Penyahsulfuran gas</t>
  </si>
  <si>
    <t>Gas desulphurization</t>
  </si>
  <si>
    <t>Perlombongan cecair hidrokarbon, diperoleh melalui pencairan atau penguraian kimia (pyrolisis)</t>
  </si>
  <si>
    <t>Mining of hydrocarbon liquids, obtain through liquefaction or pyrolysis</t>
  </si>
  <si>
    <t>Aktiviti pengekstrakan petroleum dan gas yang dibekalkan atas dasar kontrak atau yuran</t>
  </si>
  <si>
    <t>Oil and gas extraction service activities provided on a fee or contract basis</t>
  </si>
  <si>
    <t>Perkhidmatan memadam kebakaran di lapangan minyak dan gas</t>
  </si>
  <si>
    <t>Oil and gas field fire fighting services</t>
  </si>
  <si>
    <t>Sila terangkan secara ringkas aktiviti utama yang dilaporkan di Soalan 1.7:</t>
  </si>
  <si>
    <t>Please describe briefly the principal activity reported in Question 1.7:</t>
  </si>
  <si>
    <t>Aktiviti utama (Pengekstrakan dan Aktiviti Sokongan petroleum &amp; gas asli)</t>
  </si>
  <si>
    <t>Principal activity (Extraction and Support Activities for petroleum and natural gas)</t>
  </si>
  <si>
    <t>Hak milik perseorangan</t>
  </si>
  <si>
    <t>Individual proprietorship</t>
  </si>
  <si>
    <t>Perkongsian</t>
  </si>
  <si>
    <t>Partnership</t>
  </si>
  <si>
    <t>Syarikat awan berhad</t>
  </si>
  <si>
    <t>Public limited company</t>
  </si>
  <si>
    <t>Syarikat koperasi</t>
  </si>
  <si>
    <t>Co-operative</t>
  </si>
  <si>
    <t>Perbadanan awam</t>
  </si>
  <si>
    <t>Public corporation</t>
  </si>
  <si>
    <t>4.1.1</t>
  </si>
  <si>
    <t>4.1.2</t>
  </si>
  <si>
    <t>Harta Tetap:</t>
  </si>
  <si>
    <t>Purchases</t>
  </si>
  <si>
    <t>Aset terpakai Malaysia</t>
  </si>
  <si>
    <t>Jenis harta</t>
  </si>
  <si>
    <t>pembangunan tanah</t>
  </si>
  <si>
    <t>improvement</t>
  </si>
  <si>
    <t>4.1.3</t>
  </si>
  <si>
    <t>4.1.4</t>
  </si>
  <si>
    <t>Passenger cars</t>
  </si>
  <si>
    <t>Helikopter</t>
  </si>
  <si>
    <t>Helicopter</t>
  </si>
  <si>
    <t>Lain-lain (nyatakan)</t>
  </si>
  <si>
    <t>Others (specify)</t>
  </si>
  <si>
    <t>4.1.5</t>
  </si>
  <si>
    <t>Computer hardware</t>
  </si>
  <si>
    <t>4.1.6</t>
  </si>
  <si>
    <t>Oil and gas facilities</t>
  </si>
  <si>
    <t>Dron</t>
  </si>
  <si>
    <t>Drone</t>
  </si>
  <si>
    <t xml:space="preserve">Keuntungan (+) / kerugian (-) daripada jualan / penilaian semula harta                           </t>
  </si>
  <si>
    <t xml:space="preserve">Membuat / membina 
sendiri                       </t>
  </si>
  <si>
    <t xml:space="preserve"> Built / Self-produced</t>
  </si>
  <si>
    <t>Gain (+) / loss (-) from sales / revaluation of assets</t>
  </si>
  <si>
    <t>Type of Assets</t>
  </si>
  <si>
    <t>New including imported 
(new &amp; used)</t>
  </si>
  <si>
    <t>Used Malaysian assets</t>
  </si>
  <si>
    <t>Fixed Assets:</t>
  </si>
  <si>
    <t>(cth. stor, pejabat dsb.)</t>
  </si>
  <si>
    <t xml:space="preserve">Non- residential </t>
  </si>
  <si>
    <t>(e.g. stores, offices, etc.)</t>
  </si>
  <si>
    <t xml:space="preserve">Binaan lain kecuali </t>
  </si>
  <si>
    <t xml:space="preserve">Other construction except land </t>
  </si>
  <si>
    <r>
      <t>Pembangunan tanah</t>
    </r>
    <r>
      <rPr>
        <sz val="8"/>
        <rFont val="Arial"/>
        <family val="2"/>
      </rPr>
      <t xml:space="preserve"> </t>
    </r>
  </si>
  <si>
    <t xml:space="preserve">Alat pengangkutan : </t>
  </si>
  <si>
    <t>Transport equipment :</t>
  </si>
  <si>
    <t xml:space="preserve">Kereta penumpang </t>
  </si>
  <si>
    <t>Lori, van, pikap dsb</t>
  </si>
  <si>
    <t>Bot, bot laju, katamaran dsb.</t>
  </si>
  <si>
    <t>Boat, speedboat, catamaran etc.</t>
  </si>
  <si>
    <t>Teknologi maklumat dan komunikasi:</t>
  </si>
  <si>
    <t>Information and communications technology:</t>
  </si>
  <si>
    <t xml:space="preserve">Perkakasan komputer </t>
  </si>
  <si>
    <t xml:space="preserve">Perisian komputer </t>
  </si>
  <si>
    <t>Computer software</t>
  </si>
  <si>
    <t>Kemudahan minyak dan gas</t>
  </si>
  <si>
    <t>Jentera dan kelengkapan lain</t>
  </si>
  <si>
    <t>Other machinery and equipment</t>
  </si>
  <si>
    <t>4.1.7</t>
  </si>
  <si>
    <t>Furniture and fittings (e.g. electrical fittings)</t>
  </si>
  <si>
    <t xml:space="preserve">Harta-harta lain : </t>
  </si>
  <si>
    <t>Other Assets :</t>
  </si>
  <si>
    <t>4.2.1</t>
  </si>
  <si>
    <r>
      <t xml:space="preserve">Eksplorasi mineral / </t>
    </r>
    <r>
      <rPr>
        <i/>
        <sz val="8"/>
        <rFont val="Arial"/>
        <family val="2"/>
      </rPr>
      <t>Mineral exploration</t>
    </r>
  </si>
  <si>
    <t>(a) 'Rights and concessions'</t>
  </si>
  <si>
    <t>(b) 'Exploration drilling'</t>
  </si>
  <si>
    <t>(c) 'Production drilling'</t>
  </si>
  <si>
    <t>(d) 'Production seismic'</t>
  </si>
  <si>
    <t>(e) 'Dry well / hose expenses'</t>
  </si>
  <si>
    <t>4.2.2</t>
  </si>
  <si>
    <t>4.2.3</t>
  </si>
  <si>
    <t xml:space="preserve">Muhibbah </t>
  </si>
  <si>
    <t>4.2.4</t>
  </si>
  <si>
    <t>Kerja dalam pelaksanaan</t>
  </si>
  <si>
    <t>Work in progress</t>
  </si>
  <si>
    <t>4.2.5</t>
  </si>
  <si>
    <t>Lain-lain (nyatakan) :</t>
  </si>
  <si>
    <t>Tempat kediaman</t>
  </si>
  <si>
    <t>Bukan tempat kediaman</t>
  </si>
  <si>
    <t>Binaan lain kecuali pembangunan tanah</t>
  </si>
  <si>
    <t>Kerja dalam pelaksanaan (terperinci)</t>
  </si>
  <si>
    <t xml:space="preserve">Work in progress (detail)                                                                                          </t>
  </si>
  <si>
    <t>Non-Residential</t>
  </si>
  <si>
    <t>Other construction except land improvement</t>
  </si>
  <si>
    <t>0410</t>
  </si>
  <si>
    <t>0411</t>
  </si>
  <si>
    <t>0412</t>
  </si>
  <si>
    <t>0413</t>
  </si>
  <si>
    <t>0414</t>
  </si>
  <si>
    <t>0499</t>
  </si>
  <si>
    <t>0409</t>
  </si>
  <si>
    <r>
      <t xml:space="preserve">3 tahun dan
ke bawah
</t>
    </r>
    <r>
      <rPr>
        <i/>
        <sz val="8.5"/>
        <rFont val="Arial"/>
        <family val="2"/>
      </rPr>
      <t>3 years and below</t>
    </r>
  </si>
  <si>
    <r>
      <t xml:space="preserve">Melebihi 3 tahun
</t>
    </r>
    <r>
      <rPr>
        <i/>
        <sz val="8.5"/>
        <rFont val="Arial"/>
        <family val="2"/>
      </rPr>
      <t>More than 3 years</t>
    </r>
  </si>
  <si>
    <r>
      <t xml:space="preserve">Jumlah
</t>
    </r>
    <r>
      <rPr>
        <i/>
        <sz val="8.5"/>
        <rFont val="Arial"/>
        <family val="2"/>
      </rPr>
      <t>Total</t>
    </r>
  </si>
  <si>
    <t>employed through labour contractor</t>
  </si>
  <si>
    <t>Category of Workers / 
Occupation (Female)</t>
  </si>
  <si>
    <r>
      <t xml:space="preserve">Gaji &amp; Upah Tahunan *
</t>
    </r>
    <r>
      <rPr>
        <i/>
        <sz val="8.5"/>
        <rFont val="Arial"/>
        <family val="2"/>
      </rPr>
      <t>Annual Salaries &amp; Wages</t>
    </r>
  </si>
  <si>
    <r>
      <t xml:space="preserve">Jumlah
</t>
    </r>
    <r>
      <rPr>
        <i/>
        <sz val="8.5"/>
        <color theme="1"/>
        <rFont val="Arial"/>
        <family val="2"/>
      </rPr>
      <t>Total</t>
    </r>
  </si>
  <si>
    <t>Tempoh perkhidmatan di Malaysia</t>
  </si>
  <si>
    <t>Length of service in Malaysia</t>
  </si>
  <si>
    <t>Negara Asal</t>
  </si>
  <si>
    <t>Country of Origin</t>
  </si>
  <si>
    <r>
      <t xml:space="preserve">Melebihi 3 tahun (orang)
</t>
    </r>
    <r>
      <rPr>
        <i/>
        <sz val="8.5"/>
        <rFont val="Arial"/>
        <family val="2"/>
      </rPr>
      <t>More than 3 years (persons)</t>
    </r>
  </si>
  <si>
    <r>
      <t xml:space="preserve">3 tahun dan ke
bawah (orang)
</t>
    </r>
    <r>
      <rPr>
        <i/>
        <sz val="8.5"/>
        <rFont val="Arial"/>
        <family val="2"/>
      </rPr>
      <t>3 years and 
below (persons)</t>
    </r>
  </si>
  <si>
    <t>5.10</t>
  </si>
  <si>
    <t>5.11</t>
  </si>
  <si>
    <t>5.12</t>
  </si>
  <si>
    <t>5.13</t>
  </si>
  <si>
    <t>5.14</t>
  </si>
  <si>
    <t>5.15</t>
  </si>
  <si>
    <t>Republic of Indonesia</t>
  </si>
  <si>
    <t>Bangladesh</t>
  </si>
  <si>
    <t>Nepal</t>
  </si>
  <si>
    <t>Republic of Union of Myanmar</t>
  </si>
  <si>
    <t>India</t>
  </si>
  <si>
    <t>Pakistan</t>
  </si>
  <si>
    <t>Philippines</t>
  </si>
  <si>
    <t>Socialist Republic of Viet Nam</t>
  </si>
  <si>
    <t>People’s Republic of China</t>
  </si>
  <si>
    <t>Kingdom of Thailand</t>
  </si>
  <si>
    <t>Kingdom of Cambodia</t>
  </si>
  <si>
    <t>Lao People’s Democratic Republic</t>
  </si>
  <si>
    <t>BILANGAN PEKERJA MENGIKUT KELULUSAN</t>
  </si>
  <si>
    <t>NUMBER OF PERSONS ENGAGED BY QUALIFICATION</t>
  </si>
  <si>
    <t>Merujuk kepada kelulusan dalam pengkhususan Teknologi yang diperoleh daripada Rangkaian Universiti Teknikal Malaysia (MTUN)</t>
  </si>
  <si>
    <t>Refers to qualification specialised in Technology obtained from Malaysian Technical University Network (MTUN)</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</si>
  <si>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</si>
  <si>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</si>
  <si>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t>Kelulusan</t>
  </si>
  <si>
    <t>Qualification</t>
  </si>
  <si>
    <t>060199</t>
  </si>
  <si>
    <t>Pascasiswazah</t>
  </si>
  <si>
    <t>Postgraduate</t>
  </si>
  <si>
    <t>Ijazah Sarjana Muda / Diploma Lanjutan atau yang setaraf</t>
  </si>
  <si>
    <t>Bachelor / Advanced Diploma or equivalent</t>
  </si>
  <si>
    <t>Akademik</t>
  </si>
  <si>
    <t>Academic</t>
  </si>
  <si>
    <t>Teknikal *</t>
  </si>
  <si>
    <t>Technical</t>
  </si>
  <si>
    <t>Diploma</t>
  </si>
  <si>
    <t>Technical and Vocational (TVET)</t>
  </si>
  <si>
    <t>STPM atau yang setaraf</t>
  </si>
  <si>
    <t>STPM or equivalent</t>
  </si>
  <si>
    <t>Certificate</t>
  </si>
  <si>
    <t>Sijil</t>
  </si>
  <si>
    <t>Sijil Kemahiran (TVET) *</t>
  </si>
  <si>
    <t>Skills Certificate (TVET)</t>
  </si>
  <si>
    <t>Sijil Kemahiran Malaysia Tahap 3</t>
  </si>
  <si>
    <t>Malaysian Skills Certificate Level 3</t>
  </si>
  <si>
    <t>Sijil Kemahiran Malaysia Tahap 1 &amp; 2</t>
  </si>
  <si>
    <t>Malaysian Skills Certificate Level 1 &amp; 2</t>
  </si>
  <si>
    <t>Sijil Kemahiran Lain</t>
  </si>
  <si>
    <t>Other Skills Certificate</t>
  </si>
  <si>
    <t>SPM / SPM(V) atau yang setaraf</t>
  </si>
  <si>
    <t>SPM / SPM(V) or equivalent</t>
  </si>
  <si>
    <t>Di bawah taraf kelulusan SPM / SPM(V)</t>
  </si>
  <si>
    <t>Below SPM / SPM(V) qualification</t>
  </si>
  <si>
    <t>JUMLAH (6.1 hingga 6.7) **</t>
  </si>
  <si>
    <t>TOTAL (6.1 to 6.7)</t>
  </si>
  <si>
    <t>061499</t>
  </si>
  <si>
    <t>060299</t>
  </si>
  <si>
    <t>060399</t>
  </si>
  <si>
    <t>060499</t>
  </si>
  <si>
    <t>060599</t>
  </si>
  <si>
    <t>060699</t>
  </si>
  <si>
    <t>060799</t>
  </si>
  <si>
    <t>060899</t>
  </si>
  <si>
    <t>060999</t>
  </si>
  <si>
    <t>061099</t>
  </si>
  <si>
    <t>061199</t>
  </si>
  <si>
    <t>061299</t>
  </si>
  <si>
    <t>061399</t>
  </si>
  <si>
    <t>061599</t>
  </si>
  <si>
    <t>061699</t>
  </si>
  <si>
    <t>061799</t>
  </si>
  <si>
    <t>061899</t>
  </si>
  <si>
    <t>061999</t>
  </si>
  <si>
    <t>062099</t>
  </si>
  <si>
    <t>062199</t>
  </si>
  <si>
    <t>062299</t>
  </si>
  <si>
    <t>062399</t>
  </si>
  <si>
    <t>062499</t>
  </si>
  <si>
    <t>062599</t>
  </si>
  <si>
    <t>062699</t>
  </si>
  <si>
    <t>setiap syif</t>
  </si>
  <si>
    <t>Jumlah jam pekerja</t>
  </si>
  <si>
    <t>bekerja lebih masa</t>
  </si>
  <si>
    <t>worked during the</t>
  </si>
  <si>
    <t>reference year</t>
  </si>
  <si>
    <r>
      <t xml:space="preserve">JUMLAH
</t>
    </r>
    <r>
      <rPr>
        <i/>
        <sz val="8.5"/>
        <rFont val="Arial"/>
        <family val="2"/>
      </rPr>
      <t>TOTAL</t>
    </r>
  </si>
  <si>
    <t>bekerja</t>
  </si>
  <si>
    <t xml:space="preserve">Total man-hours </t>
  </si>
  <si>
    <t>worked</t>
  </si>
  <si>
    <t>Total overtime man-</t>
  </si>
  <si>
    <t>hours worked during the</t>
  </si>
  <si>
    <t>rujukan = (7.4 + 7.5)</t>
  </si>
  <si>
    <t>reference year = (7.4 + 7.5)</t>
  </si>
  <si>
    <r>
      <t>PEROLEHAN</t>
    </r>
    <r>
      <rPr>
        <b/>
        <i/>
        <sz val="12"/>
        <rFont val="Arial"/>
        <family val="2"/>
      </rPr>
      <t xml:space="preserve"> / </t>
    </r>
    <r>
      <rPr>
        <b/>
        <sz val="12"/>
        <rFont val="Arial"/>
        <family val="2"/>
      </rPr>
      <t xml:space="preserve">PENDAPATAN                                   </t>
    </r>
  </si>
  <si>
    <t>TURNOVER / INCOME</t>
  </si>
  <si>
    <t>Sila berikan pecahan di bawah bagi perkara 8.1.5 :</t>
  </si>
  <si>
    <t>Please provide a breakdown for item 8.1.5 :</t>
  </si>
  <si>
    <r>
      <rPr>
        <b/>
        <sz val="8.5"/>
        <rFont val="Arial"/>
        <family val="2"/>
      </rPr>
      <t xml:space="preserve">NOTES </t>
    </r>
    <r>
      <rPr>
        <i/>
        <sz val="8.5"/>
        <rFont val="Arial"/>
        <family val="2"/>
      </rPr>
      <t>/ NOTES :</t>
    </r>
  </si>
  <si>
    <t xml:space="preserve">Pendapatan daripada aktiviti sokongan kepada pengekstrakan </t>
  </si>
  <si>
    <t xml:space="preserve">petroleum dan gas asli </t>
  </si>
  <si>
    <t>Income from support activities for petroleum and natural gas extraction</t>
  </si>
  <si>
    <t xml:space="preserve">Sila nyatakan peratus (%) pendapatan yang diterima dari luar </t>
  </si>
  <si>
    <t>negara bagi aktiviti sokongan kepada pengekstrakan petroleum</t>
  </si>
  <si>
    <t>dan gas asli</t>
  </si>
  <si>
    <t>support activities for petroleum and natural gas extraction</t>
  </si>
  <si>
    <t>machinery and equipment repairs and maintenance work for other</t>
  </si>
  <si>
    <t>establishment</t>
  </si>
  <si>
    <t>8.4.1</t>
  </si>
  <si>
    <t>Sila nyatakan peratus (%) eksport berdasarkan jumlah nilai jualan pada tahun rujukan</t>
  </si>
  <si>
    <t>Please state the percentage (%) of export based on total value of sales during the reference year</t>
  </si>
  <si>
    <t>Income from royalty payments received on own land</t>
  </si>
  <si>
    <t xml:space="preserve">Pendapatan daripada perkhidmatan profesional (cth. perakaunan,
</t>
  </si>
  <si>
    <t>pengurusan, kejuruteraan, guaman, penyelidikan dan pembangunan dsb.)</t>
  </si>
  <si>
    <t>Professional fees received (e.g. accounting, management, engineering, legal</t>
  </si>
  <si>
    <t>services, research and development etc.)</t>
  </si>
  <si>
    <t>Bangunan bukan tempat kediaman</t>
  </si>
  <si>
    <t>Non-residential building</t>
  </si>
  <si>
    <t>Bangunan tempat kediaman</t>
  </si>
  <si>
    <t>Residential building</t>
  </si>
  <si>
    <t>Alat pengangkutan</t>
  </si>
  <si>
    <t>Transport equipment</t>
  </si>
  <si>
    <t>Perabot dan pemasangan</t>
  </si>
  <si>
    <t>Furniture and fittings</t>
  </si>
  <si>
    <t>Subsidi gaji dan upah</t>
  </si>
  <si>
    <t>Subsidies on salaries and wages</t>
  </si>
  <si>
    <t>Subsidi produk</t>
  </si>
  <si>
    <t>Subsidi pengeluaran</t>
  </si>
  <si>
    <t>Claims and compensation received</t>
  </si>
  <si>
    <t>Pemulihan hutang lapuk</t>
  </si>
  <si>
    <t>Bad debts recovered</t>
  </si>
  <si>
    <t>Pendapatan daripada faedah</t>
  </si>
  <si>
    <t>Income from interest</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</si>
  <si>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</si>
  <si>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</si>
  <si>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</si>
  <si>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</si>
  <si>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</si>
  <si>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</si>
  <si>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</si>
  <si>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</si>
  <si>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 xml:space="preserve">PERBELANJAAN                                          </t>
  </si>
  <si>
    <t>EXPENDITURE</t>
  </si>
  <si>
    <t>Cukai dan duti; Insurans</t>
  </si>
  <si>
    <t>Taxes and duties; Insurance</t>
  </si>
  <si>
    <t>Keperluan aktiviti perlombongan (cth. alat-alat dan barang keperluan</t>
  </si>
  <si>
    <t>Fields requisites activity (e.g. tools and consumables)</t>
  </si>
  <si>
    <t xml:space="preserve">Kos barang yang dijual (barang / bahan yang dibeli untuk dijual semula </t>
  </si>
  <si>
    <t>further processing)</t>
  </si>
  <si>
    <t xml:space="preserve">Cost of goods sold (goods / materials purchased for resale without undergoing </t>
  </si>
  <si>
    <t>Bayaran bagi kerja memproses yang dibuat oleh pihak lain yang</t>
  </si>
  <si>
    <t>menggunakan bahan yang dibekal oleh pertubuhan ini</t>
  </si>
  <si>
    <r>
      <t xml:space="preserve">(cth. </t>
    </r>
    <r>
      <rPr>
        <b/>
        <i/>
        <sz val="8.5"/>
        <rFont val="Arial"/>
        <family val="2"/>
      </rPr>
      <t>condensate recovery fee</t>
    </r>
    <r>
      <rPr>
        <b/>
        <sz val="8.5"/>
        <rFont val="Arial"/>
        <family val="2"/>
      </rPr>
      <t>)</t>
    </r>
  </si>
  <si>
    <t>Payments for processing work done by others on materials supplied by</t>
  </si>
  <si>
    <t xml:space="preserve">this establishment (e.g. condensate recovery fee) </t>
  </si>
  <si>
    <t xml:space="preserve">lain bagi harta tetap pertubuhan ini </t>
  </si>
  <si>
    <t xml:space="preserve">Bayaran pembaikan dan penyelenggaraan semasa yang dibuat oleh pihak </t>
  </si>
  <si>
    <t xml:space="preserve">establishment's fixed assets </t>
  </si>
  <si>
    <t xml:space="preserve">Payments for current repairs and maintenance work done by others on this </t>
  </si>
  <si>
    <t>Pengangkutan barang (pengangkutan keluar)</t>
  </si>
  <si>
    <t>Transportation of goods (carriage outwards)</t>
  </si>
  <si>
    <t>Perbelanjaan perjalanan (termasuk perjalanan dalam dan luar negara,</t>
  </si>
  <si>
    <t>bil petrol / diesel dan bayaran letak kereta sendiri)</t>
  </si>
  <si>
    <t>Travelling expenses (include both local and overseas travelling,</t>
  </si>
  <si>
    <t>petrol / diesel bills and parking fees for own vehicles)</t>
  </si>
  <si>
    <t>Bayaran perakaunan, kesetiausahaan dan audit</t>
  </si>
  <si>
    <t>Accounting, secretarial and audit fees</t>
  </si>
  <si>
    <t>Pengiklanan dan promosi</t>
  </si>
  <si>
    <t>Advertising and promotion</t>
  </si>
  <si>
    <t>Bayaran guaman</t>
  </si>
  <si>
    <t>Legal fees</t>
  </si>
  <si>
    <t xml:space="preserve">Bayaran pemprosesan data dan lain-lain perkhidmatan yang </t>
  </si>
  <si>
    <t>berkaitan dengan teknologi maklumat</t>
  </si>
  <si>
    <t xml:space="preserve">Payment for data processing and other services related to information </t>
  </si>
  <si>
    <t>technology</t>
  </si>
  <si>
    <t>Bayaran perkhidmatan profesional lain (cth. bayaran perundingan arkitek,</t>
  </si>
  <si>
    <t>kejuruteraan, juruukur dsb.)</t>
  </si>
  <si>
    <t>Payment for other professional services (e.g. architectural, engineering, surveying</t>
  </si>
  <si>
    <t>consultancy fees etc.)</t>
  </si>
  <si>
    <t>Bayaran pengurusan</t>
  </si>
  <si>
    <t>Management fees</t>
  </si>
  <si>
    <t>Perbelanjaan keraian</t>
  </si>
  <si>
    <t>Entertainment expenses</t>
  </si>
  <si>
    <t>Komisen dan bayaran agensi</t>
  </si>
  <si>
    <t>Commissions and agency fees</t>
  </si>
  <si>
    <t>Bayaran pos (termasuk perkhidmatan kurier)</t>
  </si>
  <si>
    <t>Postage (includes courier services)</t>
  </si>
  <si>
    <t>Bayaran bank</t>
  </si>
  <si>
    <t>Bank charges</t>
  </si>
  <si>
    <t>Premium insurans dibayar ke atas bangunan, jentera, alat</t>
  </si>
  <si>
    <t>pengangkutan dan barang</t>
  </si>
  <si>
    <t>Insurance premium on building, machinery, transport equipment and</t>
  </si>
  <si>
    <t>goods</t>
  </si>
  <si>
    <t>Sewaan operasi (tidak termasuk bayaran bagi sewa tanah) dan lain-lain</t>
  </si>
  <si>
    <t>Operational lease (exclude payment for rent of land) and others</t>
  </si>
  <si>
    <t xml:space="preserve">Bayaran pendaftaran perniagaan, lesen memandu, duti </t>
  </si>
  <si>
    <t>setem dsb.</t>
  </si>
  <si>
    <t>Kerugian daripada pertukaran wang asing / aset kewangan</t>
  </si>
  <si>
    <t>Losses from foreign exchange / financial assets</t>
  </si>
  <si>
    <t>Kerugian daripada jualan / penilaian semula harta</t>
  </si>
  <si>
    <t>Losses from sales / revaluation of assets</t>
  </si>
  <si>
    <t>Hutang lapuk dihapuskan</t>
  </si>
  <si>
    <t>Pindahan semasa seperti pindahan wang, hadiah, derma, denda, dsb.</t>
  </si>
  <si>
    <t>Current transfers such as remittances, gifts, donations, fine, etc.</t>
  </si>
  <si>
    <r>
      <t xml:space="preserve">KEGUNAAN PEJABAT / </t>
    </r>
    <r>
      <rPr>
        <i/>
        <sz val="8.5"/>
        <rFont val="Arial"/>
        <family val="2"/>
      </rPr>
      <t xml:space="preserve">OFFICE USE </t>
    </r>
  </si>
  <si>
    <r>
      <t xml:space="preserve">Nilai / </t>
    </r>
    <r>
      <rPr>
        <i/>
        <sz val="8.5"/>
        <rFont val="Arial"/>
        <family val="2"/>
      </rPr>
      <t>Value</t>
    </r>
  </si>
  <si>
    <t>Others (specify) :</t>
  </si>
  <si>
    <t>Gaji &amp; upah dibayar</t>
  </si>
  <si>
    <t>Salaries &amp; wages paid</t>
  </si>
  <si>
    <t>Labour costs:</t>
  </si>
  <si>
    <t>Termasuk perkara-perkara seperti:</t>
  </si>
  <si>
    <t>Include items such as:</t>
  </si>
  <si>
    <t>Gaji &amp; upah (termasuk bayaran lebih masa)</t>
  </si>
  <si>
    <t>Salaries &amp; wages (include overtime pay)</t>
  </si>
  <si>
    <t>Elaun, bonus, komisen</t>
  </si>
  <si>
    <t>Allowances, bonuses, commissions</t>
  </si>
  <si>
    <t>Gaji pengarah, elaun, yuran, bonus dan komisen untuk pengarah yang bekerja</t>
  </si>
  <si>
    <t>Directors' salaries, allowances, fees, bonuses and commission for working directors</t>
  </si>
  <si>
    <r>
      <t xml:space="preserve">KEGUNAAN PEJABAT </t>
    </r>
    <r>
      <rPr>
        <i/>
        <sz val="8.5"/>
        <rFont val="Arial"/>
        <family val="2"/>
      </rPr>
      <t>/ OFFICE USE</t>
    </r>
  </si>
  <si>
    <t>Payment of gratuity, retirement / retrenchment benefits to employees</t>
  </si>
  <si>
    <t>(iv)  Skim keselamatan sosial persendirian (cth. insurans pampasan</t>
  </si>
  <si>
    <t xml:space="preserve">        pekerja dsb.)</t>
  </si>
  <si>
    <t xml:space="preserve">        Private social security schemes (e.g. worker's compensation insurance </t>
  </si>
  <si>
    <t xml:space="preserve">        etc.)</t>
  </si>
  <si>
    <t xml:space="preserve">Expenses on share-based payment to employees </t>
  </si>
  <si>
    <t>(including shares &amp; stock options)</t>
  </si>
  <si>
    <t>Bayaran perkhidmatan pelabuhan, jeti, terminal minyak mentah dan</t>
  </si>
  <si>
    <t>penyimpanan</t>
  </si>
  <si>
    <t>Others (e.g.signature bonus, discovery bonus, production bonus</t>
  </si>
  <si>
    <t>etc.) specify:</t>
  </si>
  <si>
    <t>Capital taxes</t>
  </si>
  <si>
    <t>Raw materials, fuels, supplies and</t>
  </si>
  <si>
    <t>Barang yang dibeli untuk dijual</t>
  </si>
  <si>
    <t>Goods purchased for resale</t>
  </si>
  <si>
    <t>TOTAL (a to d)</t>
  </si>
  <si>
    <t>JUMLAH (a hingga d)</t>
  </si>
  <si>
    <t xml:space="preserve">    VALUE OF STOCKS</t>
  </si>
  <si>
    <t xml:space="preserve">    NILAI STOK</t>
  </si>
  <si>
    <t>sila tandakan faktor-faktor di bawah ini (Jawapan boleh pilih lebih daripada satu):</t>
  </si>
  <si>
    <t>please mark the factors below (Answer may choose more than one):</t>
  </si>
  <si>
    <t>(q)</t>
  </si>
  <si>
    <r>
      <t xml:space="preserve">Perubahan model perniagaan </t>
    </r>
    <r>
      <rPr>
        <sz val="8.5"/>
        <rFont val="Arial"/>
        <family val="2"/>
      </rPr>
      <t>/</t>
    </r>
    <r>
      <rPr>
        <i/>
        <sz val="8.5"/>
        <rFont val="Arial"/>
        <family val="2"/>
      </rPr>
      <t xml:space="preserve"> Business model change</t>
    </r>
  </si>
  <si>
    <r>
      <t xml:space="preserve">Memberi kontrak kepada pertubuhan luar </t>
    </r>
    <r>
      <rPr>
        <i/>
        <sz val="8.5"/>
        <rFont val="Arial"/>
        <family val="2"/>
      </rPr>
      <t>/ Contracting out</t>
    </r>
  </si>
  <si>
    <r>
      <rPr>
        <b/>
        <sz val="8.5"/>
        <rFont val="Arial"/>
        <family val="2"/>
      </rPr>
      <t>Perubahan organisasi /</t>
    </r>
    <r>
      <rPr>
        <i/>
        <sz val="8.5"/>
        <rFont val="Arial"/>
        <family val="2"/>
      </rPr>
      <t xml:space="preserve"> Organisation change</t>
    </r>
  </si>
  <si>
    <r>
      <t>Kemelesetan /</t>
    </r>
    <r>
      <rPr>
        <i/>
        <sz val="8.5"/>
        <rFont val="Arial"/>
        <family val="2"/>
      </rPr>
      <t xml:space="preserve"> Recession</t>
    </r>
  </si>
  <si>
    <r>
      <t>Unit perniagaan yang dijual /</t>
    </r>
    <r>
      <rPr>
        <i/>
        <sz val="8.5"/>
        <rFont val="Arial"/>
        <family val="2"/>
      </rPr>
      <t xml:space="preserve"> Sold business units</t>
    </r>
  </si>
  <si>
    <r>
      <rPr>
        <b/>
        <sz val="8.5"/>
        <rFont val="Arial"/>
        <family val="2"/>
      </rPr>
      <t>Perluasan /</t>
    </r>
    <r>
      <rPr>
        <i/>
        <sz val="8.5"/>
        <rFont val="Arial"/>
        <family val="2"/>
      </rPr>
      <t xml:space="preserve"> Expansion</t>
    </r>
  </si>
  <si>
    <r>
      <rPr>
        <b/>
        <sz val="8.5"/>
        <rFont val="Arial"/>
        <family val="2"/>
      </rPr>
      <t>Kontrak baru/hilang  /</t>
    </r>
    <r>
      <rPr>
        <i/>
        <sz val="8.5"/>
        <rFont val="Arial"/>
        <family val="2"/>
      </rPr>
      <t xml:space="preserve"> New/lost contract</t>
    </r>
  </si>
  <si>
    <r>
      <rPr>
        <b/>
        <sz val="8.5"/>
        <rFont val="Arial"/>
        <family val="2"/>
      </rPr>
      <t>Mogok atau sekatan /</t>
    </r>
    <r>
      <rPr>
        <i/>
        <sz val="8.5"/>
        <rFont val="Arial"/>
        <family val="2"/>
      </rPr>
      <t xml:space="preserve"> Strike or blockade</t>
    </r>
  </si>
  <si>
    <r>
      <rPr>
        <b/>
        <sz val="8.5"/>
        <rFont val="Arial"/>
        <family val="2"/>
      </rPr>
      <t>Lain-lain (sila nyatakan)</t>
    </r>
    <r>
      <rPr>
        <i/>
        <sz val="8.5"/>
        <rFont val="Arial"/>
        <family val="2"/>
      </rPr>
      <t xml:space="preserve"> </t>
    </r>
    <r>
      <rPr>
        <b/>
        <sz val="8.5"/>
        <rFont val="Arial"/>
        <family val="2"/>
      </rPr>
      <t xml:space="preserve">/ </t>
    </r>
    <r>
      <rPr>
        <i/>
        <sz val="8.5"/>
        <rFont val="Arial"/>
        <family val="2"/>
      </rPr>
      <t>Others (please specify)</t>
    </r>
  </si>
  <si>
    <r>
      <rPr>
        <b/>
        <sz val="8.5"/>
        <rFont val="Arial"/>
        <family val="2"/>
      </rPr>
      <t>Pengambilalihan unit-unit perniagaan /</t>
    </r>
    <r>
      <rPr>
        <i/>
        <sz val="8.5"/>
        <rFont val="Arial"/>
        <family val="2"/>
      </rPr>
      <t xml:space="preserve"> Acquisition of business units</t>
    </r>
  </si>
  <si>
    <t xml:space="preserve">Air yang digunakan semula </t>
  </si>
  <si>
    <t xml:space="preserve">Reused water </t>
  </si>
  <si>
    <t>Air yang dimasukkan ke dalam produk</t>
  </si>
  <si>
    <t>(e.g. beverages, food, etc.)</t>
  </si>
  <si>
    <t>Biodesel</t>
  </si>
  <si>
    <t xml:space="preserve">Biodesel </t>
  </si>
  <si>
    <t>Minyak mentah</t>
  </si>
  <si>
    <t>Kerosin</t>
  </si>
  <si>
    <t>Kerosene</t>
  </si>
  <si>
    <t>ATF &amp; AV Gas</t>
  </si>
  <si>
    <t>`</t>
  </si>
  <si>
    <t>Air yang diabstrak</t>
  </si>
  <si>
    <t>Water abstracted</t>
  </si>
  <si>
    <t>Sila nyatakan peratus air diabstrak</t>
  </si>
  <si>
    <t>Please specify the percentage of</t>
  </si>
  <si>
    <t>Air bawah tanah</t>
  </si>
  <si>
    <t>Groundwater</t>
  </si>
  <si>
    <t>Air laut</t>
  </si>
  <si>
    <t>Sea water</t>
  </si>
  <si>
    <t>12.1.1</t>
  </si>
  <si>
    <t>12.1.2</t>
  </si>
  <si>
    <t>(a)   Air yang diabstrak untuk kegunaan sendiri</t>
  </si>
  <si>
    <t>(b)   Air yang diabstrak untuk dijual / diagihkan</t>
  </si>
  <si>
    <t xml:space="preserve">        Water abstracted for sale / distribution</t>
  </si>
  <si>
    <t xml:space="preserve">        Water abstracted for own use</t>
  </si>
  <si>
    <t>12.1.3</t>
  </si>
  <si>
    <t>Air guna semula yang dihasilkan</t>
  </si>
  <si>
    <t>(untuk pengagihan)</t>
  </si>
  <si>
    <t>Reused water produced (for distribution)</t>
  </si>
  <si>
    <t>Air guna semula dari industri lain</t>
  </si>
  <si>
    <t>Reused water from other industries</t>
  </si>
  <si>
    <t>selanjutnya dengan atau tanpa rawatan terlebih dahulu. Ia juga biasanya dirujuk sebagai tebus guna air sisa</t>
  </si>
  <si>
    <r>
      <rPr>
        <b/>
        <sz val="8.5"/>
        <rFont val="Arial"/>
        <family val="2"/>
      </rPr>
      <t>Nota</t>
    </r>
    <r>
      <rPr>
        <sz val="8.5"/>
        <rFont val="Arial"/>
        <family val="2"/>
      </rPr>
      <t xml:space="preserve"> </t>
    </r>
    <r>
      <rPr>
        <i/>
        <sz val="8.5"/>
        <rFont val="Arial"/>
        <family val="2"/>
      </rPr>
      <t>/ Note:</t>
    </r>
  </si>
  <si>
    <t>12.1.4</t>
  </si>
  <si>
    <t>12.1.5</t>
  </si>
  <si>
    <t>(a)   Dilepaskan ke sistem pembentung</t>
  </si>
  <si>
    <t xml:space="preserve">        Discharged to sewer system</t>
  </si>
  <si>
    <t xml:space="preserve">        Discharged to surface water, ground water</t>
  </si>
  <si>
    <t xml:space="preserve">        Discharged to sea</t>
  </si>
  <si>
    <t>(b)   Dilepaskan ke air permukaan, air bawah tanah</t>
  </si>
  <si>
    <t>(c)   Dilepaskan ke laut</t>
  </si>
  <si>
    <t>Minyak relau /</t>
  </si>
  <si>
    <t>Minyak pembakar</t>
  </si>
  <si>
    <t>Liquified petroleum gas</t>
  </si>
  <si>
    <t>(LPG)</t>
  </si>
  <si>
    <t>Gas asli / Gas asli untuk</t>
  </si>
  <si>
    <t>kenderaan (NGV)</t>
  </si>
  <si>
    <t>Natural gas / Natural gas</t>
  </si>
  <si>
    <t>for vehicle (NGV)</t>
  </si>
  <si>
    <t>Cecair gas asli /</t>
  </si>
  <si>
    <t>Liquified Natural gas (LNG)</t>
  </si>
  <si>
    <t>Unit Kuantiti</t>
  </si>
  <si>
    <t>Unit of Quantity</t>
  </si>
  <si>
    <t>Liter</t>
  </si>
  <si>
    <t>Litre</t>
  </si>
  <si>
    <t>12.4.1</t>
  </si>
  <si>
    <t>12.4.2</t>
  </si>
  <si>
    <t>Electricity generated</t>
  </si>
  <si>
    <t>Kilowatt-jam</t>
  </si>
  <si>
    <t>Kilowatt-hour</t>
  </si>
  <si>
    <t>Gas asli</t>
  </si>
  <si>
    <t>Natural gas</t>
  </si>
  <si>
    <t>Kuasa hidro</t>
  </si>
  <si>
    <t>Hidropower</t>
  </si>
  <si>
    <t>Solar</t>
  </si>
  <si>
    <t>Biomass</t>
  </si>
  <si>
    <t>Biogas</t>
  </si>
  <si>
    <t>Arang batu</t>
  </si>
  <si>
    <t>Coal</t>
  </si>
  <si>
    <t>12.4.3</t>
  </si>
  <si>
    <t>Jika soalan 12.4.2 diisi, sila nyatakan peratus kegunaan sendiri</t>
  </si>
  <si>
    <t>Kod Industri semasa (mengikut aktiviti utama tahun rujukan)</t>
  </si>
  <si>
    <t>Kod Industri sekunder</t>
  </si>
  <si>
    <t>Perkongsian Liabiliti Terhad</t>
  </si>
  <si>
    <t>Syarikat Sendirian Berhad</t>
  </si>
  <si>
    <t>Private Limited Company</t>
  </si>
  <si>
    <t>Bad debts written-off</t>
  </si>
  <si>
    <t>PENGELUARAN (PSC)</t>
  </si>
  <si>
    <t xml:space="preserve">The year PSC </t>
  </si>
  <si>
    <r>
      <rPr>
        <b/>
        <sz val="8.5"/>
        <rFont val="Arial"/>
        <family val="2"/>
      </rPr>
      <t>NOTA</t>
    </r>
    <r>
      <rPr>
        <sz val="8.5"/>
        <rFont val="Arial"/>
        <family val="2"/>
      </rPr>
      <t xml:space="preserve"> </t>
    </r>
    <r>
      <rPr>
        <i/>
        <sz val="8.5"/>
        <rFont val="Arial"/>
        <family val="2"/>
      </rPr>
      <t>/</t>
    </r>
    <r>
      <rPr>
        <sz val="8.5"/>
        <rFont val="Arial"/>
        <family val="2"/>
      </rPr>
      <t xml:space="preserve"> </t>
    </r>
    <r>
      <rPr>
        <i/>
        <sz val="8.5"/>
        <rFont val="Arial"/>
        <family val="2"/>
      </rPr>
      <t>NOTES :</t>
    </r>
  </si>
  <si>
    <t>1330</t>
  </si>
  <si>
    <t>BANCI EKONOMI 2022</t>
  </si>
  <si>
    <t>ECONOMIC CENSUS 2022</t>
  </si>
  <si>
    <t xml:space="preserve">Dengan ini saya mengesahkan bahawa maklumat yang diberi adalah </t>
  </si>
  <si>
    <t>lengkap dan betul sepanjang pengetahuan dan kepercayaan saya.</t>
  </si>
  <si>
    <t xml:space="preserve">I hereby declare that the information given in this return is complete and </t>
  </si>
  <si>
    <t>correct to the best of my knowledge and belief.</t>
  </si>
  <si>
    <t>Limited Liabilities Partnership</t>
  </si>
  <si>
    <t xml:space="preserve">(a)  </t>
  </si>
  <si>
    <t xml:space="preserve">(b)  </t>
  </si>
  <si>
    <r>
      <t xml:space="preserve">Tong A.S.
</t>
    </r>
    <r>
      <rPr>
        <i/>
        <sz val="8.5"/>
        <rFont val="Arial"/>
        <family val="2"/>
      </rPr>
      <t>U.S. Barrel</t>
    </r>
  </si>
  <si>
    <r>
      <t xml:space="preserve">Tong A.S. 
</t>
    </r>
    <r>
      <rPr>
        <i/>
        <sz val="8.5"/>
        <rFont val="Arial"/>
        <family val="2"/>
      </rPr>
      <t>U.S. Barrel</t>
    </r>
  </si>
  <si>
    <r>
      <t xml:space="preserve">   Nota / </t>
    </r>
    <r>
      <rPr>
        <i/>
        <sz val="8.5"/>
        <rFont val="Arial"/>
        <family val="2"/>
      </rPr>
      <t xml:space="preserve">Notes </t>
    </r>
    <r>
      <rPr>
        <sz val="8.5"/>
        <rFont val="Arial"/>
        <family val="2"/>
      </rPr>
      <t>:</t>
    </r>
  </si>
  <si>
    <r>
      <t>Pengeluaran gas asli merujuk kepada pengeluaran perdagangan. Ini tidak termasuk kuantiti yang terbakar (</t>
    </r>
    <r>
      <rPr>
        <b/>
        <i/>
        <sz val="8.5"/>
        <rFont val="Arial"/>
        <family val="2"/>
      </rPr>
      <t>Flared out</t>
    </r>
    <r>
      <rPr>
        <b/>
        <sz val="8.5"/>
        <rFont val="Arial"/>
        <family val="2"/>
      </rPr>
      <t>)</t>
    </r>
  </si>
  <si>
    <r>
      <t xml:space="preserve">Ribu Standard Kaki Padu
</t>
    </r>
    <r>
      <rPr>
        <i/>
        <sz val="8.5"/>
        <rFont val="Arial"/>
        <family val="2"/>
      </rPr>
      <t>Thousand Standard Cubic Feet</t>
    </r>
    <r>
      <rPr>
        <b/>
        <sz val="8.5"/>
        <rFont val="Arial"/>
        <family val="2"/>
      </rPr>
      <t xml:space="preserve">
(MSCF)</t>
    </r>
  </si>
  <si>
    <t>Harga unit di telaga X Kuantiti pengeluaran : di mana</t>
  </si>
  <si>
    <t>Ex-well unit price X Quantity produced: where</t>
  </si>
  <si>
    <r>
      <t xml:space="preserve">Nota / </t>
    </r>
    <r>
      <rPr>
        <i/>
        <sz val="8.5"/>
        <rFont val="Arial"/>
        <family val="2"/>
      </rPr>
      <t xml:space="preserve">Notes </t>
    </r>
    <r>
      <rPr>
        <sz val="8.5"/>
        <rFont val="Arial"/>
        <family val="2"/>
      </rPr>
      <t>:</t>
    </r>
  </si>
  <si>
    <t>Type of PSC (such as 1976 PSC, 1985 PSC, Revenue Over Cost PSC, Deep Water PSC):</t>
  </si>
  <si>
    <r>
      <t xml:space="preserve">Jenis PSC (seperti 1976 PSC, 1985 PSC, </t>
    </r>
    <r>
      <rPr>
        <b/>
        <i/>
        <sz val="8.5"/>
        <rFont val="Arial"/>
        <family val="2"/>
      </rPr>
      <t>Revenue Over Cost PSC, Deep Water PSC</t>
    </r>
    <r>
      <rPr>
        <b/>
        <sz val="8.5"/>
        <rFont val="Arial"/>
        <family val="2"/>
      </rPr>
      <t>) :</t>
    </r>
  </si>
  <si>
    <t>(Maximum)</t>
  </si>
  <si>
    <t>(Maksima)</t>
  </si>
  <si>
    <t xml:space="preserve">Kos bagi pengembalian minyak :                                                                     </t>
  </si>
  <si>
    <t>Negara Lain</t>
  </si>
  <si>
    <t xml:space="preserve">Bayaran tunai kepada Kerajaan Persekutuan / Negeri / </t>
  </si>
  <si>
    <t>Kaedah pembahagian lebihan (keuntungan minyak) di antara syarikat kontraktor dengan PETRONAS (sila beri butiran)</t>
  </si>
  <si>
    <t>Method of sharing the remaining (profit oil) between contractor company and PETRONAS (please specify details)</t>
  </si>
  <si>
    <t>Ex-well Value (RM)</t>
  </si>
  <si>
    <r>
      <t xml:space="preserve">Nilai </t>
    </r>
    <r>
      <rPr>
        <i/>
        <sz val="8.5"/>
        <rFont val="Arial"/>
        <family val="2"/>
      </rPr>
      <t>/ Value</t>
    </r>
  </si>
  <si>
    <r>
      <rPr>
        <b/>
        <sz val="8.5"/>
        <rFont val="Arial"/>
        <family val="2"/>
      </rPr>
      <t xml:space="preserve">JUMLAH (1 hingga 63) </t>
    </r>
    <r>
      <rPr>
        <i/>
        <sz val="8.5"/>
        <rFont val="Arial"/>
        <family val="2"/>
      </rPr>
      <t xml:space="preserve">
TOTAL (1 to 63)</t>
    </r>
  </si>
  <si>
    <t>Kaedah pembahagian lebihan (keuntungan gas) di antara syarikat kontraktor dengan PETRONAS (sila beri butiran)</t>
  </si>
  <si>
    <t>Method of sharing the remaining (profit gas) between contractor company and PETRONAS (please specify details)</t>
  </si>
  <si>
    <t>Kos bagi pengembalian gas:</t>
  </si>
  <si>
    <t>Ia merujuk kepada perbelanjaan semasa ke atas belian dan bekalan yang digunakan dalam pengeluaran minyak mentah dan gas asli</t>
  </si>
  <si>
    <t>It refers to the current expenditure on materials and supplies consumed in the production of crude oil and natural gas</t>
  </si>
  <si>
    <t>Auxiliary cementing equipment</t>
  </si>
  <si>
    <t>Catalyst, resin, activated carbon</t>
  </si>
  <si>
    <t>Completion equipment</t>
  </si>
  <si>
    <t>Completion fluids</t>
  </si>
  <si>
    <t xml:space="preserve">Compressors and pumps (vacuum, reciprocating, centrifugal and rotary)
(part and repair items)
</t>
  </si>
  <si>
    <t>Computer materials (disc, CD, paper, toner, ink, ribbon, etc.)</t>
  </si>
  <si>
    <t>Christmas tree / Tubing spool</t>
  </si>
  <si>
    <t>Electric power equipment, instruments and accessories (generators,
transformers and batteries)</t>
  </si>
  <si>
    <t>Engine parts and accessories</t>
  </si>
  <si>
    <t>Lubricants and greases</t>
  </si>
  <si>
    <t>Machine tools part and accessories</t>
  </si>
  <si>
    <t>Office and household consumables and supplies</t>
  </si>
  <si>
    <t>Packaging materials</t>
  </si>
  <si>
    <t>Photocopying and consumables and supplies</t>
  </si>
  <si>
    <t>Pre-recorded computer media/audio supplies</t>
  </si>
  <si>
    <t>Production string components and subsurface pumps</t>
  </si>
  <si>
    <t>Production testing materials</t>
  </si>
  <si>
    <t>Pumps parts and accessories</t>
  </si>
  <si>
    <t>Static equipment parts and accessories</t>
  </si>
  <si>
    <t>Structural steel</t>
  </si>
  <si>
    <t>Vehicle (land, sea, air) parts and accessories</t>
  </si>
  <si>
    <t>Water-cooling, steam and cleaning</t>
  </si>
  <si>
    <t>Wellhead equipment and accessories</t>
  </si>
  <si>
    <t>KOS BAHAN DAN BEKALAN YANG DIGUNAKAN</t>
  </si>
  <si>
    <t>COST OF MATERIALS AND SUPPLIES CONSUMED</t>
  </si>
  <si>
    <t>Bahan mentah secara langsung *</t>
  </si>
  <si>
    <r>
      <t xml:space="preserve">KEGUNAAN PEJABAT / </t>
    </r>
    <r>
      <rPr>
        <i/>
        <sz val="9"/>
        <rFont val="Arial"/>
        <family val="2"/>
      </rPr>
      <t>OFFICE USE</t>
    </r>
  </si>
  <si>
    <t>Sila nyatakan peratusan bahan buatan tempatan yang digunakan mengikut negeri.</t>
  </si>
  <si>
    <t>Please indicate the percentage of local manufactured materials consumed by states.</t>
  </si>
  <si>
    <t xml:space="preserve">01  </t>
  </si>
  <si>
    <t>Per cent</t>
  </si>
  <si>
    <r>
      <rPr>
        <b/>
        <sz val="8.5"/>
        <rFont val="Arial"/>
        <family val="2"/>
      </rPr>
      <t>Negeri / Wilayah</t>
    </r>
    <r>
      <rPr>
        <sz val="8.5"/>
        <rFont val="Arial"/>
        <family val="2"/>
      </rPr>
      <t xml:space="preserve">
</t>
    </r>
    <r>
      <rPr>
        <i/>
        <sz val="8.5"/>
        <rFont val="Arial"/>
        <family val="2"/>
      </rPr>
      <t>State / Federal</t>
    </r>
  </si>
  <si>
    <r>
      <rPr>
        <b/>
        <sz val="8.5"/>
        <rFont val="Arial"/>
        <family val="2"/>
      </rPr>
      <t>Bil.</t>
    </r>
    <r>
      <rPr>
        <sz val="8.5"/>
        <rFont val="Arial"/>
        <family val="2"/>
      </rPr>
      <t xml:space="preserve">
</t>
    </r>
    <r>
      <rPr>
        <i/>
        <sz val="8.5"/>
        <rFont val="Arial"/>
        <family val="2"/>
      </rPr>
      <t>No.</t>
    </r>
  </si>
  <si>
    <t>Johor</t>
  </si>
  <si>
    <t>Kedah</t>
  </si>
  <si>
    <t>Kelantan</t>
  </si>
  <si>
    <t>Melaka</t>
  </si>
  <si>
    <t>Negeri Sembilan</t>
  </si>
  <si>
    <t>Pahang</t>
  </si>
  <si>
    <t>Pulau Pinang</t>
  </si>
  <si>
    <t>Perak</t>
  </si>
  <si>
    <t>Perlis</t>
  </si>
  <si>
    <t>Selangor</t>
  </si>
  <si>
    <t>Terengganu</t>
  </si>
  <si>
    <t>Sabah</t>
  </si>
  <si>
    <t>Sarawak</t>
  </si>
  <si>
    <t>W.P. Kuala Lumpur</t>
  </si>
  <si>
    <t>W.P. Labuan</t>
  </si>
  <si>
    <t>W.P. Putrajaya</t>
  </si>
  <si>
    <t>JUALAN MENGIKUT NEGERI</t>
  </si>
  <si>
    <t>SALES BY STATE</t>
  </si>
  <si>
    <r>
      <t xml:space="preserve">   Nota </t>
    </r>
    <r>
      <rPr>
        <i/>
        <sz val="8.5"/>
        <rFont val="Arial"/>
        <family val="2"/>
      </rPr>
      <t>/ Note:</t>
    </r>
    <r>
      <rPr>
        <b/>
        <sz val="8.5"/>
        <rFont val="Arial"/>
        <family val="2"/>
      </rPr>
      <t xml:space="preserve"> W.P. - Wilayah Persekutuan</t>
    </r>
    <r>
      <rPr>
        <i/>
        <sz val="8.5"/>
        <rFont val="Arial"/>
        <family val="2"/>
      </rPr>
      <t xml:space="preserve"> / Federal Territory</t>
    </r>
  </si>
  <si>
    <t>Sila sertakan Penyata Pengeluaran Tahunan bagi minyak mentah, kondensat dan gas asli bersekutu &amp; bukan bersekutu yang
dihantar kepada PETRONAS untuk memudahkan penyemakan.</t>
  </si>
  <si>
    <t>Reasons for the major variances</t>
  </si>
  <si>
    <t>Sebab perbezaan</t>
  </si>
  <si>
    <t>Sila bandingkan angka bagi hasil dan perbelanjaan yang dilaporkan bagi tahun rujukan dengan tahun sebelumnya dengan
memberikan sebab perbezaan di Lampiran 1 bagi perkara-perkara yang mempunyai perubahan yang ketara.</t>
  </si>
  <si>
    <t>Please compare the figures for revenue and expenditure reported for the reference year to the previous year by providing a reason in
Appendix 1 for the major variances.</t>
  </si>
  <si>
    <t>Item</t>
  </si>
  <si>
    <t>Perkara</t>
  </si>
  <si>
    <t xml:space="preserve">1.  </t>
  </si>
  <si>
    <t xml:space="preserve">2.  </t>
  </si>
  <si>
    <t>A.1</t>
  </si>
  <si>
    <t>A.2</t>
  </si>
  <si>
    <t>A.4</t>
  </si>
  <si>
    <t>A.5</t>
  </si>
  <si>
    <r>
      <t xml:space="preserve">Tidak / </t>
    </r>
    <r>
      <rPr>
        <i/>
        <sz val="8"/>
        <rFont val="Arial"/>
        <family val="2"/>
      </rPr>
      <t>No</t>
    </r>
  </si>
  <si>
    <t>A.6</t>
  </si>
  <si>
    <t>A.7</t>
  </si>
  <si>
    <t>A.8</t>
  </si>
  <si>
    <t>Laman web di entiti lain</t>
  </si>
  <si>
    <t>A.9</t>
  </si>
  <si>
    <t>A.10</t>
  </si>
  <si>
    <t>Internet mudah alih dan teknologi (cth. jalur lebar mudah alih, komputer riba, telefon pintar, tablet dsb.)</t>
  </si>
  <si>
    <t>Pengkomputeran awan (cth. Dropbox, Gmail, Facebook dsb.)</t>
  </si>
  <si>
    <t>A.11</t>
  </si>
  <si>
    <t>(cth. pembangunan sistem, aplikasi, platform, laman web dsb.)</t>
  </si>
  <si>
    <t>A.12</t>
  </si>
  <si>
    <t>A.13</t>
  </si>
  <si>
    <t>(May choose more than one)</t>
  </si>
  <si>
    <t>Media sosial (cth. Facebook, Instagram dan blog)</t>
  </si>
  <si>
    <t>Rangkaian persendirian yang ditetapkan (cth. extranet, EDI)</t>
  </si>
  <si>
    <t>A.14</t>
  </si>
  <si>
    <t>Cash on delivery</t>
  </si>
  <si>
    <t>A.15</t>
  </si>
  <si>
    <t>A.16</t>
  </si>
  <si>
    <t>atau perkhidmatan menggunakan e-dagang</t>
  </si>
  <si>
    <t>or services via e-commerce</t>
  </si>
  <si>
    <t>Sila nyatakan anggaran peratusan jumlah pendapatan yang diterima daripada jualan barangan</t>
  </si>
  <si>
    <t>Please indicate an estimate of the percentage of total income that receive orders from sales of goods</t>
  </si>
  <si>
    <t>A.17</t>
  </si>
  <si>
    <t>A.18</t>
  </si>
  <si>
    <t>A.19</t>
  </si>
  <si>
    <t>Sila nyatakan peratusan pendapatan e-dagang mengikut jenis pasaran</t>
  </si>
  <si>
    <t>A.20</t>
  </si>
  <si>
    <t>A.21</t>
  </si>
  <si>
    <t>A.22</t>
  </si>
  <si>
    <t>Sila nyatakan anggaran peratusan jumlah perbelanjaan melalui pembelian barangan</t>
  </si>
  <si>
    <t>A.23</t>
  </si>
  <si>
    <t>Sila nyatakan peratusan perbelanjaan e-dagang mengikut jenis pelanggan</t>
  </si>
  <si>
    <t>A.24</t>
  </si>
  <si>
    <t>Sila nyatakan peratusan perbelanjaan e-dagang mengikut jenis pasaran</t>
  </si>
  <si>
    <t>A.25</t>
  </si>
  <si>
    <t>KEMUDAHAN PEMBIAYAAN</t>
  </si>
  <si>
    <t>ACCESS TO FINANCING</t>
  </si>
  <si>
    <t>B.1</t>
  </si>
  <si>
    <t>Adakah permohonan tersebut diluluskan?</t>
  </si>
  <si>
    <t>Was the application approved?</t>
  </si>
  <si>
    <t>B.3</t>
  </si>
  <si>
    <t>Unaware about the agencies / institutions that can be referred to obtain the appropriate loan</t>
  </si>
  <si>
    <t>Tidak tahu mengenai agensi yang menyediakan skim jaminan pembiayaan (CGC, PROKHAS dsb.)</t>
  </si>
  <si>
    <t>Unaware about the agencies that provides guarantee financing scheme (CGC, PROKHAS etc.)</t>
  </si>
  <si>
    <t>B.4</t>
  </si>
  <si>
    <t>Apakah tujuan pembiayaan yang dipohon? (Boleh pilih lebih daripada satu)</t>
  </si>
  <si>
    <t>Working capital (stocks, raw materials, labour costs etc.)</t>
  </si>
  <si>
    <t>Improvement / upgrade of production processes</t>
  </si>
  <si>
    <t>Purchase / lease of land / building (include extension and renovation)</t>
  </si>
  <si>
    <t>Purchase / lease of equipment / machinery / vehicles / computer hardware and software</t>
  </si>
  <si>
    <t>Debt consolidation / refinancing</t>
  </si>
  <si>
    <t>B.5</t>
  </si>
  <si>
    <t>Insufficient documentation to support financing application</t>
  </si>
  <si>
    <t>B.6</t>
  </si>
  <si>
    <t>Financing from development financial institutions (SME Bank, Agrobank etc.)</t>
  </si>
  <si>
    <t>Pembiayaan daripada pembekal / kredit perdagangan daripada pembekal / individu yang tiada hubungan</t>
  </si>
  <si>
    <t>non-governmental organisations / informal arrangements</t>
  </si>
  <si>
    <t>Pembiayaan daripada institusi kredit mikro (Amanah Ikhtiar Malaysia, TEKUN dsb.)</t>
  </si>
  <si>
    <t>Financing from micro credit institutions (Amanah Ikhtiar Malaysia, TEKUN etc.)</t>
  </si>
  <si>
    <t>Financing using the online platform (crowdfunding platform)</t>
  </si>
  <si>
    <t>C.1</t>
  </si>
  <si>
    <t>C.2</t>
  </si>
  <si>
    <t>C.3</t>
  </si>
  <si>
    <t>C.4</t>
  </si>
  <si>
    <t>(May choose more than one and state the amount)</t>
  </si>
  <si>
    <t>C.6</t>
  </si>
  <si>
    <t>C.7</t>
  </si>
  <si>
    <t>C.8</t>
  </si>
  <si>
    <t>C.9</t>
  </si>
  <si>
    <t>C.10</t>
  </si>
  <si>
    <t>C.11</t>
  </si>
  <si>
    <t>C.12</t>
  </si>
  <si>
    <t>Please state the information of employee involved with R&amp;D</t>
  </si>
  <si>
    <t>PEMASARAN DAN PROMOSI</t>
  </si>
  <si>
    <t>MARKETING AND PROMOTION</t>
  </si>
  <si>
    <t>Enjin carian optimum (cth. Google, Yahoo dsb.)</t>
  </si>
  <si>
    <t>Search engine optimisation (e.g. Google, Yahoo etc.)</t>
  </si>
  <si>
    <t>Rangkaian laman web sosial (cth. Blog, Twitter, Facebook dsb.)</t>
  </si>
  <si>
    <t>E</t>
  </si>
  <si>
    <t>F</t>
  </si>
  <si>
    <t>F.1</t>
  </si>
  <si>
    <t>G</t>
  </si>
  <si>
    <t>G.1</t>
  </si>
  <si>
    <t>G.2</t>
  </si>
  <si>
    <t>G.3</t>
  </si>
  <si>
    <t>G.4</t>
  </si>
  <si>
    <t>G.5</t>
  </si>
  <si>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</si>
  <si>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</si>
  <si>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</si>
  <si>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</si>
  <si>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G.6</t>
  </si>
  <si>
    <t>G.7</t>
  </si>
  <si>
    <t>Tiada perubahan</t>
  </si>
  <si>
    <t>Computer equipment parts, accessories , consumables and supplies</t>
  </si>
  <si>
    <t>Packing equipment parts and accessories</t>
  </si>
  <si>
    <t>Protective and safety items</t>
  </si>
  <si>
    <t>MODUL EKONOMI DIGITAL</t>
  </si>
  <si>
    <t>DIGITAL ECONOMIC MODULE</t>
  </si>
  <si>
    <t>Adakah pertubuhan ini menggunakan komputer dalam mengendalikan perniagaan?</t>
  </si>
  <si>
    <t>Did this establishment use computers in running a business?</t>
  </si>
  <si>
    <t>A.3</t>
  </si>
  <si>
    <t>Adakah pertubuhan ini menggunakan jalur lebar tetap untuk sambungan ke internet?</t>
  </si>
  <si>
    <t>(cth. ADSL, SDSL, VDSL, teknologi fiber dan optik, teknologi kabel)</t>
  </si>
  <si>
    <t>Did this establishment use of fixed broadband to connect to the internet?</t>
  </si>
  <si>
    <t>Adakah pertubuhan ini menggunakan peranti mudah alih (cth. komputer riba dan telefon pintar) yang membolehkan sambungan</t>
  </si>
  <si>
    <t>Laman web kepunyaan pertubuhan ini</t>
  </si>
  <si>
    <t>Website owned by this establishment</t>
  </si>
  <si>
    <t>Perisian pengurusan (cth. Human Resources Management System, Accounting Information System dsb.)</t>
  </si>
  <si>
    <t>Adakah pertubuhan ini menyediakan peruntukan kewangan untuk melaksanakan transformasi teknologi digital?</t>
  </si>
  <si>
    <t>Did this establishment allocate any financing to implement digital technology transformation?</t>
  </si>
  <si>
    <t>MODUL EKONOMI DIGITAL (samb.)</t>
  </si>
  <si>
    <t>Adakah pertubuhan ini terlibat dengan urusniaga jualan atau pembelian menggunakan internet?</t>
  </si>
  <si>
    <t>Sila tandakan medium pembayaran yang digunakan oleh pertubuhan ini bagi urusniaga menggunakan internet</t>
  </si>
  <si>
    <t>Adakah pertubuhan ini menerima pesanan (jualan) barangan atau perkhidmatan menggunakan e-dagang?</t>
  </si>
  <si>
    <t>Did this establishment receive orders (make sales) for goods or services via e-commerce?</t>
  </si>
  <si>
    <t>Please indicate the percentage of e-commerce income by type of market</t>
  </si>
  <si>
    <t>Adakah pertubuhan ini membuat pesanan (pembelian) barangan atau perkhidmatan menggunakan e-dagang?</t>
  </si>
  <si>
    <t>Please indicate the percentage of e-commerce expenditure by type of market</t>
  </si>
  <si>
    <t>What were the reasons for rejecting the application of this establishment? (May choose more than one)</t>
  </si>
  <si>
    <t>B.7</t>
  </si>
  <si>
    <t>Adakah pertubuhan ini memiliki / menggunakan fasiliti dan produk kewangan berikut bagi tujuan perniagaan?</t>
  </si>
  <si>
    <t>Adakah pertubuhan ini mematuhi sebarang pengiktirafan tempatan dan / atau antarabangsa? (Boleh pilih lebih daripada satu)</t>
  </si>
  <si>
    <t>Did this establishment comply with any local and / or international accreditation? (May choose more than one)</t>
  </si>
  <si>
    <t>Adakah pertubuhan ini mempunyai Sistem Perlindungan Harta Intelek (HI)? (Boleh pilih lebih daripada satu)</t>
  </si>
  <si>
    <t>Did this establishment have any Intellectual Property (IP) Protection System? (May choose more than one)</t>
  </si>
  <si>
    <t>Adakah pertubuhan ini menerima bantuan nasihat / teknikal dari pihak berikut? (Boleh pilih lebih daripada satu)</t>
  </si>
  <si>
    <t>Did this establishment received advice / technical assistance from the following parties? (May choose more than one)</t>
  </si>
  <si>
    <t>D.1</t>
  </si>
  <si>
    <t>Did this establishment use any marketing media to promote it business? Please indicate the medium used</t>
  </si>
  <si>
    <t>E.1</t>
  </si>
  <si>
    <t>E.2</t>
  </si>
  <si>
    <t>FTA</t>
  </si>
  <si>
    <t>E.3</t>
  </si>
  <si>
    <t>Sila nyatakan nama negara pertubuhan ini berhasrat untuk mempelbagaikan pasaran eksport produk halal</t>
  </si>
  <si>
    <t>Please indicate the name of country this establishment intend to diversity its halal export markets</t>
  </si>
  <si>
    <t>ENVIRONMENTAL PROTECTION EXPENDITURE</t>
  </si>
  <si>
    <t>Sila nyatakan bagaimanakah pertubuhan ini mengurus sisa dan bahan pencemar? (Boleh pilih lebih daripada satu)</t>
  </si>
  <si>
    <t>Please indicate how this establishment manages waste and pollutants? (May choose more than one)</t>
  </si>
  <si>
    <t>Pertubuhan melupuskannya sendiri</t>
  </si>
  <si>
    <t>Menggunakan tong sampah awam</t>
  </si>
  <si>
    <t>Using public bins</t>
  </si>
  <si>
    <t>Please report the expenditure of pollution management</t>
  </si>
  <si>
    <t>Capital expenditure</t>
  </si>
  <si>
    <t>Operating expenditure</t>
  </si>
  <si>
    <t>Udara</t>
  </si>
  <si>
    <t>Air permukaan</t>
  </si>
  <si>
    <t>Surface water</t>
  </si>
  <si>
    <t>Tanah dan air bawah tanah</t>
  </si>
  <si>
    <t>Soil and groundwater</t>
  </si>
  <si>
    <t>Bunyi, gegaran dan radiasi</t>
  </si>
  <si>
    <t>Noise, vibration and radiation</t>
  </si>
  <si>
    <t>F.4</t>
  </si>
  <si>
    <t>F.6</t>
  </si>
  <si>
    <t>Sila laporkan perbelanjaan pengurusan sisa</t>
  </si>
  <si>
    <t>F.7</t>
  </si>
  <si>
    <t>F.8</t>
  </si>
  <si>
    <t>F.9</t>
  </si>
  <si>
    <t>Lain-lain perbelanjaan alam sekitar</t>
  </si>
  <si>
    <t>Other environmental expenditure</t>
  </si>
  <si>
    <t>F.10</t>
  </si>
  <si>
    <t>ISO 14001</t>
  </si>
  <si>
    <t>FSC</t>
  </si>
  <si>
    <t>ISO 14004</t>
  </si>
  <si>
    <t>ISO 14064</t>
  </si>
  <si>
    <t>RSPO / MSPO</t>
  </si>
  <si>
    <t>F.11</t>
  </si>
  <si>
    <t>Adakah pertubuhan ini mengeluarkan Laporan Kelestarian?</t>
  </si>
  <si>
    <t>F.12</t>
  </si>
  <si>
    <t>F.13</t>
  </si>
  <si>
    <t>Adakah pertubuhan ini menggunakan teknologi berikut. Jika Ya, sila nyatakan peratus (%) penggunaan</t>
  </si>
  <si>
    <t>Did this establishment using the following technology. If Yes, please state the percentage (%) of usage</t>
  </si>
  <si>
    <t>Enterprise Resources Planning (ERP)</t>
  </si>
  <si>
    <t>Computer-Aided Manufacturing (CAM)</t>
  </si>
  <si>
    <t>Supply Chain Management (SCM)</t>
  </si>
  <si>
    <t>Manufacturing Execution System (MES)</t>
  </si>
  <si>
    <t>Supervisory Control and Data Acquisition (SCADA)</t>
  </si>
  <si>
    <t>Programmable Logic Controller (PLC)</t>
  </si>
  <si>
    <t>Additive Manufacturing (3D Printing, rapid prototyping, etc.)</t>
  </si>
  <si>
    <t>Distributed Control System (DCS)</t>
  </si>
  <si>
    <t>Computerised Numerical Control (CNC)</t>
  </si>
  <si>
    <t>Pengurusan inventori</t>
  </si>
  <si>
    <t>Inventory Management</t>
  </si>
  <si>
    <t>Warehouse Management</t>
  </si>
  <si>
    <t>Automated Material Handling</t>
  </si>
  <si>
    <t>Artificial Intelligence</t>
  </si>
  <si>
    <t>Big Data Analytic</t>
  </si>
  <si>
    <t>Finance &amp; Accounting</t>
  </si>
  <si>
    <t>Word processing (MS Word, Google Docs, Pages etc.)</t>
  </si>
  <si>
    <t>Spreadsheet (MS Excel, Numbers, etc)</t>
  </si>
  <si>
    <t>Human resources management</t>
  </si>
  <si>
    <t>Pembentangan (Powerpoint, Keynote, Prezi, dll.)</t>
  </si>
  <si>
    <t>Presentation (Powerpoint, Keynote, Prezi, etc.)</t>
  </si>
  <si>
    <t>Data &amp; Document Management</t>
  </si>
  <si>
    <t>Attendance system (fingerprints, facial recognition etc)</t>
  </si>
  <si>
    <t>Intranet</t>
  </si>
  <si>
    <t>Antivirus</t>
  </si>
  <si>
    <t>Penyulitan data</t>
  </si>
  <si>
    <t>Data encryption</t>
  </si>
  <si>
    <t>Firewall</t>
  </si>
  <si>
    <t>Password</t>
  </si>
  <si>
    <t>Anti-spam</t>
  </si>
  <si>
    <t>Digital signature</t>
  </si>
  <si>
    <t>Website security</t>
  </si>
  <si>
    <t>E-mel</t>
  </si>
  <si>
    <t>Email</t>
  </si>
  <si>
    <t>Customer Relationship Management (CRM)</t>
  </si>
  <si>
    <t>Social media (Facebook, Instagram, Twitter, etc.)</t>
  </si>
  <si>
    <t>Video / Web conference (Skype, GoToMeeting etc.)</t>
  </si>
  <si>
    <t>Establishment’s website</t>
  </si>
  <si>
    <t>Computer-Aided Design (CAD)</t>
  </si>
  <si>
    <t>Simulation</t>
  </si>
  <si>
    <t>Prototyping</t>
  </si>
  <si>
    <t>Lab solutions</t>
  </si>
  <si>
    <t>Meningkat</t>
  </si>
  <si>
    <t>Menurun</t>
  </si>
  <si>
    <t>Hasil</t>
  </si>
  <si>
    <t>Revenue</t>
  </si>
  <si>
    <t>Operation cost</t>
  </si>
  <si>
    <t>Produktiviti</t>
  </si>
  <si>
    <t>Productivity</t>
  </si>
  <si>
    <t>Sumber manusia:</t>
  </si>
  <si>
    <t>Human resources:</t>
  </si>
  <si>
    <t>Pekerja tempatan</t>
  </si>
  <si>
    <t>Local worker</t>
  </si>
  <si>
    <t>Pekerja asing</t>
  </si>
  <si>
    <t>Foreign worker</t>
  </si>
  <si>
    <t>Pemasaran</t>
  </si>
  <si>
    <t>Marketing</t>
  </si>
  <si>
    <t>Kos bahan mentah</t>
  </si>
  <si>
    <t>Raw materials cost</t>
  </si>
  <si>
    <t>MITI</t>
  </si>
  <si>
    <t>EXIM Bank</t>
  </si>
  <si>
    <t>MOSTI</t>
  </si>
  <si>
    <t>HRDF</t>
  </si>
  <si>
    <t>MIDA</t>
  </si>
  <si>
    <t>KPM</t>
  </si>
  <si>
    <t>MIDF</t>
  </si>
  <si>
    <t>MAFI</t>
  </si>
  <si>
    <t>MIGHT</t>
  </si>
  <si>
    <t>MOF</t>
  </si>
  <si>
    <t>CIDB</t>
  </si>
  <si>
    <t>H</t>
  </si>
  <si>
    <t>IMPAK PANDEMIK COVID-19</t>
  </si>
  <si>
    <t>IMPACT OF COVID-19 PANDEMIC</t>
  </si>
  <si>
    <t>H.1</t>
  </si>
  <si>
    <t>H.2</t>
  </si>
  <si>
    <t>Kekurangan bahan mentah</t>
  </si>
  <si>
    <t>Shortage of raw materials</t>
  </si>
  <si>
    <t>Kekurangan pekerja</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</si>
  <si>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</si>
  <si>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</si>
  <si>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</si>
  <si>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</si>
  <si>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</si>
  <si>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</si>
  <si>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</si>
  <si>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</si>
  <si>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</si>
  <si>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</si>
  <si>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</si>
  <si>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No customers</t>
  </si>
  <si>
    <t>Kekurangan modal kerja / aliran tunai</t>
  </si>
  <si>
    <t>Shortage of working capital / cash flow</t>
  </si>
  <si>
    <t>Waktu operasi terhad</t>
  </si>
  <si>
    <t>Limited hours of operation</t>
  </si>
  <si>
    <t>H.3</t>
  </si>
  <si>
    <t>Kurang daripada 6 bulan</t>
  </si>
  <si>
    <t>Less than 6 months</t>
  </si>
  <si>
    <t>6 - 12 bulan</t>
  </si>
  <si>
    <t>6 - 12 months</t>
  </si>
  <si>
    <t>Melebihi 12 bulan</t>
  </si>
  <si>
    <t>More than 12 months</t>
  </si>
  <si>
    <t>H.4</t>
  </si>
  <si>
    <t>Vaksin</t>
  </si>
  <si>
    <t>Vaccine</t>
  </si>
  <si>
    <t>Ujian saringan</t>
  </si>
  <si>
    <t>Swab test</t>
  </si>
  <si>
    <t>Pelitup muka</t>
  </si>
  <si>
    <t>Face mask</t>
  </si>
  <si>
    <t>Hand sanitizer</t>
  </si>
  <si>
    <t>Thermometer</t>
  </si>
  <si>
    <t>IMPAK PANDEMIK COVID-19 (samb.)</t>
  </si>
  <si>
    <t>H.5</t>
  </si>
  <si>
    <t>Memperkenalkan atau mempercepatkan pengenalan barangan dan perkhidmatan baharu</t>
  </si>
  <si>
    <t>Introduce or accelerate the introduction of new goods and services</t>
  </si>
  <si>
    <t>Mengurangkan saiz aktiviti perniagaan (cth. mengurangkan barangan dan perkhidmatan yang ditawarkan)</t>
  </si>
  <si>
    <t>Mengurangkan kos selain daripada kos buruh</t>
  </si>
  <si>
    <t>Reduce costs other than labour costs</t>
  </si>
  <si>
    <t>Reduce import of goods and services and increase the use of local goods &amp; services in production</t>
  </si>
  <si>
    <t>Membangunkan rantaian bekalan dan pasaran baharu</t>
  </si>
  <si>
    <t>Develop new supply chain and market</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</si>
  <si>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</si>
  <si>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</si>
  <si>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</si>
  <si>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</si>
  <si>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</si>
  <si>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</si>
  <si>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</si>
  <si>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</si>
  <si>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</si>
  <si>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</si>
  <si>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</si>
  <si>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H.6</t>
  </si>
  <si>
    <t>H.7</t>
  </si>
  <si>
    <t>Special deduction on rental premises</t>
  </si>
  <si>
    <t>I</t>
  </si>
  <si>
    <t>Pengurus</t>
  </si>
  <si>
    <t>SUMBER MANUSIA (samb.)</t>
  </si>
  <si>
    <t>I.3</t>
  </si>
  <si>
    <t>I.3.1</t>
  </si>
  <si>
    <t>Bilangan pekerja berhenti kerja</t>
  </si>
  <si>
    <t>Number of employees resigned</t>
  </si>
  <si>
    <t>Bilangan pekerja diberhentikan</t>
  </si>
  <si>
    <t>Number of employees retrenched / terminated</t>
  </si>
  <si>
    <t>Bilangan pekerja bersara</t>
  </si>
  <si>
    <t>Number of employees retired</t>
  </si>
  <si>
    <t>I.4</t>
  </si>
  <si>
    <t>I.4.1</t>
  </si>
  <si>
    <t>Sila rujuk kepada arahan berikut:</t>
  </si>
  <si>
    <t>4. Pastikan setiap nombor, abjad atau tanda berada di dalam kotak yang telah disediakan.</t>
  </si>
  <si>
    <t>Contoh:</t>
  </si>
  <si>
    <t>X</t>
  </si>
  <si>
    <t>5. Tinggalkan kotak jawapan kosong sekiranya tiada maklumat.</t>
  </si>
  <si>
    <t>6. Jangan menulis ‘nil’, ‘n/a’ atau garisan di dalam kotak berkenaan.</t>
  </si>
  <si>
    <t>Sekiranya berlaku kesilapan, sila gariskan jawapan yang salah dan tuliskan jawapan yang betul di dalam kotak yang sedia ada,</t>
  </si>
  <si>
    <t>7. Sekiranya terdapat nilai kerugian, sila tandakan dengan tanda negatif.</t>
  </si>
  <si>
    <t>9. Sila kemukakan sebarang komen dan cadangan:</t>
  </si>
  <si>
    <t>INSTRUCTION</t>
  </si>
  <si>
    <t>Please refer the following instruction:</t>
  </si>
  <si>
    <t>1. This questionnaire will be processed using electronic equipment (Intelligent Character Recognition).</t>
  </si>
  <si>
    <t>4. Keep each number, letter or tick within the data entry boxes provided.</t>
  </si>
  <si>
    <t>Example:</t>
  </si>
  <si>
    <t>5. Leave answer boxes blank where you have no response or data to enter.</t>
  </si>
  <si>
    <t>6. Do not use ‘nil’, ‘n/a’ or draw a line in the data entry boxes</t>
  </si>
  <si>
    <t>If a mistake is made, cross out the incorrect answer and either write the answer in the remaining boxes,</t>
  </si>
  <si>
    <t>or if not enough space, write next to the relevant item. Do not use correction pen.</t>
  </si>
  <si>
    <t>7. Show a loss (deficit) with a negative sign.</t>
  </si>
  <si>
    <t>9. Please provide any comments and suggestions:</t>
  </si>
  <si>
    <r>
      <t xml:space="preserve">Kerjasama tuan dalam menjayakan banci ini amatlah dihargai / </t>
    </r>
    <r>
      <rPr>
        <i/>
        <sz val="8.5"/>
        <rFont val="Arial"/>
        <family val="2"/>
      </rPr>
      <t>Your cooperation in ensuring the success of this census is vey much appreciated</t>
    </r>
  </si>
  <si>
    <t>Sila nyatakan alamat laman web pertubuhan ini sekiranya ada</t>
  </si>
  <si>
    <t>Please enclose Quarterly Production Report on crude oil, condensate and associated &amp; non-associated natural gas that you have submitted to PETRONAS to facilitate consistency check.</t>
  </si>
  <si>
    <r>
      <t>GAJI &amp; UPAH DIBAYAR (LELAKI)</t>
    </r>
    <r>
      <rPr>
        <i/>
        <sz val="12"/>
        <rFont val="Arial"/>
        <family val="2"/>
      </rPr>
      <t xml:space="preserve"> / SALARIES &amp; WAGES PAID (MALE)</t>
    </r>
  </si>
  <si>
    <r>
      <t xml:space="preserve">Downloading of the questionnaire can be made through </t>
    </r>
    <r>
      <rPr>
        <b/>
        <i/>
        <u/>
        <sz val="8"/>
        <rFont val="Arial"/>
        <family val="2"/>
      </rPr>
      <t>www.dosm.gov.my.</t>
    </r>
    <r>
      <rPr>
        <i/>
        <sz val="8"/>
        <rFont val="Arial"/>
        <family val="2"/>
      </rPr>
      <t xml:space="preserve"> Write neatly within the boxes using </t>
    </r>
    <r>
      <rPr>
        <b/>
        <i/>
        <u/>
        <sz val="8"/>
        <rFont val="Arial"/>
        <family val="2"/>
      </rPr>
      <t>CAPITAL LETTER</t>
    </r>
    <r>
      <rPr>
        <i/>
        <sz val="8"/>
        <rFont val="Arial"/>
        <family val="2"/>
      </rPr>
      <t xml:space="preserve"> or mark (X) in the appropriate box.</t>
    </r>
  </si>
  <si>
    <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</si>
  <si>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t>Sekiranya pertubuhan ini HANYA menjalankan aktiviti perkhidmatan SOKONGAN kepada pengekstrakan petroleum dan gas asli, sila ke Soalan 8.2</t>
  </si>
  <si>
    <r>
      <t xml:space="preserve">If this establishment </t>
    </r>
    <r>
      <rPr>
        <b/>
        <i/>
        <sz val="8.5"/>
        <rFont val="Arial"/>
        <family val="2"/>
      </rPr>
      <t>ONLY</t>
    </r>
    <r>
      <rPr>
        <i/>
        <sz val="8.5"/>
        <rFont val="Arial"/>
        <family val="2"/>
      </rPr>
      <t xml:space="preserve"> engaged in </t>
    </r>
    <r>
      <rPr>
        <b/>
        <i/>
        <sz val="8.5"/>
        <rFont val="Arial"/>
        <family val="2"/>
      </rPr>
      <t>SUPPORT</t>
    </r>
    <r>
      <rPr>
        <i/>
        <sz val="8.5"/>
        <rFont val="Arial"/>
        <family val="2"/>
      </rPr>
      <t xml:space="preserve"> activities for petroleum and natural gas extraction, please go to the Question 8.2 </t>
    </r>
  </si>
  <si>
    <t>Pendapatan output lain t.t.t.l. (cth. skrap, tenaga elektrik, produk sisa dsb.) Sila nyatakan</t>
  </si>
  <si>
    <t>Income from other output n.e.c. (e.g. scrap, electricity, waste product etc.)</t>
  </si>
  <si>
    <t>Nyatakan nama dan alamat Ibu Pejabat pertubuhan ini:</t>
  </si>
  <si>
    <t>Nota : Sila nyatakan nama dan alamat cawangan pertubuhan ini (jika ada).</t>
  </si>
  <si>
    <t>Sila nyatakan aktiviti utama pertubuhan ini, tanda (X) dalam satu kotak sahaja</t>
  </si>
  <si>
    <t>Please specify the principal activity of this establishment, mark (X) in one box only</t>
  </si>
  <si>
    <t>Jika modal berbayar pertubuhan ini dipegang melebihi 50 peratus oleh syarikat / individu</t>
  </si>
  <si>
    <t>If this establishment’s paid-up capital is directly or indirectly held more than 50 per cent by a foreign</t>
  </si>
  <si>
    <t>Jika pertubuhan ini tidak dapat membekalkan nilai,</t>
  </si>
  <si>
    <t>Adakah pertubuhan ini menggunakan internet untuk tujuan perniagaan?</t>
  </si>
  <si>
    <t>Did this establishment use the internet for business purposes?</t>
  </si>
  <si>
    <t>Sila nyatakan nama negara yang mempunyai pendapatan e-dagang antarabangsa yang tertinggi dengan pertubuhan ini</t>
  </si>
  <si>
    <t>Please indicate the name of the country that has the highest international e-commerce income with this establishment</t>
  </si>
  <si>
    <t>Mengapakah pertubuhan ini tidak memohon sebarang pembiayaan daripada luar? (Boleh pilih lebih daripada satu)</t>
  </si>
  <si>
    <t>Why did this establishment not apply for any external financing? (May choose more than one)</t>
  </si>
  <si>
    <t>Laman web</t>
  </si>
  <si>
    <t>Website</t>
  </si>
  <si>
    <t>Bayaran royalti untuk kegunaan tanah lombong orang / pertubuhan lain</t>
  </si>
  <si>
    <t>Royalty payments for using other people’s / establishment’s mining land</t>
  </si>
  <si>
    <t>ke internet menggunakan rangkaian telefon mudah alih (cth. hotspot) dan bukan wifi (cth. Unifi, Streamyx dsb.) bagi tujuan perniagaan?</t>
  </si>
  <si>
    <t>Manakah infrastruktur rangkaian di bawah terdapat di pertubuhan ini? (Boleh pilih lebih daripada satu)</t>
  </si>
  <si>
    <t>Did this establishment have a web presence?</t>
  </si>
  <si>
    <t>Media sosial (cth. Facebook, Instagram, Twitter, YouTube)</t>
  </si>
  <si>
    <t>Apakah tujuan penggunaan internet di pertubuhan ini? (Boleh pilih lebih daripada satu)</t>
  </si>
  <si>
    <t>What is the purpose of this establishment using the internet? (May choose more than one)</t>
  </si>
  <si>
    <t>Mengakses perkhidmatan kewangan yang lain (cth. pembelian insurans)</t>
  </si>
  <si>
    <t>Penghantaran produk secara dalam talian (merujuk kepada produk yang dihantar melalui internet dalam bentuk</t>
  </si>
  <si>
    <t>digital, cth. laporan, perisian, permainan komputer dan perkhidmatan lain atas talian seperti perkhidmatan</t>
  </si>
  <si>
    <t>Delivering online products (refers to products delivered via the internet in digital form, e.g., reports, software,</t>
  </si>
  <si>
    <t>Please indicate the adoption of digital technologies used at this establishment (May choose more than one)</t>
  </si>
  <si>
    <t>Sila nyatakan penggunaan teknologi digital yang digunakan di pertubuhan ini (Boleh pilih lebih daripada satu)</t>
  </si>
  <si>
    <t>Keperluan penggunaan internet dan teknologi 5G</t>
  </si>
  <si>
    <t>Usage of internet and 5G technology necessity</t>
  </si>
  <si>
    <t>3101</t>
  </si>
  <si>
    <t>Tiada</t>
  </si>
  <si>
    <t>Sila nyatakan jenis platform yang digunakan oleh pertubuhan ini untuk urusniaga jualan atau pembelian menggunakan internet</t>
  </si>
  <si>
    <t>Laman web kepunyaan sendiri</t>
  </si>
  <si>
    <t>Website owned by your establishment</t>
  </si>
  <si>
    <t>Sila nyatakan peratusan pendapatan e-dagang mengikut platform pesanan pelanggan</t>
  </si>
  <si>
    <t>Melalui laman web lain (cth. pasaran dalam talian, platform e-dagang, tapak ejen dll.)</t>
  </si>
  <si>
    <t>Sila nyatakan peratusan pendapatan e-dagang mengikut jenis pelanggan</t>
  </si>
  <si>
    <t>Please indicate the percentage of e-commerce income by type of customers</t>
  </si>
  <si>
    <t xml:space="preserve">   Perniagaan kepada Pengguna</t>
  </si>
  <si>
    <t xml:space="preserve">   Business to Consumers</t>
  </si>
  <si>
    <t xml:space="preserve">   Perniagaan kepada Perniagaan</t>
  </si>
  <si>
    <t xml:space="preserve">   Business to Business</t>
  </si>
  <si>
    <t xml:space="preserve">   Perniagaan kepada Kerajaan</t>
  </si>
  <si>
    <t xml:space="preserve">   Business to Government</t>
  </si>
  <si>
    <t>Did this establishment place orders (make purchases) for goods or services via e-commerce?</t>
  </si>
  <si>
    <t>Sila nyatakan nama negara yang mempunyai perbelanjaan e-dagang antarabangsa yang tertinggi dengan pertubuhan ini</t>
  </si>
  <si>
    <t>Please indicate the name of the country that has the highest international e-commerce expenditure with this establishment</t>
  </si>
  <si>
    <t>Sila ke soalan B.2</t>
  </si>
  <si>
    <t>Sila ke soalan B.3</t>
  </si>
  <si>
    <t>Sila ke soalan B.4</t>
  </si>
  <si>
    <t>Sila ke soalan B.5</t>
  </si>
  <si>
    <t>B.2</t>
  </si>
  <si>
    <t>Pembiayaan tidak diperlukan</t>
  </si>
  <si>
    <t>Kos pembiayaan terlalu tinggi</t>
  </si>
  <si>
    <t>Menjangkakan permohonan akan ditolak</t>
  </si>
  <si>
    <t>Memohon pembiayaan adalah terlalu sukar</t>
  </si>
  <si>
    <t>Applying for financing is too difficult</t>
  </si>
  <si>
    <t>Kurang kesedaran terhadap skim pembiayaan kerajaan</t>
  </si>
  <si>
    <t>Lack of awareness of government financing scheme</t>
  </si>
  <si>
    <t>Penyelidikan dan pembangunan produk</t>
  </si>
  <si>
    <t>Research and product development</t>
  </si>
  <si>
    <t>Purchase a business</t>
  </si>
  <si>
    <t>Membeli perniagaan</t>
  </si>
  <si>
    <t>Jika TIDAK, sila ke soalan A.3</t>
  </si>
  <si>
    <t>Jika peratusan pendapatan antarabangsa e-dagang diisi, sila ke soalan A.20</t>
  </si>
  <si>
    <t>KEMUDAHAN PEMBIAYAAN (samb.)</t>
  </si>
  <si>
    <t>ACCESS TO FINANCING (cont'd)</t>
  </si>
  <si>
    <t>Pelan perniagaan dianggap tidak berdaya maju</t>
  </si>
  <si>
    <t>Business plan deem not viable</t>
  </si>
  <si>
    <t>Perniagaan beroperasi dalam industri yang tidak stabil</t>
  </si>
  <si>
    <t>Business operates in an unstable industry</t>
  </si>
  <si>
    <t>Tiada alasan diberikan bagi penolakan permohonan</t>
  </si>
  <si>
    <t>No reasons given for rejection</t>
  </si>
  <si>
    <t>Pembiayaan daripada bank</t>
  </si>
  <si>
    <t>Pembiayaan daripada koperasi</t>
  </si>
  <si>
    <t>Pinjaman daripada rakan-rakan atau saudara-mara</t>
  </si>
  <si>
    <t>pawnshops and pawnbrokers include Ar-Rahnu</t>
  </si>
  <si>
    <t>MeSTI (Makanan Selamat Tanggungjawab Industri) dsb.)</t>
  </si>
  <si>
    <t>Tempatan (cth. Amalan Peningkatan Kualiti (APK), Pensijilan Jenama Malaysia, Skim Organik Malaysia (SOM),</t>
  </si>
  <si>
    <t>MeSTI (Makanan Selamat Tanggungjawab Industri) etc.)</t>
  </si>
  <si>
    <t>Paten</t>
  </si>
  <si>
    <t>Hakcipta</t>
  </si>
  <si>
    <t>Agensi kerajaan</t>
  </si>
  <si>
    <t>Government agencies</t>
  </si>
  <si>
    <t>Institusi Pengajian Tinggi</t>
  </si>
  <si>
    <t>Swasta</t>
  </si>
  <si>
    <t>Current expenditure on R&amp;D</t>
  </si>
  <si>
    <t>Perbelanjaan semasa terhadap R&amp;D</t>
  </si>
  <si>
    <t>Perbelanjaan modal terhadap R&amp;D</t>
  </si>
  <si>
    <t>Capital expenditure on R&amp;D</t>
  </si>
  <si>
    <t>Source of fund for R&amp;D</t>
  </si>
  <si>
    <t>Dana lain (sila nyatakan)</t>
  </si>
  <si>
    <t>Experimental development</t>
  </si>
  <si>
    <t>Ejen pemasaran</t>
  </si>
  <si>
    <t>Marketing agent</t>
  </si>
  <si>
    <t>Iklan (suratkhabar, TV dan majalah)</t>
  </si>
  <si>
    <t>Advertisement (newspaper, TV and magazines)</t>
  </si>
  <si>
    <t>Flyers, catalogues etc.</t>
  </si>
  <si>
    <t>Ekspo dan pameran tempatan</t>
  </si>
  <si>
    <t>Ekspo dan pameran antarabangsa</t>
  </si>
  <si>
    <t>Penajaan acara</t>
  </si>
  <si>
    <t>Event sponsorship</t>
  </si>
  <si>
    <t>Tidak berkenaan</t>
  </si>
  <si>
    <t>Not applicable</t>
  </si>
  <si>
    <t>Disposed by the establishment itself</t>
  </si>
  <si>
    <t>Diuruskan oleh kontraktor yang dilantik</t>
  </si>
  <si>
    <t>Managed by the appointed contractor</t>
  </si>
  <si>
    <t>Expenditure related to the implementation / operation of an incinerator centre or landfill site owned by establishment is also included.</t>
  </si>
  <si>
    <t>PERBELANJAAN PERLINDUNGAN ALAM SEKITAR (samb.)</t>
  </si>
  <si>
    <t>ENVIRONMENTAL PROTECTION EXPENDITURE (cont'd)</t>
  </si>
  <si>
    <t>MTCS</t>
  </si>
  <si>
    <t>TEKNOLOGI DAN REVOLUSI PERINDUSTRIAN KEEMPAT (4IR)</t>
  </si>
  <si>
    <t>TECHNOLOGY AND FOURTH INDUSTRIAL REVOLUTION (4IR)</t>
  </si>
  <si>
    <t>Sila laporkan tahap automasi proses pengeluaran pertubuhan ini</t>
  </si>
  <si>
    <t>Please indicate the automation level of the production process for this establishment</t>
  </si>
  <si>
    <t>Automasi Pintar (Bersepadu)</t>
  </si>
  <si>
    <t>Smart Automation (Integrated)</t>
  </si>
  <si>
    <t>Automasi mod campuran</t>
  </si>
  <si>
    <t>Mixed-mode automation</t>
  </si>
  <si>
    <t>Semi-automation</t>
  </si>
  <si>
    <t>Manual</t>
  </si>
  <si>
    <t>Bioteknologi</t>
  </si>
  <si>
    <t>Biotechnology</t>
  </si>
  <si>
    <t>Nanoteknologi</t>
  </si>
  <si>
    <t>Nanotechnology</t>
  </si>
  <si>
    <t>Pengeluaran:</t>
  </si>
  <si>
    <t>Production:</t>
  </si>
  <si>
    <t>Inventori:</t>
  </si>
  <si>
    <t>Inventory:</t>
  </si>
  <si>
    <t>Kod bar / Kod QR</t>
  </si>
  <si>
    <t>Barcode / QR Code</t>
  </si>
  <si>
    <t>TEKNOLOGI DAN REVOLUSI PERINDUSTRIAN KEEMPAT (4IR) (samb.)</t>
  </si>
  <si>
    <t>Administration:</t>
  </si>
  <si>
    <t>Pengkomputeran awan</t>
  </si>
  <si>
    <t>Cloud computing</t>
  </si>
  <si>
    <t>Cloud based data storage service</t>
  </si>
  <si>
    <t>Cloud based software service</t>
  </si>
  <si>
    <t>Keselamatan:</t>
  </si>
  <si>
    <t>Security:</t>
  </si>
  <si>
    <t>Marketing and communication:</t>
  </si>
  <si>
    <t>Penyelidikan, pembangunan dan reka bentuk:</t>
  </si>
  <si>
    <t>Research, development and design:</t>
  </si>
  <si>
    <t>Adakah pertubuhan ini menganalisis data pengeluaran?</t>
  </si>
  <si>
    <t>Did this establishment analyse production data?</t>
  </si>
  <si>
    <t>Production rate (Plan vs Actual)</t>
  </si>
  <si>
    <t>Kadar kegagalan / kecacatan (reject)</t>
  </si>
  <si>
    <t>Failure / defect rate</t>
  </si>
  <si>
    <t>Overall Equipment Effectiveness (OEE)</t>
  </si>
  <si>
    <t>Tahap inventori</t>
  </si>
  <si>
    <t>Inventory level</t>
  </si>
  <si>
    <t>Adakah pertubuhan ini mengamalkan Konsep Operasi Pintar?</t>
  </si>
  <si>
    <t>Did this establishment practise the Smart Operating Concept?</t>
  </si>
  <si>
    <t>Jika Ya, apakah objektif utama pertubuhan ini mengamalkan Konsep Operasi Pintar? (Sila pilih tiga objektif utama)</t>
  </si>
  <si>
    <t>If Yes, what is the main objective of this establishment adopting the Smart Operating Concept? (Please select top three objectives)</t>
  </si>
  <si>
    <t>Increase productivity level and products quality</t>
  </si>
  <si>
    <t>Increase level of automation in production</t>
  </si>
  <si>
    <t>Follow the global trend of Fourth Industrial Revolution</t>
  </si>
  <si>
    <t>Transform and survive as a manufacturer</t>
  </si>
  <si>
    <t>Eligible for government incentives</t>
  </si>
  <si>
    <t>Reduce dependency on labour</t>
  </si>
  <si>
    <t>Bagaimana operasi pintar mempengaruhi pertubuhan ini?</t>
  </si>
  <si>
    <t>How smart operating affect this establishment?</t>
  </si>
  <si>
    <t>Improve</t>
  </si>
  <si>
    <t>No change</t>
  </si>
  <si>
    <t>Decline</t>
  </si>
  <si>
    <t>Sila nyatakan peratus (%) perbelanjaan berkaitan operasi pintar mengikut kategori berikut:</t>
  </si>
  <si>
    <t>Please indicate the percentage (%) of expenses related to smart operating by the following categories:</t>
  </si>
  <si>
    <t>G.8</t>
  </si>
  <si>
    <t>MATRADE</t>
  </si>
  <si>
    <t>Bank Pembangunan</t>
  </si>
  <si>
    <t>G.9</t>
  </si>
  <si>
    <t>Adakah pertubuhan ini mempunyai rancangan untuk mengamalkan operasi pintar / Industri 4.0?</t>
  </si>
  <si>
    <t>Did this establishment have plans to adopt the Smart Operating Concept / IR 4.0?</t>
  </si>
  <si>
    <t>Jika Ya, berapa peratusan sumber berikut akan diperuntukkan untuk menjayakan pelan tersebut?</t>
  </si>
  <si>
    <t>G.10</t>
  </si>
  <si>
    <t>Human resources</t>
  </si>
  <si>
    <t>Financial resources</t>
  </si>
  <si>
    <t>Adakah pertubuhan ini sudah mempunyai pelan untuk pemahiran semula dan peningkatan kemahiran untuk pekerjanya?</t>
  </si>
  <si>
    <t>Artificial Intelligence / Machine Learning / Deep Learning</t>
  </si>
  <si>
    <t>Big Data Analytics / Data Analytics</t>
  </si>
  <si>
    <t>Programming / Computer Science</t>
  </si>
  <si>
    <t>Robotics / Autonomous Devices</t>
  </si>
  <si>
    <t>Cybersecurity</t>
  </si>
  <si>
    <t>AR / VR Content Creation</t>
  </si>
  <si>
    <t>Networking</t>
  </si>
  <si>
    <t>PLC / SCADA</t>
  </si>
  <si>
    <t>Jika Tidak, TAMAT bagi seksyen ini</t>
  </si>
  <si>
    <t>Pensanitasi tangan</t>
  </si>
  <si>
    <t>Memberi latihan tambahan kepada kakitangan (cth. latihan khusus pekerjaan, latihan pengurusan, latihan teknologi baharu,</t>
  </si>
  <si>
    <t>Bilangan pekerja melarikan diri</t>
  </si>
  <si>
    <t>Number of employees absconded</t>
  </si>
  <si>
    <t>A.</t>
  </si>
  <si>
    <t xml:space="preserve">BE2022/O&amp;G   21072021   </t>
  </si>
  <si>
    <r>
      <rPr>
        <b/>
        <sz val="8.5"/>
        <rFont val="Arial"/>
        <family val="2"/>
      </rPr>
      <t xml:space="preserve">Bumiputera lain </t>
    </r>
    <r>
      <rPr>
        <sz val="8.5"/>
        <rFont val="Arial"/>
        <family val="2"/>
      </rPr>
      <t>/</t>
    </r>
    <r>
      <rPr>
        <i/>
        <sz val="8.5"/>
        <rFont val="Arial"/>
        <family val="2"/>
      </rPr>
      <t xml:space="preserve"> Other Bumiputera</t>
    </r>
  </si>
  <si>
    <r>
      <rPr>
        <b/>
        <sz val="8.5"/>
        <rFont val="Arial"/>
        <family val="2"/>
      </rPr>
      <t>Cina</t>
    </r>
    <r>
      <rPr>
        <b/>
        <i/>
        <sz val="8.5"/>
        <rFont val="Arial"/>
        <family val="2"/>
      </rPr>
      <t xml:space="preserve"> </t>
    </r>
    <r>
      <rPr>
        <sz val="8.5"/>
        <rFont val="Arial"/>
        <family val="2"/>
      </rPr>
      <t>/</t>
    </r>
    <r>
      <rPr>
        <i/>
        <sz val="8.5"/>
        <rFont val="Arial"/>
        <family val="2"/>
      </rPr>
      <t xml:space="preserve"> Chinese</t>
    </r>
  </si>
  <si>
    <r>
      <rPr>
        <b/>
        <sz val="8.5"/>
        <rFont val="Arial"/>
        <family val="2"/>
      </rPr>
      <t xml:space="preserve">Lain-lain </t>
    </r>
    <r>
      <rPr>
        <sz val="8.5"/>
        <rFont val="Arial"/>
        <family val="2"/>
      </rPr>
      <t>/</t>
    </r>
    <r>
      <rPr>
        <i/>
        <sz val="8.5"/>
        <rFont val="Arial"/>
        <family val="2"/>
      </rPr>
      <t xml:space="preserve"> Others</t>
    </r>
  </si>
  <si>
    <t>Nilai yang dilaporkan di medan 150101 + 150201 mesti sama dengan medan 090001 di Soalan 9 dan medan 140299 di Soalan 14.</t>
  </si>
  <si>
    <t>Value reported in fields 150101 + 150201 must be equal to field 090001 in Question 9 and field 140299 in Question 14.</t>
  </si>
  <si>
    <t xml:space="preserve">Fees received for processing of goods for other establishments on their </t>
  </si>
  <si>
    <t>Lain-lain bayaran perkhidmatan bukan perindustrian (sila nyatakan)</t>
  </si>
  <si>
    <t>Sulit selepas data diisi</t>
  </si>
  <si>
    <t>Confidential when filled with data</t>
  </si>
  <si>
    <r>
      <rPr>
        <sz val="9"/>
        <rFont val="Arial"/>
        <family val="2"/>
      </rPr>
      <t xml:space="preserve">   </t>
    </r>
    <r>
      <rPr>
        <b/>
        <sz val="9"/>
        <rFont val="Arial"/>
        <family val="2"/>
      </rPr>
      <t xml:space="preserve"> Sila buat satu salinan untuk rekod tuan</t>
    </r>
  </si>
  <si>
    <t xml:space="preserve">      Please make a copy for your record</t>
  </si>
  <si>
    <t>NG</t>
  </si>
  <si>
    <t>BIL</t>
  </si>
  <si>
    <t>DEPARTMENT OF STATISTICS MALAYSIA</t>
  </si>
  <si>
    <r>
      <rPr>
        <b/>
        <sz val="9"/>
        <rFont val="Arial"/>
        <family val="2"/>
      </rPr>
      <t>KEGUNAAN PEJABAT</t>
    </r>
    <r>
      <rPr>
        <sz val="9"/>
        <rFont val="Arial"/>
        <family val="2"/>
      </rPr>
      <t xml:space="preserve"> / OFFICE USE</t>
    </r>
  </si>
  <si>
    <r>
      <rPr>
        <b/>
        <sz val="9"/>
        <rFont val="Arial"/>
        <family val="2"/>
      </rPr>
      <t>Nombor Siri /</t>
    </r>
    <r>
      <rPr>
        <i/>
        <sz val="9"/>
        <rFont val="Arial"/>
        <family val="2"/>
      </rPr>
      <t xml:space="preserve"> Serial Number</t>
    </r>
  </si>
  <si>
    <r>
      <rPr>
        <b/>
        <sz val="9"/>
        <rFont val="Arial"/>
        <family val="2"/>
      </rPr>
      <t>PENGAKUAN</t>
    </r>
    <r>
      <rPr>
        <sz val="9"/>
        <rFont val="Arial"/>
        <family val="2"/>
      </rPr>
      <t xml:space="preserve"> / </t>
    </r>
    <r>
      <rPr>
        <i/>
        <sz val="9"/>
        <rFont val="Arial"/>
        <family val="2"/>
      </rPr>
      <t>DECLARATION</t>
    </r>
    <r>
      <rPr>
        <sz val="9"/>
        <rFont val="Arial"/>
        <family val="2"/>
      </rPr>
      <t xml:space="preserve"> :</t>
    </r>
  </si>
  <si>
    <t>Nama :</t>
  </si>
  <si>
    <t xml:space="preserve">     Dengan ini saya mengesahkan bahawa maklumat yang diberi adalah</t>
  </si>
  <si>
    <t xml:space="preserve">     lengkap dan betul sepanjang pengetahuan dan kepercayaan saya.</t>
  </si>
  <si>
    <t xml:space="preserve">     I hereby declare that the information given in this return is complete and correct</t>
  </si>
  <si>
    <t xml:space="preserve">     to the best of my knowledge and belief</t>
  </si>
  <si>
    <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yang diterima adalah SULIT dan tidak boleh dihebahkan kepada sesiapa atau mana-mana institusi di luar Jabatan ini. Sementara itu, Seksyen 7 di bawah Akta yang sama memperuntukkan denda kepada responden yang gagal memberi kerjasama kepada penyiasatan yang dijalankan.</t>
  </si>
  <si>
    <r>
      <rPr>
        <i/>
        <sz val="8"/>
        <rFont val="Arial"/>
        <family val="2"/>
      </rPr>
      <t xml:space="preserve">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t>
    </r>
    <r>
      <rPr>
        <b/>
        <i/>
        <sz val="8"/>
        <rFont val="Arial"/>
        <family val="2"/>
      </rPr>
      <t>CONFIDENTIAL</t>
    </r>
    <r>
      <rPr>
        <i/>
        <sz val="8"/>
        <rFont val="Arial"/>
        <family val="2"/>
      </rPr>
      <t xml:space="preserve"> and will not be divulged to any person or institution outside this Department. Meanwhile, Section 7 under the same Act provides the penalty to the respondent that could not comply to the survey undertaken.</t>
    </r>
  </si>
  <si>
    <r>
      <rPr>
        <b/>
        <sz val="9"/>
        <rFont val="Arial"/>
        <family val="2"/>
      </rPr>
      <t>Tarikh</t>
    </r>
    <r>
      <rPr>
        <sz val="9"/>
        <rFont val="Arial"/>
        <family val="2"/>
      </rPr>
      <t xml:space="preserve"> / </t>
    </r>
    <r>
      <rPr>
        <i/>
        <sz val="9"/>
        <rFont val="Arial"/>
        <family val="2"/>
      </rPr>
      <t>Date :</t>
    </r>
  </si>
  <si>
    <r>
      <rPr>
        <b/>
        <sz val="8"/>
        <rFont val="Arial"/>
        <family val="2"/>
      </rPr>
      <t>Soal selidik ini akan diproses menggunakan teknologi ICR (</t>
    </r>
    <r>
      <rPr>
        <b/>
        <i/>
        <sz val="8"/>
        <rFont val="Arial"/>
        <family val="2"/>
      </rPr>
      <t>Intelligent Character Recognition</t>
    </r>
    <r>
      <rPr>
        <b/>
        <sz val="8"/>
        <rFont val="Arial"/>
        <family val="2"/>
      </rPr>
      <t>).</t>
    </r>
  </si>
  <si>
    <r>
      <rPr>
        <b/>
        <sz val="8"/>
        <rFont val="Arial"/>
        <family val="2"/>
      </rPr>
      <t xml:space="preserve">Sila JANGAN LIPAT dan gunakan </t>
    </r>
    <r>
      <rPr>
        <b/>
        <u/>
        <sz val="8"/>
        <rFont val="Arial"/>
        <family val="2"/>
      </rPr>
      <t>pen bulat HITAM</t>
    </r>
    <r>
      <rPr>
        <b/>
        <sz val="8"/>
        <rFont val="Arial"/>
        <family val="2"/>
      </rPr>
      <t xml:space="preserve"> </t>
    </r>
    <r>
      <rPr>
        <b/>
        <sz val="8"/>
        <rFont val="Arial"/>
        <family val="2"/>
      </rPr>
      <t>semasa melengkapkan soal selidik ini.</t>
    </r>
  </si>
  <si>
    <r>
      <rPr>
        <i/>
        <sz val="8"/>
        <rFont val="Arial"/>
        <family val="2"/>
      </rPr>
      <t xml:space="preserve">Please </t>
    </r>
    <r>
      <rPr>
        <b/>
        <i/>
        <sz val="8"/>
        <rFont val="Arial"/>
        <family val="2"/>
      </rPr>
      <t>DO NOT FOLD</t>
    </r>
    <r>
      <rPr>
        <i/>
        <sz val="8"/>
        <rFont val="Arial"/>
        <family val="2"/>
      </rPr>
      <t xml:space="preserve"> and use </t>
    </r>
    <r>
      <rPr>
        <b/>
        <i/>
        <u/>
        <sz val="8"/>
        <rFont val="Arial"/>
        <family val="2"/>
      </rPr>
      <t xml:space="preserve">BLACK ball pen </t>
    </r>
    <r>
      <rPr>
        <i/>
        <sz val="8"/>
        <rFont val="Arial"/>
        <family val="2"/>
      </rPr>
      <t>when completing this questionnaire.</t>
    </r>
  </si>
  <si>
    <r>
      <rPr>
        <b/>
        <sz val="8"/>
        <rFont val="Arial"/>
        <family val="2"/>
      </rPr>
      <t xml:space="preserve">Muat turun soal selidik boleh dibuat melalui </t>
    </r>
    <r>
      <rPr>
        <b/>
        <u/>
        <sz val="8"/>
        <rFont val="Arial"/>
        <family val="2"/>
      </rPr>
      <t>www.dosm.gov.my</t>
    </r>
    <r>
      <rPr>
        <b/>
        <sz val="8"/>
        <rFont val="Arial"/>
        <family val="2"/>
      </rPr>
      <t xml:space="preserve">. Tulis dengan kemas di dalam kotak menggunakan </t>
    </r>
    <r>
      <rPr>
        <b/>
        <u/>
        <sz val="8"/>
        <rFont val="Arial"/>
        <family val="2"/>
      </rPr>
      <t>HURUF BESAR</t>
    </r>
    <r>
      <rPr>
        <b/>
        <sz val="8"/>
        <rFont val="Arial"/>
        <family val="2"/>
      </rPr>
      <t xml:space="preserve"> atau tanda (X) pada kotak yang berkenaan</t>
    </r>
  </si>
  <si>
    <r>
      <rPr>
        <i/>
        <sz val="8"/>
        <rFont val="Arial"/>
        <family val="2"/>
      </rPr>
      <t xml:space="preserve">Downloading of the questionnaire can be made through </t>
    </r>
    <r>
      <rPr>
        <b/>
        <u/>
        <sz val="8"/>
        <rFont val="Arial"/>
        <family val="2"/>
      </rPr>
      <t>www.dosm.gov.my</t>
    </r>
    <r>
      <rPr>
        <i/>
        <sz val="8"/>
        <rFont val="Arial"/>
        <family val="2"/>
      </rPr>
      <t xml:space="preserve">. Write neatly within the boxes using </t>
    </r>
    <r>
      <rPr>
        <b/>
        <i/>
        <u/>
        <sz val="8"/>
        <rFont val="Arial"/>
        <family val="2"/>
      </rPr>
      <t xml:space="preserve">CAPITAL LETTER </t>
    </r>
    <r>
      <rPr>
        <i/>
        <sz val="8"/>
        <rFont val="Arial"/>
        <family val="2"/>
      </rPr>
      <t>or mark (X) in the appropriate box.</t>
    </r>
  </si>
  <si>
    <r>
      <t xml:space="preserve">PETROLEUM DAN GAS ASLI
</t>
    </r>
    <r>
      <rPr>
        <i/>
        <sz val="10"/>
        <rFont val="Arial"/>
        <family val="2"/>
      </rPr>
      <t>PETROLEUM AND NATURAL GAS</t>
    </r>
  </si>
  <si>
    <r>
      <rPr>
        <b/>
        <sz val="12"/>
        <color rgb="FF231F20"/>
        <rFont val="Arial"/>
        <family val="2"/>
      </rPr>
      <t>ARAHAN</t>
    </r>
  </si>
  <si>
    <r>
      <rPr>
        <b/>
        <sz val="8"/>
        <rFont val="Arial"/>
        <family val="2"/>
      </rPr>
      <t xml:space="preserve">  Tidak /</t>
    </r>
    <r>
      <rPr>
        <i/>
        <sz val="8"/>
        <rFont val="Arial"/>
        <family val="2"/>
      </rPr>
      <t xml:space="preserve"> No</t>
    </r>
  </si>
  <si>
    <r>
      <rPr>
        <b/>
        <sz val="8"/>
        <rFont val="Arial"/>
        <family val="2"/>
      </rPr>
      <t xml:space="preserve">  Ya </t>
    </r>
    <r>
      <rPr>
        <sz val="8"/>
        <rFont val="Arial"/>
        <family val="2"/>
      </rPr>
      <t xml:space="preserve">/ </t>
    </r>
    <r>
      <rPr>
        <i/>
        <sz val="8"/>
        <rFont val="Arial"/>
        <family val="2"/>
      </rPr>
      <t>Yes</t>
    </r>
  </si>
  <si>
    <r>
      <rPr>
        <b/>
        <sz val="8"/>
        <rFont val="Arial"/>
        <family val="2"/>
      </rPr>
      <t xml:space="preserve">  Tidak / </t>
    </r>
    <r>
      <rPr>
        <i/>
        <sz val="8"/>
        <rFont val="Arial"/>
        <family val="2"/>
      </rPr>
      <t>No</t>
    </r>
  </si>
  <si>
    <r>
      <t>1. Soal selidik ini akan diproses dengan menggunakan peralatan elektronik (</t>
    </r>
    <r>
      <rPr>
        <i/>
        <sz val="8"/>
        <rFont val="Arial"/>
        <family val="2"/>
      </rPr>
      <t>Intelligent Character Recognition</t>
    </r>
    <r>
      <rPr>
        <sz val="8"/>
        <rFont val="Arial"/>
        <family val="2"/>
      </rPr>
      <t>).</t>
    </r>
  </si>
  <si>
    <r>
      <t xml:space="preserve">2. Tulis dengan kemas di dalam kotak menggunakan </t>
    </r>
    <r>
      <rPr>
        <b/>
        <sz val="8"/>
        <rFont val="Arial"/>
        <family val="2"/>
      </rPr>
      <t>HURUF BESAR</t>
    </r>
    <r>
      <rPr>
        <sz val="8"/>
        <rFont val="Arial"/>
        <family val="2"/>
      </rPr>
      <t xml:space="preserve"> atau tanda ‘</t>
    </r>
    <r>
      <rPr>
        <b/>
        <sz val="8"/>
        <rFont val="Arial"/>
        <family val="2"/>
      </rPr>
      <t>X</t>
    </r>
    <r>
      <rPr>
        <sz val="8"/>
        <rFont val="Arial"/>
        <family val="2"/>
      </rPr>
      <t>’ pada kotak yang berkenaan.</t>
    </r>
  </si>
  <si>
    <r>
      <t xml:space="preserve">3. Gunakan </t>
    </r>
    <r>
      <rPr>
        <b/>
        <sz val="8"/>
        <rFont val="Arial"/>
        <family val="2"/>
      </rPr>
      <t>pen bulat HITAM</t>
    </r>
    <r>
      <rPr>
        <sz val="8"/>
        <rFont val="Arial"/>
        <family val="2"/>
      </rPr>
      <t xml:space="preserve"> untuk melengkapkan soal selidik ini.</t>
    </r>
  </si>
  <si>
    <r>
      <t xml:space="preserve">atau jika tiada ruang sila tulis di luar kotak berdekatan dengan perkara yang terlibat. Jangan gunakan </t>
    </r>
    <r>
      <rPr>
        <i/>
        <sz val="8"/>
        <rFont val="Arial"/>
        <family val="2"/>
      </rPr>
      <t>correction pen</t>
    </r>
    <r>
      <rPr>
        <sz val="8"/>
        <rFont val="Arial"/>
        <family val="2"/>
      </rPr>
      <t>.</t>
    </r>
  </si>
  <si>
    <t>8. Perkara yang disenaraikan sebagai termasuk dan tidak termasuk hanyalah sebagai contoh dan tidak boleh diambilkira sebagai senarai</t>
  </si>
  <si>
    <t xml:space="preserve">     yang lengkap.</t>
  </si>
  <si>
    <r>
      <t xml:space="preserve">2. Write neatly within the boxes using </t>
    </r>
    <r>
      <rPr>
        <b/>
        <i/>
        <sz val="8"/>
        <rFont val="Arial"/>
        <family val="2"/>
      </rPr>
      <t>CAPITAL LETTER</t>
    </r>
    <r>
      <rPr>
        <i/>
        <sz val="8"/>
        <rFont val="Arial"/>
        <family val="2"/>
      </rPr>
      <t xml:space="preserve"> or mark ‘</t>
    </r>
    <r>
      <rPr>
        <b/>
        <i/>
        <sz val="8"/>
        <rFont val="Arial"/>
        <family val="2"/>
      </rPr>
      <t>X</t>
    </r>
    <r>
      <rPr>
        <i/>
        <sz val="8"/>
        <rFont val="Arial"/>
        <family val="2"/>
      </rPr>
      <t>’ in the appropriate box.</t>
    </r>
  </si>
  <si>
    <r>
      <t xml:space="preserve">3. Use </t>
    </r>
    <r>
      <rPr>
        <b/>
        <i/>
        <sz val="8"/>
        <rFont val="Arial"/>
        <family val="2"/>
      </rPr>
      <t>BLACK ball pen</t>
    </r>
    <r>
      <rPr>
        <i/>
        <sz val="8"/>
        <rFont val="Arial"/>
        <family val="2"/>
      </rPr>
      <t xml:space="preserve"> when completing this questionnaire.</t>
    </r>
  </si>
  <si>
    <r>
      <t>8. The items listed under</t>
    </r>
    <r>
      <rPr>
        <b/>
        <i/>
        <sz val="8"/>
        <rFont val="Arial"/>
        <family val="2"/>
      </rPr>
      <t xml:space="preserve"> including</t>
    </r>
    <r>
      <rPr>
        <i/>
        <sz val="8"/>
        <rFont val="Arial"/>
        <family val="2"/>
      </rPr>
      <t xml:space="preserve"> and </t>
    </r>
    <r>
      <rPr>
        <b/>
        <i/>
        <sz val="8"/>
        <rFont val="Arial"/>
        <family val="2"/>
      </rPr>
      <t>excluding</t>
    </r>
    <r>
      <rPr>
        <i/>
        <sz val="8"/>
        <rFont val="Arial"/>
        <family val="2"/>
      </rPr>
      <t xml:space="preserve"> are examples and should not be taken as a complete list of items.</t>
    </r>
  </si>
  <si>
    <r>
      <rPr>
        <b/>
        <sz val="8"/>
        <rFont val="Arial"/>
        <family val="2"/>
      </rPr>
      <t xml:space="preserve">Hari </t>
    </r>
    <r>
      <rPr>
        <sz val="8"/>
        <rFont val="Arial"/>
        <family val="2"/>
      </rPr>
      <t xml:space="preserve">/ </t>
    </r>
    <r>
      <rPr>
        <i/>
        <sz val="8"/>
        <rFont val="Arial"/>
        <family val="2"/>
      </rPr>
      <t>Day</t>
    </r>
  </si>
  <si>
    <r>
      <rPr>
        <b/>
        <sz val="8"/>
        <rFont val="Arial"/>
        <family val="2"/>
      </rPr>
      <t xml:space="preserve">Bulan </t>
    </r>
    <r>
      <rPr>
        <sz val="8"/>
        <rFont val="Arial"/>
        <family val="2"/>
      </rPr>
      <t xml:space="preserve">/ </t>
    </r>
    <r>
      <rPr>
        <i/>
        <sz val="8"/>
        <rFont val="Arial"/>
        <family val="2"/>
      </rPr>
      <t>Month</t>
    </r>
  </si>
  <si>
    <r>
      <rPr>
        <b/>
        <sz val="8"/>
        <rFont val="Arial"/>
        <family val="2"/>
      </rPr>
      <t xml:space="preserve">Tahun </t>
    </r>
    <r>
      <rPr>
        <i/>
        <sz val="8"/>
        <rFont val="Arial"/>
        <family val="2"/>
      </rPr>
      <t>/ Year</t>
    </r>
  </si>
  <si>
    <t>Baharu termasuk import 
(baharu &amp; terpakai)</t>
  </si>
  <si>
    <t>0506</t>
  </si>
  <si>
    <t>0507</t>
  </si>
  <si>
    <t>0509</t>
  </si>
  <si>
    <t>0515</t>
  </si>
  <si>
    <t>0516</t>
  </si>
  <si>
    <t>0518</t>
  </si>
  <si>
    <t>Tuntutan dan pampasan yang diterima</t>
  </si>
  <si>
    <t>If the question 12.4.2 is filled, please specify the percentage for own use</t>
  </si>
  <si>
    <t>Other payments for non-industrial services (please specify)</t>
  </si>
  <si>
    <t>Adakah pertubuhan ini terlibat dengan aktiviti e-sukan?</t>
  </si>
  <si>
    <t>Is this establishment involved in e-sports activities?</t>
  </si>
  <si>
    <t>9.34.1</t>
  </si>
  <si>
    <t>If Yes, please state the total expenditure in this e-sports activity</t>
  </si>
  <si>
    <t>Jika Ya, sila nyatakan jumlah perbelanjaan dalam aktiviti e-sukan ini?</t>
  </si>
  <si>
    <t>Adakah pertubuhan ini melabur di luar Malaysia? Sila tanda (X) dalam satu kotak sahaja</t>
  </si>
  <si>
    <t>Did this establishment invest outside Malaysia? Please mark (X) in one box only</t>
  </si>
  <si>
    <r>
      <rPr>
        <b/>
        <sz val="8.5"/>
        <rFont val="Arial"/>
        <family val="2"/>
      </rPr>
      <t xml:space="preserve">India </t>
    </r>
    <r>
      <rPr>
        <sz val="8.5"/>
        <rFont val="Arial"/>
        <family val="2"/>
      </rPr>
      <t>/</t>
    </r>
    <r>
      <rPr>
        <i/>
        <sz val="8.5"/>
        <rFont val="Arial"/>
        <family val="2"/>
      </rPr>
      <t xml:space="preserve"> Indians</t>
    </r>
  </si>
  <si>
    <t>9.42.1</t>
  </si>
  <si>
    <t>9.42.2</t>
  </si>
  <si>
    <t>9.42.3</t>
  </si>
  <si>
    <t>Tuan diminta melaporkan butir-butir yang berkaitan dengan pertubuhan ini seperti tercatat di atas dan mengembalikan soal selidik yang lengkap ke Jabatan ini.</t>
  </si>
  <si>
    <t>You are requested to provide information related to this establishment as stated above and return the completed questionnaire to the Department.</t>
  </si>
  <si>
    <t>Bank Negara Malaysia</t>
  </si>
  <si>
    <t>Water incorporated into product</t>
  </si>
  <si>
    <t>Kod alamat lombong / lokasi</t>
  </si>
  <si>
    <t>Field address code / location</t>
  </si>
  <si>
    <t>Current depreciation / amortisation on fixed assets</t>
  </si>
  <si>
    <t>Susut nilai / pelunasan semasa ke atas harta tetap</t>
  </si>
  <si>
    <r>
      <t xml:space="preserve">Warganegara </t>
    </r>
    <r>
      <rPr>
        <i/>
        <sz val="8.5"/>
        <rFont val="Arial"/>
        <family val="2"/>
      </rPr>
      <t>/ Citizen:</t>
    </r>
  </si>
  <si>
    <r>
      <rPr>
        <b/>
        <sz val="8.5"/>
        <rFont val="Arial"/>
        <family val="2"/>
      </rPr>
      <t xml:space="preserve">Melayu </t>
    </r>
    <r>
      <rPr>
        <sz val="8.5"/>
        <rFont val="Arial"/>
        <family val="2"/>
      </rPr>
      <t xml:space="preserve">/ </t>
    </r>
    <r>
      <rPr>
        <i/>
        <sz val="8.5"/>
        <rFont val="Arial"/>
        <family val="2"/>
      </rPr>
      <t>Malay</t>
    </r>
  </si>
  <si>
    <r>
      <t xml:space="preserve">BILANGAN PEKERJA BUKAN WARGANEGARA MALAYSIA MENGIKUT NEGARA ASAL
DAN TEMPOH PERKHIDMATAN DI MALAYSIA
</t>
    </r>
    <r>
      <rPr>
        <i/>
        <sz val="12"/>
        <rFont val="Arial"/>
        <family val="2"/>
      </rPr>
      <t>THE NUMBER OF NON-MALAYSIAN WORKERS BY COUNTRY OF ORIGIN
AND LENGTH OF SERVICE IN MALAYSIA</t>
    </r>
  </si>
  <si>
    <t>Democratic Socialist Republic of Sri Lanka</t>
  </si>
  <si>
    <t>Paid employees (part- time)</t>
  </si>
  <si>
    <r>
      <rPr>
        <b/>
        <sz val="8.5"/>
        <rFont val="Arial"/>
        <family val="2"/>
      </rPr>
      <t xml:space="preserve">Impak kadar pertukaran mata wang </t>
    </r>
    <r>
      <rPr>
        <i/>
        <sz val="8.5"/>
        <rFont val="Arial"/>
        <family val="2"/>
      </rPr>
      <t>/ Currency exchange rate impact</t>
    </r>
  </si>
  <si>
    <t>Sila nyatakan peratus air yang</t>
  </si>
  <si>
    <t>Termasuk air kitar semula dari pertubuhan sama dan tidak termasuk air sisa yang dibekalkan kepada pengguna / pertubuhan lain untuk penggunaan</t>
  </si>
  <si>
    <t>Included the recycling of water within the same establishment and excluded wastewater supplied to other user/ establishment for further use with or without</t>
  </si>
  <si>
    <t>prior treatment. It is also commonly referred as reclaimed water.</t>
  </si>
  <si>
    <t>Sila nyatakan peratusan jualan tempatan mengikut negeri</t>
  </si>
  <si>
    <t>Please indicate percentage of local sales by state</t>
  </si>
  <si>
    <t>Please indicate the type of platform that this establishment used for sales or purchases transaction using internet</t>
  </si>
  <si>
    <t>Please indicate the percentage of e-commerce income by platform of orders placed by customers</t>
  </si>
  <si>
    <t>No credit history / new business / insufficient sales, income or cash flow / inexperienced management</t>
  </si>
  <si>
    <t>Geran atau pembiayaan daripada agensi kerajaan</t>
  </si>
  <si>
    <t>Grants or financing from government agencies</t>
  </si>
  <si>
    <t>Did this establishment receive funding from the following to support your innovation activities?</t>
  </si>
  <si>
    <t>Did this establishment already has a plan to reskilling and upskilling for its employees?</t>
  </si>
  <si>
    <t>JUMLAH (5.3.9 + 5.4)</t>
  </si>
  <si>
    <t>TOTAL (5.3.9 + 5.4)</t>
  </si>
  <si>
    <t>Telecommunications equipment</t>
  </si>
  <si>
    <t>SURVEI EKONOMI TAHUNAN 2022</t>
  </si>
  <si>
    <t>ANNUAL ECONOMIC SURVEY 2022</t>
  </si>
  <si>
    <t xml:space="preserve">Jabatan Perangkaan Malaysia sedang melaksanakan Survei Ekonomi Tahunan 2022 (bagi tahun rujukan 2021). </t>
  </si>
  <si>
    <t>Sekiranya pertubuhan ini tidak beroperasi dalam tahun rujukan 2021, sila kembalikan soal selidik dengan pengisian 1.3.1 sahaja ke Jabatan ini.</t>
  </si>
  <si>
    <t>The Department of Statistics, Malaysia is conducting the Annual Economic Survey 2022 (for reference year 2021).</t>
  </si>
  <si>
    <t>If this establishment was not in operation during the reference year 2021, please return the questionnaire with 1.3.1 only to the Department.</t>
  </si>
  <si>
    <r>
      <t xml:space="preserve">Kerjasama tuan dalam menjayakan survei ini amatlah dihargai / </t>
    </r>
    <r>
      <rPr>
        <i/>
        <sz val="8"/>
        <rFont val="Arial"/>
        <family val="2"/>
      </rPr>
      <t>Your cooperation in ensuring the success of this survey is vey much appreciated</t>
    </r>
  </si>
  <si>
    <t>Sila laporkan untuk takwim 2021 atau tahun kewangan terkini yang berakhir tidak lewat daripada 30 Jun 2022</t>
  </si>
  <si>
    <t>Please report for the calender year 2021 or for your most recent financial year ending no later than 30 June 2022</t>
  </si>
  <si>
    <t>Tahun mula aktiviti perlombongan / pengkuarian sekarang</t>
  </si>
  <si>
    <t>Commencement year of present mining / quarrying activity</t>
  </si>
  <si>
    <t>010053</t>
  </si>
  <si>
    <t>010055</t>
  </si>
  <si>
    <t>010056</t>
  </si>
  <si>
    <t>010057</t>
  </si>
  <si>
    <t>010058</t>
  </si>
  <si>
    <t>010059</t>
  </si>
  <si>
    <t>Sila tandakan (X) bagi jenis taraf sah organisasi dalam satu kotak sahaja</t>
  </si>
  <si>
    <t>Please mark (X) for type of legal organisation in one box only</t>
  </si>
  <si>
    <t>Adakah pertubuhan ini milikan wanita? Sila tanda (X) dalam satu kotak sahaja [Bagi yang menjawab 2.1 (a), (b), (c), atau (d) sahaja]</t>
  </si>
  <si>
    <t>Is this a woman-owned establishment? Please mark (X) in one box only [For those who answered 2.1 (a), (b), (c), or (d) only]</t>
  </si>
  <si>
    <t>Adakah pertubuhan ini milikan belia?  Sila tanda (X) dalam satu kotak sahaja</t>
  </si>
  <si>
    <t>Is this a youth-owned establishment? Please mark (X) in one box only</t>
  </si>
  <si>
    <t>020003</t>
  </si>
  <si>
    <t>Sila laporkan hak milik pertubuhan berdasarkan modal berbayar seperti pada 31 Disember 2021 :</t>
  </si>
  <si>
    <t>Please report the ownership of the establishment based on the paid-up capital as at 31 December 2021 :</t>
  </si>
  <si>
    <r>
      <t xml:space="preserve">Nilai buku bersih seperti pada 1.1.2021      </t>
    </r>
    <r>
      <rPr>
        <b/>
        <i/>
        <sz val="8"/>
        <rFont val="Arial"/>
        <family val="2"/>
      </rPr>
      <t xml:space="preserve">                      </t>
    </r>
  </si>
  <si>
    <t>Net book value as at 1.1.2021</t>
  </si>
  <si>
    <t>Perbelanjaan modal dalam tahun 2021</t>
  </si>
  <si>
    <t>Capital expenditure during 2021</t>
  </si>
  <si>
    <t>0415</t>
  </si>
  <si>
    <t>0416</t>
  </si>
  <si>
    <t>0417 = 0410 + 0411 + 0412 +
0413 - 0414 + / - 0415 - 0416</t>
  </si>
  <si>
    <t>Assets sold or discarded during 2021</t>
  </si>
  <si>
    <t>Harta yang dijual atau ditamatkan penggunaannya dalam tahun 2021</t>
  </si>
  <si>
    <t>Susut nilai / pelunasan semasa dalam tahun 2021</t>
  </si>
  <si>
    <t>Current depreciation / amortisation during 2021</t>
  </si>
  <si>
    <t>Net book value as at 31.12.2021</t>
  </si>
  <si>
    <t>Nilai buku bersih seperti pada 31.12.2021</t>
  </si>
  <si>
    <t>Rent paid during 2021</t>
  </si>
  <si>
    <t>Sewa yang dibayar dalam tahun 2021</t>
  </si>
  <si>
    <r>
      <t xml:space="preserve">PERBELANJAAN MODAL DAN NILAI HARTA TETAP (RM) /
</t>
    </r>
    <r>
      <rPr>
        <i/>
        <sz val="12"/>
        <rFont val="Arial"/>
        <family val="2"/>
      </rPr>
      <t>CAPITAL EXPENDITURE AND VALUE OF FIXED ASSETS (RM)</t>
    </r>
  </si>
  <si>
    <r>
      <t xml:space="preserve">PERBELANJAAN MODAL DAN NILAI HARTA TETAP (RM) (samb.) /
</t>
    </r>
    <r>
      <rPr>
        <i/>
        <sz val="12"/>
        <rFont val="Arial"/>
        <family val="2"/>
      </rPr>
      <t>CAPITAL EXPENDITURE AND VALUE OF FIXED ASSETS (RM) (cont'd)</t>
    </r>
  </si>
  <si>
    <t>0419</t>
  </si>
  <si>
    <t>0420</t>
  </si>
  <si>
    <t>0421</t>
  </si>
  <si>
    <t>0422</t>
  </si>
  <si>
    <t>0423</t>
  </si>
  <si>
    <t>0520</t>
  </si>
  <si>
    <t>0521</t>
  </si>
  <si>
    <t>0522</t>
  </si>
  <si>
    <t>Managers</t>
  </si>
  <si>
    <t>Paid employees (full-time)</t>
  </si>
  <si>
    <t>Professionals</t>
  </si>
  <si>
    <t>Profesional (kecuali Penyelidik)</t>
  </si>
  <si>
    <t>Professionals (except Researcher)</t>
  </si>
  <si>
    <t>Technician and Associate Professionals</t>
  </si>
  <si>
    <t>Clerical Support Workers</t>
  </si>
  <si>
    <t>Service and Sales Workers</t>
  </si>
  <si>
    <t>Pertukangan yang Berkaitan</t>
  </si>
  <si>
    <t>Craft and Related Trades Workers</t>
  </si>
  <si>
    <t>Plant &amp; Machine Operator and Assemblers</t>
  </si>
  <si>
    <t>Elementary Occupations</t>
  </si>
  <si>
    <r>
      <t xml:space="preserve">Bilangan pekerja
yang dibekalkan
oleh pertubuhan lain
pada Disember 2021
atau pada tempoh
gaji berakhir
</t>
    </r>
    <r>
      <rPr>
        <i/>
        <sz val="8.5"/>
        <rFont val="Arial"/>
        <family val="2"/>
      </rPr>
      <t>Number of persons
provided by other
establishment during
December 2021 or
during the last pay
period</t>
    </r>
  </si>
  <si>
    <t>Bilangan pekerja pertubuhan ini pada Disember 2021
atau pada tempoh gaji terakhir</t>
  </si>
  <si>
    <t>Number of persons engaged during December 2021
or during the last pay period</t>
  </si>
  <si>
    <t>0523</t>
  </si>
  <si>
    <t>0524</t>
  </si>
  <si>
    <t>0525</t>
  </si>
  <si>
    <t>0526</t>
  </si>
  <si>
    <t>0527</t>
  </si>
  <si>
    <t>0508</t>
  </si>
  <si>
    <t>Gaji &amp; upah kasar, bonus dan elaun tunai lain yang dibayar kepada pekerja (termasuk upah lebih masa). Masukkan semua pembayaran yang dibuat
kepada semua pekerja dalam tahun 2021 sama ada mereka masih di dalam daftar gaji Disember 2021 atau pada tempoh gaji akhir 2021.</t>
  </si>
  <si>
    <t>Gross salaries &amp; wages, bonuses and other cash allowances to employees (include over-time wages). Includes payments made during 2021 to all workers whether
or not they were still on the payroll in December 2021 or the last pay period 2021.</t>
  </si>
  <si>
    <t>0528</t>
  </si>
  <si>
    <t>0529</t>
  </si>
  <si>
    <t>0517</t>
  </si>
  <si>
    <t>0530</t>
  </si>
  <si>
    <t>0531</t>
  </si>
  <si>
    <t>Seperti pada Disember 2021 atau pada tempoh gaji terakhir</t>
  </si>
  <si>
    <t>As at December 2021 or during the last pay period</t>
  </si>
  <si>
    <t>JAM-BEKERJA PADA TAHUN RUJUKAN</t>
  </si>
  <si>
    <t>MAN-HOURS WORKED DURING THE REFERENCE YEAR</t>
  </si>
  <si>
    <t>Pendapatan daripada bayaran royalti yang diterima ke atas tanah sendiri</t>
  </si>
  <si>
    <t>61</t>
  </si>
  <si>
    <t>62</t>
  </si>
  <si>
    <t>63</t>
  </si>
  <si>
    <t>64</t>
  </si>
  <si>
    <t>65</t>
  </si>
  <si>
    <t>66</t>
  </si>
  <si>
    <t>Subsidies on products</t>
  </si>
  <si>
    <t>Subsidies on production</t>
  </si>
  <si>
    <t>68</t>
  </si>
  <si>
    <t>69</t>
  </si>
  <si>
    <t>70</t>
  </si>
  <si>
    <t>71</t>
  </si>
  <si>
    <t>72</t>
  </si>
  <si>
    <t>73</t>
  </si>
  <si>
    <t>74</t>
  </si>
  <si>
    <t>Adakah pertubuhan ini mempunyai pendapatan daripada aktiviti e-sukan?</t>
  </si>
  <si>
    <t>Did this establishment have income in e-sports activity?</t>
  </si>
  <si>
    <t>Jika Ya, sila nyatakan jumlah pendapatan dalam aktiviti e-sukan ini</t>
  </si>
  <si>
    <t>If Yes, please state the total income in this e-sports activity</t>
  </si>
  <si>
    <t>8.14.1</t>
  </si>
  <si>
    <t>080075</t>
  </si>
  <si>
    <t>76</t>
  </si>
  <si>
    <t>Jumlah pendapatan (8.1.5, 8.2 hingga 8.14)</t>
  </si>
  <si>
    <t>Total income (8.1.5, 8.2 to 8.14)</t>
  </si>
  <si>
    <t>JUMLAH BESAR (8.15 dan 8.16)</t>
  </si>
  <si>
    <t>GRAND TOTAL  (8.15 and 8.16)</t>
  </si>
  <si>
    <t>semasa)</t>
  </si>
  <si>
    <t>091001</t>
  </si>
  <si>
    <t>091002</t>
  </si>
  <si>
    <t>091003</t>
  </si>
  <si>
    <t>091004</t>
  </si>
  <si>
    <t>091005</t>
  </si>
  <si>
    <t>091006</t>
  </si>
  <si>
    <t>091007</t>
  </si>
  <si>
    <t>091008</t>
  </si>
  <si>
    <t>091009</t>
  </si>
  <si>
    <t>090109</t>
  </si>
  <si>
    <t>091010</t>
  </si>
  <si>
    <t>Cukai perkhidmatan atau cukai jualan</t>
  </si>
  <si>
    <t>Service tax or sales tax</t>
  </si>
  <si>
    <t>091011</t>
  </si>
  <si>
    <t>091012</t>
  </si>
  <si>
    <t>091013</t>
  </si>
  <si>
    <t>091014</t>
  </si>
  <si>
    <t>Lain-lain perbelanjaan bukan operasi (sila nyatakan)</t>
  </si>
  <si>
    <t>Others non-operating expenditure (please specify)</t>
  </si>
  <si>
    <t>091015</t>
  </si>
  <si>
    <t>Adakah pertubuhan ini mempunyai perbelanjaan dalam aktiviti e-sukan?</t>
  </si>
  <si>
    <t>Did this establishment have expenditure in e-sports activity?</t>
  </si>
  <si>
    <t>091016</t>
  </si>
  <si>
    <t>Jika Ya, sila nyatakan jumlah perbelanjaan dalam aktiviti e-sukan ini</t>
  </si>
  <si>
    <t>9.20</t>
  </si>
  <si>
    <t>9.30</t>
  </si>
  <si>
    <t>Lain-lain perbelanjaan operasi (sila nyatakan)</t>
  </si>
  <si>
    <t>Others operating expenditure (please specify)</t>
  </si>
  <si>
    <r>
      <t xml:space="preserve">Bayaran perkhidmatan pengangkutan air (cth. </t>
    </r>
    <r>
      <rPr>
        <b/>
        <i/>
        <sz val="8.5"/>
        <rFont val="Arial"/>
        <family val="2"/>
      </rPr>
      <t>supply vessel</t>
    </r>
    <r>
      <rPr>
        <b/>
        <sz val="8.5"/>
        <rFont val="Arial"/>
        <family val="2"/>
      </rPr>
      <t>)</t>
    </r>
  </si>
  <si>
    <t>Cukai langsung dibayar (cth. cukai syarikat dan duti setem)</t>
  </si>
  <si>
    <t>Direct taxes paid (e.g. company tax and stamp duties)</t>
  </si>
  <si>
    <t>Sila laporkan keuntungan / kerugian bersih seperti yang dilaporkan dalam akaun pertubuhan ini:</t>
  </si>
  <si>
    <t>Please report net profit / loss as reported in the account of this establishment:</t>
  </si>
  <si>
    <r>
      <t xml:space="preserve">Tahun semasa / </t>
    </r>
    <r>
      <rPr>
        <i/>
        <sz val="8.5"/>
        <rFont val="Arial"/>
        <family val="2"/>
      </rPr>
      <t>Current year</t>
    </r>
  </si>
  <si>
    <r>
      <t xml:space="preserve">Tahun sebelum / </t>
    </r>
    <r>
      <rPr>
        <i/>
        <sz val="8.5"/>
        <rFont val="Arial"/>
        <family val="2"/>
      </rPr>
      <t>Previous year</t>
    </r>
  </si>
  <si>
    <r>
      <t xml:space="preserve">Perubahan harga barangan yang dijual atau perkhidmatan yang diberikan /
</t>
    </r>
    <r>
      <rPr>
        <i/>
        <sz val="8.5"/>
        <rFont val="Arial"/>
        <family val="2"/>
      </rPr>
      <t>Price changes in goods sold or services rendered</t>
    </r>
  </si>
  <si>
    <r>
      <rPr>
        <b/>
        <sz val="8.5"/>
        <rFont val="Arial"/>
        <family val="2"/>
      </rPr>
      <t>Bencana alam</t>
    </r>
    <r>
      <rPr>
        <i/>
        <sz val="8.5"/>
        <rFont val="Arial"/>
        <family val="2"/>
      </rPr>
      <t xml:space="preserve"> </t>
    </r>
    <r>
      <rPr>
        <b/>
        <sz val="8.5"/>
        <rFont val="Arial"/>
        <family val="2"/>
      </rPr>
      <t>/</t>
    </r>
    <r>
      <rPr>
        <i/>
        <sz val="8.5"/>
        <rFont val="Arial"/>
        <family val="2"/>
      </rPr>
      <t xml:space="preserve"> Natural disaster</t>
    </r>
  </si>
  <si>
    <r>
      <rPr>
        <b/>
        <sz val="8.5"/>
        <rFont val="Arial"/>
        <family val="2"/>
      </rPr>
      <t xml:space="preserve">Pertukaran produk </t>
    </r>
    <r>
      <rPr>
        <i/>
        <sz val="8.5"/>
        <rFont val="Arial"/>
        <family val="2"/>
      </rPr>
      <t>/ Product change</t>
    </r>
  </si>
  <si>
    <t>(cth. minuman, makanan, dll)*</t>
  </si>
  <si>
    <t>Tan metrik</t>
  </si>
  <si>
    <t>Tenaga elektrik yang dijana</t>
  </si>
  <si>
    <t>Sila nyatakan peratus tenaga yang dijana</t>
  </si>
  <si>
    <t>Please specify the percentage of electricity</t>
  </si>
  <si>
    <t>PENGELUARAN BAGI PENGEKSTRAKAN PETROLEUM MENTAH DAN GAS ASLI</t>
  </si>
  <si>
    <t>PRODUCTION OF EXTRACTION CRUDE PETROLEUM AND NATURAL GAS</t>
  </si>
  <si>
    <t>Sekiranya pertubuhan ini menjalankan aktiviti PENGEKSTRAKAN PETROLEUM MENTAH DAN GAS ASLI, sila isi Soalan 13; atau</t>
  </si>
  <si>
    <t>Sekiranya pertubuhan ini HANYA menjalankan aktiviti perkhidmatan SOKONGAN kepada pengekstrakan petroleum dan gas asli, sila ke Soalan 14</t>
  </si>
  <si>
    <r>
      <t xml:space="preserve">If this establishment </t>
    </r>
    <r>
      <rPr>
        <b/>
        <i/>
        <sz val="8.5"/>
        <rFont val="Arial"/>
        <family val="2"/>
      </rPr>
      <t>ONLY</t>
    </r>
    <r>
      <rPr>
        <i/>
        <sz val="8.5"/>
        <rFont val="Arial"/>
        <family val="2"/>
      </rPr>
      <t xml:space="preserve"> engaged in</t>
    </r>
    <r>
      <rPr>
        <b/>
        <i/>
        <sz val="8.5"/>
        <rFont val="Arial"/>
        <family val="2"/>
      </rPr>
      <t xml:space="preserve"> SUPPORT</t>
    </r>
    <r>
      <rPr>
        <i/>
        <sz val="8.5"/>
        <rFont val="Arial"/>
        <family val="2"/>
      </rPr>
      <t xml:space="preserve"> activities for petroleum and natural gas extraction, please go to the Question 14</t>
    </r>
  </si>
  <si>
    <r>
      <t xml:space="preserve">If this establishment engaged in </t>
    </r>
    <r>
      <rPr>
        <b/>
        <i/>
        <sz val="8.5"/>
        <rFont val="Arial"/>
        <family val="2"/>
      </rPr>
      <t>EXTRACTION OF CRUDE PETROLEUM AND NATURAL GAS</t>
    </r>
    <r>
      <rPr>
        <i/>
        <sz val="8.5"/>
        <rFont val="Arial"/>
        <family val="2"/>
      </rPr>
      <t>, please fill in Question 13; or</t>
    </r>
  </si>
  <si>
    <t>PENGELUARAN BAGI PENGEKSTRAKAN PETROLEUM MENTAH DAN GAS ASLI (samb.)</t>
  </si>
  <si>
    <t>PRODUCTION OF EXTRACTION CRUDE PETROLEUM AND NATURAL GAS (cont'd)</t>
  </si>
  <si>
    <t>1337</t>
  </si>
  <si>
    <t>1341</t>
  </si>
  <si>
    <t>1346</t>
  </si>
  <si>
    <t>134111</t>
  </si>
  <si>
    <t>134112</t>
  </si>
  <si>
    <t>134611</t>
  </si>
  <si>
    <t>134612</t>
  </si>
  <si>
    <t>1351</t>
  </si>
  <si>
    <t>135111</t>
  </si>
  <si>
    <t>135112</t>
  </si>
  <si>
    <t>1356</t>
  </si>
  <si>
    <t>135611</t>
  </si>
  <si>
    <t>135612</t>
  </si>
  <si>
    <t>1503</t>
  </si>
  <si>
    <t>1620</t>
  </si>
  <si>
    <r>
      <t xml:space="preserve">Bukan warganegara </t>
    </r>
    <r>
      <rPr>
        <i/>
        <sz val="8.5"/>
        <rFont val="Arial"/>
        <family val="2"/>
      </rPr>
      <t>/ Non-citizen</t>
    </r>
  </si>
  <si>
    <t>Lorries, vans, pick-ups, etc.</t>
  </si>
  <si>
    <t>Bilangan pekerja
bukan warganegara Malaysia
mengikut tempoh perkhidmatan di Malaysia</t>
  </si>
  <si>
    <r>
      <t xml:space="preserve">Bukan warganegara 
Malaysia
</t>
    </r>
    <r>
      <rPr>
        <i/>
        <sz val="8.5"/>
        <rFont val="Arial"/>
        <family val="2"/>
      </rPr>
      <t>Non-Malaysia citizen</t>
    </r>
  </si>
  <si>
    <r>
      <t xml:space="preserve">Bukan warganegara Malaysia
</t>
    </r>
    <r>
      <rPr>
        <i/>
        <sz val="8.5"/>
        <color theme="1"/>
        <rFont val="Arial"/>
        <family val="2"/>
      </rPr>
      <t>Non-Malaysia citizen</t>
    </r>
  </si>
  <si>
    <r>
      <t xml:space="preserve"> Warganegara Malaysia
</t>
    </r>
    <r>
      <rPr>
        <i/>
        <sz val="8.5"/>
        <rFont val="Arial"/>
        <family val="2"/>
      </rPr>
      <t>Malaysia citizen</t>
    </r>
  </si>
  <si>
    <t>Nilai di medan 083089 mesti sama dengan medan 133799 (Soalan 13 Bahagian B)</t>
  </si>
  <si>
    <t>Value in field 083089 must be equal to field 133799 (Question 13 Part B)</t>
  </si>
  <si>
    <t>Nilai di medan 090024 mesti sama dengan medan 041699 (Soalan 4)</t>
  </si>
  <si>
    <t>Value in field 090024 must be equal to field 041699 (Question 4)</t>
  </si>
  <si>
    <t>Nilai di medan 090036 mesti sama dengan jumlah medan 050899 (Soalan 5C) dan medan 051799 (Soalan 5D)</t>
  </si>
  <si>
    <t>Value in field 090036 must be equal to the sum of field 050899 (Question 5C) and field 051799 (Question 5D)</t>
  </si>
  <si>
    <r>
      <t>dan suntikan semula (</t>
    </r>
    <r>
      <rPr>
        <b/>
        <i/>
        <sz val="8.5"/>
        <rFont val="Arial"/>
        <family val="2"/>
      </rPr>
      <t>reinjected</t>
    </r>
    <r>
      <rPr>
        <b/>
        <sz val="8.5"/>
        <rFont val="Arial"/>
        <family val="2"/>
      </rPr>
      <t>).</t>
    </r>
  </si>
  <si>
    <r>
      <rPr>
        <b/>
        <sz val="8.5"/>
        <rFont val="Arial"/>
        <family val="2"/>
      </rPr>
      <t>NOTA</t>
    </r>
    <r>
      <rPr>
        <sz val="8.5"/>
        <rFont val="Arial"/>
        <family val="2"/>
      </rPr>
      <t xml:space="preserve"> </t>
    </r>
    <r>
      <rPr>
        <i/>
        <sz val="8.5"/>
        <rFont val="Arial"/>
        <family val="2"/>
      </rPr>
      <t>/</t>
    </r>
    <r>
      <rPr>
        <sz val="8.5"/>
        <rFont val="Arial"/>
        <family val="2"/>
      </rPr>
      <t xml:space="preserve"> </t>
    </r>
    <r>
      <rPr>
        <i/>
        <sz val="8.5"/>
        <rFont val="Arial"/>
        <family val="2"/>
      </rPr>
      <t>NOTE :</t>
    </r>
  </si>
  <si>
    <t>TAHUN RUJUKAN 2021</t>
  </si>
  <si>
    <t>REFERENCE YEAR 2021</t>
  </si>
  <si>
    <t>NO. BATCH</t>
  </si>
  <si>
    <t>Please specify the address of this establishments website if applicable</t>
  </si>
  <si>
    <t>Please specify the field or location address if differs from the postal address as stated on the front page</t>
  </si>
  <si>
    <r>
      <t xml:space="preserve">Cawangan 1 </t>
    </r>
    <r>
      <rPr>
        <i/>
        <sz val="8.5"/>
        <rFont val="Arial"/>
        <family val="2"/>
      </rPr>
      <t>/ Branch 1</t>
    </r>
  </si>
  <si>
    <r>
      <t>Cawangan 2</t>
    </r>
    <r>
      <rPr>
        <i/>
        <sz val="8.5"/>
        <rFont val="Arial"/>
        <family val="2"/>
      </rPr>
      <t xml:space="preserve"> / Branch 2</t>
    </r>
  </si>
  <si>
    <r>
      <t>Cawangan 3</t>
    </r>
    <r>
      <rPr>
        <i/>
        <sz val="8.5"/>
        <rFont val="Arial"/>
        <family val="2"/>
      </rPr>
      <t xml:space="preserve"> / Branch 3</t>
    </r>
  </si>
  <si>
    <t>Give the name and address of Head Office of this establishment :</t>
  </si>
  <si>
    <r>
      <t xml:space="preserve">Cawangan 4 </t>
    </r>
    <r>
      <rPr>
        <i/>
        <sz val="8.5"/>
        <rFont val="Arial"/>
        <family val="2"/>
      </rPr>
      <t>/ Branch 4</t>
    </r>
  </si>
  <si>
    <t>Aktiviti sekunder (selain daripada Pengekstrakan dan Aktiviti Sokongan petroleum &amp; gas asli), sila nyatakan:</t>
  </si>
  <si>
    <t>Secondary activity (other than Extraction and Support Activities for petroleum &amp; natural gas), please specify:</t>
  </si>
  <si>
    <t>Note : Please specify name and address of the branches of this establishment (if any).</t>
  </si>
  <si>
    <t>Private non-profit making organisation</t>
  </si>
  <si>
    <t>Held directly by non-Malaysian residents</t>
  </si>
  <si>
    <t xml:space="preserve">Teknikal dan Vokasional (TVET) </t>
  </si>
  <si>
    <t>bekerja pada tahun</t>
  </si>
  <si>
    <t xml:space="preserve">   Purchases minus returns</t>
  </si>
  <si>
    <t>Sekiranya terdapat perbezaan keuntungan / kerugian yang ketara (&gt; atau &lt;30%) berbanding dengan tahun sebelumnya,</t>
  </si>
  <si>
    <t>If there is a large difference in the profit / loss reported (&gt; or &lt;30%) as compared to the previous year,</t>
  </si>
  <si>
    <r>
      <t>Perubahan ke arah automasi</t>
    </r>
    <r>
      <rPr>
        <sz val="8.5"/>
        <rFont val="Arial"/>
        <family val="2"/>
      </rPr>
      <t xml:space="preserve"> /</t>
    </r>
    <r>
      <rPr>
        <i/>
        <sz val="8.5"/>
        <rFont val="Arial"/>
        <family val="2"/>
      </rPr>
      <t xml:space="preserve"> Change toward automation</t>
    </r>
  </si>
  <si>
    <t>JUMLAH BESAR (9.44 hingga 9.49)</t>
  </si>
  <si>
    <t>GRAND TOTAL (9.44 to 9.49)</t>
  </si>
  <si>
    <t>AES2022/OG - 15032022</t>
  </si>
  <si>
    <r>
      <rPr>
        <b/>
        <sz val="12"/>
        <rFont val="Arial"/>
        <family val="2"/>
      </rPr>
      <t xml:space="preserve">MAKLUMAT PENGENALAN (samb.)
</t>
    </r>
    <r>
      <rPr>
        <i/>
        <sz val="12"/>
        <rFont val="Arial"/>
        <family val="2"/>
      </rPr>
      <t>IDENTIFICATION PARTICULARS (cont'd)</t>
    </r>
  </si>
  <si>
    <r>
      <rPr>
        <b/>
        <sz val="12"/>
        <rFont val="Arial"/>
        <family val="2"/>
      </rPr>
      <t xml:space="preserve">MAKLUMAT PENGENALAN 
</t>
    </r>
    <r>
      <rPr>
        <i/>
        <sz val="12"/>
        <rFont val="Arial"/>
        <family val="2"/>
      </rPr>
      <t>IDENTIFICATION PARTICULARS</t>
    </r>
  </si>
  <si>
    <t>Sila nyatakan peratusan pendapatan pertubuhan ini yang dihasilkan daripada aktiviti berikut:</t>
  </si>
  <si>
    <t>Please specify the percentage of this establishment’s revenue was generated from the following activities:</t>
  </si>
  <si>
    <r>
      <t xml:space="preserve">TARAF SAH ORGANISASI
</t>
    </r>
    <r>
      <rPr>
        <i/>
        <sz val="12"/>
        <rFont val="Arial"/>
        <family val="2"/>
      </rPr>
      <t>LEGAL ORGANISATION</t>
    </r>
  </si>
  <si>
    <t xml:space="preserve"> Had umur pemilik tidak kurang 18 tahun dan tidak lebih 30 tahun pada tahun rujukan</t>
  </si>
  <si>
    <t>The owner's age limit is not less than 18 years old and not more than 30 years old during the reference year</t>
  </si>
  <si>
    <r>
      <t xml:space="preserve">Seperti pada 31.12.2021  </t>
    </r>
    <r>
      <rPr>
        <sz val="8.5"/>
        <color theme="1"/>
        <rFont val="Arial"/>
        <family val="2"/>
      </rPr>
      <t xml:space="preserve">/ </t>
    </r>
    <r>
      <rPr>
        <i/>
        <sz val="8.5"/>
        <color theme="1"/>
        <rFont val="Arial"/>
        <family val="2"/>
      </rPr>
      <t>As at 31.12.2021</t>
    </r>
  </si>
  <si>
    <r>
      <t xml:space="preserve">  Nota /</t>
    </r>
    <r>
      <rPr>
        <b/>
        <i/>
        <sz val="8.5"/>
        <rFont val="Arial"/>
        <family val="2"/>
      </rPr>
      <t xml:space="preserve"> </t>
    </r>
    <r>
      <rPr>
        <i/>
        <sz val="8.5"/>
        <rFont val="Arial"/>
        <family val="2"/>
      </rPr>
      <t>Notes</t>
    </r>
    <r>
      <rPr>
        <b/>
        <sz val="8.5"/>
        <rFont val="Arial"/>
        <family val="2"/>
      </rPr>
      <t>:</t>
    </r>
  </si>
  <si>
    <t>(cth. pemasangan elektrikal)</t>
  </si>
  <si>
    <r>
      <t xml:space="preserve">BILANGAN PEKERJA (LELAKI)
</t>
    </r>
    <r>
      <rPr>
        <i/>
        <sz val="12"/>
        <rFont val="Arial"/>
        <family val="2"/>
      </rPr>
      <t>NUMBER OF PERSONS ENGAGED (MALE)</t>
    </r>
  </si>
  <si>
    <r>
      <t xml:space="preserve"> Warganegara 
Malaysia
</t>
    </r>
    <r>
      <rPr>
        <i/>
        <sz val="8.5"/>
        <rFont val="Arial"/>
        <family val="2"/>
      </rPr>
      <t>Malaysian citizen</t>
    </r>
  </si>
  <si>
    <t>Paid employees (full-time):</t>
  </si>
  <si>
    <r>
      <t xml:space="preserve">BILANGAN PEKERJA (FEMALE)
</t>
    </r>
    <r>
      <rPr>
        <i/>
        <sz val="12"/>
        <rFont val="Arial"/>
        <family val="2"/>
      </rPr>
      <t>NUMBER OF PERSONS ENGAGED (PEREMPUAN)</t>
    </r>
  </si>
  <si>
    <t>The number of
non-Malaysia citizen
by the length of services in Malaysia</t>
  </si>
  <si>
    <r>
      <t xml:space="preserve">GAJI &amp; UPAH DIBAYAR (PEREMPUAN)
</t>
    </r>
    <r>
      <rPr>
        <i/>
        <sz val="12"/>
        <rFont val="Arial"/>
        <family val="2"/>
      </rPr>
      <t>SALARIES &amp; WAGES PAID (FEMALE)</t>
    </r>
  </si>
  <si>
    <t>Sekiranya pertubuhan ini menjalankan aktiviti PENGEKSTRAKAN PETROLEUM MENTAH DAN GAS ASLI, sila isi Soalan 8.1; atau</t>
  </si>
  <si>
    <r>
      <t xml:space="preserve">If this establishment that engaged in </t>
    </r>
    <r>
      <rPr>
        <b/>
        <i/>
        <sz val="8.5"/>
        <rFont val="Arial"/>
        <family val="2"/>
      </rPr>
      <t>EXTRACTION OF CRUDE PETROLEUM AND NATURAL GAS</t>
    </r>
    <r>
      <rPr>
        <i/>
        <sz val="8.5"/>
        <rFont val="Arial"/>
        <family val="2"/>
      </rPr>
      <t xml:space="preserve">, please fill in Question 8.1 ; or  </t>
    </r>
  </si>
  <si>
    <t>Pendapatan bukan operasi:</t>
  </si>
  <si>
    <t>Non-operating income:</t>
  </si>
  <si>
    <t>Subsidi:</t>
  </si>
  <si>
    <t>Subsidies:</t>
  </si>
  <si>
    <t>Perbelanjaan penyelidikan dan pembangunan:</t>
  </si>
  <si>
    <t>Research and development expenditure:</t>
  </si>
  <si>
    <t>Perbelanjaan bukan operasi:</t>
  </si>
  <si>
    <t>Non-operating expenditures:</t>
  </si>
  <si>
    <t>Bayaran berbentuk manfaat kepada pekerja bergaji:</t>
  </si>
  <si>
    <t>Payments in kind to paid employees:</t>
  </si>
  <si>
    <t>Bayaran berkontrak kepada PETRONAS:</t>
  </si>
  <si>
    <t>Contractual payments to PETRONAS:</t>
  </si>
  <si>
    <r>
      <t xml:space="preserve">Lain-lain (cth. </t>
    </r>
    <r>
      <rPr>
        <b/>
        <i/>
        <sz val="8.5"/>
        <rFont val="Arial"/>
        <family val="2"/>
      </rPr>
      <t>signature bonus, discovery bonus, production</t>
    </r>
  </si>
  <si>
    <r>
      <rPr>
        <b/>
        <i/>
        <sz val="8.5"/>
        <rFont val="Arial"/>
        <family val="2"/>
      </rPr>
      <t>bonus</t>
    </r>
    <r>
      <rPr>
        <b/>
        <sz val="8.5"/>
        <rFont val="Arial"/>
        <family val="2"/>
      </rPr>
      <t xml:space="preserve"> dll.) nyatakan:</t>
    </r>
  </si>
  <si>
    <t>9.43.1</t>
  </si>
  <si>
    <t>Jumlah perbelanjaan (9.1 hingga 9.43)</t>
  </si>
  <si>
    <t>Total expenditure (9.1 to 9.43)</t>
  </si>
  <si>
    <r>
      <t xml:space="preserve">Stok akhir / </t>
    </r>
    <r>
      <rPr>
        <i/>
        <sz val="8.5"/>
        <rFont val="Arial"/>
        <family val="2"/>
      </rPr>
      <t>Closing stocks</t>
    </r>
  </si>
  <si>
    <r>
      <t xml:space="preserve">Stok awal / </t>
    </r>
    <r>
      <rPr>
        <i/>
        <sz val="8.5"/>
        <rFont val="Arial"/>
        <family val="2"/>
      </rPr>
      <t>Opening stocks</t>
    </r>
  </si>
  <si>
    <r>
      <rPr>
        <b/>
        <sz val="8.5"/>
        <rFont val="Arial"/>
        <family val="2"/>
      </rPr>
      <t xml:space="preserve">Perubahan dalam kos tenaga buruh atau bahan mentah </t>
    </r>
    <r>
      <rPr>
        <i/>
        <sz val="8.5"/>
        <rFont val="Arial"/>
        <family val="2"/>
      </rPr>
      <t>/ Changes in the cost of labour or materials</t>
    </r>
  </si>
  <si>
    <r>
      <rPr>
        <b/>
        <sz val="8.5"/>
        <rFont val="Arial"/>
        <family val="2"/>
      </rPr>
      <t>Penutupan kilang/premis /</t>
    </r>
    <r>
      <rPr>
        <i/>
        <sz val="8.5"/>
        <rFont val="Arial"/>
        <family val="2"/>
      </rPr>
      <t xml:space="preserve"> Factory/Premises closures</t>
    </r>
  </si>
  <si>
    <t>mengikut sumber:</t>
  </si>
  <si>
    <t>water abstracted by source:</t>
  </si>
  <si>
    <t>Air permukaan (cth. sungai, empangan, tasik)</t>
  </si>
  <si>
    <t>Surface water (eg. river, dam, lake)</t>
  </si>
  <si>
    <t>digunakan semula mengikut sumber:</t>
  </si>
  <si>
    <t>Please specify the percentage of reused water by source:</t>
  </si>
  <si>
    <t>Air yang dilepaskan / dibuang:</t>
  </si>
  <si>
    <t>Wastewater discharged / removed:</t>
  </si>
  <si>
    <t>(sila nyatakan)</t>
  </si>
  <si>
    <t>Bahan pembakar lain</t>
  </si>
  <si>
    <t>Other fuels (please specify)</t>
  </si>
  <si>
    <t>generated by source:</t>
  </si>
  <si>
    <t>Name of PSC</t>
  </si>
  <si>
    <t xml:space="preserve">Nama PSC </t>
  </si>
  <si>
    <t>signed</t>
  </si>
  <si>
    <t>Name of contractor</t>
  </si>
  <si>
    <t>% syer</t>
  </si>
  <si>
    <r>
      <t>Pengeluaran gas asli merujuk kepada pengeluaran perdagangan. Ini tidak termasuk kuantiti yang terbakar (f</t>
    </r>
    <r>
      <rPr>
        <b/>
        <i/>
        <sz val="8.5"/>
        <rFont val="Arial"/>
        <family val="2"/>
      </rPr>
      <t>lared out</t>
    </r>
    <r>
      <rPr>
        <b/>
        <sz val="8.5"/>
        <rFont val="Arial"/>
        <family val="2"/>
      </rPr>
      <t>)</t>
    </r>
  </si>
  <si>
    <t>*  Sila nyatakan unit kuantiti di mana sesuai</t>
  </si>
  <si>
    <t xml:space="preserve">    Please indicate unit of quantity where applicable</t>
  </si>
  <si>
    <r>
      <t>dan suntikan semula (</t>
    </r>
    <r>
      <rPr>
        <b/>
        <i/>
        <sz val="8.5"/>
        <rFont val="Arial"/>
        <family val="2"/>
      </rPr>
      <t>re-injected</t>
    </r>
    <r>
      <rPr>
        <b/>
        <sz val="8.5"/>
        <rFont val="Arial"/>
        <family val="2"/>
      </rPr>
      <t>).</t>
    </r>
  </si>
  <si>
    <t xml:space="preserve">Nama PSC :  </t>
  </si>
  <si>
    <t xml:space="preserve">Name of PSC: </t>
  </si>
  <si>
    <t>Ex-well unit price5/4/2022</t>
  </si>
  <si>
    <t>Name of oil field:</t>
  </si>
  <si>
    <t>Name of gas field:</t>
  </si>
  <si>
    <t>Ex-well unit price:</t>
  </si>
  <si>
    <t>Nama lapangan gas :</t>
  </si>
  <si>
    <r>
      <t>Nama lapangan minyak</t>
    </r>
    <r>
      <rPr>
        <i/>
        <sz val="8.5"/>
        <rFont val="Arial"/>
        <family val="2"/>
      </rPr>
      <t xml:space="preserve"> </t>
    </r>
    <r>
      <rPr>
        <b/>
        <sz val="8.5"/>
        <rFont val="Arial"/>
        <family val="2"/>
      </rPr>
      <t xml:space="preserve">:    </t>
    </r>
  </si>
  <si>
    <t>Cash payments :</t>
  </si>
  <si>
    <t>Social media (e.g. Facebook, Instagram, Twitter, YouTube)</t>
  </si>
  <si>
    <t>E-Marketplace (e.g. Lazada, Zalora, Shopee)</t>
  </si>
  <si>
    <t>Mobile internet and technologies (e.g. mobile broadband, laptop, smartphone, tablet etc.)</t>
  </si>
  <si>
    <t>Cloud computing (e.g. Dropbox, Gmail, Facebook etc.)</t>
  </si>
  <si>
    <t>Management software (e.g. Human Resources Management System, Accounting Information System etc.)</t>
  </si>
  <si>
    <t>(e.g. development of system, application, platform, website etc.)</t>
  </si>
  <si>
    <t>Social media (e.g. Facebook, Instagram and blogs)</t>
  </si>
  <si>
    <t>Online e-commerce marketplace (e.g. Lazada, Zalora, Shopee)</t>
  </si>
  <si>
    <t>Designated private network (e.g. extranet, EDI)</t>
  </si>
  <si>
    <t>Aplikasi mudah alih (cth. Grab app, Lazada app, Pop meal app, Mudah app, Carousell app)</t>
  </si>
  <si>
    <t>Bayaran tunai semasa penghantaran</t>
  </si>
  <si>
    <t>Via another website (e.g. online marketplace, e-commerce platform, agent’s site etc.)</t>
  </si>
  <si>
    <t>Designated private network (e.g. Extranet, EDI etc.)</t>
  </si>
  <si>
    <r>
      <rPr>
        <b/>
        <sz val="9"/>
        <rFont val="Arial"/>
        <family val="2"/>
      </rPr>
      <t>TEMPOH LAPORAN</t>
    </r>
    <r>
      <rPr>
        <sz val="9"/>
        <rFont val="Arial"/>
        <family val="2"/>
      </rPr>
      <t xml:space="preserve"> / </t>
    </r>
    <r>
      <rPr>
        <i/>
        <sz val="9"/>
        <rFont val="Arial"/>
        <family val="2"/>
      </rPr>
      <t>REPORTING PERIOD</t>
    </r>
  </si>
  <si>
    <t>Please report for the calendar year 2021 or for your most recent financial year ending no later than 30 June 2022</t>
  </si>
  <si>
    <r>
      <rPr>
        <b/>
        <sz val="11"/>
        <rFont val="Arial"/>
        <family val="2"/>
      </rPr>
      <t xml:space="preserve">Seksyen / </t>
    </r>
    <r>
      <rPr>
        <i/>
        <sz val="11"/>
        <rFont val="Arial"/>
        <family val="2"/>
      </rPr>
      <t>Section:</t>
    </r>
  </si>
  <si>
    <t>Bahagian:</t>
  </si>
  <si>
    <t xml:space="preserve">  Penggunaan Teknologi Maklumat dan Komunikasi (TMK)</t>
  </si>
  <si>
    <r>
      <rPr>
        <i/>
        <sz val="10"/>
        <rFont val="Arial"/>
        <family val="2"/>
      </rPr>
      <t>Part</t>
    </r>
    <r>
      <rPr>
        <sz val="10"/>
        <rFont val="Arial"/>
        <family val="2"/>
      </rPr>
      <t>:</t>
    </r>
  </si>
  <si>
    <t xml:space="preserve">  Usage of Information and Communication Technology (ICT)</t>
  </si>
  <si>
    <r>
      <t xml:space="preserve">Nota / </t>
    </r>
    <r>
      <rPr>
        <i/>
        <sz val="8"/>
        <rFont val="Arial"/>
        <family val="2"/>
      </rPr>
      <t>Note</t>
    </r>
    <r>
      <rPr>
        <b/>
        <sz val="8"/>
        <rFont val="Arial"/>
        <family val="2"/>
      </rPr>
      <t>:</t>
    </r>
  </si>
  <si>
    <r>
      <rPr>
        <b/>
        <sz val="8"/>
        <rFont val="Arial"/>
        <family val="2"/>
      </rPr>
      <t xml:space="preserve">Ya / </t>
    </r>
    <r>
      <rPr>
        <i/>
        <sz val="8"/>
        <rFont val="Arial"/>
        <family val="2"/>
      </rPr>
      <t>Yes</t>
    </r>
  </si>
  <si>
    <t>Komputer termasuk komputer peribadi, komputer mudah alih (cth. komputer riba), tablet dan</t>
  </si>
  <si>
    <t>peranti mudah alih yang lain seperti telefon pintar</t>
  </si>
  <si>
    <t xml:space="preserve">Computer includes personal computer, portable computer (e.g. laptop), tablet and other </t>
  </si>
  <si>
    <t>portable devices like smartphone</t>
  </si>
  <si>
    <r>
      <rPr>
        <b/>
        <sz val="8"/>
        <rFont val="Arial"/>
        <family val="2"/>
      </rPr>
      <t>Tidak /</t>
    </r>
    <r>
      <rPr>
        <i/>
        <sz val="8"/>
        <rFont val="Arial"/>
        <family val="2"/>
      </rPr>
      <t xml:space="preserve"> No</t>
    </r>
  </si>
  <si>
    <t>If NO, please proceed to question A.3</t>
  </si>
  <si>
    <t xml:space="preserve">Berapakah bilangan pekerja yang menggunakan komputer untuk tujuan perniagaan? </t>
  </si>
  <si>
    <t>How many persons engaged use computers for business purposes?</t>
  </si>
  <si>
    <t>If this establishment cannot provide the value,</t>
  </si>
  <si>
    <t xml:space="preserve">Sila nyatakan anggaran peratusan jumlah pekerja yang menggunakan komputer untuk tujuan perniagaan.  </t>
  </si>
  <si>
    <t>Please indicate an estimate percentage of the persons engaged who use computers for business purposes.</t>
  </si>
  <si>
    <t xml:space="preserve">Internet yang boleh diakses oleh komputer dan peranti yang lain (cth. telefon mudah alih, </t>
  </si>
  <si>
    <t>telefon pintar dsb.)</t>
  </si>
  <si>
    <t>Internet can be access by computer and other device (e.g. mobile phone, smart phone etc.)</t>
  </si>
  <si>
    <t>Jika TIDAK, Soalan A.10</t>
  </si>
  <si>
    <t>If NO, Please proceed to Question A.10</t>
  </si>
  <si>
    <t xml:space="preserve">Berapakah bilangan pekerja yang mengakses internet untuk tujuan perniagaan? </t>
  </si>
  <si>
    <t>How many persons engaged have access to the internet for business purposes?</t>
  </si>
  <si>
    <t xml:space="preserve">Sila nyatakan anggaran peratusan jumlah pekerja yang mengakses internet untuk tujuan perniagaan. </t>
  </si>
  <si>
    <t>Please indicate an estimate percentage of the persons engaged who access internet for business purposes.</t>
  </si>
  <si>
    <t>(e.g. ADSL, SDSL, VDSL, fibre and optic technology, cable technology)</t>
  </si>
  <si>
    <r>
      <rPr>
        <b/>
        <sz val="8"/>
        <rFont val="Arial"/>
        <family val="2"/>
      </rPr>
      <t xml:space="preserve">Tidak / </t>
    </r>
    <r>
      <rPr>
        <i/>
        <sz val="8"/>
        <rFont val="Arial"/>
        <family val="2"/>
      </rPr>
      <t>No</t>
    </r>
  </si>
  <si>
    <t>Did this establishment use any portable devices (e.g. laptop and smartphone) that allow a mobile connection to the internet using mobile phone network</t>
  </si>
  <si>
    <t>(e.g. hotspot) and non-wifi (e.g. unifi, streamyx etc.) for business purposes?</t>
  </si>
  <si>
    <t>DIGITAL ECONOMIC MODULE (cont'd)</t>
  </si>
  <si>
    <t xml:space="preserve">  Penggunaan Teknologi Maklumat dan Komunikasi (TMK) (samb.)</t>
  </si>
  <si>
    <t xml:space="preserve">  Usage of Information and Communication Technology (ICT) (cont'd)</t>
  </si>
  <si>
    <t>Which of the following network infrastructures is available at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</si>
  <si>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</si>
  <si>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</si>
  <si>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</si>
  <si>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</si>
  <si>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</si>
  <si>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Rangkaian kawasan setempat tanpa wayar</t>
  </si>
  <si>
    <t>Rangkaian kawasan luas</t>
  </si>
  <si>
    <r>
      <rPr>
        <b/>
        <sz val="8"/>
        <rFont val="Arial"/>
        <family val="2"/>
      </rPr>
      <t xml:space="preserve">Adakah pertubuhan ini mempunyai </t>
    </r>
    <r>
      <rPr>
        <b/>
        <i/>
        <sz val="8"/>
        <rFont val="Arial"/>
        <family val="2"/>
      </rPr>
      <t>web presence</t>
    </r>
    <r>
      <rPr>
        <b/>
        <sz val="8"/>
        <rFont val="Arial"/>
        <family val="2"/>
      </rPr>
      <t>?</t>
    </r>
  </si>
  <si>
    <t>310017</t>
  </si>
  <si>
    <r>
      <rPr>
        <b/>
        <sz val="8"/>
        <rFont val="Arial"/>
        <family val="2"/>
      </rPr>
      <t xml:space="preserve">Jika "YA" sila tandakan jenis </t>
    </r>
    <r>
      <rPr>
        <b/>
        <i/>
        <sz val="8"/>
        <rFont val="Arial"/>
        <family val="2"/>
      </rPr>
      <t>web presence</t>
    </r>
    <r>
      <rPr>
        <b/>
        <sz val="8"/>
        <rFont val="Arial"/>
        <family val="2"/>
      </rPr>
      <t xml:space="preserve"> pertubuhan ini. (Boleh pilih lebih daripada satu)</t>
    </r>
  </si>
  <si>
    <t>If "YES" please mark type of web presence of this establishment. (May choose more than one)</t>
  </si>
  <si>
    <t xml:space="preserve">(a)   </t>
  </si>
  <si>
    <t>Presence on another entity's website</t>
  </si>
  <si>
    <t>E-Pasaran (cth. Lazada, Zalora, Shopee)</t>
  </si>
  <si>
    <r>
      <rPr>
        <b/>
        <sz val="8"/>
        <rFont val="Arial"/>
        <family val="2"/>
      </rPr>
      <t>Nota</t>
    </r>
    <r>
      <rPr>
        <sz val="8"/>
        <rFont val="Arial"/>
        <family val="2"/>
      </rPr>
      <t xml:space="preserve"> /</t>
    </r>
    <r>
      <rPr>
        <i/>
        <sz val="8"/>
        <rFont val="Arial"/>
        <family val="2"/>
      </rPr>
      <t xml:space="preserve"> Note</t>
    </r>
    <r>
      <rPr>
        <sz val="8"/>
        <rFont val="Arial"/>
        <family val="2"/>
      </rPr>
      <t>:</t>
    </r>
  </si>
  <si>
    <t xml:space="preserve">Termasuk
                  </t>
  </si>
  <si>
    <r>
      <t xml:space="preserve"> : Laman web, </t>
    </r>
    <r>
      <rPr>
        <b/>
        <i/>
        <sz val="8"/>
        <rFont val="Arial"/>
        <family val="2"/>
      </rPr>
      <t>home page</t>
    </r>
    <r>
      <rPr>
        <b/>
        <sz val="8"/>
        <rFont val="Arial"/>
        <family val="2"/>
      </rPr>
      <t xml:space="preserve"> atau wujud di laman pihak ketiga yang mana perniagaan ini mempunyai</t>
    </r>
  </si>
  <si>
    <t xml:space="preserve">   penguasaan yang kuat  di atas kandungan dalam laman tersebut
</t>
  </si>
  <si>
    <r>
      <rPr>
        <b/>
        <sz val="8"/>
        <rFont val="Arial"/>
        <family val="2"/>
      </rPr>
      <t xml:space="preserve">Tidak termasuk        : Jika ia wujud di dalam </t>
    </r>
    <r>
      <rPr>
        <b/>
        <i/>
        <sz val="8"/>
        <rFont val="Arial"/>
        <family val="2"/>
      </rPr>
      <t>online directory</t>
    </r>
    <r>
      <rPr>
        <b/>
        <sz val="8"/>
        <rFont val="Arial"/>
        <family val="2"/>
      </rPr>
      <t xml:space="preserve"> dan mengiklan di laman pihak ketiga</t>
    </r>
  </si>
  <si>
    <t xml:space="preserve">Includes             : Websites, home page or presence on a third party’s site where this business has substantial control </t>
  </si>
  <si>
    <t xml:space="preserve">  over the content of the pages</t>
  </si>
  <si>
    <t>Excludes            : Inclusion in an online directory and advertising on a third party’s site</t>
  </si>
  <si>
    <r>
      <rPr>
        <b/>
        <sz val="8"/>
        <rFont val="Arial"/>
        <family val="2"/>
      </rPr>
      <t>Menghantar atau menerima e-mel /</t>
    </r>
    <r>
      <rPr>
        <i/>
        <sz val="8"/>
        <rFont val="Arial"/>
        <family val="2"/>
      </rPr>
      <t xml:space="preserve"> Sending or receiving email</t>
    </r>
  </si>
  <si>
    <r>
      <t xml:space="preserve">Telefon melalui internet (cth. Skype, WhatsApp Call) / </t>
    </r>
    <r>
      <rPr>
        <i/>
        <sz val="8"/>
        <rFont val="Arial"/>
        <family val="2"/>
      </rPr>
      <t>Telephoning over the internet (e.g. Skype, WhatsApp Call)</t>
    </r>
  </si>
  <si>
    <r>
      <rPr>
        <b/>
        <sz val="8"/>
        <rFont val="Arial"/>
        <family val="2"/>
      </rPr>
      <t xml:space="preserve">Menghantar informasi atau pesanan dengan segera / </t>
    </r>
    <r>
      <rPr>
        <i/>
        <sz val="8"/>
        <rFont val="Arial"/>
        <family val="2"/>
      </rPr>
      <t>Sending information or instant messaging</t>
    </r>
  </si>
  <si>
    <r>
      <rPr>
        <b/>
        <sz val="8"/>
        <rFont val="Arial"/>
        <family val="2"/>
      </rPr>
      <t xml:space="preserve">Mendapatkan maklumat berkenaan barangan atau perkhidmatan / </t>
    </r>
    <r>
      <rPr>
        <i/>
        <sz val="8"/>
        <rFont val="Arial"/>
        <family val="2"/>
      </rPr>
      <t>Getting information about goods or services</t>
    </r>
  </si>
  <si>
    <r>
      <t xml:space="preserve">Mendapatkan maklumat daripada organisasi kerajaan / </t>
    </r>
    <r>
      <rPr>
        <i/>
        <sz val="8"/>
        <rFont val="Arial"/>
        <family val="2"/>
      </rPr>
      <t>Getting information from government organisations</t>
    </r>
  </si>
  <si>
    <r>
      <t xml:space="preserve">Berhubung dengan organisasi kerajaan (termasuk muat turun / permohonan borang, pembayaran secara </t>
    </r>
    <r>
      <rPr>
        <b/>
        <i/>
        <sz val="8"/>
        <rFont val="Arial"/>
        <family val="2"/>
      </rPr>
      <t>online</t>
    </r>
    <r>
      <rPr>
        <b/>
        <sz val="8"/>
        <rFont val="Arial"/>
        <family val="2"/>
      </rPr>
      <t>)</t>
    </r>
  </si>
  <si>
    <t>Liaise with government organisations (includes downloading / requesting forms, making online payments)</t>
  </si>
  <si>
    <r>
      <rPr>
        <b/>
        <sz val="8"/>
        <rFont val="Arial"/>
        <family val="2"/>
      </rPr>
      <t xml:space="preserve">Perbankan melalui internet / </t>
    </r>
    <r>
      <rPr>
        <i/>
        <sz val="8"/>
        <rFont val="Arial"/>
        <family val="2"/>
      </rPr>
      <t>Internet banking</t>
    </r>
  </si>
  <si>
    <t>Accessing other financial services (e.g. purchases of insurance)</t>
  </si>
  <si>
    <r>
      <rPr>
        <b/>
        <sz val="8"/>
        <rFont val="Arial"/>
        <family val="2"/>
      </rPr>
      <t xml:space="preserve">Penyediaan perkhidmatan pelanggan / </t>
    </r>
    <r>
      <rPr>
        <i/>
        <sz val="8"/>
        <rFont val="Arial"/>
        <family val="2"/>
      </rPr>
      <t>Providing customer service</t>
    </r>
  </si>
  <si>
    <t>computer games and other online services such as computer related services or information services)</t>
  </si>
  <si>
    <r>
      <rPr>
        <b/>
        <sz val="8"/>
        <rFont val="Arial"/>
        <family val="2"/>
      </rPr>
      <t>Pemberitahuan jawatan kosong dalaman atau luaran /</t>
    </r>
    <r>
      <rPr>
        <i/>
        <sz val="8"/>
        <rFont val="Arial"/>
        <family val="2"/>
      </rPr>
      <t xml:space="preserve"> Internal or vacant information</t>
    </r>
  </si>
  <si>
    <t>Latihan untuk kakitangan (cth. aplikasi e-pembelajaran yang didapati melalui intranet atau daripada laman web)</t>
  </si>
  <si>
    <t>Staff training (e.g. e-learning applications available on intranet or website)</t>
  </si>
  <si>
    <r>
      <rPr>
        <b/>
        <sz val="8"/>
        <rFont val="Arial"/>
        <family val="2"/>
      </rPr>
      <t xml:space="preserve">Lain-lain / </t>
    </r>
    <r>
      <rPr>
        <i/>
        <sz val="8"/>
        <rFont val="Arial"/>
        <family val="2"/>
      </rPr>
      <t>Others</t>
    </r>
  </si>
  <si>
    <t xml:space="preserve">  Use of Information and Communication Technology (ICT) (cont'd)</t>
  </si>
  <si>
    <t xml:space="preserve">Analitis data (cth. Tableau, Analitis Data Raya, Mobile Business Intelligence dsb.) </t>
  </si>
  <si>
    <t>Data analytics (e.g. Tableau, Big Data Analytics, Mobile Business Intelligence etc.)</t>
  </si>
  <si>
    <t>Platform kolaborasi dalam talian (cth. Go ToMeeting, Zoom webinar, Google Meet, StreamYard, Microsoft Teams dsb.)</t>
  </si>
  <si>
    <t>Online collaborative platforms (e.g. Go ToMeeting, Zoom webinar, Google Meet, StreamYard, Microsoft Teams etc.)</t>
  </si>
  <si>
    <t>310112</t>
  </si>
  <si>
    <t xml:space="preserve">  Perkhidmatan dalam talian dan transaksi e-dagang</t>
  </si>
  <si>
    <t xml:space="preserve">  Online services and e-commerce transactions</t>
  </si>
  <si>
    <t>Did this establishment involved in sales or purchase transactions using internet?</t>
  </si>
  <si>
    <t>310036</t>
  </si>
  <si>
    <t xml:space="preserve">   Jika TIDAK, sila ke seksyen B</t>
  </si>
  <si>
    <t xml:space="preserve">   If NO, please proceed to section B</t>
  </si>
  <si>
    <t>Pasaran e-dagang dalam talian (cth. Lazada, Zalora, Shopee)</t>
  </si>
  <si>
    <t>Mobile application (e.g. Grab app, Lazada app, Pop meal app, Mudah app, Carousell app)</t>
  </si>
  <si>
    <t>Please indicate the method of payment that this establishment used for transactions using internet. (May choose more than one)</t>
  </si>
  <si>
    <t>Perkhidmatan pembayaran elektronik (cth. perbankan internet, kad kredit, kad debit, pindahan wang, e-dompet dsb.)</t>
  </si>
  <si>
    <t>Payment gateway (e.g. Internet banking, credit card, debit card, bank transfer, e-wallet etc.)</t>
  </si>
  <si>
    <t>310043</t>
  </si>
  <si>
    <t xml:space="preserve">   Jika TIDAK, sila ke soalan A.21</t>
  </si>
  <si>
    <t xml:space="preserve">   If NO, please proceed to question A.21</t>
  </si>
  <si>
    <t xml:space="preserve">  Termasuk       :</t>
  </si>
  <si>
    <r>
      <rPr>
        <b/>
        <sz val="8"/>
        <rFont val="Arial"/>
        <family val="2"/>
      </rPr>
      <t xml:space="preserve">(1)  Melalui laman web, </t>
    </r>
    <r>
      <rPr>
        <b/>
        <i/>
        <sz val="8"/>
        <rFont val="Arial"/>
        <family val="2"/>
      </rPr>
      <t>specialised internet marketplaces</t>
    </r>
    <r>
      <rPr>
        <b/>
        <sz val="8"/>
        <rFont val="Arial"/>
        <family val="2"/>
      </rPr>
      <t xml:space="preserve">, </t>
    </r>
    <r>
      <rPr>
        <b/>
        <i/>
        <sz val="8"/>
        <rFont val="Arial"/>
        <family val="2"/>
      </rPr>
      <t>extranet, EDI over the internet</t>
    </r>
    <r>
      <rPr>
        <b/>
        <sz val="8"/>
        <rFont val="Arial"/>
        <family val="2"/>
      </rPr>
      <t>, telefon mudah alih</t>
    </r>
  </si>
  <si>
    <t xml:space="preserve">       yang membolehkan akses internet</t>
  </si>
  <si>
    <t>(2)  Pesanan yang diterima bagi pihak organisasi lain</t>
  </si>
  <si>
    <t>(3)  Pesanan yang diterima oleh organisasi lain bagi pihak perniagaan anda</t>
  </si>
  <si>
    <t>Tidak termasuk: Penghantaran pesanan melalui e-mel</t>
  </si>
  <si>
    <t xml:space="preserve">Includes              : </t>
  </si>
  <si>
    <t>(1)  Via websites, specialised internet marketplaces, extranets, EDI over the internet, internet enabled mobile phones</t>
  </si>
  <si>
    <t>(2)  Orders received on behalf of other organisations</t>
  </si>
  <si>
    <t>(3)  Orders received by other organisations on behalf of your business</t>
  </si>
  <si>
    <t>Exclude               : Orders submitted via email</t>
  </si>
  <si>
    <r>
      <t xml:space="preserve">    Nota / </t>
    </r>
    <r>
      <rPr>
        <i/>
        <sz val="8"/>
        <rFont val="Arial"/>
        <family val="2"/>
      </rPr>
      <t>Note</t>
    </r>
    <r>
      <rPr>
        <b/>
        <sz val="8"/>
        <rFont val="Arial"/>
        <family val="2"/>
      </rPr>
      <t>:</t>
    </r>
  </si>
  <si>
    <t xml:space="preserve">    Bagi pesanan internet yang diterima bagi pihak organisasi lain, sila lapor hanya yuran atau komisen yang diterima</t>
  </si>
  <si>
    <t xml:space="preserve">    For internet orders received on behalf of other organisations, include only fees or commissions earned</t>
  </si>
  <si>
    <t xml:space="preserve">    </t>
  </si>
  <si>
    <t xml:space="preserve">  Perkhidmatan dalam talian dan transaksi e-dagang (samb.)</t>
  </si>
  <si>
    <t xml:space="preserve">  Online services and e-commerce transactions (cont'd)</t>
  </si>
  <si>
    <t>Melalui kemudahan pesanan dalam talian di laman web pembekal</t>
  </si>
  <si>
    <t>Rangkaian persendirian yang ditetapkan (cth. Extranet, EDI dsb.)</t>
  </si>
  <si>
    <t xml:space="preserve"> TOTAL</t>
  </si>
  <si>
    <r>
      <rPr>
        <b/>
        <sz val="8"/>
        <rFont val="Arial"/>
        <family val="2"/>
      </rPr>
      <t xml:space="preserve"> Perniagaan lain / </t>
    </r>
    <r>
      <rPr>
        <i/>
        <sz val="8"/>
        <rFont val="Arial"/>
        <family val="2"/>
      </rPr>
      <t>Other businesses</t>
    </r>
  </si>
  <si>
    <r>
      <rPr>
        <b/>
        <sz val="8"/>
        <rFont val="Arial"/>
        <family val="2"/>
      </rPr>
      <t xml:space="preserve">Pengguna individu / </t>
    </r>
    <r>
      <rPr>
        <i/>
        <sz val="8"/>
        <rFont val="Arial"/>
        <family val="2"/>
      </rPr>
      <t>Individual consumers</t>
    </r>
  </si>
  <si>
    <r>
      <rPr>
        <b/>
        <sz val="8"/>
        <rFont val="Arial"/>
        <family val="2"/>
      </rPr>
      <t>Kerajaan dan organisasi bukan perniagaan lain</t>
    </r>
    <r>
      <rPr>
        <i/>
        <sz val="8"/>
        <rFont val="Arial"/>
        <family val="2"/>
      </rPr>
      <t xml:space="preserve"> / Government and other non-business organisations</t>
    </r>
  </si>
  <si>
    <t xml:space="preserve"> Domestic</t>
  </si>
  <si>
    <t xml:space="preserve"> Antarabangsa</t>
  </si>
  <si>
    <t xml:space="preserve"> International</t>
  </si>
  <si>
    <r>
      <rPr>
        <b/>
        <sz val="8"/>
        <rFont val="Arial"/>
        <family val="2"/>
      </rPr>
      <t>Nota</t>
    </r>
    <r>
      <rPr>
        <sz val="8"/>
        <rFont val="Arial"/>
        <family val="2"/>
      </rPr>
      <t xml:space="preserve"> /</t>
    </r>
    <r>
      <rPr>
        <i/>
        <sz val="8"/>
        <rFont val="Arial"/>
        <family val="2"/>
      </rPr>
      <t xml:space="preserve"> Note:</t>
    </r>
  </si>
  <si>
    <t>If the percentage of e-commerce international income is filled, please proceed to question A.20</t>
  </si>
  <si>
    <t>310062</t>
  </si>
  <si>
    <r>
      <rPr>
        <b/>
        <sz val="8"/>
        <rFont val="Arial"/>
        <family val="2"/>
      </rPr>
      <t xml:space="preserve">Termasuk          : Melalui laman web, </t>
    </r>
    <r>
      <rPr>
        <b/>
        <i/>
        <sz val="8"/>
        <rFont val="Arial"/>
        <family val="2"/>
      </rPr>
      <t>specialised internet marketplaces, extranet, EDI over the internet</t>
    </r>
    <r>
      <rPr>
        <b/>
        <sz val="8"/>
        <rFont val="Arial"/>
        <family val="2"/>
      </rPr>
      <t>, telefon mudah alih</t>
    </r>
  </si>
  <si>
    <t xml:space="preserve">    yang membolehkan akses  internet  </t>
  </si>
  <si>
    <t>Includes             : Via websites, specialised internet marketplaces, extranets, EDI over the internet, internet enabled mobile phones</t>
  </si>
  <si>
    <t>Exclude              : Orders submitted via email</t>
  </si>
  <si>
    <r>
      <rPr>
        <b/>
        <sz val="8"/>
        <rFont val="Arial"/>
        <family val="2"/>
      </rPr>
      <t>Nota</t>
    </r>
    <r>
      <rPr>
        <sz val="8"/>
        <rFont val="Arial"/>
        <family val="2"/>
      </rPr>
      <t xml:space="preserve"> / </t>
    </r>
    <r>
      <rPr>
        <i/>
        <sz val="8"/>
        <rFont val="Arial"/>
        <family val="2"/>
      </rPr>
      <t>Note:</t>
    </r>
  </si>
  <si>
    <r>
      <rPr>
        <b/>
        <sz val="8"/>
        <rFont val="Arial"/>
        <family val="2"/>
      </rPr>
      <t>Termasuk pembelian semasa dan perbelanjaan modal</t>
    </r>
    <r>
      <rPr>
        <sz val="8"/>
        <rFont val="Arial"/>
        <family val="2"/>
      </rPr>
      <t xml:space="preserve"> /</t>
    </r>
    <r>
      <rPr>
        <i/>
        <sz val="8"/>
        <rFont val="Arial"/>
        <family val="2"/>
      </rPr>
      <t xml:space="preserve"> Includes the current purchases and capital expenses</t>
    </r>
  </si>
  <si>
    <t xml:space="preserve"> atau perkhidmatan menggunakan e-dagang</t>
  </si>
  <si>
    <t>Please indicate an estimate percentage of total expenditure for purchases of goods or services</t>
  </si>
  <si>
    <t>via e-commerce</t>
  </si>
  <si>
    <t>Please indicate the percentage of e-commerce expanditure by type of customers</t>
  </si>
  <si>
    <t xml:space="preserve">                                                                                                          </t>
  </si>
  <si>
    <t>Jika peratusan perbelanjaan antarabangsa e-dagang diisi, sila ke soalan A.25</t>
  </si>
  <si>
    <t>If the percentage of e-commerce international expenditure is filled, please proceed to question A.25</t>
  </si>
  <si>
    <t xml:space="preserve">Adakah pertubuhan ini memohon sebarang pembiayaan baharu atau tambahan daripada luar untuk tujuan perniagaan? </t>
  </si>
  <si>
    <t xml:space="preserve">(Pembiayaan daripada luar antaranya termasuk sebarang permohonan untuk pembiayaan, pinjaman, kemudahan kredit, </t>
  </si>
  <si>
    <t>kad kredit, kredit daripada pembekal, geran / pinjaman kerajaan, modal usaha niaga dan pembiayaan ekuiti)</t>
  </si>
  <si>
    <t xml:space="preserve">Did this establishment apply for any new or additional external financing for business purposes?  (External financing include among </t>
  </si>
  <si>
    <t xml:space="preserve">others, any application for financing, loans, lines of credit, credit cards, credit from suppliers, government grants / loans, </t>
  </si>
  <si>
    <t>venture capital and equity financing)</t>
  </si>
  <si>
    <t>Please proceed to question B.2</t>
  </si>
  <si>
    <t>Please proceed to question B.3</t>
  </si>
  <si>
    <r>
      <rPr>
        <b/>
        <sz val="8"/>
        <rFont val="Arial"/>
        <family val="2"/>
      </rPr>
      <t xml:space="preserve">Sedang diproses </t>
    </r>
    <r>
      <rPr>
        <i/>
        <sz val="8"/>
        <rFont val="Arial"/>
        <family val="2"/>
      </rPr>
      <t>Being processed</t>
    </r>
  </si>
  <si>
    <t>Please proceed to question B.4</t>
  </si>
  <si>
    <t>Please proceed to question B.5</t>
  </si>
  <si>
    <t xml:space="preserve">Financing not required </t>
  </si>
  <si>
    <t>Enggan berhutang</t>
  </si>
  <si>
    <t xml:space="preserve">Reluctant to be in debt </t>
  </si>
  <si>
    <t xml:space="preserve">Tempoh pemprosesan yang panjang </t>
  </si>
  <si>
    <t>Long processing period</t>
  </si>
  <si>
    <t xml:space="preserve">Cost of financing is too high </t>
  </si>
  <si>
    <t>Expect the application would be rejected</t>
  </si>
  <si>
    <t xml:space="preserve">Tidak tahu tentang prosedur permohonan </t>
  </si>
  <si>
    <t xml:space="preserve">Unaware of application procedures </t>
  </si>
  <si>
    <t xml:space="preserve">Tidak tahu mengenai agensi / institusi yang perlu dirujuk bagi mendapatkan pinjaman yang sesuai  </t>
  </si>
  <si>
    <r>
      <t xml:space="preserve">Sila ke soalan B.6 / </t>
    </r>
    <r>
      <rPr>
        <i/>
        <sz val="8"/>
        <rFont val="Arial"/>
        <family val="2"/>
      </rPr>
      <t>Please proceed to question B.6</t>
    </r>
  </si>
  <si>
    <t>What were the purpose of the financing? (May choose more than one)</t>
  </si>
  <si>
    <t xml:space="preserve">Modal kerja (stok, bahan mentah, kos pekerja dsb.)  </t>
  </si>
  <si>
    <t xml:space="preserve">Penambahbaikan / naik taraf proses pengeluaran  </t>
  </si>
  <si>
    <t xml:space="preserve">Pembelian / penyewaan tanah / bangunan (termasuk pembesaran dan pengubahsuaian)  </t>
  </si>
  <si>
    <t xml:space="preserve">Pembelian / penyewaan peralatan / mesin / kenderaan / perkakasan dan perisian komputer  </t>
  </si>
  <si>
    <t xml:space="preserve">Penyatuan hutang / pembiayaan semula </t>
  </si>
  <si>
    <t xml:space="preserve">Others  </t>
  </si>
  <si>
    <t>Apakah alasan yang diberikan berhubung dengan penolakan permohonan Ini? (Boleh pilih lebih daripada satu)</t>
  </si>
  <si>
    <t xml:space="preserve">Dokumentasi yang tidak mencukupi untuk menyokong permohonan pembiayaan  </t>
  </si>
  <si>
    <t xml:space="preserve">Sejarah kredit yang kurang baik / jumlah pembiayaan pinjaman yang besar / banyak pembiayaan yang masih belum dibayar </t>
  </si>
  <si>
    <t>Poor credit history /  high leverage /  many outstanding financing</t>
  </si>
  <si>
    <t xml:space="preserve">Tiada sejarah kredit / perniagaan baharu beroperasi / jualan, pendapatan atau aliran tunai yang tidak mencukupi / </t>
  </si>
  <si>
    <t xml:space="preserve">pengurusan tidak berpengalaman  </t>
  </si>
  <si>
    <t xml:space="preserve">Cagaran yang tidak mencukupi </t>
  </si>
  <si>
    <t xml:space="preserve">Insufficient collateral </t>
  </si>
  <si>
    <t xml:space="preserve">Daripada manakah pertubuhan ini mendapat sumber pembiayaan untuk menjalankan perniagaan? </t>
  </si>
  <si>
    <t>(Boleh pilih lebih daripada satu) (NOTA: Termasuk sebarang sumber yang digunakan, tanpa mengira bila ia diluluskan atau diperoleh)</t>
  </si>
  <si>
    <t>Where does this establishment get the sources of finance to operate the business?</t>
  </si>
  <si>
    <t>(May choose more than one)  (NOTE: Include any sources used, regardless of when it was authorised or obtained)</t>
  </si>
  <si>
    <t xml:space="preserve">Financing from banks </t>
  </si>
  <si>
    <t xml:space="preserve">Pembiayaan daripada institusi kewangan pembangunan (SME Bank, Agrobank dsb.)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</si>
  <si>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</si>
  <si>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</si>
  <si>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 licenced money lenders /</t>
  </si>
  <si>
    <t xml:space="preserve">Financing from co-operatives </t>
  </si>
  <si>
    <t>dengan pertubuhan atau pemilik perniagaan ’angels’ / organisasi bukan kerajaan / pengaturan tidak formal</t>
  </si>
  <si>
    <t xml:space="preserve">Financing from suppliers / trade credit owing to suppliers / individuals unrelated to the establishment or its owner ’angels’  / </t>
  </si>
  <si>
    <t>Pendapatan terkumpul / dana dalaman / sumbangan daripada pemegang saham / simpanan peribadi pemilik perniagaan</t>
  </si>
  <si>
    <t>Retained earnings / internally generated funds / shareholders’ own contribution / personal savings of</t>
  </si>
  <si>
    <t>business owner</t>
  </si>
  <si>
    <t>Borrowing from friends or relatives</t>
  </si>
  <si>
    <t xml:space="preserve">Pembiayaan yang menggunakan platform dalam talian (platform pendanaan masyarakat) </t>
  </si>
  <si>
    <t>Did this establishment own / use financial facilities and products for bussiness purposes as follows?</t>
  </si>
  <si>
    <t>Akaun deposit</t>
  </si>
  <si>
    <t>Deposit account</t>
  </si>
  <si>
    <t>Kad kredit</t>
  </si>
  <si>
    <t xml:space="preserve">Credit card  </t>
  </si>
  <si>
    <t xml:space="preserve">Perbankan dalam talian      </t>
  </si>
  <si>
    <t xml:space="preserve">Online banking </t>
  </si>
  <si>
    <t>Insuran</t>
  </si>
  <si>
    <t xml:space="preserve">Insurance  </t>
  </si>
  <si>
    <t xml:space="preserve">Fasiliti eksport </t>
  </si>
  <si>
    <t>Export’s facilities</t>
  </si>
  <si>
    <t>…………………………………………………………………………………</t>
  </si>
  <si>
    <t xml:space="preserve">INOVASI DAN PENYELIDIKAN &amp; PEMBANGUNAN </t>
  </si>
  <si>
    <t xml:space="preserve">INNOVATION AND RESEARCH &amp; DEVELOPMENT </t>
  </si>
  <si>
    <t xml:space="preserve">Local (e.g. Quality Improvement Practice, National Mark of Malaysian Brand, Malaysia Organic Scheme (SOM), </t>
  </si>
  <si>
    <r>
      <rPr>
        <b/>
        <sz val="8"/>
        <rFont val="Arial"/>
        <family val="2"/>
      </rPr>
      <t xml:space="preserve">Antarabangsa / </t>
    </r>
    <r>
      <rPr>
        <i/>
        <sz val="8"/>
        <rFont val="Arial"/>
        <family val="2"/>
      </rPr>
      <t>International</t>
    </r>
    <r>
      <rPr>
        <b/>
        <sz val="8"/>
        <rFont val="Arial"/>
        <family val="2"/>
      </rPr>
      <t xml:space="preserve"> </t>
    </r>
    <r>
      <rPr>
        <i/>
        <sz val="8"/>
        <rFont val="Arial"/>
        <family val="2"/>
      </rPr>
      <t>(</t>
    </r>
    <r>
      <rPr>
        <b/>
        <sz val="8"/>
        <rFont val="Arial"/>
        <family val="2"/>
      </rPr>
      <t xml:space="preserve">cth. / </t>
    </r>
    <r>
      <rPr>
        <i/>
        <sz val="8"/>
        <rFont val="Arial"/>
        <family val="2"/>
      </rPr>
      <t>e.g. ISO, HACCP, GMP, GVHP, 5S etc</t>
    </r>
    <r>
      <rPr>
        <b/>
        <sz val="8"/>
        <rFont val="Arial"/>
        <family val="2"/>
      </rPr>
      <t>.</t>
    </r>
    <r>
      <rPr>
        <i/>
        <sz val="8"/>
        <rFont val="Arial"/>
        <family val="2"/>
      </rPr>
      <t>)</t>
    </r>
  </si>
  <si>
    <t xml:space="preserve">Halal </t>
  </si>
  <si>
    <r>
      <rPr>
        <b/>
        <sz val="8"/>
        <rFont val="Arial"/>
        <family val="2"/>
      </rPr>
      <t xml:space="preserve">Tiada / </t>
    </r>
    <r>
      <rPr>
        <i/>
        <sz val="8"/>
        <rFont val="Arial"/>
        <family val="2"/>
      </rPr>
      <t>None</t>
    </r>
  </si>
  <si>
    <t>Trademark (include: Registered / protected brand name)</t>
  </si>
  <si>
    <t>Copyright</t>
  </si>
  <si>
    <t>Others (e.g. Industrial design, Geographical indication, Layout - design of integrated circuit design)</t>
  </si>
  <si>
    <t>Private</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</si>
  <si>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</si>
  <si>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</si>
  <si>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Process innovations</t>
  </si>
  <si>
    <t>Inovasi organisasi</t>
  </si>
  <si>
    <t>Organisational innovations</t>
  </si>
  <si>
    <t>C5</t>
  </si>
  <si>
    <t>Adakah pertubuhan ini menerima sumber pembiayaan untuk menyokong aktiviti inovasi daripada pihak berikut?</t>
  </si>
  <si>
    <r>
      <rPr>
        <b/>
        <sz val="8"/>
        <rFont val="Arial"/>
        <family val="2"/>
      </rPr>
      <t>Nilai</t>
    </r>
    <r>
      <rPr>
        <sz val="8"/>
        <rFont val="Arial"/>
        <family val="2"/>
      </rPr>
      <t xml:space="preserve"> </t>
    </r>
    <r>
      <rPr>
        <i/>
        <sz val="8"/>
        <rFont val="Arial"/>
        <family val="2"/>
      </rPr>
      <t>/ Value</t>
    </r>
  </si>
  <si>
    <t>Dana sendiri</t>
  </si>
  <si>
    <t>Owned funds</t>
  </si>
  <si>
    <t>Syarikat Swasta</t>
  </si>
  <si>
    <t>Private companies</t>
  </si>
  <si>
    <t>Kerajaan</t>
  </si>
  <si>
    <t xml:space="preserve">               </t>
  </si>
  <si>
    <t>Higher Learning Institutions</t>
  </si>
  <si>
    <t>Dana luar negara</t>
  </si>
  <si>
    <t>Dana lain</t>
  </si>
  <si>
    <t>Other funds</t>
  </si>
  <si>
    <t>Please specify the total expenditure of R&amp;D for the following reference year:</t>
  </si>
  <si>
    <t>Sekiranya Soalan 9.12 (a) pada muka surat 19 diisi, sila lengkapkan Soalan C.7</t>
  </si>
  <si>
    <t>If Question 9.12 (a) on page 19 is filled, please complete Question C.7</t>
  </si>
  <si>
    <t>Adakah pertubuhan ini menjalankan aktiviti R&amp;D pada tahun rujukan? Jika Ya sila isikan maklumat berkaitan aktiviti R&amp;D</t>
  </si>
  <si>
    <t>Did this establishment run any R&amp;D activities during the reference year? If Yes, please fill in the information related to the R&amp;D</t>
  </si>
  <si>
    <t xml:space="preserve">   Jika YA, sila ke soalan C.8 hingga C.12</t>
  </si>
  <si>
    <t xml:space="preserve">   If YES, please proceed to question C.8 to C.12</t>
  </si>
  <si>
    <t xml:space="preserve">   Jika TIDAK, TAMAT bagi seksyen ini</t>
  </si>
  <si>
    <t xml:space="preserve">   If NO, END for this section here</t>
  </si>
  <si>
    <r>
      <rPr>
        <b/>
        <sz val="8"/>
        <rFont val="Arial"/>
        <family val="2"/>
      </rPr>
      <t xml:space="preserve">Nilai / </t>
    </r>
    <r>
      <rPr>
        <i/>
        <sz val="8"/>
        <rFont val="Arial"/>
        <family val="2"/>
      </rPr>
      <t>Value</t>
    </r>
  </si>
  <si>
    <t>Operating cost</t>
  </si>
  <si>
    <t>Other funds (please specify)</t>
  </si>
  <si>
    <t>Sila nyatakan peratus jenis aktiviti R&amp;D</t>
  </si>
  <si>
    <t>Penyelidikan asas</t>
  </si>
  <si>
    <t>Penyelidikan gunaan</t>
  </si>
  <si>
    <t xml:space="preserve">Pembangunan eksperimental </t>
  </si>
  <si>
    <t>Bilangan Pekerja</t>
  </si>
  <si>
    <t>Gaji &amp; upah tahunan</t>
  </si>
  <si>
    <r>
      <rPr>
        <b/>
        <sz val="8"/>
        <rFont val="Arial"/>
        <family val="2"/>
      </rPr>
      <t>Nilai</t>
    </r>
    <r>
      <rPr>
        <sz val="8"/>
        <rFont val="Arial"/>
        <family val="2"/>
      </rPr>
      <t xml:space="preserve"> / </t>
    </r>
    <r>
      <rPr>
        <i/>
        <sz val="8"/>
        <rFont val="Arial"/>
        <family val="2"/>
      </rPr>
      <t>Value</t>
    </r>
  </si>
  <si>
    <t>Juruteknik dan profesional bersekutu</t>
  </si>
  <si>
    <t>Technician and associate professionals</t>
  </si>
  <si>
    <t>Pekerja sokongan perkeranian</t>
  </si>
  <si>
    <t>Clerical support workers</t>
  </si>
  <si>
    <t>Adakah pertubuhan ini menggunakan media pemasaran untuk mempromosi perniagaan? Sila nyatakan medium yang digunakan</t>
  </si>
  <si>
    <t xml:space="preserve">Risalah, katalog dsb. </t>
  </si>
  <si>
    <t xml:space="preserve">Domestic expo and exhibition </t>
  </si>
  <si>
    <t>Overseas expo and exhibition</t>
  </si>
  <si>
    <t>Kenyataan akhbar secara dalam talian</t>
  </si>
  <si>
    <t>Online media statement</t>
  </si>
  <si>
    <t>Social networking website (e.g. Blogs, Twitter, Facebook etc)</t>
  </si>
  <si>
    <r>
      <rPr>
        <b/>
        <sz val="8"/>
        <rFont val="Arial"/>
        <family val="2"/>
      </rPr>
      <t>Import</t>
    </r>
    <r>
      <rPr>
        <sz val="8"/>
        <rFont val="Arial"/>
        <family val="2"/>
      </rPr>
      <t xml:space="preserve"> /</t>
    </r>
    <r>
      <rPr>
        <i/>
        <sz val="8"/>
        <rFont val="Arial"/>
        <family val="2"/>
      </rPr>
      <t xml:space="preserve"> Imports</t>
    </r>
  </si>
  <si>
    <r>
      <rPr>
        <b/>
        <sz val="8"/>
        <rFont val="Arial"/>
        <family val="2"/>
      </rPr>
      <t>Eksport</t>
    </r>
    <r>
      <rPr>
        <sz val="8"/>
        <rFont val="Arial"/>
        <family val="2"/>
      </rPr>
      <t xml:space="preserve"> /</t>
    </r>
    <r>
      <rPr>
        <i/>
        <sz val="8"/>
        <rFont val="Arial"/>
        <family val="2"/>
      </rPr>
      <t xml:space="preserve"> Exports</t>
    </r>
  </si>
  <si>
    <r>
      <rPr>
        <b/>
        <sz val="8"/>
        <rFont val="Arial"/>
        <family val="2"/>
      </rPr>
      <t>Nilai</t>
    </r>
    <r>
      <rPr>
        <sz val="8"/>
        <rFont val="Arial"/>
        <family val="2"/>
      </rPr>
      <t xml:space="preserve"> /</t>
    </r>
    <r>
      <rPr>
        <i/>
        <sz val="8"/>
        <rFont val="Arial"/>
        <family val="2"/>
      </rPr>
      <t xml:space="preserve"> Value</t>
    </r>
  </si>
  <si>
    <t>Barangan</t>
  </si>
  <si>
    <t>Perkhidmatan</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</si>
  <si>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</si>
  <si>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</si>
  <si>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Nama negara</t>
  </si>
  <si>
    <t>Name of country</t>
  </si>
  <si>
    <r>
      <rPr>
        <b/>
        <sz val="8"/>
        <rFont val="Arial"/>
        <family val="2"/>
      </rPr>
      <t>Ya /</t>
    </r>
    <r>
      <rPr>
        <i/>
        <sz val="8"/>
        <rFont val="Arial"/>
        <family val="2"/>
      </rPr>
      <t xml:space="preserve"> Yes</t>
    </r>
  </si>
  <si>
    <t xml:space="preserve">PERBELANJAAN PERLINDUNGAN ALAM SEKITAR </t>
  </si>
  <si>
    <t>Lain-lain : Nyatakan</t>
  </si>
  <si>
    <t>Others     : Specify</t>
  </si>
  <si>
    <t xml:space="preserve">Sila laporkan perbelanjaan pengurusan pencemaran
</t>
  </si>
  <si>
    <t>Media</t>
  </si>
  <si>
    <t>Perbelanjaan Modal</t>
  </si>
  <si>
    <t>Perbelanjaan operasi</t>
  </si>
  <si>
    <t>F.2</t>
  </si>
  <si>
    <r>
      <rPr>
        <b/>
        <sz val="8"/>
        <rFont val="Arial"/>
        <family val="2"/>
      </rPr>
      <t xml:space="preserve">Pengawasan alam sekitar/ </t>
    </r>
    <r>
      <rPr>
        <i/>
        <sz val="8"/>
        <rFont val="Arial"/>
        <family val="2"/>
      </rPr>
      <t>Environmental monitoring</t>
    </r>
  </si>
  <si>
    <t xml:space="preserve">Kos berkaitan perkakasan, pembekalan, buruh dan perkhidmatan yang dibeli dan digunakan bagi memenuhi peraturan atau konvensyen untuk </t>
  </si>
  <si>
    <t>mengawasi bahan cemar yang dilepaskan oleh pertubuhan.</t>
  </si>
  <si>
    <t xml:space="preserve">Costs related to equipment, supplies, labour and  purchased services that are used in response to or in anticipation of regulations or conventions requiring the monitoring </t>
  </si>
  <si>
    <t>of pollutants emitted by establishment.</t>
  </si>
  <si>
    <t>F.3</t>
  </si>
  <si>
    <r>
      <rPr>
        <b/>
        <sz val="8"/>
        <rFont val="Arial"/>
        <family val="2"/>
      </rPr>
      <t xml:space="preserve">Peredaan dan kawalan pencemaran / </t>
    </r>
    <r>
      <rPr>
        <i/>
        <sz val="8"/>
        <rFont val="Arial"/>
        <family val="2"/>
      </rPr>
      <t>Pollution abatement and control</t>
    </r>
  </si>
  <si>
    <t xml:space="preserve">Sebarang perbelanjaan bagi  perkakasan dan kemudahan yang boleh dikenal pasti dan dipasang bagi  mengekang atau mengurangkan pelepasan </t>
  </si>
  <si>
    <t>bahan pencemar. Termasuk juga  yang berkaitan dengan implimentasi / operasi bagi pusat pembakaran atau tapak pelupusan yang dimiliki oleh pertubuhan.</t>
  </si>
  <si>
    <t xml:space="preserve">Any expenditure for equipment or facilities which are separately identifiable and which have been installed exclusively to prevent or to reduce emission of pollutants.
</t>
  </si>
  <si>
    <r>
      <rPr>
        <b/>
        <sz val="8"/>
        <rFont val="Arial"/>
        <family val="2"/>
      </rPr>
      <t xml:space="preserve">Pencegahan pencemaran / </t>
    </r>
    <r>
      <rPr>
        <i/>
        <sz val="8"/>
        <rFont val="Arial"/>
        <family val="2"/>
      </rPr>
      <t>Pollution prevention</t>
    </r>
  </si>
  <si>
    <t xml:space="preserve">Penggunaan teknologi, peralatan atau proses yang mengurangkan atau menghapuskan pencemaran dan sisa yang bukan pada punca hujung-paip </t>
  </si>
  <si>
    <t>atau timbunan sebelum pencemaran atau bahan buangan terhasil.</t>
  </si>
  <si>
    <t>Use of technologies, equipment or processes that reduce or eliminate pollution and waste at the source instead of at the end-pipe or stack before the pollution or waste is created.</t>
  </si>
  <si>
    <t>F.5</t>
  </si>
  <si>
    <r>
      <rPr>
        <b/>
        <sz val="8"/>
        <rFont val="Arial"/>
        <family val="2"/>
      </rPr>
      <t xml:space="preserve">Tebus guna dan pembersihan tapak / </t>
    </r>
    <r>
      <rPr>
        <i/>
        <sz val="8"/>
        <rFont val="Arial"/>
        <family val="2"/>
      </rPr>
      <t>Site reclamation and decommissioning</t>
    </r>
  </si>
  <si>
    <t xml:space="preserve">Perbelanjaan bagi aktiviti pembersihan dan pemulihan kerosakan alam sekitar yang disebabkan oleh operasi pertubuhan tidak termasuk penalti </t>
  </si>
  <si>
    <t>atau kompaun yang dikenakan kerana kerosakan alam sekitar atau sebarang tanggungan kepada alam sekitar pada masa hadapan.</t>
  </si>
  <si>
    <t xml:space="preserve">Expenditure of clean-up and recovery activities for the environmental damage resulting from any establishment's operations and decommissioning expenditure but  excludes penalty </t>
  </si>
  <si>
    <t xml:space="preserve">or compound due to environmental damage or any provision for future environmental liability. </t>
  </si>
  <si>
    <t xml:space="preserve">Please report the expenditure on waste management </t>
  </si>
  <si>
    <t>Perbelanjaan penilaian &amp; audit alam sekitar dan caj alam sekitar</t>
  </si>
  <si>
    <t>Environmental assessment &amp; audits expenditure and environmental charges</t>
  </si>
  <si>
    <t>Perbelanjaan bagi melindungi hidupan liar dan habitat</t>
  </si>
  <si>
    <t>dari mana-mana kesan operasi pertubuhan</t>
  </si>
  <si>
    <t xml:space="preserve">Expenditure  to protect wildlife and habitat from the effects </t>
  </si>
  <si>
    <t>of any establishment's operation</t>
  </si>
  <si>
    <t>Adakah pertubuhan ini mempunyai pensijilan alam sekitar? (Boleh pilih lebih daripada satu)</t>
  </si>
  <si>
    <t>Did this establishment have environmental certifications? (May choose more than one)</t>
  </si>
  <si>
    <t>Lain-lain pensijilan berkaitan alam sekitar (sila nyatakan)</t>
  </si>
  <si>
    <t>Other environmental certification (please specify)</t>
  </si>
  <si>
    <r>
      <rPr>
        <b/>
        <sz val="8"/>
        <rFont val="Arial"/>
        <family val="2"/>
      </rPr>
      <t>Tiada /</t>
    </r>
    <r>
      <rPr>
        <i/>
        <sz val="8"/>
        <rFont val="Arial"/>
        <family val="2"/>
      </rPr>
      <t xml:space="preserve"> None</t>
    </r>
  </si>
  <si>
    <t>Did this establishment publish the Sustainability Reports?</t>
  </si>
  <si>
    <t xml:space="preserve">Sila nyatakan penggunaan bahan kitar semula </t>
  </si>
  <si>
    <t>Kuantiti (tan metrik)</t>
  </si>
  <si>
    <t>sebagai input pengeluaran</t>
  </si>
  <si>
    <t>Quantity (tonne)</t>
  </si>
  <si>
    <t>Please indicate of use of recycled materials</t>
  </si>
  <si>
    <t>as production input</t>
  </si>
  <si>
    <t>Berdasarkan F.12, sila nyatakan peratus penggunaan bahan kitar semula mengikut jenis</t>
  </si>
  <si>
    <t>Refer to F.12, please indicate percentage of use of recycled materials by type</t>
  </si>
  <si>
    <r>
      <rPr>
        <b/>
        <sz val="8"/>
        <rFont val="Arial"/>
        <family val="2"/>
      </rPr>
      <t xml:space="preserve">Plastik / </t>
    </r>
    <r>
      <rPr>
        <i/>
        <sz val="8"/>
        <rFont val="Arial"/>
        <family val="2"/>
      </rPr>
      <t>Plastics</t>
    </r>
  </si>
  <si>
    <r>
      <rPr>
        <b/>
        <sz val="8"/>
        <rFont val="Arial"/>
        <family val="2"/>
      </rPr>
      <t xml:space="preserve">Tekstil / </t>
    </r>
    <r>
      <rPr>
        <i/>
        <sz val="8"/>
        <rFont val="Arial"/>
        <family val="2"/>
      </rPr>
      <t>Textiles</t>
    </r>
  </si>
  <si>
    <r>
      <rPr>
        <b/>
        <sz val="8"/>
        <rFont val="Arial"/>
        <family val="2"/>
      </rPr>
      <t xml:space="preserve">Kertas / </t>
    </r>
    <r>
      <rPr>
        <i/>
        <sz val="8"/>
        <rFont val="Arial"/>
        <family val="2"/>
      </rPr>
      <t>Paper</t>
    </r>
  </si>
  <si>
    <r>
      <rPr>
        <b/>
        <sz val="8"/>
        <rFont val="Arial"/>
        <family val="2"/>
      </rPr>
      <t xml:space="preserve">Getah / </t>
    </r>
    <r>
      <rPr>
        <i/>
        <sz val="8"/>
        <rFont val="Arial"/>
        <family val="2"/>
      </rPr>
      <t>Rubber</t>
    </r>
  </si>
  <si>
    <r>
      <rPr>
        <b/>
        <sz val="8"/>
        <rFont val="Arial"/>
        <family val="2"/>
      </rPr>
      <t xml:space="preserve">Besi / </t>
    </r>
    <r>
      <rPr>
        <i/>
        <sz val="8"/>
        <rFont val="Arial"/>
        <family val="2"/>
      </rPr>
      <t>Metal</t>
    </r>
  </si>
  <si>
    <r>
      <rPr>
        <b/>
        <sz val="8"/>
        <rFont val="Arial"/>
        <family val="2"/>
      </rPr>
      <t xml:space="preserve">Kaca / </t>
    </r>
    <r>
      <rPr>
        <i/>
        <sz val="8"/>
        <rFont val="Arial"/>
        <family val="2"/>
      </rPr>
      <t>Glass</t>
    </r>
  </si>
  <si>
    <t>MODUL DIGITAL EKONOMI (samb.)</t>
  </si>
  <si>
    <t>MODULE OF ECONOMIC DIGITAL (cont'd)</t>
  </si>
  <si>
    <t xml:space="preserve">Automasi sepenuhnya </t>
  </si>
  <si>
    <t xml:space="preserve">Fully automation </t>
  </si>
  <si>
    <t xml:space="preserve">Separa automasi </t>
  </si>
  <si>
    <t>Sila nyatakan teknologi atau penyelesaian yang digunakan oleh pertubuhan ini (Boleh pilih lebih daripada satu)</t>
  </si>
  <si>
    <t>Please indicate the technology or solution adopted by this establishment (May choose more than one)</t>
  </si>
  <si>
    <t xml:space="preserve">Perancangan Sumber Perusahaan (PSP) </t>
  </si>
  <si>
    <t>Kawalan Kualiti Tersepadu (pengimbas, pemeriksaan penglihatan,</t>
  </si>
  <si>
    <t xml:space="preserve">CCTV, sensor pintar dll.) </t>
  </si>
  <si>
    <t xml:space="preserve">Pengurusan Rantaian Bekalan (PRB) </t>
  </si>
  <si>
    <t>In-line Quality Control (scanners, vision inspection, CCTV smart sensor, etc.)</t>
  </si>
  <si>
    <t xml:space="preserve">Sistem Pelaksanaan Pembuatan (SPP) </t>
  </si>
  <si>
    <t xml:space="preserve">Pembuatan Aditif (Percetakan 3D, prototaip cepat, dll.) </t>
  </si>
  <si>
    <t xml:space="preserve">Kawalan Penyeliaan dan Pemerolehan Data (KPPD) </t>
  </si>
  <si>
    <t xml:space="preserve">Internet Benda </t>
  </si>
  <si>
    <t>Internet-of-Thing (IoT)</t>
  </si>
  <si>
    <t xml:space="preserve">Pengawal Logik yang Boleh Diprogramkan (PLBD) </t>
  </si>
  <si>
    <t xml:space="preserve">Analitis Data Raya </t>
  </si>
  <si>
    <t>Big Data Analytics</t>
  </si>
  <si>
    <t xml:space="preserve">Sistem Kawalan Teragih (SKT) </t>
  </si>
  <si>
    <t xml:space="preserve">Kecerdasan Buatan </t>
  </si>
  <si>
    <t>Kawalan Berkomputer Berangka (KBB)</t>
  </si>
  <si>
    <t xml:space="preserve">Simulasi </t>
  </si>
  <si>
    <t xml:space="preserve">Pembuatan Berbantu Komputer (PBK) </t>
  </si>
  <si>
    <t xml:space="preserve">Lain-lain (sila nyatakan) </t>
  </si>
  <si>
    <t xml:space="preserve">Automasi (robotik, tali sawat, lif, kenderaan </t>
  </si>
  <si>
    <t xml:space="preserve">berpandu automatik (AGV), dll.) </t>
  </si>
  <si>
    <t>Automation (robotics, conveyor belts, lifts,</t>
  </si>
  <si>
    <t>automated-guided vehicles (AGV), etc.)</t>
  </si>
  <si>
    <t xml:space="preserve">Pengurusan gudang </t>
  </si>
  <si>
    <t xml:space="preserve">Pengendalian Bahan Automatik </t>
  </si>
  <si>
    <t xml:space="preserve">Pengenalan Frekuensi Radio (RFID) </t>
  </si>
  <si>
    <t>Radio Frequency Identification (RFID)</t>
  </si>
  <si>
    <t>TECHNOLOGY AND FOURTH INDUSTRIAL REVOLUTION (4IR) (cont'd)</t>
  </si>
  <si>
    <t xml:space="preserve">Pentadbiran: </t>
  </si>
  <si>
    <t xml:space="preserve">Pemprosesan perkataan (MS Word, Google Docs, Pages dll) </t>
  </si>
  <si>
    <t xml:space="preserve">Sistem kehadiran (cap jari, pengecaman wajah dll) </t>
  </si>
  <si>
    <t xml:space="preserve">Lembaran (MS Excel, Numbers, etc) </t>
  </si>
  <si>
    <t xml:space="preserve">Pengurusan Data &amp; Dokumen </t>
  </si>
  <si>
    <t xml:space="preserve">Intranet </t>
  </si>
  <si>
    <t xml:space="preserve">Kewangan &amp; Perakaunan </t>
  </si>
  <si>
    <t xml:space="preserve">Perkhidmatan data storan berasaskan awan </t>
  </si>
  <si>
    <t xml:space="preserve">Pengurusan Sumber Manusia </t>
  </si>
  <si>
    <t xml:space="preserve">Perkhidmatan perisian berasaskan awan </t>
  </si>
  <si>
    <t xml:space="preserve">E-Perbankan </t>
  </si>
  <si>
    <t>E-Banking</t>
  </si>
  <si>
    <t xml:space="preserve">Tandatangan digital </t>
  </si>
  <si>
    <t xml:space="preserve">Tembok api </t>
  </si>
  <si>
    <t xml:space="preserve">Anti spam </t>
  </si>
  <si>
    <t xml:space="preserve">Keselamatan laman web </t>
  </si>
  <si>
    <t xml:space="preserve">Kata Laluan </t>
  </si>
  <si>
    <t xml:space="preserve">Pemasaran dan komunikasi: </t>
  </si>
  <si>
    <t xml:space="preserve">Media sosial (Facebook, Instagram, Twitter, dll.) </t>
  </si>
  <si>
    <t xml:space="preserve">Laman web pertubuhan </t>
  </si>
  <si>
    <t xml:space="preserve">E-Dagang </t>
  </si>
  <si>
    <t>E-Commerce</t>
  </si>
  <si>
    <t xml:space="preserve">Pengurusan Perhubungan Pelanggan (CRM) </t>
  </si>
  <si>
    <t xml:space="preserve">Persidangan video / Web (Skype, GoToMeeting dll) </t>
  </si>
  <si>
    <t xml:space="preserve">Reka Bentuk Berbantu Komputer (RBBK) </t>
  </si>
  <si>
    <t xml:space="preserve">Prototaip </t>
  </si>
  <si>
    <t xml:space="preserve">Penyelesaian makmal </t>
  </si>
  <si>
    <t>Jika Ya, sila nyatakan analisis bagi data pengeluaran pertubuhan ini (Boleh pilih lebih daripada satu)</t>
  </si>
  <si>
    <t>If Yes, please indicate the analysis for the production data of this establishment (May choose more than one)</t>
  </si>
  <si>
    <t xml:space="preserve">Kadar pengeluaran (Plan vs Actual) </t>
  </si>
  <si>
    <t xml:space="preserve">Produktiviti </t>
  </si>
  <si>
    <t xml:space="preserve">Keberkesanan Keseluruhan Peralatan (OEE) </t>
  </si>
  <si>
    <t>Jika Tidak, sila ke soalan G.8</t>
  </si>
  <si>
    <t>If No, please proceed to question G.8</t>
  </si>
  <si>
    <t xml:space="preserve">Meningkatkan tahap produktiviti dan kualiti produk </t>
  </si>
  <si>
    <t xml:space="preserve">Layak mendapat insentif kerajaan </t>
  </si>
  <si>
    <t xml:space="preserve">Meningkatkan tahap automasi dalam pengeluaran </t>
  </si>
  <si>
    <t xml:space="preserve">Mengurangkan kebergantungan kepada tenaga buruh </t>
  </si>
  <si>
    <t xml:space="preserve">Mengikuti trend global Revolusi Perindustrian Keempat </t>
  </si>
  <si>
    <t xml:space="preserve">Transformasi dan bertahan sebagai pengilang </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</si>
  <si>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</si>
  <si>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</si>
  <si>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If Yes, what is the percentage of the following resources will be allocated to make the plan a success?</t>
  </si>
  <si>
    <t xml:space="preserve">Sumber manusia </t>
  </si>
  <si>
    <t xml:space="preserve">Sumber kewangan </t>
  </si>
  <si>
    <t>Jika Ya, sila nyatakan bidang pemahiran semula dan peningkatan kemahiran yang dirancang untuk pekerja pertubuhan ini (Boleh pilih lebih daripada satu)</t>
  </si>
  <si>
    <t>If Yes, please indicate the areas of reskilling and upskilling planned for the employees of this establishment (May choose more than one)</t>
  </si>
  <si>
    <t xml:space="preserve">Kecerdasan Buatan / Pembelajaran Mesin / Pembelajaran Dalam </t>
  </si>
  <si>
    <t xml:space="preserve">Keselamatan siber </t>
  </si>
  <si>
    <t xml:space="preserve">Analitis Data Raya / Analitis Data  </t>
  </si>
  <si>
    <t xml:space="preserve">Penciptaan Kandungan AR / VR </t>
  </si>
  <si>
    <t xml:space="preserve">Pengaturcaraan / Sains Komputer </t>
  </si>
  <si>
    <t xml:space="preserve">Rangkaian </t>
  </si>
  <si>
    <t xml:space="preserve">Robotik / Peranti Autonomi </t>
  </si>
  <si>
    <t xml:space="preserve">PLC / SCADA </t>
  </si>
  <si>
    <t>Adakah pertubuhan ini terjejas oleh pandemik COVID-19?</t>
  </si>
  <si>
    <t>Is this establishment affected by the COVID-19 pandemic?</t>
  </si>
  <si>
    <t>Jika Ya, sila ke soalan H.2 hingga H.6</t>
  </si>
  <si>
    <t>If Yes, please proceed to question H.2 to H.6</t>
  </si>
  <si>
    <t>If No, END of this section</t>
  </si>
  <si>
    <t>Sila tandakan isu / cabaran yang ditanggung pertubuhan ini semasa pandemik COVID-19 (Boleh pilih lebih daripada satu)</t>
  </si>
  <si>
    <t>Please indicate the issues / challenges borne by your establishment during the COVID-19 pandemic (May choose more than one)</t>
  </si>
  <si>
    <t xml:space="preserve">Shortage of workers </t>
  </si>
  <si>
    <t>Sekiranya pandemik COVID-19 ini berjaya dibendung, berapa anggaran tempoh perniagaan bagi pertubuhan ini akan kembali pulih?</t>
  </si>
  <si>
    <t>If the COVID-19 pandemic is curbed, how long will it take the business for this establishment to recover?</t>
  </si>
  <si>
    <t>Sila nyatakan jumlah perbelanjaan berkaitan kesihatan pertubuhan ini bagi norma baharu tempat kerja:</t>
  </si>
  <si>
    <t>Please indicate the total health expenses of this establishment for the new norms at work:</t>
  </si>
  <si>
    <t>Termometer</t>
  </si>
  <si>
    <t>Lain-lain peralatan (sila nyatakan)</t>
  </si>
  <si>
    <t>Others equipment (please specify)</t>
  </si>
  <si>
    <t>IMPACT OF COVID-19 PANDEMIC (cont'd)</t>
  </si>
  <si>
    <t>Sila nyatakan perubahan dalam operasi pertubuhan ini semasa pandemik COVID-19 (Boleh pilih lebih daripada satu)</t>
  </si>
  <si>
    <t>Please indicate the changes in the operation of this establishment during COVID-19 pandemic (May choose more than one)</t>
  </si>
  <si>
    <r>
      <rPr>
        <b/>
        <sz val="8"/>
        <rFont val="Arial"/>
        <family val="2"/>
      </rPr>
      <t>Pengeluaran /</t>
    </r>
    <r>
      <rPr>
        <i/>
        <sz val="8"/>
        <rFont val="Arial"/>
        <family val="2"/>
      </rPr>
      <t xml:space="preserve"> Production</t>
    </r>
    <r>
      <rPr>
        <b/>
        <sz val="8"/>
        <rFont val="Arial"/>
        <family val="2"/>
      </rPr>
      <t>:</t>
    </r>
  </si>
  <si>
    <t>Downsizing business activities (e.g. reduce goods and services offered)</t>
  </si>
  <si>
    <t>Mengurangkan import barang dan perkhidmatan, serta meningkatkan penggunaan barangan &amp; perkhidmatan tempatan dalam pengeluaran</t>
  </si>
  <si>
    <r>
      <rPr>
        <b/>
        <sz val="8"/>
        <rFont val="Arial"/>
        <family val="2"/>
      </rPr>
      <t xml:space="preserve">Pemasaran / </t>
    </r>
    <r>
      <rPr>
        <i/>
        <sz val="8"/>
        <rFont val="Arial"/>
        <family val="2"/>
      </rPr>
      <t>Marketing</t>
    </r>
    <r>
      <rPr>
        <b/>
        <sz val="8"/>
        <rFont val="Arial"/>
        <family val="2"/>
      </rPr>
      <t>:</t>
    </r>
  </si>
  <si>
    <t>Increase marketing budgets</t>
  </si>
  <si>
    <r>
      <rPr>
        <b/>
        <sz val="8"/>
        <rFont val="Arial"/>
        <family val="2"/>
      </rPr>
      <t xml:space="preserve">Sumber manusia / </t>
    </r>
    <r>
      <rPr>
        <i/>
        <sz val="8"/>
        <rFont val="Arial"/>
        <family val="2"/>
      </rPr>
      <t>Human resource</t>
    </r>
    <r>
      <rPr>
        <b/>
        <sz val="8"/>
        <rFont val="Arial"/>
        <family val="2"/>
      </rPr>
      <t>:</t>
    </r>
  </si>
  <si>
    <t>latihan amalan perniagaan baharu, latihan kemahiran digital, kemahiran literasi data, latihan dan pembangunan lain</t>
  </si>
  <si>
    <t xml:space="preserve">Provide additional training to employees (e.g. job specific training, managerial training, new technology training, new business practice training, </t>
  </si>
  <si>
    <t>digital skills training, data literacy skills, other training and development)</t>
  </si>
  <si>
    <t>Mengurangkan kos pekerja (cth. memberhentikan pekerja, memberi cuti tanpa gaji dan pemotongan elaun, mengurangkan jam bekerja,</t>
  </si>
  <si>
    <t>menawarkan pakej persaraan awal)</t>
  </si>
  <si>
    <t>Reduce labour costs (e.g. lay-off employees, giving unpaid leave and allowance deduction, reduce working hours, offer early retirement package)</t>
  </si>
  <si>
    <r>
      <rPr>
        <b/>
        <sz val="8"/>
        <rFont val="Arial"/>
        <family val="2"/>
      </rPr>
      <t xml:space="preserve">Penggunaan teknologi maklumat / </t>
    </r>
    <r>
      <rPr>
        <i/>
        <sz val="8"/>
        <rFont val="Arial"/>
        <family val="2"/>
      </rPr>
      <t>Use of information technology</t>
    </r>
    <r>
      <rPr>
        <b/>
        <sz val="8"/>
        <rFont val="Arial"/>
        <family val="2"/>
      </rPr>
      <t>:</t>
    </r>
  </si>
  <si>
    <t>Meningkatkan penggunaan teknologi maklumat dan komunikasi (cth. sistem pengkomputeran berasaskan awan dan analisis data raya)</t>
  </si>
  <si>
    <t>Enhance usage of information and communication technology (e.g. cloud-based computing systems and big data analytics)</t>
  </si>
  <si>
    <t>Adakah pertubuhan ini menerima bantuan kewangan bagi meneruskan operasi perniagaan sepanjang pandemik COVID-19?</t>
  </si>
  <si>
    <t>Has this establishment received public assistance to continue business operations during the COVID-19 pandemic?</t>
  </si>
  <si>
    <t>If No, END for this section</t>
  </si>
  <si>
    <t>Sila nyatakan jumlah bantuan kewangan yang diperolehi oleh pertubuhan ini:</t>
  </si>
  <si>
    <t xml:space="preserve">Please specify the amount of financial assistance obtained by this establishment: </t>
  </si>
  <si>
    <t>PRIHATIN (cth. Program subsidi upah, Geran Khas Prihatin (GKP) dan lain-lain)</t>
  </si>
  <si>
    <t>PRIHATIN (e.g. Wage subsidy programme, Special Prihatin Grant (GKP) and others)</t>
  </si>
  <si>
    <t xml:space="preserve">Pengurangan sewa premis perniagaan </t>
  </si>
  <si>
    <t>SUMBER MANUSIA</t>
  </si>
  <si>
    <t>HUMAN RESOURCES</t>
  </si>
  <si>
    <t xml:space="preserve">I.1 Kekosongan jawatan, kekosongan jawatan sukar diisi dan jumlah jawatan baharu sepenuh masa yang akan diwujudkan bagi warganegara Malaysia </t>
  </si>
  <si>
    <t>dan bukan warganegara Malaysia.</t>
  </si>
  <si>
    <t>Job vacancies, hard-to-fill job vacancies and new job created for Malaysia citizen and non-Malaysia citizen full-time employees.</t>
  </si>
  <si>
    <t>Kekosongan jawatan yang sukar untuk diisi, (kekosongan jawatan selama 3 bulan atau lebih walaupun pelbagai usaha pengambilan pekerja telah diambil)</t>
  </si>
  <si>
    <t>Bilangan jawatan baharu yang akan diwujudkan pada tahun 2022-2023 (tidak termasuk kekosongan dari tahun 2021)</t>
  </si>
  <si>
    <t xml:space="preserve">Bilangan kekosongan jawatan setakat </t>
  </si>
  <si>
    <t>31 Disember 2021</t>
  </si>
  <si>
    <t>Number of job vacancy as at 31 December 2021</t>
  </si>
  <si>
    <t>Kategori Pekerjaan</t>
  </si>
  <si>
    <t>Job Category</t>
  </si>
  <si>
    <t>Number of new positions will be create in 2022-2023 (excluding existing vacancies carried forward from 2021)</t>
  </si>
  <si>
    <t>Hard to fill job vacancies, (remained vacant for 3 months or longer despite your recruitment efforts)</t>
  </si>
  <si>
    <t>i) Pewujudan jawatan baharu</t>
  </si>
  <si>
    <t>ii) Jawatan sedia ada</t>
  </si>
  <si>
    <t>New job created</t>
  </si>
  <si>
    <t>Existing position</t>
  </si>
  <si>
    <t xml:space="preserve">                       </t>
  </si>
  <si>
    <t>Technicians and Associate Professionals</t>
  </si>
  <si>
    <t>5</t>
  </si>
  <si>
    <t>Pekerja Mahir Pertanian, Perhutanan,</t>
  </si>
  <si>
    <t>Penternakan dan Perikanan</t>
  </si>
  <si>
    <t xml:space="preserve">Skilled Agricultural, Foresty, Livestock </t>
  </si>
  <si>
    <t>and Fishery Workers</t>
  </si>
  <si>
    <t>Pekerja Kemahiran dan Pekerja</t>
  </si>
  <si>
    <t>Pertukangan yang berkaitan</t>
  </si>
  <si>
    <t>Operator Mesin &amp; Loji, dan Pemasang</t>
  </si>
  <si>
    <t>Plant &amp; Machine Operator, and Assemblers</t>
  </si>
  <si>
    <t xml:space="preserve">HUMAN RESOURCES (cont'd) </t>
  </si>
  <si>
    <t>I.2 Sebab-sebab jawatan sukar diisi (sila pilih semua yang berkenaan)</t>
  </si>
  <si>
    <t xml:space="preserve">     Reasons for hard-to-fill job vacancies (please tick all that apply)</t>
  </si>
  <si>
    <t>Calon tidak memenuhi syarat dari segi</t>
  </si>
  <si>
    <t>Gaji / manfaat tidak sepadan</t>
  </si>
  <si>
    <t>Tiada calon yang berminat</t>
  </si>
  <si>
    <t>Tidak mempunyai calon yang mencukupi</t>
  </si>
  <si>
    <t>Candidates are not qualified in term of</t>
  </si>
  <si>
    <t>Kelayakan (tahap pendidikan / pensijilan)</t>
  </si>
  <si>
    <t>Tahap kecekapan / kemahiran</t>
  </si>
  <si>
    <t>Pengalaman bekerja</t>
  </si>
  <si>
    <t>Missmatch in salary / benefit</t>
  </si>
  <si>
    <t>No interested candidates</t>
  </si>
  <si>
    <t>Not enough applicant</t>
  </si>
  <si>
    <t>Qualification (education level / certificate)</t>
  </si>
  <si>
    <t>Level of competency / skill</t>
  </si>
  <si>
    <t>Working experience</t>
  </si>
  <si>
    <t xml:space="preserve">Pengambilan pekerja sepenuh masa warganegara Malaysia </t>
  </si>
  <si>
    <t>Recruitment of Malaysia citizen full-time employees</t>
  </si>
  <si>
    <t>Sila nyatakan bilangan pekerja sepenuh masa warganegara Malaysia mengikut tempoh masa berikut:</t>
  </si>
  <si>
    <t>Please state the number of Malaysia citizen full-time employees by the following period:</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</si>
  <si>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</si>
  <si>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</si>
  <si>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</si>
  <si>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</si>
  <si>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</si>
  <si>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</si>
  <si>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 *</t>
  </si>
  <si>
    <t>Total employees in 31st December 2021 / at the end of the accounting period</t>
  </si>
  <si>
    <t xml:space="preserve">Pengambilan pekerja sepenuh masa bukan warganegara Malaysia </t>
  </si>
  <si>
    <t>Recruitment of non-Malaysia citizen full-time employees</t>
  </si>
  <si>
    <t>Sila nyatakan bilangan pekerja sepenuh masa bukan warganegara Malaysia bagi tempoh masa berikut:</t>
  </si>
  <si>
    <t>Please state the number of non-Malaysia citizen full-time employees by the following period:</t>
  </si>
  <si>
    <t>Bilangan pekerja yang baharu diupah pada 2021 / semasa tempoh perakunan</t>
  </si>
  <si>
    <t>(v)</t>
  </si>
  <si>
    <t>Jumlah pekerja pada 31 Disember 2021 / pada tempoh akhir perakaunan **</t>
  </si>
  <si>
    <t>Hasil tambah medan 391399 mesti sama dengan hasil tambah medan 052089 di soalan 5A dan medan 052389 di Soalan 5B</t>
  </si>
  <si>
    <t>The sum of fields 391399 must be equal to the sum of fields 052089 in question 5A and fields 052389 in Question 5B</t>
  </si>
  <si>
    <t>Hasil tambah medan 391499 mesti sama dengan hasil tambah medan 050689 di soalan 5A dan medan 051589 di Soalan 5B</t>
  </si>
  <si>
    <t>The sum of fields 391499 must be equal to the sum of fields 050689 in question 5A and fields 051589 in Question 5B</t>
  </si>
  <si>
    <t xml:space="preserve">I.5 </t>
  </si>
  <si>
    <t>Jumlah pekerja sepenuh masa bukan warganegara Malaysia mengikut kategori pekerja dan jenis pas</t>
  </si>
  <si>
    <t>Number of non-Malaysia citizen full-time employees by job category and type of pass</t>
  </si>
  <si>
    <t>Bilangan pekerja bukan warganegara Malaysia yang dibayar
oleh pertubuhan ini pada Disember 2021 atau pada tempoh gaji terakhir</t>
  </si>
  <si>
    <t>Number of non-Malaysia citizen engaged paid by the establishment
during December 2021 or during the last pay period</t>
  </si>
  <si>
    <t>Pegawai Dagang Mengikut Kategori
Pas Pekerjaan</t>
  </si>
  <si>
    <t>Pekerja Pas Lawatan Kerja Sementara</t>
  </si>
  <si>
    <t>Penduduk Tetap</t>
  </si>
  <si>
    <t>Expatriate by Category of Pass</t>
  </si>
  <si>
    <t>Temporary Work Visit Pass Worker</t>
  </si>
  <si>
    <t>Permanent Resident</t>
  </si>
  <si>
    <t>Kategori  I</t>
  </si>
  <si>
    <t>Kategori  II</t>
  </si>
  <si>
    <t>Kategori  III</t>
  </si>
  <si>
    <t>Category I</t>
  </si>
  <si>
    <t>Category II</t>
  </si>
  <si>
    <t>Category III</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</si>
</sst>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_(* \(#,##0\);_(* &quot;-&quot;_);_(@_)"/>
    <numFmt numFmtId="43" formatCode="_(* #,##0.00_);_(* \(#,##0.00\);_(* &quot;-&quot;??_);_(@_)"/>
    <numFmt numFmtId="164" formatCode="_-&quot;RM&quot;* #,##0.00_-;\-&quot;RM&quot;* #,##0.00_-;_-&quot;RM&quot;* &quot;-&quot;??_-;_-@_-"/>
    <numFmt numFmtId="165" formatCode="_(* #,##0.00_);_(* \(#,##0.00\);_(* \-??_);_(@_)"/>
    <numFmt numFmtId="166" formatCode="0.0"/>
    <numFmt numFmtId="167" formatCode="_(* #,##0_);_(* \(#,##0\);_(* \-??_);_(@_)"/>
  </numFmts>
  <fonts count="17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12"/>
      <name val="Arial"/>
      <family val="2"/>
    </font>
    <font>
      <sz val="14"/>
      <name val="Arial"/>
      <family val="2"/>
    </font>
    <font>
      <sz val="11"/>
      <color indexed="8"/>
      <name val="Calibri"/>
      <family val="2"/>
    </font>
    <font>
      <sz val="9"/>
      <name val="Arial"/>
      <family val="2"/>
    </font>
    <font>
      <b/>
      <sz val="9"/>
      <name val="Arial"/>
      <family val="2"/>
    </font>
    <font>
      <b/>
      <sz val="8"/>
      <name val="Arial"/>
      <family val="2"/>
    </font>
    <font>
      <b/>
      <sz val="12"/>
      <name val="Arial"/>
      <family val="2"/>
    </font>
    <font>
      <b/>
      <sz val="16"/>
      <name val="Arial"/>
      <family val="2"/>
    </font>
    <font>
      <i/>
      <sz val="8"/>
      <name val="Arial"/>
      <family val="2"/>
    </font>
    <font>
      <i/>
      <sz val="12"/>
      <name val="Arial"/>
      <family val="2"/>
    </font>
    <font>
      <b/>
      <sz val="10"/>
      <name val="Arial"/>
      <family val="2"/>
    </font>
    <font>
      <b/>
      <sz val="14"/>
      <name val="Arial"/>
      <family val="2"/>
    </font>
    <font>
      <sz val="8"/>
      <name val="Arial"/>
      <family val="2"/>
    </font>
    <font>
      <sz val="11"/>
      <name val="Arial"/>
      <family val="2"/>
    </font>
    <font>
      <b/>
      <i/>
      <sz val="8"/>
      <name val="Arial"/>
      <family val="2"/>
    </font>
    <font>
      <b/>
      <sz val="11"/>
      <name val="Arial"/>
      <family val="2"/>
    </font>
    <font>
      <i/>
      <sz val="10"/>
      <name val="Arial"/>
      <family val="2"/>
    </font>
    <font>
      <b/>
      <sz val="8"/>
      <color indexed="8"/>
      <name val="Tahoma"/>
      <family val="2"/>
    </font>
    <font>
      <b/>
      <i/>
      <sz val="8"/>
      <color indexed="8"/>
      <name val="Tahoma"/>
      <family val="2"/>
    </font>
    <font>
      <sz val="8"/>
      <color indexed="55"/>
      <name val="Arial"/>
      <family val="2"/>
    </font>
    <font>
      <b/>
      <i/>
      <sz val="12"/>
      <name val="Arial"/>
      <family val="2"/>
    </font>
    <font>
      <sz val="8"/>
      <name val="Bookman Old Style"/>
      <family val="1"/>
    </font>
    <font>
      <sz val="10"/>
      <name val="Arial"/>
      <family val="2"/>
    </font>
    <font>
      <i/>
      <sz val="9"/>
      <name val="Arial"/>
      <family val="2"/>
    </font>
    <font>
      <sz val="9"/>
      <name val="Bookman Old Style"/>
      <family val="1"/>
    </font>
    <font>
      <i/>
      <sz val="11"/>
      <name val="Arial"/>
      <family val="2"/>
    </font>
    <font>
      <b/>
      <sz val="7.5"/>
      <name val="Arial"/>
      <family val="2"/>
    </font>
    <font>
      <i/>
      <sz val="10"/>
      <color indexed="8"/>
      <name val="Arial"/>
      <family val="2"/>
    </font>
    <font>
      <i/>
      <sz val="11"/>
      <name val="Arial Narrow"/>
      <family val="2"/>
    </font>
    <font>
      <i/>
      <sz val="8"/>
      <color indexed="8"/>
      <name val="Tahoma"/>
      <family val="2"/>
    </font>
    <font>
      <b/>
      <sz val="8"/>
      <color indexed="81"/>
      <name val="Tahoma"/>
      <family val="2"/>
    </font>
    <font>
      <i/>
      <sz val="8"/>
      <color indexed="81"/>
      <name val="Tahoma"/>
      <family val="2"/>
    </font>
    <font>
      <sz val="8"/>
      <color indexed="81"/>
      <name val="Tahoma"/>
      <family val="2"/>
    </font>
    <font>
      <b/>
      <i/>
      <sz val="8"/>
      <color indexed="81"/>
      <name val="Tahoma"/>
      <family val="2"/>
    </font>
    <font>
      <sz val="9"/>
      <color indexed="81"/>
      <name val="Tahoma"/>
      <family val="2"/>
    </font>
    <font>
      <sz val="9"/>
      <color indexed="55"/>
      <name val="Arial"/>
      <family val="2"/>
    </font>
    <font>
      <u/>
      <sz val="9"/>
      <color indexed="55"/>
      <name val="Arial"/>
      <family val="2"/>
    </font>
    <font>
      <sz val="9"/>
      <name val="Wingdings 2"/>
      <family val="1"/>
      <charset val="2"/>
    </font>
    <font>
      <i/>
      <sz val="8"/>
      <color indexed="55"/>
      <name val="Arial"/>
      <family val="2"/>
    </font>
    <font>
      <i/>
      <sz val="16"/>
      <name val="Arial"/>
      <family val="2"/>
    </font>
    <font>
      <sz val="11"/>
      <color theme="1"/>
      <name val="Calibri"/>
      <family val="2"/>
      <scheme val="minor"/>
    </font>
    <font>
      <u/>
      <sz val="9"/>
      <color theme="10"/>
      <name val="Arial"/>
      <family val="2"/>
    </font>
    <font>
      <i/>
      <sz val="9"/>
      <color indexed="81"/>
      <name val="Tahoma"/>
      <family val="2"/>
    </font>
    <font>
      <b/>
      <sz val="11"/>
      <color indexed="8"/>
      <name val="Arial"/>
      <family val="2"/>
    </font>
    <font>
      <i/>
      <sz val="11"/>
      <color indexed="8"/>
      <name val="Arial"/>
      <family val="2"/>
    </font>
    <font>
      <b/>
      <i/>
      <sz val="10"/>
      <name val="Arial"/>
      <family val="2"/>
    </font>
    <font>
      <b/>
      <sz val="8.5"/>
      <name val="Arial"/>
      <family val="2"/>
    </font>
    <font>
      <i/>
      <sz val="8.5"/>
      <name val="Arial"/>
      <family val="2"/>
    </font>
    <font>
      <sz val="14"/>
      <name val="Helv"/>
    </font>
    <font>
      <b/>
      <sz val="9"/>
      <name val="Helv"/>
    </font>
    <font>
      <i/>
      <sz val="7.5"/>
      <name val="Arial"/>
      <family val="2"/>
    </font>
    <font>
      <b/>
      <u/>
      <sz val="9"/>
      <name val="Helv"/>
      <family val="2"/>
    </font>
    <font>
      <b/>
      <u/>
      <sz val="9"/>
      <name val="Arial"/>
      <family val="2"/>
    </font>
    <font>
      <i/>
      <u/>
      <sz val="9"/>
      <name val="Arial"/>
      <family val="2"/>
    </font>
    <font>
      <sz val="10"/>
      <name val="Arial"/>
      <family val="2"/>
    </font>
    <font>
      <b/>
      <sz val="10"/>
      <name val="Calibri"/>
      <family val="2"/>
    </font>
    <font>
      <sz val="8.5"/>
      <name val="Arial"/>
      <family val="2"/>
    </font>
    <font>
      <b/>
      <i/>
      <sz val="8.5"/>
      <name val="Arial"/>
      <family val="2"/>
    </font>
    <font>
      <b/>
      <u/>
      <sz val="8.5"/>
      <name val="Arial"/>
      <family val="2"/>
    </font>
    <font>
      <b/>
      <i/>
      <u/>
      <sz val="8.5"/>
      <name val="Arial"/>
      <family val="2"/>
    </font>
    <font>
      <sz val="9.5"/>
      <name val="Arial"/>
      <family val="2"/>
    </font>
    <font>
      <b/>
      <sz val="9.5"/>
      <name val="Arial"/>
      <family val="2"/>
    </font>
    <font>
      <i/>
      <sz val="9.5"/>
      <name val="Arial"/>
      <family val="2"/>
    </font>
    <font>
      <sz val="8.5"/>
      <name val="Bookman Old Style"/>
      <family val="1"/>
    </font>
    <font>
      <sz val="8.5"/>
      <name val="Wingdings"/>
      <charset val="2"/>
    </font>
    <font>
      <b/>
      <sz val="8.5"/>
      <color indexed="8"/>
      <name val="Arial"/>
      <family val="2"/>
    </font>
    <font>
      <sz val="8.5"/>
      <color indexed="8"/>
      <name val="Arial"/>
      <family val="2"/>
    </font>
    <font>
      <i/>
      <sz val="8.5"/>
      <color indexed="8"/>
      <name val="Arial"/>
      <family val="2"/>
    </font>
    <font>
      <sz val="8.5"/>
      <color theme="1"/>
      <name val="Calibri"/>
      <family val="2"/>
      <scheme val="minor"/>
    </font>
    <font>
      <b/>
      <sz val="10.5"/>
      <name val="Arial"/>
      <family val="2"/>
    </font>
    <font>
      <sz val="10.5"/>
      <name val="Arial"/>
      <family val="2"/>
    </font>
    <font>
      <b/>
      <sz val="9"/>
      <name val="Bookman Old Style"/>
      <family val="1"/>
    </font>
    <font>
      <b/>
      <sz val="8.5"/>
      <color theme="1"/>
      <name val="Arial"/>
      <family val="2"/>
    </font>
    <font>
      <i/>
      <sz val="8.5"/>
      <color theme="1"/>
      <name val="Arial"/>
      <family val="2"/>
    </font>
    <font>
      <b/>
      <sz val="13"/>
      <name val="Arial"/>
      <family val="2"/>
    </font>
    <font>
      <b/>
      <sz val="14"/>
      <color theme="1"/>
      <name val="Arial"/>
      <family val="2"/>
    </font>
    <font>
      <i/>
      <sz val="8.5"/>
      <name val="Helv"/>
    </font>
    <font>
      <b/>
      <sz val="15"/>
      <name val="Arial"/>
      <family val="2"/>
    </font>
    <font>
      <i/>
      <sz val="15"/>
      <name val="Arial"/>
      <family val="2"/>
    </font>
    <font>
      <b/>
      <sz val="10"/>
      <color rgb="FF000000"/>
      <name val="Arial"/>
      <family val="2"/>
    </font>
    <font>
      <sz val="10"/>
      <color rgb="FF000000"/>
      <name val="Arial"/>
      <family val="2"/>
    </font>
    <font>
      <i/>
      <sz val="10"/>
      <color rgb="FF000000"/>
      <name val="Arial"/>
      <family val="2"/>
    </font>
    <font>
      <b/>
      <sz val="11"/>
      <color rgb="FF000000"/>
      <name val="Arial"/>
      <family val="2"/>
    </font>
    <font>
      <i/>
      <sz val="11"/>
      <color rgb="FF000000"/>
      <name val="Arial"/>
      <family val="2"/>
    </font>
    <font>
      <b/>
      <sz val="12"/>
      <color indexed="8"/>
      <name val="Arial"/>
      <family val="2"/>
    </font>
    <font>
      <i/>
      <sz val="12"/>
      <color indexed="8"/>
      <name val="Arial"/>
      <family val="2"/>
    </font>
    <font>
      <b/>
      <sz val="11.5"/>
      <name val="Arial"/>
      <family val="2"/>
    </font>
    <font>
      <i/>
      <sz val="11.5"/>
      <name val="Arial"/>
      <family val="2"/>
    </font>
    <font>
      <sz val="8.5"/>
      <name val="Helv"/>
    </font>
    <font>
      <sz val="11"/>
      <color indexed="10"/>
      <name val="Arial"/>
      <family val="2"/>
    </font>
    <font>
      <b/>
      <sz val="8.5"/>
      <color rgb="FFFF0000"/>
      <name val="Arial"/>
      <family val="2"/>
    </font>
    <font>
      <sz val="8.5"/>
      <color rgb="FFFF0000"/>
      <name val="Bookman Old Style"/>
      <family val="1"/>
    </font>
    <font>
      <sz val="8.5"/>
      <color rgb="FFFF0000"/>
      <name val="Arial"/>
      <family val="2"/>
    </font>
    <font>
      <sz val="10"/>
      <color rgb="FFFF0000"/>
      <name val="Arial"/>
      <family val="2"/>
    </font>
    <font>
      <i/>
      <sz val="8.5"/>
      <color rgb="FFFF0000"/>
      <name val="Arial"/>
      <family val="2"/>
    </font>
    <font>
      <b/>
      <sz val="10"/>
      <color rgb="FFFF0000"/>
      <name val="Arial"/>
      <family val="2"/>
    </font>
    <font>
      <b/>
      <sz val="11"/>
      <color rgb="FFFF0000"/>
      <name val="Arial"/>
      <family val="2"/>
    </font>
    <font>
      <b/>
      <sz val="13.5"/>
      <name val="Arial"/>
      <family val="2"/>
    </font>
    <font>
      <i/>
      <sz val="13.5"/>
      <name val="Arial"/>
      <family val="2"/>
    </font>
    <font>
      <i/>
      <sz val="8"/>
      <color indexed="8"/>
      <name val="Arial"/>
      <family val="2"/>
    </font>
    <font>
      <i/>
      <sz val="8"/>
      <color theme="1"/>
      <name val="Arial"/>
      <family val="2"/>
    </font>
    <font>
      <b/>
      <sz val="8"/>
      <color theme="1"/>
      <name val="Arial"/>
      <family val="2"/>
    </font>
    <font>
      <b/>
      <sz val="9"/>
      <color theme="1"/>
      <name val="Arial"/>
      <family val="2"/>
    </font>
    <font>
      <sz val="9"/>
      <color theme="1"/>
      <name val="Arial"/>
      <family val="2"/>
    </font>
    <font>
      <sz val="8"/>
      <color theme="1"/>
      <name val="Arial"/>
      <family val="2"/>
    </font>
    <font>
      <i/>
      <sz val="8.5"/>
      <color theme="3"/>
      <name val="Arial"/>
      <family val="2"/>
    </font>
    <font>
      <b/>
      <sz val="8.5"/>
      <color theme="3"/>
      <name val="Arial"/>
      <family val="2"/>
    </font>
    <font>
      <sz val="8.5"/>
      <color theme="3"/>
      <name val="Arial"/>
      <family val="2"/>
    </font>
    <font>
      <i/>
      <sz val="8.5"/>
      <name val="Bookman Old Style"/>
      <family val="1"/>
    </font>
    <font>
      <i/>
      <sz val="8.5"/>
      <name val="Wingdings"/>
      <charset val="2"/>
    </font>
    <font>
      <i/>
      <sz val="8"/>
      <name val="Bookman Old Style"/>
      <family val="1"/>
    </font>
    <font>
      <i/>
      <sz val="9"/>
      <name val="Bookman Old Style"/>
      <family val="1"/>
    </font>
    <font>
      <b/>
      <sz val="9"/>
      <color indexed="81"/>
      <name val="Tahoma"/>
      <family val="2"/>
    </font>
    <font>
      <sz val="11"/>
      <name val="Bookman Old Style"/>
      <family val="1"/>
    </font>
    <font>
      <i/>
      <sz val="14"/>
      <name val="Arial"/>
      <family val="2"/>
    </font>
    <font>
      <b/>
      <sz val="7.8"/>
      <name val="Arial"/>
      <family val="2"/>
    </font>
    <font>
      <b/>
      <i/>
      <sz val="9"/>
      <color indexed="81"/>
      <name val="Tahoma"/>
      <family val="2"/>
    </font>
    <font>
      <b/>
      <sz val="8.5"/>
      <color indexed="81"/>
      <name val="Tahoma"/>
      <family val="2"/>
    </font>
    <font>
      <b/>
      <i/>
      <sz val="8.5"/>
      <color indexed="81"/>
      <name val="Tahoma"/>
      <family val="2"/>
    </font>
    <font>
      <sz val="8.5"/>
      <color indexed="55"/>
      <name val="Arial"/>
      <family val="2"/>
    </font>
    <font>
      <sz val="8.5"/>
      <color rgb="FF0000CC"/>
      <name val="Arial"/>
      <family val="2"/>
    </font>
    <font>
      <b/>
      <sz val="8.5"/>
      <color rgb="FF0000CC"/>
      <name val="Arial"/>
      <family val="2"/>
    </font>
    <font>
      <i/>
      <sz val="8.5"/>
      <color rgb="FF0000CC"/>
      <name val="Arial"/>
      <family val="2"/>
    </font>
    <font>
      <b/>
      <u/>
      <sz val="8.5"/>
      <color indexed="55"/>
      <name val="Arial"/>
      <family val="2"/>
    </font>
    <font>
      <b/>
      <sz val="8.5"/>
      <color indexed="55"/>
      <name val="Arial"/>
      <family val="2"/>
    </font>
    <font>
      <sz val="8.5"/>
      <color indexed="10"/>
      <name val="Arial"/>
      <family val="2"/>
    </font>
    <font>
      <u/>
      <sz val="8.5"/>
      <color indexed="55"/>
      <name val="Arial"/>
      <family val="2"/>
    </font>
    <font>
      <i/>
      <u/>
      <sz val="8.5"/>
      <name val="Arial"/>
      <family val="2"/>
    </font>
    <font>
      <b/>
      <u/>
      <sz val="8.5"/>
      <name val="Helv"/>
      <family val="2"/>
    </font>
    <font>
      <b/>
      <i/>
      <u/>
      <sz val="8"/>
      <name val="Arial"/>
      <family val="2"/>
    </font>
    <font>
      <b/>
      <u/>
      <sz val="8"/>
      <name val="Arial"/>
      <family val="2"/>
    </font>
    <font>
      <b/>
      <sz val="9"/>
      <color indexed="8"/>
      <name val="Arial"/>
      <family val="2"/>
    </font>
    <font>
      <i/>
      <sz val="9"/>
      <color indexed="8"/>
      <name val="Arial"/>
      <family val="2"/>
    </font>
    <font>
      <sz val="10"/>
      <name val="Arial"/>
      <family val="2"/>
    </font>
    <font>
      <b/>
      <sz val="12"/>
      <color rgb="FF231F20"/>
      <name val="Arial"/>
      <family val="2"/>
    </font>
    <font>
      <b/>
      <i/>
      <sz val="12"/>
      <color rgb="FF231F20"/>
      <name val="Arial"/>
      <family val="2"/>
    </font>
    <font>
      <sz val="10"/>
      <name val="Arial"/>
      <family val="2"/>
    </font>
    <font>
      <b/>
      <sz val="8.5"/>
      <color rgb="FF7030A0"/>
      <name val="Arial"/>
      <family val="2"/>
    </font>
    <font>
      <sz val="8.5"/>
      <color rgb="FF7030A0"/>
      <name val="Arial"/>
      <family val="2"/>
    </font>
    <font>
      <i/>
      <sz val="8.5"/>
      <color rgb="FF7030A0"/>
      <name val="Arial"/>
      <family val="2"/>
    </font>
    <font>
      <sz val="8.5"/>
      <color rgb="FF7030A0"/>
      <name val="Bookman Old Style"/>
      <family val="1"/>
    </font>
    <font>
      <b/>
      <i/>
      <sz val="9"/>
      <name val="Arial"/>
      <family val="2"/>
    </font>
    <font>
      <b/>
      <sz val="11"/>
      <color theme="1"/>
      <name val="Calibri"/>
      <family val="2"/>
      <scheme val="minor"/>
    </font>
    <font>
      <sz val="8.5"/>
      <color theme="1"/>
      <name val="Arial"/>
      <family val="2"/>
    </font>
    <font>
      <sz val="14"/>
      <name val="Wingdings"/>
      <charset val="2"/>
    </font>
    <font>
      <sz val="12"/>
      <name val="Helv"/>
      <charset val="134"/>
    </font>
    <font>
      <sz val="8"/>
      <color rgb="FF0000FF"/>
      <name val="Arial"/>
      <family val="2"/>
    </font>
    <font>
      <b/>
      <sz val="8"/>
      <color rgb="FF0000FF"/>
      <name val="Arial"/>
      <family val="2"/>
    </font>
    <font>
      <sz val="8"/>
      <name val="Helv"/>
      <charset val="134"/>
    </font>
    <font>
      <b/>
      <sz val="8"/>
      <color rgb="FFC00000"/>
      <name val="Arial"/>
      <family val="2"/>
    </font>
    <font>
      <i/>
      <sz val="8"/>
      <color rgb="FFC00000"/>
      <name val="Arial"/>
      <family val="2"/>
    </font>
    <font>
      <sz val="10"/>
      <color rgb="FF0000FF"/>
      <name val="Arial"/>
      <family val="2"/>
    </font>
    <font>
      <b/>
      <sz val="9"/>
      <color rgb="FF0000FF"/>
      <name val="Arial"/>
      <family val="2"/>
    </font>
    <font>
      <b/>
      <sz val="9"/>
      <name val="Times New Roman"/>
      <family val="1"/>
    </font>
    <font>
      <i/>
      <sz val="9"/>
      <name val="Times New Roman"/>
      <family val="1"/>
    </font>
    <font>
      <sz val="9"/>
      <name val="Times New Roman"/>
      <family val="1"/>
    </font>
    <font>
      <b/>
      <i/>
      <sz val="9"/>
      <name val="Times New Roman"/>
      <family val="1"/>
    </font>
    <font>
      <b/>
      <sz val="8"/>
      <color rgb="FFFF0000"/>
      <name val="Arial"/>
      <family val="2"/>
    </font>
    <font>
      <b/>
      <sz val="8"/>
      <color rgb="FFFF9900"/>
      <name val="Arial"/>
      <family val="2"/>
    </font>
    <font>
      <b/>
      <sz val="8"/>
      <color indexed="8"/>
      <name val="Arial"/>
      <family val="2"/>
    </font>
    <font>
      <b/>
      <sz val="9"/>
      <color rgb="FFFF9900"/>
      <name val="Arial"/>
      <family val="2"/>
    </font>
    <font>
      <i/>
      <sz val="11"/>
      <color theme="1"/>
      <name val="Calibri"/>
      <family val="2"/>
      <scheme val="minor"/>
    </font>
    <font>
      <b/>
      <sz val="9"/>
      <name val="Tahoma"/>
      <family val="2"/>
    </font>
    <font>
      <i/>
      <sz val="9"/>
      <color indexed="81"/>
      <name val="Times New Roman"/>
      <family val="1"/>
    </font>
  </fonts>
  <fills count="36">
    <fill>
      <patternFill patternType="none"/>
    </fill>
    <fill>
      <patternFill patternType="gray125"/>
    </fill>
    <fill>
      <patternFill patternType="solid">
        <fgColor indexed="52"/>
        <bgColor indexed="51"/>
      </patternFill>
    </fill>
    <fill>
      <patternFill patternType="solid">
        <fgColor indexed="9"/>
        <bgColor indexed="26"/>
      </patternFill>
    </fill>
    <fill>
      <patternFill patternType="solid">
        <fgColor indexed="47"/>
        <bgColor indexed="22"/>
      </patternFill>
    </fill>
    <fill>
      <patternFill patternType="solid">
        <fgColor rgb="FFFF9900"/>
        <bgColor indexed="51"/>
      </patternFill>
    </fill>
    <fill>
      <patternFill patternType="solid">
        <fgColor rgb="FFFF9933"/>
        <bgColor indexed="51"/>
      </patternFill>
    </fill>
    <fill>
      <patternFill patternType="solid">
        <fgColor rgb="FFFFFFFF"/>
        <bgColor indexed="64"/>
      </patternFill>
    </fill>
    <fill>
      <patternFill patternType="solid">
        <fgColor rgb="FFFFDEBD"/>
        <bgColor indexed="64"/>
      </patternFill>
    </fill>
    <fill>
      <patternFill patternType="solid">
        <fgColor rgb="FFFFFFFF"/>
        <bgColor indexed="26"/>
      </patternFill>
    </fill>
    <fill>
      <patternFill patternType="solid">
        <fgColor theme="3" tint="0.79998168889431442"/>
        <bgColor indexed="51"/>
      </patternFill>
    </fill>
    <fill>
      <patternFill patternType="solid">
        <fgColor theme="3" tint="0.79998168889431442"/>
        <bgColor indexed="64"/>
      </patternFill>
    </fill>
    <fill>
      <patternFill patternType="solid">
        <fgColor theme="3" tint="0.79998168889431442"/>
        <bgColor indexed="26"/>
      </patternFill>
    </fill>
    <fill>
      <patternFill patternType="solid">
        <fgColor rgb="FFFFFFFF"/>
        <bgColor indexed="51"/>
      </patternFill>
    </fill>
    <fill>
      <patternFill patternType="solid">
        <fgColor theme="0" tint="-0.14999847407452621"/>
        <bgColor indexed="51"/>
      </patternFill>
    </fill>
    <fill>
      <patternFill patternType="solid">
        <fgColor theme="0" tint="-4.9989318521683403E-2"/>
        <bgColor indexed="64"/>
      </patternFill>
    </fill>
    <fill>
      <patternFill patternType="solid">
        <fgColor theme="0" tint="-4.9989318521683403E-2"/>
        <bgColor indexed="51"/>
      </patternFill>
    </fill>
    <fill>
      <patternFill patternType="solid">
        <fgColor theme="0" tint="-4.9989318521683403E-2"/>
        <bgColor indexed="26"/>
      </patternFill>
    </fill>
    <fill>
      <patternFill patternType="solid">
        <fgColor theme="0" tint="-4.9989318521683403E-2"/>
        <bgColor indexed="45"/>
      </patternFill>
    </fill>
    <fill>
      <patternFill patternType="solid">
        <fgColor theme="0" tint="-0.14999847407452621"/>
        <bgColor indexed="26"/>
      </patternFill>
    </fill>
    <fill>
      <patternFill patternType="solid">
        <fgColor theme="0" tint="-0.14999847407452621"/>
        <bgColor indexed="22"/>
      </patternFill>
    </fill>
    <fill>
      <patternFill patternType="solid">
        <fgColor theme="0" tint="-0.14999847407452621"/>
        <bgColor indexed="45"/>
      </patternFill>
    </fill>
    <fill>
      <patternFill patternType="solid">
        <fgColor theme="0" tint="-0.14999847407452621"/>
        <bgColor indexed="64"/>
      </patternFill>
    </fill>
    <fill>
      <patternFill patternType="solid">
        <fgColor rgb="FFE6E6E6"/>
        <bgColor indexed="51"/>
      </patternFill>
    </fill>
    <fill>
      <patternFill patternType="solid">
        <fgColor rgb="FFE6E6E6"/>
        <bgColor indexed="64"/>
      </patternFill>
    </fill>
    <fill>
      <patternFill patternType="solid">
        <fgColor theme="0" tint="-4.9989318521683403E-2"/>
        <bgColor indexed="13"/>
      </patternFill>
    </fill>
    <fill>
      <patternFill patternType="solid">
        <fgColor theme="0"/>
        <bgColor indexed="64"/>
      </patternFill>
    </fill>
    <fill>
      <patternFill patternType="solid">
        <fgColor theme="0" tint="-0.249977111117893"/>
        <bgColor indexed="26"/>
      </patternFill>
    </fill>
    <fill>
      <patternFill patternType="solid">
        <fgColor theme="0" tint="-0.249977111117893"/>
        <bgColor indexed="51"/>
      </patternFill>
    </fill>
    <fill>
      <patternFill patternType="solid">
        <fgColor theme="3" tint="0.79985961485641044"/>
        <bgColor indexed="64"/>
      </patternFill>
    </fill>
    <fill>
      <patternFill patternType="solid">
        <fgColor theme="3" tint="0.79985961485641044"/>
        <bgColor indexed="26"/>
      </patternFill>
    </fill>
    <fill>
      <patternFill patternType="solid">
        <fgColor theme="0"/>
        <bgColor indexed="26"/>
      </patternFill>
    </fill>
    <fill>
      <patternFill patternType="solid">
        <fgColor theme="3" tint="0.79985961485641044"/>
        <bgColor indexed="22"/>
      </patternFill>
    </fill>
    <fill>
      <patternFill patternType="solid">
        <fgColor theme="4" tint="0.59999389629810485"/>
        <bgColor indexed="64"/>
      </patternFill>
    </fill>
    <fill>
      <patternFill patternType="solid">
        <fgColor theme="3" tint="0.79989013336588644"/>
        <bgColor indexed="64"/>
      </patternFill>
    </fill>
    <fill>
      <patternFill patternType="solid">
        <fgColor theme="3" tint="0.79985961485641044"/>
        <bgColor indexed="51"/>
      </patternFill>
    </fill>
  </fills>
  <borders count="499">
    <border>
      <left/>
      <right/>
      <top/>
      <bottom/>
      <diagonal/>
    </border>
    <border>
      <left/>
      <right style="medium">
        <color indexed="8"/>
      </right>
      <top/>
      <bottom/>
      <diagonal/>
    </border>
    <border>
      <left/>
      <right/>
      <top/>
      <bottom style="thin">
        <color indexed="8"/>
      </bottom>
      <diagonal/>
    </border>
    <border>
      <left/>
      <right style="medium">
        <color indexed="64"/>
      </right>
      <top/>
      <bottom/>
      <diagonal/>
    </border>
    <border>
      <left/>
      <right/>
      <top/>
      <bottom style="thin">
        <color indexed="64"/>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
      <left style="thin">
        <color indexed="8"/>
      </left>
      <right/>
      <top/>
      <bottom style="thin">
        <color indexed="8"/>
      </bottom>
      <diagonal/>
    </border>
    <border>
      <left/>
      <right/>
      <top style="medium">
        <color indexed="64"/>
      </top>
      <bottom/>
      <diagonal/>
    </border>
    <border>
      <left style="thin">
        <color indexed="64"/>
      </left>
      <right/>
      <top/>
      <bottom/>
      <diagonal/>
    </border>
    <border>
      <left/>
      <right style="medium">
        <color indexed="64"/>
      </right>
      <top/>
      <bottom style="thin">
        <color indexed="8"/>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8"/>
      </right>
      <top/>
      <bottom style="thin">
        <color indexed="8"/>
      </bottom>
      <diagonal/>
    </border>
    <border>
      <left style="thin">
        <color indexed="64"/>
      </left>
      <right/>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8"/>
      </left>
      <right/>
      <top/>
      <bottom/>
      <diagonal/>
    </border>
    <border>
      <left style="medium">
        <color indexed="64"/>
      </left>
      <right/>
      <top/>
      <bottom/>
      <diagonal/>
    </border>
    <border>
      <left/>
      <right style="medium">
        <color auto="1"/>
      </right>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thin">
        <color indexed="8"/>
      </right>
      <top/>
      <bottom/>
      <diagonal/>
    </border>
    <border>
      <left/>
      <right style="thin">
        <color indexed="64"/>
      </right>
      <top/>
      <bottom/>
      <diagonal/>
    </border>
    <border>
      <left/>
      <right style="medium">
        <color indexed="64"/>
      </right>
      <top/>
      <bottom/>
      <diagonal/>
    </border>
    <border>
      <left/>
      <right/>
      <top/>
      <bottom style="medium">
        <color auto="1"/>
      </bottom>
      <diagonal/>
    </border>
    <border>
      <left/>
      <right style="medium">
        <color auto="1"/>
      </right>
      <top/>
      <bottom style="medium">
        <color auto="1"/>
      </bottom>
      <diagonal/>
    </border>
    <border>
      <left style="thin">
        <color indexed="64"/>
      </left>
      <right/>
      <top style="thin">
        <color indexed="64"/>
      </top>
      <bottom/>
      <diagonal/>
    </border>
    <border>
      <left style="thin">
        <color indexed="8"/>
      </left>
      <right style="thin">
        <color auto="1"/>
      </right>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hair">
        <color auto="1"/>
      </top>
      <bottom style="hair">
        <color auto="1"/>
      </bottom>
      <diagonal/>
    </border>
    <border>
      <left/>
      <right style="medium">
        <color indexed="64"/>
      </right>
      <top/>
      <bottom/>
      <diagonal/>
    </border>
    <border>
      <left/>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right/>
      <top/>
      <bottom style="hair">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style="thin">
        <color indexed="64"/>
      </left>
      <right style="medium">
        <color indexed="64"/>
      </right>
      <top/>
      <bottom/>
      <diagonal/>
    </border>
    <border>
      <left style="medium">
        <color auto="1"/>
      </left>
      <right/>
      <top/>
      <bottom/>
      <diagonal/>
    </border>
    <border>
      <left/>
      <right/>
      <top style="medium">
        <color auto="1"/>
      </top>
      <bottom/>
      <diagonal/>
    </border>
    <border>
      <left style="thin">
        <color indexed="8"/>
      </left>
      <right style="thin">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8"/>
      </right>
      <top/>
      <bottom style="medium">
        <color indexed="8"/>
      </bottom>
      <diagonal/>
    </border>
    <border>
      <left/>
      <right/>
      <top/>
      <bottom style="medium">
        <color indexed="64"/>
      </bottom>
      <diagonal/>
    </border>
    <border>
      <left/>
      <right/>
      <top/>
      <bottom style="medium">
        <color indexed="8"/>
      </bottom>
      <diagonal/>
    </border>
    <border>
      <left/>
      <right/>
      <top style="thin">
        <color auto="1"/>
      </top>
      <bottom/>
      <diagonal/>
    </border>
    <border>
      <left style="medium">
        <color indexed="8"/>
      </left>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8"/>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8"/>
      </top>
      <bottom style="thin">
        <color indexed="8"/>
      </bottom>
      <diagonal/>
    </border>
    <border>
      <left style="thin">
        <color indexed="8"/>
      </left>
      <right/>
      <top style="thin">
        <color indexed="64"/>
      </top>
      <bottom/>
      <diagonal/>
    </border>
    <border>
      <left/>
      <right style="medium">
        <color auto="1"/>
      </right>
      <top/>
      <bottom/>
      <diagonal/>
    </border>
    <border>
      <left style="medium">
        <color auto="1"/>
      </left>
      <right/>
      <top/>
      <bottom style="medium">
        <color indexed="64"/>
      </bottom>
      <diagonal/>
    </border>
    <border>
      <left/>
      <right style="medium">
        <color auto="1"/>
      </right>
      <top/>
      <bottom style="medium">
        <color indexed="64"/>
      </bottom>
      <diagonal/>
    </border>
    <border>
      <left style="thin">
        <color indexed="64"/>
      </left>
      <right/>
      <top style="thin">
        <color indexed="8"/>
      </top>
      <bottom/>
      <diagonal/>
    </border>
    <border>
      <left/>
      <right style="medium">
        <color indexed="8"/>
      </right>
      <top/>
      <bottom/>
      <diagonal/>
    </border>
    <border>
      <left/>
      <right/>
      <top/>
      <bottom style="thin">
        <color indexed="8"/>
      </bottom>
      <diagonal/>
    </border>
    <border>
      <left/>
      <right style="double">
        <color auto="1"/>
      </right>
      <top/>
      <bottom/>
      <diagonal/>
    </border>
    <border>
      <left/>
      <right style="double">
        <color auto="1"/>
      </right>
      <top/>
      <bottom style="double">
        <color auto="1"/>
      </bottom>
      <diagonal/>
    </border>
    <border>
      <left/>
      <right/>
      <top style="double">
        <color indexed="64"/>
      </top>
      <bottom style="thin">
        <color indexed="64"/>
      </bottom>
      <diagonal/>
    </border>
    <border>
      <left/>
      <right style="medium">
        <color auto="1"/>
      </right>
      <top/>
      <bottom/>
      <diagonal/>
    </border>
    <border>
      <left style="thin">
        <color indexed="64"/>
      </left>
      <right/>
      <top/>
      <bottom style="thin">
        <color indexed="8"/>
      </bottom>
      <diagonal/>
    </border>
    <border>
      <left style="thin">
        <color indexed="8"/>
      </left>
      <right/>
      <top/>
      <bottom style="thin">
        <color indexed="64"/>
      </bottom>
      <diagonal/>
    </border>
    <border>
      <left/>
      <right style="thin">
        <color indexed="8"/>
      </right>
      <top/>
      <bottom style="thin">
        <color indexed="64"/>
      </bottom>
      <diagonal/>
    </border>
    <border>
      <left/>
      <right/>
      <top style="thin">
        <color indexed="8"/>
      </top>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right style="medium">
        <color auto="1"/>
      </right>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top style="thin">
        <color indexed="64"/>
      </top>
      <bottom/>
      <diagonal/>
    </border>
    <border>
      <left/>
      <right style="thin">
        <color indexed="64"/>
      </right>
      <top style="thin">
        <color indexed="64"/>
      </top>
      <bottom/>
      <diagonal/>
    </border>
    <border>
      <left/>
      <right style="medium">
        <color auto="1"/>
      </right>
      <top/>
      <bottom/>
      <diagonal/>
    </border>
    <border>
      <left/>
      <right style="thin">
        <color indexed="8"/>
      </right>
      <top style="thin">
        <color indexed="8"/>
      </top>
      <bottom style="thin">
        <color indexed="8"/>
      </bottom>
      <diagonal/>
    </border>
    <border>
      <left style="thin">
        <color auto="1"/>
      </left>
      <right/>
      <top/>
      <bottom/>
      <diagonal/>
    </border>
    <border>
      <left/>
      <right/>
      <top/>
      <bottom style="thin">
        <color indexed="8"/>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bottom style="thin">
        <color auto="1"/>
      </bottom>
      <diagonal/>
    </border>
    <border>
      <left/>
      <right style="thin">
        <color indexed="64"/>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style="thin">
        <color indexed="64"/>
      </bottom>
      <diagonal/>
    </border>
    <border>
      <left/>
      <right style="medium">
        <color auto="1"/>
      </right>
      <top style="medium">
        <color indexed="64"/>
      </top>
      <bottom/>
      <diagonal/>
    </border>
    <border>
      <left/>
      <right/>
      <top/>
      <bottom style="hair">
        <color auto="1"/>
      </bottom>
      <diagonal/>
    </border>
    <border>
      <left/>
      <right style="medium">
        <color indexed="64"/>
      </right>
      <top/>
      <bottom/>
      <diagonal/>
    </border>
    <border>
      <left/>
      <right style="thin">
        <color indexed="64"/>
      </right>
      <top/>
      <bottom style="thin">
        <color indexed="8"/>
      </bottom>
      <diagonal/>
    </border>
    <border>
      <left style="thin">
        <color indexed="64"/>
      </left>
      <right style="hair">
        <color indexed="64"/>
      </right>
      <top/>
      <bottom style="thin">
        <color indexed="64"/>
      </bottom>
      <diagonal/>
    </border>
    <border>
      <left/>
      <right style="thin">
        <color indexed="8"/>
      </right>
      <top/>
      <bottom/>
      <diagonal/>
    </border>
    <border>
      <left/>
      <right style="thin">
        <color indexed="64"/>
      </right>
      <top/>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medium">
        <color auto="1"/>
      </left>
      <right/>
      <top/>
      <bottom style="thin">
        <color indexed="64"/>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hair">
        <color indexed="8"/>
      </left>
      <right style="thin">
        <color indexed="8"/>
      </right>
      <top/>
      <bottom style="thin">
        <color indexed="8"/>
      </bottom>
      <diagonal/>
    </border>
    <border>
      <left style="hair">
        <color indexed="8"/>
      </left>
      <right style="hair">
        <color indexed="8"/>
      </right>
      <top/>
      <bottom style="thin">
        <color indexed="8"/>
      </bottom>
      <diagonal/>
    </border>
    <border>
      <left style="thin">
        <color indexed="8"/>
      </left>
      <right style="hair">
        <color indexed="8"/>
      </right>
      <top/>
      <bottom style="thin">
        <color indexed="8"/>
      </bottom>
      <diagonal/>
    </border>
    <border>
      <left style="thin">
        <color indexed="64"/>
      </left>
      <right style="thin">
        <color indexed="64"/>
      </right>
      <top style="thin">
        <color indexed="64"/>
      </top>
      <bottom style="thin">
        <color indexed="64"/>
      </bottom>
      <diagonal/>
    </border>
    <border>
      <left/>
      <right style="medium">
        <color auto="1"/>
      </right>
      <top/>
      <bottom/>
      <diagonal/>
    </border>
    <border>
      <left style="thin">
        <color indexed="52"/>
      </left>
      <right style="medium">
        <color indexed="64"/>
      </right>
      <top style="thin">
        <color indexed="64"/>
      </top>
      <bottom style="thin">
        <color indexed="64"/>
      </bottom>
      <diagonal/>
    </border>
    <border>
      <left style="thin">
        <color indexed="52"/>
      </left>
      <right/>
      <top style="thin">
        <color indexed="64"/>
      </top>
      <bottom style="thin">
        <color indexed="64"/>
      </bottom>
      <diagonal/>
    </border>
    <border>
      <left style="thin">
        <color indexed="52"/>
      </left>
      <right style="thin">
        <color indexed="52"/>
      </right>
      <top style="thin">
        <color indexed="64"/>
      </top>
      <bottom style="thin">
        <color indexed="64"/>
      </bottom>
      <diagonal/>
    </border>
    <border>
      <left style="thin">
        <color indexed="64"/>
      </left>
      <right style="thin">
        <color indexed="52"/>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64"/>
      </right>
      <top/>
      <bottom/>
      <diagonal/>
    </border>
    <border>
      <left/>
      <right style="medium">
        <color indexed="64"/>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hair">
        <color indexed="64"/>
      </bottom>
      <diagonal/>
    </border>
    <border>
      <left style="thin">
        <color indexed="64"/>
      </left>
      <right style="thin">
        <color theme="4" tint="0.59999389629810485"/>
      </right>
      <top style="thin">
        <color indexed="64"/>
      </top>
      <bottom style="thin">
        <color theme="4" tint="0.79998168889431442"/>
      </bottom>
      <diagonal/>
    </border>
    <border>
      <left style="thin">
        <color theme="4" tint="0.59999389629810485"/>
      </left>
      <right style="thin">
        <color theme="4" tint="0.59999389629810485"/>
      </right>
      <top style="thin">
        <color indexed="64"/>
      </top>
      <bottom style="thin">
        <color theme="4" tint="0.79998168889431442"/>
      </bottom>
      <diagonal/>
    </border>
    <border>
      <left style="thin">
        <color theme="4" tint="0.59999389629810485"/>
      </left>
      <right style="medium">
        <color indexed="64"/>
      </right>
      <top style="thin">
        <color indexed="64"/>
      </top>
      <bottom style="thin">
        <color theme="4" tint="0.79998168889431442"/>
      </bottom>
      <diagonal/>
    </border>
    <border>
      <left style="thin">
        <color indexed="64"/>
      </left>
      <right style="thin">
        <color indexed="52"/>
      </right>
      <top style="thin">
        <color indexed="64"/>
      </top>
      <bottom style="medium">
        <color indexed="64"/>
      </bottom>
      <diagonal/>
    </border>
    <border>
      <left style="thin">
        <color indexed="52"/>
      </left>
      <right style="thin">
        <color indexed="52"/>
      </right>
      <top style="thin">
        <color indexed="64"/>
      </top>
      <bottom style="medium">
        <color indexed="64"/>
      </bottom>
      <diagonal/>
    </border>
    <border>
      <left style="thin">
        <color indexed="52"/>
      </left>
      <right/>
      <top style="thin">
        <color indexed="64"/>
      </top>
      <bottom style="medium">
        <color indexed="64"/>
      </bottom>
      <diagonal/>
    </border>
    <border>
      <left style="thin">
        <color indexed="52"/>
      </left>
      <right style="medium">
        <color indexed="64"/>
      </right>
      <top style="thin">
        <color indexed="64"/>
      </top>
      <bottom style="medium">
        <color indexed="64"/>
      </bottom>
      <diagonal/>
    </border>
    <border>
      <left/>
      <right/>
      <top style="double">
        <color indexed="64"/>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auto="1"/>
      </right>
      <top/>
      <bottom/>
      <diagonal/>
    </border>
    <border>
      <left style="medium">
        <color indexed="64"/>
      </left>
      <right/>
      <top style="thin">
        <color indexed="64"/>
      </top>
      <bottom/>
      <diagonal/>
    </border>
    <border>
      <left style="thin">
        <color indexed="64"/>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diagonal/>
    </border>
    <border>
      <left style="hair">
        <color auto="1"/>
      </left>
      <right style="hair">
        <color auto="1"/>
      </right>
      <top style="thin">
        <color auto="1"/>
      </top>
      <bottom/>
      <diagonal/>
    </border>
    <border>
      <left style="thin">
        <color indexed="8"/>
      </left>
      <right/>
      <top style="thin">
        <color indexed="64"/>
      </top>
      <bottom/>
      <diagonal/>
    </border>
    <border>
      <left/>
      <right style="medium">
        <color indexed="64"/>
      </right>
      <top/>
      <bottom/>
      <diagonal/>
    </border>
    <border>
      <left style="medium">
        <color indexed="64"/>
      </left>
      <right style="medium">
        <color theme="0" tint="-0.249977111117893"/>
      </right>
      <top style="medium">
        <color indexed="64"/>
      </top>
      <bottom style="medium">
        <color theme="0" tint="-0.249977111117893"/>
      </bottom>
      <diagonal/>
    </border>
    <border>
      <left style="medium">
        <color theme="0" tint="-0.249977111117893"/>
      </left>
      <right style="medium">
        <color theme="0" tint="-0.249977111117893"/>
      </right>
      <top style="medium">
        <color indexed="64"/>
      </top>
      <bottom style="medium">
        <color theme="0" tint="-0.249977111117893"/>
      </bottom>
      <diagonal/>
    </border>
    <border>
      <left style="medium">
        <color theme="0" tint="-0.249977111117893"/>
      </left>
      <right style="medium">
        <color indexed="64"/>
      </right>
      <top style="medium">
        <color indexed="64"/>
      </top>
      <bottom style="medium">
        <color theme="0" tint="-0.249977111117893"/>
      </bottom>
      <diagonal/>
    </border>
    <border>
      <left style="medium">
        <color indexed="64"/>
      </left>
      <right style="medium">
        <color theme="0" tint="-0.249977111117893"/>
      </right>
      <top style="medium">
        <color theme="0" tint="-0.249977111117893"/>
      </top>
      <bottom style="medium">
        <color indexed="64"/>
      </bottom>
      <diagonal/>
    </border>
    <border>
      <left style="medium">
        <color theme="0" tint="-0.249977111117893"/>
      </left>
      <right style="medium">
        <color theme="0" tint="-0.249977111117893"/>
      </right>
      <top style="medium">
        <color theme="0" tint="-0.249977111117893"/>
      </top>
      <bottom style="medium">
        <color indexed="64"/>
      </bottom>
      <diagonal/>
    </border>
    <border>
      <left style="medium">
        <color theme="0" tint="-0.249977111117893"/>
      </left>
      <right style="medium">
        <color indexed="64"/>
      </right>
      <top style="medium">
        <color theme="0" tint="-0.249977111117893"/>
      </top>
      <bottom style="medium">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right style="thin">
        <color indexed="8"/>
      </right>
      <top style="thin">
        <color indexed="64"/>
      </top>
      <bottom/>
      <diagonal/>
    </border>
    <border>
      <left style="thin">
        <color indexed="8"/>
      </left>
      <right style="medium">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64"/>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8"/>
      </bottom>
      <diagonal/>
    </border>
    <border>
      <left style="thin">
        <color indexed="8"/>
      </left>
      <right style="medium">
        <color indexed="8"/>
      </right>
      <top/>
      <bottom/>
      <diagonal/>
    </border>
    <border>
      <left style="thin">
        <color indexed="64"/>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style="thin">
        <color indexed="64"/>
      </top>
      <bottom style="thin">
        <color indexed="8"/>
      </bottom>
      <diagonal/>
    </border>
    <border>
      <left style="thin">
        <color indexed="64"/>
      </left>
      <right style="medium">
        <color indexed="8"/>
      </right>
      <top style="thin">
        <color indexed="64"/>
      </top>
      <bottom style="thin">
        <color indexed="8"/>
      </bottom>
      <diagonal/>
    </border>
    <border>
      <left style="thin">
        <color indexed="8"/>
      </left>
      <right style="medium">
        <color indexed="8"/>
      </right>
      <top style="thin">
        <color indexed="64"/>
      </top>
      <bottom style="thin">
        <color indexed="8"/>
      </bottom>
      <diagonal/>
    </border>
    <border>
      <left style="thin">
        <color indexed="64"/>
      </left>
      <right style="medium">
        <color indexed="8"/>
      </right>
      <top/>
      <bottom/>
      <diagonal/>
    </border>
    <border>
      <left style="medium">
        <color indexed="64"/>
      </left>
      <right/>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thin">
        <color indexed="64"/>
      </left>
      <right/>
      <top/>
      <bottom style="thin">
        <color indexed="64"/>
      </bottom>
      <diagonal/>
    </border>
    <border>
      <left style="thin">
        <color auto="1"/>
      </left>
      <right style="hair">
        <color auto="1"/>
      </right>
      <top style="thin">
        <color auto="1"/>
      </top>
      <bottom/>
      <diagonal/>
    </border>
    <border>
      <left/>
      <right/>
      <top style="thin">
        <color indexed="8"/>
      </top>
      <bottom/>
      <diagonal/>
    </border>
    <border>
      <left style="thin">
        <color indexed="8"/>
      </left>
      <right style="hair">
        <color indexed="8"/>
      </right>
      <top style="thin">
        <color indexed="8"/>
      </top>
      <bottom/>
      <diagonal/>
    </border>
    <border>
      <left style="hair">
        <color indexed="8"/>
      </left>
      <right style="hair">
        <color indexed="8"/>
      </right>
      <top style="thin">
        <color indexed="8"/>
      </top>
      <bottom/>
      <diagonal/>
    </border>
    <border>
      <left style="hair">
        <color indexed="8"/>
      </left>
      <right style="thin">
        <color indexed="8"/>
      </right>
      <top style="thin">
        <color indexed="8"/>
      </top>
      <bottom/>
      <diagonal/>
    </border>
    <border>
      <left style="thin">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top style="thin">
        <color indexed="8"/>
      </top>
      <bottom/>
      <diagonal/>
    </border>
    <border>
      <left/>
      <right style="thin">
        <color indexed="8"/>
      </right>
      <top style="thin">
        <color indexed="64"/>
      </top>
      <bottom/>
      <diagonal/>
    </border>
    <border>
      <left style="thin">
        <color indexed="8"/>
      </left>
      <right/>
      <top style="thin">
        <color indexed="8"/>
      </top>
      <bottom/>
      <diagonal/>
    </border>
    <border>
      <left style="thin">
        <color indexed="8"/>
      </left>
      <right/>
      <top style="thin">
        <color indexed="64"/>
      </top>
      <bottom/>
      <diagonal/>
    </border>
    <border>
      <left/>
      <right style="medium">
        <color indexed="64"/>
      </right>
      <top style="thin">
        <color indexed="64"/>
      </top>
      <bottom/>
      <diagonal/>
    </border>
    <border>
      <left/>
      <right style="thin">
        <color indexed="8"/>
      </right>
      <top style="thin">
        <color indexed="8"/>
      </top>
      <bottom/>
      <diagonal/>
    </border>
    <border>
      <left style="thin">
        <color indexed="8"/>
      </left>
      <right/>
      <top/>
      <bottom style="thin">
        <color indexed="64"/>
      </bottom>
      <diagonal/>
    </border>
    <border>
      <left style="thin">
        <color indexed="8"/>
      </left>
      <right style="thin">
        <color indexed="8"/>
      </right>
      <top style="thin">
        <color indexed="8"/>
      </top>
      <bottom/>
      <diagonal/>
    </border>
    <border>
      <left/>
      <right style="thin">
        <color indexed="64"/>
      </right>
      <top style="thin">
        <color indexed="8"/>
      </top>
      <bottom/>
      <diagonal/>
    </border>
    <border>
      <left style="medium">
        <color indexed="64"/>
      </left>
      <right/>
      <top style="thin">
        <color indexed="8"/>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medium">
        <color indexed="8"/>
      </right>
      <top style="thin">
        <color indexed="8"/>
      </top>
      <bottom/>
      <diagonal/>
    </border>
    <border>
      <left style="thin">
        <color indexed="8"/>
      </left>
      <right style="medium">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medium">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right style="medium">
        <color indexed="8"/>
      </right>
      <top style="thin">
        <color indexed="8"/>
      </top>
      <bottom/>
      <diagonal/>
    </border>
    <border>
      <left style="thin">
        <color indexed="64"/>
      </left>
      <right style="medium">
        <color indexed="8"/>
      </right>
      <top/>
      <bottom style="thin">
        <color indexed="8"/>
      </bottom>
      <diagonal/>
    </border>
    <border>
      <left style="thin">
        <color indexed="8"/>
      </left>
      <right style="medium">
        <color indexed="8"/>
      </right>
      <top/>
      <bottom style="thin">
        <color indexed="8"/>
      </bottom>
      <diagonal/>
    </border>
    <border>
      <left style="medium">
        <color indexed="64"/>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8"/>
      </left>
      <right style="thin">
        <color indexed="8"/>
      </right>
      <top style="thin">
        <color indexed="8"/>
      </top>
      <bottom style="thin">
        <color indexed="8"/>
      </bottom>
      <diagonal/>
    </border>
    <border>
      <left/>
      <right style="thin">
        <color auto="1"/>
      </right>
      <top/>
      <bottom/>
      <diagonal/>
    </border>
    <border>
      <left style="medium">
        <color theme="1"/>
      </left>
      <right/>
      <top/>
      <bottom style="thin">
        <color indexed="64"/>
      </bottom>
      <diagonal/>
    </border>
    <border>
      <left/>
      <right style="medium">
        <color theme="1"/>
      </right>
      <top/>
      <bottom style="thin">
        <color indexed="64"/>
      </bottom>
      <diagonal/>
    </border>
    <border>
      <left/>
      <right style="medium">
        <color indexed="64"/>
      </right>
      <top/>
      <bottom/>
      <diagonal/>
    </border>
    <border>
      <left/>
      <right style="thin">
        <color indexed="8"/>
      </right>
      <top/>
      <bottom/>
      <diagonal/>
    </border>
    <border>
      <left/>
      <right style="thin">
        <color indexed="64"/>
      </right>
      <top/>
      <bottom/>
      <diagonal/>
    </border>
    <border>
      <left/>
      <right/>
      <top style="medium">
        <color auto="1"/>
      </top>
      <bottom/>
      <diagonal/>
    </border>
    <border>
      <left style="medium">
        <color indexed="64"/>
      </left>
      <right/>
      <top style="medium">
        <color auto="1"/>
      </top>
      <bottom/>
      <diagonal/>
    </border>
    <border>
      <left/>
      <right style="medium">
        <color indexed="64"/>
      </right>
      <top style="medium">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auto="1"/>
      </left>
      <right/>
      <top/>
      <bottom/>
      <diagonal/>
    </border>
    <border>
      <left/>
      <right style="medium">
        <color indexed="8"/>
      </right>
      <top style="medium">
        <color indexed="64"/>
      </top>
      <bottom/>
      <diagonal/>
    </border>
    <border>
      <left/>
      <right style="thin">
        <color indexed="8"/>
      </right>
      <top/>
      <bottom/>
      <diagonal/>
    </border>
    <border>
      <left/>
      <right style="thin">
        <color indexed="64"/>
      </right>
      <top/>
      <bottom/>
      <diagonal/>
    </border>
    <border>
      <left style="hair">
        <color indexed="64"/>
      </left>
      <right style="thin">
        <color indexed="64"/>
      </right>
      <top style="thin">
        <color indexed="64"/>
      </top>
      <bottom/>
      <diagonal/>
    </border>
    <border>
      <left style="hair">
        <color auto="1"/>
      </left>
      <right style="hair">
        <color auto="1"/>
      </right>
      <top style="thin">
        <color auto="1"/>
      </top>
      <bottom/>
      <diagonal/>
    </border>
    <border>
      <left style="thin">
        <color auto="1"/>
      </left>
      <right style="hair">
        <color auto="1"/>
      </right>
      <top style="thin">
        <color auto="1"/>
      </top>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style="medium">
        <color indexed="64"/>
      </right>
      <top style="thin">
        <color auto="1"/>
      </top>
      <bottom/>
      <diagonal/>
    </border>
    <border>
      <left style="medium">
        <color indexed="64"/>
      </left>
      <right/>
      <top style="thin">
        <color indexed="8"/>
      </top>
      <bottom/>
      <diagonal/>
    </border>
    <border>
      <left/>
      <right/>
      <top style="thin">
        <color indexed="8"/>
      </top>
      <bottom/>
      <diagonal/>
    </border>
    <border>
      <left/>
      <right style="medium">
        <color indexed="64"/>
      </right>
      <top style="thin">
        <color indexed="8"/>
      </top>
      <bottom/>
      <diagonal/>
    </border>
    <border>
      <left/>
      <right style="medium">
        <color indexed="64"/>
      </right>
      <top/>
      <bottom style="thin">
        <color auto="1"/>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ck">
        <color indexed="64"/>
      </left>
      <right/>
      <top style="thin">
        <color indexed="64"/>
      </top>
      <bottom/>
      <diagonal/>
    </border>
    <border>
      <left/>
      <right style="thick">
        <color indexed="64"/>
      </right>
      <top style="thin">
        <color indexed="64"/>
      </top>
      <bottom/>
      <diagonal/>
    </border>
    <border>
      <left style="medium">
        <color auto="1"/>
      </left>
      <right/>
      <top style="thin">
        <color indexed="64"/>
      </top>
      <bottom/>
      <diagonal/>
    </border>
    <border>
      <left/>
      <right style="medium">
        <color indexed="64"/>
      </right>
      <top style="thin">
        <color indexed="64"/>
      </top>
      <bottom/>
      <diagonal/>
    </border>
    <border>
      <left style="thin">
        <color auto="1"/>
      </left>
      <right/>
      <top style="thin">
        <color auto="1"/>
      </top>
      <bottom/>
      <diagonal/>
    </border>
    <border>
      <left/>
      <right style="thin">
        <color indexed="64"/>
      </right>
      <top/>
      <bottom style="thin">
        <color indexed="64"/>
      </bottom>
      <diagonal/>
    </border>
    <border>
      <left style="thin">
        <color indexed="8"/>
      </left>
      <right style="thin">
        <color auto="1"/>
      </right>
      <top style="thin">
        <color indexed="64"/>
      </top>
      <bottom/>
      <diagonal/>
    </border>
    <border>
      <left/>
      <right/>
      <top style="hair">
        <color auto="1"/>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hair">
        <color indexed="64"/>
      </bottom>
      <diagonal/>
    </border>
    <border>
      <left/>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theme="3" tint="0.39985351115451523"/>
      </left>
      <right/>
      <top style="thin">
        <color theme="3" tint="0.39985351115451523"/>
      </top>
      <bottom/>
      <diagonal/>
    </border>
    <border>
      <left/>
      <right/>
      <top style="thin">
        <color theme="3" tint="0.39985351115451523"/>
      </top>
      <bottom/>
      <diagonal/>
    </border>
    <border>
      <left/>
      <right style="thin">
        <color theme="3" tint="0.39985351115451523"/>
      </right>
      <top style="thin">
        <color theme="3" tint="0.39985351115451523"/>
      </top>
      <bottom/>
      <diagonal/>
    </border>
    <border>
      <left style="thin">
        <color theme="3" tint="0.39985351115451523"/>
      </left>
      <right/>
      <top/>
      <bottom style="thin">
        <color theme="3" tint="0.39985351115451523"/>
      </bottom>
      <diagonal/>
    </border>
    <border>
      <left/>
      <right/>
      <top/>
      <bottom style="thin">
        <color theme="3" tint="0.39985351115451523"/>
      </bottom>
      <diagonal/>
    </border>
    <border>
      <left/>
      <right style="thin">
        <color theme="3" tint="0.39985351115451523"/>
      </right>
      <top/>
      <bottom style="thin">
        <color theme="3" tint="0.39985351115451523"/>
      </bottom>
      <diagonal/>
    </border>
    <border>
      <left style="thin">
        <color theme="3" tint="0.39985351115451523"/>
      </left>
      <right/>
      <top/>
      <bottom/>
      <diagonal/>
    </border>
    <border>
      <left/>
      <right style="thin">
        <color indexed="8"/>
      </right>
      <top/>
      <bottom/>
      <diagonal/>
    </border>
    <border>
      <left/>
      <right style="thin">
        <color theme="3" tint="0.39985351115451523"/>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theme="3" tint="0.79985961485641044"/>
      </left>
      <right/>
      <top style="thin">
        <color theme="3" tint="0.79985961485641044"/>
      </top>
      <bottom/>
      <diagonal/>
    </border>
    <border>
      <left/>
      <right/>
      <top style="thin">
        <color theme="3" tint="0.79985961485641044"/>
      </top>
      <bottom/>
      <diagonal/>
    </border>
    <border>
      <left style="thin">
        <color theme="3" tint="0.79985961485641044"/>
      </left>
      <right/>
      <top/>
      <bottom style="thin">
        <color theme="3" tint="0.79985961485641044"/>
      </bottom>
      <diagonal/>
    </border>
    <border>
      <left/>
      <right/>
      <top/>
      <bottom style="thin">
        <color theme="3" tint="0.79985961485641044"/>
      </bottom>
      <diagonal/>
    </border>
    <border>
      <left/>
      <right style="thin">
        <color theme="3" tint="0.39988402966399123"/>
      </right>
      <top style="thin">
        <color theme="3" tint="0.39985351115451523"/>
      </top>
      <bottom/>
      <diagonal/>
    </border>
    <border>
      <left/>
      <right style="double">
        <color theme="9" tint="-0.249977111117893"/>
      </right>
      <top/>
      <bottom/>
      <diagonal/>
    </border>
    <border>
      <left/>
      <right style="thin">
        <color theme="3" tint="0.39988402966399123"/>
      </right>
      <top/>
      <bottom style="thin">
        <color theme="3" tint="0.39985351115451523"/>
      </bottom>
      <diagonal/>
    </border>
    <border>
      <left style="thin">
        <color theme="3" tint="0.39988402966399123"/>
      </left>
      <right/>
      <top style="thin">
        <color theme="3" tint="0.39988402966399123"/>
      </top>
      <bottom/>
      <diagonal/>
    </border>
    <border>
      <left/>
      <right/>
      <top style="thin">
        <color theme="3" tint="0.39988402966399123"/>
      </top>
      <bottom/>
      <diagonal/>
    </border>
    <border>
      <left/>
      <right style="thin">
        <color theme="3" tint="0.39988402966399123"/>
      </right>
      <top style="thin">
        <color theme="3" tint="0.39988402966399123"/>
      </top>
      <bottom/>
      <diagonal/>
    </border>
    <border>
      <left style="thin">
        <color theme="3" tint="0.39988402966399123"/>
      </left>
      <right/>
      <top/>
      <bottom style="thin">
        <color theme="3" tint="0.39988402966399123"/>
      </bottom>
      <diagonal/>
    </border>
    <border>
      <left/>
      <right/>
      <top/>
      <bottom style="thin">
        <color theme="3" tint="0.39988402966399123"/>
      </bottom>
      <diagonal/>
    </border>
    <border>
      <left/>
      <right style="thin">
        <color theme="3" tint="0.39988402966399123"/>
      </right>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right/>
      <top style="thick">
        <color indexed="8"/>
      </top>
      <bottom/>
      <diagonal/>
    </border>
    <border>
      <left style="medium">
        <color auto="1"/>
      </left>
      <right/>
      <top/>
      <bottom style="medium">
        <color theme="1"/>
      </bottom>
      <diagonal/>
    </border>
    <border>
      <left/>
      <right/>
      <top/>
      <bottom style="medium">
        <color theme="1"/>
      </bottom>
      <diagonal/>
    </border>
    <border>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right style="medium">
        <color auto="1"/>
      </right>
      <top/>
      <bottom style="thin">
        <color auto="1"/>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style="thin">
        <color auto="1"/>
      </top>
      <bottom/>
      <diagonal/>
    </border>
    <border>
      <left style="thin">
        <color indexed="8"/>
      </left>
      <right style="thin">
        <color indexed="8"/>
      </right>
      <top style="thin">
        <color auto="1"/>
      </top>
      <bottom style="thin">
        <color auto="1"/>
      </bottom>
      <diagonal/>
    </border>
    <border>
      <left style="thin">
        <color indexed="8"/>
      </left>
      <right/>
      <top style="thin">
        <color auto="1"/>
      </top>
      <bottom style="thin">
        <color auto="1"/>
      </bottom>
      <diagonal/>
    </border>
    <border>
      <left/>
      <right style="thin">
        <color indexed="8"/>
      </right>
      <top style="thin">
        <color auto="1"/>
      </top>
      <bottom style="thin">
        <color auto="1"/>
      </bottom>
      <diagonal/>
    </border>
    <border>
      <left/>
      <right style="medium">
        <color auto="1"/>
      </right>
      <top style="thin">
        <color auto="1"/>
      </top>
      <bottom style="thin">
        <color auto="1"/>
      </bottom>
      <diagonal/>
    </border>
    <border>
      <left/>
      <right/>
      <top style="thin">
        <color indexed="8"/>
      </top>
      <bottom/>
      <diagonal/>
    </border>
    <border>
      <left style="thin">
        <color auto="1"/>
      </left>
      <right style="thin">
        <color auto="1"/>
      </right>
      <top style="thin">
        <color auto="1"/>
      </top>
      <bottom/>
      <diagonal/>
    </border>
    <border>
      <left/>
      <right style="thin">
        <color indexed="51"/>
      </right>
      <top style="thin">
        <color auto="1"/>
      </top>
      <bottom/>
      <diagonal/>
    </border>
    <border>
      <left style="thin">
        <color indexed="51"/>
      </left>
      <right style="thin">
        <color indexed="51"/>
      </right>
      <top style="thin">
        <color auto="1"/>
      </top>
      <bottom/>
      <diagonal/>
    </border>
    <border>
      <left style="thin">
        <color indexed="51"/>
      </left>
      <right style="thin">
        <color theme="3" tint="0.39985351115451523"/>
      </right>
      <top style="thin">
        <color auto="1"/>
      </top>
      <bottom/>
      <diagonal/>
    </border>
    <border>
      <left/>
      <right style="thin">
        <color indexed="51"/>
      </right>
      <top/>
      <bottom/>
      <diagonal/>
    </border>
    <border>
      <left style="thin">
        <color indexed="51"/>
      </left>
      <right style="thin">
        <color indexed="51"/>
      </right>
      <top/>
      <bottom/>
      <diagonal/>
    </border>
    <border>
      <left style="thin">
        <color indexed="51"/>
      </left>
      <right/>
      <top/>
      <bottom/>
      <diagonal/>
    </border>
    <border>
      <left style="thin">
        <color indexed="8"/>
      </left>
      <right style="thin">
        <color indexed="51"/>
      </right>
      <top style="thin">
        <color auto="1"/>
      </top>
      <bottom/>
      <diagonal/>
    </border>
    <border>
      <left style="thin">
        <color theme="3" tint="0.39985351115451523"/>
      </left>
      <right/>
      <top style="thin">
        <color auto="1"/>
      </top>
      <bottom/>
      <diagonal/>
    </border>
    <border>
      <left style="thin">
        <color auto="1"/>
      </left>
      <right style="thin">
        <color auto="1"/>
      </right>
      <top/>
      <bottom/>
      <diagonal/>
    </border>
    <border>
      <left/>
      <right style="thin">
        <color indexed="51"/>
      </right>
      <top style="thin">
        <color indexed="51"/>
      </top>
      <bottom style="double">
        <color theme="3" tint="0.39985351115451523"/>
      </bottom>
      <diagonal/>
    </border>
    <border>
      <left style="thin">
        <color indexed="51"/>
      </left>
      <right style="thin">
        <color indexed="51"/>
      </right>
      <top style="thin">
        <color indexed="51"/>
      </top>
      <bottom style="double">
        <color theme="3" tint="0.39985351115451523"/>
      </bottom>
      <diagonal/>
    </border>
    <border>
      <left style="thin">
        <color indexed="51"/>
      </left>
      <right style="thin">
        <color theme="3" tint="0.39985351115451523"/>
      </right>
      <top style="thin">
        <color indexed="51"/>
      </top>
      <bottom style="double">
        <color theme="3" tint="0.39985351115451523"/>
      </bottom>
      <diagonal/>
    </border>
    <border>
      <left/>
      <right style="thin">
        <color indexed="51"/>
      </right>
      <top style="thin">
        <color indexed="51"/>
      </top>
      <bottom/>
      <diagonal/>
    </border>
    <border>
      <left style="thin">
        <color indexed="51"/>
      </left>
      <right style="thin">
        <color indexed="51"/>
      </right>
      <top style="thin">
        <color indexed="51"/>
      </top>
      <bottom/>
      <diagonal/>
    </border>
    <border>
      <left style="thin">
        <color indexed="51"/>
      </left>
      <right/>
      <top style="thin">
        <color indexed="51"/>
      </top>
      <bottom/>
      <diagonal/>
    </border>
    <border>
      <left style="thin">
        <color indexed="8"/>
      </left>
      <right style="thin">
        <color indexed="51"/>
      </right>
      <top style="thin">
        <color indexed="51"/>
      </top>
      <bottom style="double">
        <color theme="3" tint="0.39985351115451523"/>
      </bottom>
      <diagonal/>
    </border>
    <border>
      <left style="thin">
        <color theme="3" tint="0.39985351115451523"/>
      </left>
      <right/>
      <top/>
      <bottom style="double">
        <color theme="3" tint="0.39985351115451523"/>
      </bottom>
      <diagonal/>
    </border>
    <border>
      <left/>
      <right/>
      <top/>
      <bottom style="double">
        <color theme="3" tint="0.39985351115451523"/>
      </bottom>
      <diagonal/>
    </border>
    <border>
      <left/>
      <right style="medium">
        <color auto="1"/>
      </right>
      <top/>
      <bottom style="double">
        <color theme="3" tint="0.39985351115451523"/>
      </bottom>
      <diagonal/>
    </border>
    <border>
      <left/>
      <right style="double">
        <color indexed="51"/>
      </right>
      <top style="double">
        <color theme="3" tint="0.39985351115451523"/>
      </top>
      <bottom style="double">
        <color indexed="51"/>
      </bottom>
      <diagonal/>
    </border>
    <border>
      <left style="double">
        <color indexed="51"/>
      </left>
      <right style="double">
        <color indexed="51"/>
      </right>
      <top style="double">
        <color theme="3" tint="0.39985351115451523"/>
      </top>
      <bottom style="double">
        <color indexed="51"/>
      </bottom>
      <diagonal/>
    </border>
    <border>
      <left style="double">
        <color indexed="51"/>
      </left>
      <right style="double">
        <color theme="3" tint="0.39985351115451523"/>
      </right>
      <top style="double">
        <color theme="3" tint="0.39985351115451523"/>
      </top>
      <bottom style="double">
        <color indexed="51"/>
      </bottom>
      <diagonal/>
    </border>
    <border>
      <left style="double">
        <color theme="3" tint="0.39985351115451523"/>
      </left>
      <right style="double">
        <color indexed="51"/>
      </right>
      <top style="double">
        <color theme="3" tint="0.39985351115451523"/>
      </top>
      <bottom style="double">
        <color indexed="51"/>
      </bottom>
      <diagonal/>
    </border>
    <border>
      <left style="thin">
        <color auto="1"/>
      </left>
      <right style="double">
        <color indexed="51"/>
      </right>
      <top style="double">
        <color theme="3" tint="0.39985351115451523"/>
      </top>
      <bottom style="double">
        <color indexed="51"/>
      </bottom>
      <diagonal/>
    </border>
    <border>
      <left style="double">
        <color theme="3" tint="0.39985351115451523"/>
      </left>
      <right/>
      <top style="double">
        <color theme="3" tint="0.39985351115451523"/>
      </top>
      <bottom/>
      <diagonal/>
    </border>
    <border>
      <left/>
      <right/>
      <top style="double">
        <color theme="3" tint="0.39985351115451523"/>
      </top>
      <bottom/>
      <diagonal/>
    </border>
    <border>
      <left/>
      <right style="double">
        <color theme="3" tint="0.39985351115451523"/>
      </right>
      <top style="double">
        <color theme="3" tint="0.39985351115451523"/>
      </top>
      <bottom/>
      <diagonal/>
    </border>
    <border>
      <left/>
      <right style="medium">
        <color auto="1"/>
      </right>
      <top style="double">
        <color theme="3" tint="0.39985351115451523"/>
      </top>
      <bottom/>
      <diagonal/>
    </border>
    <border>
      <left/>
      <right style="double">
        <color indexed="51"/>
      </right>
      <top style="double">
        <color indexed="51"/>
      </top>
      <bottom style="double">
        <color theme="3" tint="0.39985351115451523"/>
      </bottom>
      <diagonal/>
    </border>
    <border>
      <left style="double">
        <color indexed="51"/>
      </left>
      <right style="double">
        <color indexed="51"/>
      </right>
      <top style="double">
        <color indexed="51"/>
      </top>
      <bottom style="double">
        <color theme="3" tint="0.39985351115451523"/>
      </bottom>
      <diagonal/>
    </border>
    <border>
      <left style="double">
        <color indexed="51"/>
      </left>
      <right style="double">
        <color theme="3" tint="0.39985351115451523"/>
      </right>
      <top style="double">
        <color indexed="51"/>
      </top>
      <bottom style="double">
        <color theme="3" tint="0.39985351115451523"/>
      </bottom>
      <diagonal/>
    </border>
    <border>
      <left style="double">
        <color theme="3" tint="0.39985351115451523"/>
      </left>
      <right style="double">
        <color indexed="51"/>
      </right>
      <top style="double">
        <color indexed="51"/>
      </top>
      <bottom style="double">
        <color theme="3" tint="0.39985351115451523"/>
      </bottom>
      <diagonal/>
    </border>
    <border>
      <left style="thin">
        <color auto="1"/>
      </left>
      <right style="double">
        <color indexed="51"/>
      </right>
      <top style="double">
        <color indexed="51"/>
      </top>
      <bottom style="double">
        <color theme="3" tint="0.39985351115451523"/>
      </bottom>
      <diagonal/>
    </border>
    <border>
      <left style="double">
        <color theme="3" tint="0.39985351115451523"/>
      </left>
      <right/>
      <top/>
      <bottom style="double">
        <color theme="3" tint="0.39985351115451523"/>
      </bottom>
      <diagonal/>
    </border>
    <border>
      <left/>
      <right style="double">
        <color theme="3" tint="0.39985351115451523"/>
      </right>
      <top/>
      <bottom style="double">
        <color theme="3" tint="0.39985351115451523"/>
      </bottom>
      <diagonal/>
    </border>
    <border>
      <left/>
      <right style="thin">
        <color indexed="51"/>
      </right>
      <top style="double">
        <color theme="3" tint="0.39985351115451523"/>
      </top>
      <bottom/>
      <diagonal/>
    </border>
    <border>
      <left style="thin">
        <color indexed="51"/>
      </left>
      <right style="thin">
        <color indexed="51"/>
      </right>
      <top style="double">
        <color theme="3" tint="0.39985351115451523"/>
      </top>
      <bottom/>
      <diagonal/>
    </border>
    <border>
      <left style="thin">
        <color indexed="51"/>
      </left>
      <right style="thin">
        <color theme="3" tint="0.39985351115451523"/>
      </right>
      <top style="double">
        <color theme="3" tint="0.39985351115451523"/>
      </top>
      <bottom/>
      <diagonal/>
    </border>
    <border>
      <left style="thin">
        <color auto="1"/>
      </left>
      <right style="thin">
        <color indexed="51"/>
      </right>
      <top style="double">
        <color theme="3" tint="0.39985351115451523"/>
      </top>
      <bottom/>
      <diagonal/>
    </border>
    <border>
      <left style="thin">
        <color theme="3" tint="0.39985351115451523"/>
      </left>
      <right/>
      <top style="double">
        <color theme="3" tint="0.39985351115451523"/>
      </top>
      <bottom/>
      <diagonal/>
    </border>
    <border>
      <left/>
      <right style="thin">
        <color indexed="51"/>
      </right>
      <top/>
      <bottom style="double">
        <color theme="3" tint="0.39985351115451523"/>
      </bottom>
      <diagonal/>
    </border>
    <border>
      <left style="thin">
        <color indexed="51"/>
      </left>
      <right style="thin">
        <color indexed="51"/>
      </right>
      <top/>
      <bottom style="double">
        <color theme="3" tint="0.39985351115451523"/>
      </bottom>
      <diagonal/>
    </border>
    <border>
      <left style="thin">
        <color indexed="51"/>
      </left>
      <right style="thin">
        <color theme="3" tint="0.39985351115451523"/>
      </right>
      <top/>
      <bottom style="double">
        <color theme="3" tint="0.39985351115451523"/>
      </bottom>
      <diagonal/>
    </border>
    <border>
      <left style="thin">
        <color auto="1"/>
      </left>
      <right style="thin">
        <color indexed="51"/>
      </right>
      <top/>
      <bottom style="double">
        <color theme="3" tint="0.39985351115451523"/>
      </bottom>
      <diagonal/>
    </border>
    <border>
      <left/>
      <right style="thin">
        <color theme="3" tint="0.39985351115451523"/>
      </right>
      <top style="double">
        <color theme="3" tint="0.39985351115451523"/>
      </top>
      <bottom/>
      <diagonal/>
    </border>
    <border>
      <left style="thin">
        <color auto="1"/>
      </left>
      <right/>
      <top style="double">
        <color theme="3" tint="0.39985351115451523"/>
      </top>
      <bottom/>
      <diagonal/>
    </border>
    <border>
      <left/>
      <right style="thin">
        <color theme="3" tint="0.39985351115451523"/>
      </right>
      <top/>
      <bottom style="double">
        <color theme="3" tint="0.39985351115451523"/>
      </bottom>
      <diagonal/>
    </border>
    <border>
      <left style="thin">
        <color auto="1"/>
      </left>
      <right/>
      <top/>
      <bottom style="double">
        <color theme="3" tint="0.39985351115451523"/>
      </bottom>
      <diagonal/>
    </border>
    <border>
      <left/>
      <right style="double">
        <color rgb="FFFFCC00"/>
      </right>
      <top/>
      <bottom/>
      <diagonal/>
    </border>
    <border>
      <left style="double">
        <color rgb="FFFFCC00"/>
      </left>
      <right style="double">
        <color rgb="FFFFCC00"/>
      </right>
      <top/>
      <bottom/>
      <diagonal/>
    </border>
    <border>
      <left style="double">
        <color rgb="FFFFCC00"/>
      </left>
      <right/>
      <top/>
      <bottom/>
      <diagonal/>
    </border>
    <border>
      <left style="thin">
        <color theme="3" tint="0.39985351115451523"/>
      </left>
      <right style="double">
        <color rgb="FFFFCC00"/>
      </right>
      <top style="double">
        <color theme="3" tint="0.39985351115451523"/>
      </top>
      <bottom/>
      <diagonal/>
    </border>
    <border>
      <left style="double">
        <color rgb="FFFFCC00"/>
      </left>
      <right style="double">
        <color rgb="FFFFCC00"/>
      </right>
      <top style="double">
        <color theme="3" tint="0.39985351115451523"/>
      </top>
      <bottom/>
      <diagonal/>
    </border>
    <border>
      <left style="double">
        <color rgb="FFFFCC00"/>
      </left>
      <right style="thin">
        <color theme="3" tint="0.39985351115451523"/>
      </right>
      <top style="double">
        <color theme="3" tint="0.39985351115451523"/>
      </top>
      <bottom/>
      <diagonal/>
    </border>
    <border>
      <left style="thin">
        <color theme="3" tint="0.39985351115451523"/>
      </left>
      <right style="double">
        <color rgb="FFFFCC00"/>
      </right>
      <top/>
      <bottom style="double">
        <color theme="3" tint="0.39985351115451523"/>
      </bottom>
      <diagonal/>
    </border>
    <border>
      <left style="double">
        <color rgb="FFFFCC00"/>
      </left>
      <right style="double">
        <color rgb="FFFFCC00"/>
      </right>
      <top/>
      <bottom style="double">
        <color theme="3" tint="0.39985351115451523"/>
      </bottom>
      <diagonal/>
    </border>
    <border>
      <left style="double">
        <color rgb="FFFFCC00"/>
      </left>
      <right style="thin">
        <color theme="3" tint="0.39985351115451523"/>
      </right>
      <top/>
      <bottom style="double">
        <color theme="3" tint="0.39985351115451523"/>
      </bottom>
      <diagonal/>
    </border>
    <border>
      <left/>
      <right style="double">
        <color rgb="FFFFCC00"/>
      </right>
      <top style="double">
        <color theme="3" tint="0.39985351115451523"/>
      </top>
      <bottom/>
      <diagonal/>
    </border>
    <border>
      <left style="double">
        <color rgb="FFFFCC00"/>
      </left>
      <right style="double">
        <color theme="3" tint="0.39985351115451523"/>
      </right>
      <top style="double">
        <color theme="3" tint="0.39985351115451523"/>
      </top>
      <bottom/>
      <diagonal/>
    </border>
    <border>
      <left style="double">
        <color theme="3" tint="0.39985351115451523"/>
      </left>
      <right style="double">
        <color rgb="FFFFCC00"/>
      </right>
      <top style="double">
        <color theme="3" tint="0.39985351115451523"/>
      </top>
      <bottom/>
      <diagonal/>
    </border>
    <border>
      <left/>
      <right style="double">
        <color rgb="FFFFCC00"/>
      </right>
      <top/>
      <bottom style="double">
        <color theme="3" tint="0.39985351115451523"/>
      </bottom>
      <diagonal/>
    </border>
    <border>
      <left style="double">
        <color rgb="FFFFCC00"/>
      </left>
      <right style="double">
        <color theme="3" tint="0.39985351115451523"/>
      </right>
      <top/>
      <bottom style="double">
        <color theme="3" tint="0.39985351115451523"/>
      </bottom>
      <diagonal/>
    </border>
    <border>
      <left style="double">
        <color theme="3" tint="0.39985351115451523"/>
      </left>
      <right style="double">
        <color rgb="FFFFCC00"/>
      </right>
      <top/>
      <bottom style="double">
        <color theme="3" tint="0.39985351115451523"/>
      </bottom>
      <diagonal/>
    </border>
    <border>
      <left style="thin">
        <color theme="3" tint="0.39985351115451523"/>
      </left>
      <right style="thin">
        <color indexed="51"/>
      </right>
      <top style="double">
        <color theme="3" tint="0.39985351115451523"/>
      </top>
      <bottom/>
      <diagonal/>
    </border>
    <border>
      <left style="thin">
        <color theme="3" tint="0.39985351115451523"/>
      </left>
      <right style="thin">
        <color indexed="51"/>
      </right>
      <top/>
      <bottom style="double">
        <color theme="3" tint="0.39985351115451523"/>
      </bottom>
      <diagonal/>
    </border>
    <border>
      <left style="medium">
        <color indexed="8"/>
      </left>
      <right/>
      <top/>
      <bottom style="medium">
        <color auto="1"/>
      </bottom>
      <diagonal/>
    </border>
    <border>
      <left/>
      <right style="double">
        <color indexed="51"/>
      </right>
      <top style="double">
        <color indexed="51"/>
      </top>
      <bottom/>
      <diagonal/>
    </border>
    <border>
      <left style="double">
        <color indexed="51"/>
      </left>
      <right style="double">
        <color indexed="51"/>
      </right>
      <top style="double">
        <color indexed="51"/>
      </top>
      <bottom/>
      <diagonal/>
    </border>
    <border>
      <left style="double">
        <color indexed="51"/>
      </left>
      <right style="double">
        <color theme="3" tint="0.39985351115451523"/>
      </right>
      <top style="double">
        <color indexed="51"/>
      </top>
      <bottom/>
      <diagonal/>
    </border>
    <border>
      <left style="double">
        <color theme="3" tint="0.39985351115451523"/>
      </left>
      <right/>
      <top/>
      <bottom/>
      <diagonal/>
    </border>
    <border>
      <left/>
      <right style="double">
        <color theme="3" tint="0.39985351115451523"/>
      </right>
      <top/>
      <bottom style="medium">
        <color auto="1"/>
      </bottom>
      <diagonal/>
    </border>
    <border>
      <left style="double">
        <color theme="3" tint="0.39985351115451523"/>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indexed="8"/>
      </bottom>
      <diagonal/>
    </border>
    <border>
      <left style="thin">
        <color indexed="8"/>
      </left>
      <right style="thin">
        <color indexed="8"/>
      </right>
      <top style="thin">
        <color auto="1"/>
      </top>
      <bottom/>
      <diagonal/>
    </border>
    <border>
      <left style="thin">
        <color indexed="8"/>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indexed="8"/>
      </top>
      <bottom/>
      <diagonal/>
    </border>
    <border>
      <left/>
      <right style="medium">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indexed="8"/>
      </left>
      <right style="thin">
        <color indexed="8"/>
      </right>
      <top style="thin">
        <color auto="1"/>
      </top>
      <bottom style="thin">
        <color auto="1"/>
      </bottom>
      <diagonal/>
    </border>
    <border>
      <left/>
      <right style="thin">
        <color indexed="8"/>
      </right>
      <top style="thin">
        <color auto="1"/>
      </top>
      <bottom style="thin">
        <color auto="1"/>
      </bottom>
      <diagonal/>
    </border>
    <border>
      <left/>
      <right style="thin">
        <color indexed="51"/>
      </right>
      <top style="thin">
        <color auto="1"/>
      </top>
      <bottom/>
      <diagonal/>
    </border>
    <border>
      <left style="thin">
        <color indexed="51"/>
      </left>
      <right style="thin">
        <color indexed="51"/>
      </right>
      <top style="thin">
        <color auto="1"/>
      </top>
      <bottom/>
      <diagonal/>
    </border>
    <border>
      <left style="thin">
        <color indexed="51"/>
      </left>
      <right style="thin">
        <color theme="3" tint="0.39985351115451523"/>
      </right>
      <top style="thin">
        <color auto="1"/>
      </top>
      <bottom/>
      <diagonal/>
    </border>
    <border>
      <left style="thin">
        <color indexed="8"/>
      </left>
      <right style="thin">
        <color indexed="51"/>
      </right>
      <top style="thin">
        <color auto="1"/>
      </top>
      <bottom/>
      <diagonal/>
    </border>
    <border>
      <left style="thin">
        <color theme="3" tint="0.39985351115451523"/>
      </left>
      <right/>
      <top style="thin">
        <color auto="1"/>
      </top>
      <bottom/>
      <diagonal/>
    </border>
  </borders>
  <cellStyleXfs count="66">
    <xf numFmtId="0" fontId="0" fillId="0" borderId="0"/>
    <xf numFmtId="165" fontId="32" fillId="0" borderId="0" applyFill="0" applyBorder="0" applyAlignment="0" applyProtection="0"/>
    <xf numFmtId="165" fontId="32" fillId="0" borderId="0" applyFill="0" applyBorder="0" applyAlignment="0" applyProtection="0"/>
    <xf numFmtId="165" fontId="32" fillId="0" borderId="0" applyFill="0" applyBorder="0" applyAlignment="0" applyProtection="0"/>
    <xf numFmtId="0" fontId="9"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alignment vertical="center"/>
    </xf>
    <xf numFmtId="0" fontId="12" fillId="0" borderId="0"/>
    <xf numFmtId="0" fontId="10" fillId="0" borderId="0"/>
    <xf numFmtId="0" fontId="11" fillId="0" borderId="0"/>
    <xf numFmtId="0" fontId="51" fillId="0" borderId="0" applyNumberFormat="0" applyFill="0" applyBorder="0" applyAlignment="0" applyProtection="0">
      <alignment vertical="top"/>
      <protection locked="0"/>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32" fillId="0" borderId="0"/>
    <xf numFmtId="0" fontId="32" fillId="0" borderId="0"/>
    <xf numFmtId="0" fontId="32" fillId="0" borderId="0"/>
    <xf numFmtId="0" fontId="32" fillId="0" borderId="0"/>
    <xf numFmtId="0" fontId="32" fillId="0" borderId="0"/>
    <xf numFmtId="0" fontId="58" fillId="0" borderId="0"/>
    <xf numFmtId="0" fontId="58" fillId="0" borderId="0"/>
    <xf numFmtId="0" fontId="58" fillId="0" borderId="0"/>
    <xf numFmtId="9" fontId="32" fillId="0" borderId="0" applyFont="0" applyFill="0" applyBorder="0" applyAlignment="0" applyProtection="0"/>
    <xf numFmtId="0" fontId="64" fillId="0" borderId="0"/>
    <xf numFmtId="0" fontId="8" fillId="0" borderId="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43" fillId="0" borderId="0"/>
    <xf numFmtId="0" fontId="3" fillId="0" borderId="0"/>
    <xf numFmtId="0" fontId="146" fillId="0" borderId="0"/>
    <xf numFmtId="0" fontId="2" fillId="0" borderId="0"/>
    <xf numFmtId="0" fontId="155" fillId="0" borderId="0"/>
    <xf numFmtId="0" fontId="155" fillId="0" borderId="0"/>
    <xf numFmtId="0" fontId="32" fillId="0" borderId="0"/>
    <xf numFmtId="0" fontId="32" fillId="0" borderId="0"/>
  </cellStyleXfs>
  <cellXfs count="6106">
    <xf numFmtId="0" fontId="0" fillId="0" borderId="0" xfId="0"/>
    <xf numFmtId="0" fontId="22" fillId="0" borderId="0" xfId="0" applyFont="1" applyProtection="1"/>
    <xf numFmtId="0" fontId="22" fillId="0" borderId="0" xfId="0" applyFont="1"/>
    <xf numFmtId="0" fontId="22" fillId="0" borderId="0" xfId="0" applyFont="1" applyAlignment="1">
      <alignment vertical="center"/>
    </xf>
    <xf numFmtId="0" fontId="22" fillId="0" borderId="0" xfId="0" applyFont="1" applyBorder="1" applyAlignment="1" applyProtection="1">
      <alignment vertical="center"/>
    </xf>
    <xf numFmtId="0" fontId="22" fillId="0" borderId="0" xfId="0" applyFont="1" applyBorder="1" applyProtection="1"/>
    <xf numFmtId="0" fontId="22" fillId="0" borderId="0" xfId="0" applyFont="1" applyAlignment="1">
      <alignment horizontal="left"/>
    </xf>
    <xf numFmtId="0" fontId="22" fillId="0" borderId="0" xfId="0" applyFont="1" applyBorder="1"/>
    <xf numFmtId="0" fontId="22" fillId="3" borderId="0" xfId="0" applyFont="1" applyFill="1" applyBorder="1"/>
    <xf numFmtId="0" fontId="22" fillId="0" borderId="0" xfId="0" applyFont="1" applyAlignment="1" applyProtection="1">
      <alignment vertical="center"/>
    </xf>
    <xf numFmtId="0" fontId="22" fillId="3" borderId="0" xfId="0" applyFont="1" applyFill="1" applyBorder="1" applyProtection="1"/>
    <xf numFmtId="0" fontId="18" fillId="3" borderId="0" xfId="0" applyFont="1" applyFill="1" applyBorder="1" applyAlignment="1" applyProtection="1"/>
    <xf numFmtId="0" fontId="18" fillId="3" borderId="0" xfId="0" applyFont="1" applyFill="1" applyBorder="1" applyAlignment="1" applyProtection="1">
      <alignment vertical="center"/>
    </xf>
    <xf numFmtId="0" fontId="22" fillId="3" borderId="0" xfId="0" applyFont="1" applyFill="1" applyBorder="1" applyAlignment="1" applyProtection="1">
      <alignment horizontal="center" vertical="center"/>
    </xf>
    <xf numFmtId="0" fontId="22" fillId="3" borderId="0" xfId="0" applyFont="1" applyFill="1" applyBorder="1" applyAlignment="1" applyProtection="1">
      <alignment vertical="center"/>
    </xf>
    <xf numFmtId="0" fontId="22" fillId="0" borderId="0" xfId="0" applyFont="1" applyAlignment="1"/>
    <xf numFmtId="0" fontId="22" fillId="0" borderId="0" xfId="0" applyFont="1" applyAlignment="1">
      <alignment horizontal="right"/>
    </xf>
    <xf numFmtId="0" fontId="29" fillId="0" borderId="0" xfId="0" applyFont="1"/>
    <xf numFmtId="0" fontId="29" fillId="0" borderId="0" xfId="0" applyFont="1" applyProtection="1"/>
    <xf numFmtId="0" fontId="0" fillId="3" borderId="0" xfId="0" applyFont="1" applyFill="1" applyBorder="1" applyAlignment="1" applyProtection="1"/>
    <xf numFmtId="0" fontId="0" fillId="3" borderId="0" xfId="0" applyFill="1" applyBorder="1" applyProtection="1"/>
    <xf numFmtId="0" fontId="20" fillId="3" borderId="0" xfId="0" applyFont="1" applyFill="1" applyBorder="1" applyAlignment="1" applyProtection="1"/>
    <xf numFmtId="0" fontId="29" fillId="0" borderId="0" xfId="0" applyFont="1" applyAlignment="1" applyProtection="1">
      <alignment vertical="center"/>
    </xf>
    <xf numFmtId="0" fontId="22" fillId="0" borderId="0" xfId="0" applyFont="1" applyAlignment="1" applyProtection="1"/>
    <xf numFmtId="0" fontId="13" fillId="3" borderId="0" xfId="0" applyFont="1" applyFill="1" applyBorder="1" applyAlignment="1">
      <alignment horizontal="right"/>
    </xf>
    <xf numFmtId="0" fontId="22" fillId="0" borderId="0" xfId="0" applyFont="1" applyFill="1" applyBorder="1"/>
    <xf numFmtId="0" fontId="18" fillId="3" borderId="0" xfId="0" applyFont="1" applyFill="1" applyBorder="1" applyAlignment="1">
      <alignment vertical="top"/>
    </xf>
    <xf numFmtId="0" fontId="15" fillId="3" borderId="0" xfId="0" applyFont="1" applyFill="1" applyBorder="1" applyAlignment="1">
      <alignment vertical="top"/>
    </xf>
    <xf numFmtId="0" fontId="0" fillId="0" borderId="0" xfId="0" applyBorder="1" applyAlignment="1">
      <alignment vertical="center"/>
    </xf>
    <xf numFmtId="0" fontId="22" fillId="3" borderId="0" xfId="0" applyFont="1" applyFill="1" applyBorder="1" applyAlignment="1" applyProtection="1">
      <alignment horizontal="center"/>
    </xf>
    <xf numFmtId="0" fontId="20" fillId="3" borderId="0" xfId="0" applyFont="1" applyFill="1" applyBorder="1"/>
    <xf numFmtId="0" fontId="26" fillId="3" borderId="0" xfId="0" applyFont="1" applyFill="1" applyBorder="1"/>
    <xf numFmtId="0" fontId="16" fillId="3" borderId="0" xfId="0" applyFont="1" applyFill="1" applyBorder="1" applyAlignment="1"/>
    <xf numFmtId="0" fontId="19" fillId="3" borderId="0" xfId="0" applyFont="1" applyFill="1" applyBorder="1" applyAlignment="1">
      <alignment vertical="top"/>
    </xf>
    <xf numFmtId="0" fontId="15" fillId="3" borderId="0" xfId="0" applyFont="1" applyFill="1" applyBorder="1" applyAlignment="1">
      <alignment vertical="center" wrapText="1"/>
    </xf>
    <xf numFmtId="0" fontId="34" fillId="0" borderId="0" xfId="0" applyFont="1" applyFill="1" applyBorder="1" applyProtection="1"/>
    <xf numFmtId="0" fontId="34" fillId="0" borderId="0" xfId="0" applyFont="1" applyFill="1" applyProtection="1"/>
    <xf numFmtId="0" fontId="13" fillId="0" borderId="0" xfId="0" applyFont="1" applyFill="1" applyBorder="1" applyAlignment="1" applyProtection="1">
      <alignment vertical="top"/>
    </xf>
    <xf numFmtId="0" fontId="13" fillId="0" borderId="0" xfId="0" applyFont="1" applyFill="1" applyBorder="1" applyAlignment="1" applyProtection="1">
      <alignment vertical="center"/>
    </xf>
    <xf numFmtId="2" fontId="15" fillId="0" borderId="0" xfId="0" applyNumberFormat="1" applyFont="1" applyFill="1" applyBorder="1" applyAlignment="1" applyProtection="1">
      <alignment horizontal="left" vertical="center"/>
    </xf>
    <xf numFmtId="0" fontId="22" fillId="0" borderId="0" xfId="0" applyFont="1" applyFill="1" applyBorder="1" applyAlignment="1" applyProtection="1">
      <alignment vertical="center"/>
    </xf>
    <xf numFmtId="0" fontId="15" fillId="0" borderId="0" xfId="0" applyFont="1" applyFill="1" applyBorder="1" applyAlignment="1" applyProtection="1">
      <alignment horizontal="left" vertical="top" wrapText="1"/>
    </xf>
    <xf numFmtId="0" fontId="22" fillId="0" borderId="0" xfId="0" applyFont="1" applyFill="1" applyBorder="1" applyProtection="1"/>
    <xf numFmtId="0" fontId="15" fillId="0" borderId="0" xfId="0" applyFont="1" applyFill="1" applyBorder="1" applyAlignment="1" applyProtection="1">
      <alignment vertical="center" wrapText="1"/>
      <protection locked="0"/>
    </xf>
    <xf numFmtId="0" fontId="18" fillId="0" borderId="0" xfId="0" applyFont="1" applyFill="1" applyBorder="1" applyAlignment="1" applyProtection="1">
      <alignment vertical="center" wrapText="1"/>
      <protection locked="0"/>
    </xf>
    <xf numFmtId="0" fontId="18" fillId="0" borderId="0" xfId="0" applyFont="1" applyFill="1" applyBorder="1" applyAlignment="1" applyProtection="1">
      <protection locked="0"/>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8" fillId="0" borderId="0" xfId="0" applyFont="1" applyFill="1" applyBorder="1" applyAlignment="1" applyProtection="1"/>
    <xf numFmtId="0" fontId="15" fillId="0" borderId="0" xfId="0" applyFont="1" applyFill="1" applyBorder="1" applyProtection="1"/>
    <xf numFmtId="0" fontId="18" fillId="0" borderId="0" xfId="0" applyFont="1" applyFill="1" applyBorder="1" applyAlignment="1" applyProtection="1">
      <alignment vertical="top"/>
    </xf>
    <xf numFmtId="0" fontId="22" fillId="0" borderId="0" xfId="0" applyFont="1" applyFill="1" applyBorder="1" applyAlignment="1" applyProtection="1"/>
    <xf numFmtId="0" fontId="18" fillId="0" borderId="0" xfId="0" applyFont="1" applyFill="1" applyBorder="1" applyProtection="1"/>
    <xf numFmtId="0" fontId="18" fillId="0" borderId="0" xfId="0" applyFont="1" applyFill="1" applyBorder="1" applyAlignment="1" applyProtection="1">
      <alignment vertical="center"/>
    </xf>
    <xf numFmtId="0" fontId="13" fillId="0" borderId="0" xfId="0" applyFont="1" applyFill="1" applyBorder="1" applyAlignment="1" applyProtection="1"/>
    <xf numFmtId="0" fontId="18" fillId="0" borderId="0" xfId="0" applyFont="1" applyBorder="1"/>
    <xf numFmtId="0" fontId="31" fillId="0" borderId="0" xfId="0" applyFont="1" applyFill="1" applyBorder="1" applyProtection="1"/>
    <xf numFmtId="0" fontId="15" fillId="0" borderId="0" xfId="0" applyFont="1" applyBorder="1" applyAlignment="1"/>
    <xf numFmtId="0" fontId="31" fillId="0" borderId="0" xfId="0" applyFont="1" applyFill="1" applyProtection="1"/>
    <xf numFmtId="0" fontId="22" fillId="0" borderId="0" xfId="0" applyFont="1" applyFill="1" applyProtection="1"/>
    <xf numFmtId="0" fontId="22" fillId="0" borderId="0" xfId="0" applyFont="1" applyBorder="1" applyAlignment="1">
      <alignment vertical="center"/>
    </xf>
    <xf numFmtId="0" fontId="22" fillId="0" borderId="0" xfId="0" applyFont="1" applyBorder="1" applyAlignment="1"/>
    <xf numFmtId="0" fontId="18" fillId="0" borderId="0" xfId="0" applyFont="1" applyBorder="1" applyAlignment="1">
      <alignment vertical="center"/>
    </xf>
    <xf numFmtId="0" fontId="13" fillId="0" borderId="0" xfId="0" applyFont="1" applyBorder="1"/>
    <xf numFmtId="0" fontId="13" fillId="0" borderId="0" xfId="0" applyFont="1"/>
    <xf numFmtId="0" fontId="13" fillId="0" borderId="0" xfId="0" applyFont="1" applyBorder="1" applyAlignment="1"/>
    <xf numFmtId="0" fontId="20" fillId="0" borderId="0" xfId="0" applyFont="1" applyFill="1" applyBorder="1" applyAlignment="1" applyProtection="1">
      <alignment vertical="center"/>
    </xf>
    <xf numFmtId="0" fontId="22" fillId="0" borderId="0" xfId="0" applyFont="1" applyAlignment="1" applyProtection="1">
      <alignment horizontal="center"/>
    </xf>
    <xf numFmtId="0" fontId="26" fillId="3" borderId="0" xfId="0" applyFont="1" applyFill="1" applyBorder="1" applyProtection="1"/>
    <xf numFmtId="0" fontId="19" fillId="3" borderId="0" xfId="0" applyFont="1" applyFill="1" applyBorder="1" applyAlignment="1" applyProtection="1">
      <alignment vertical="top"/>
    </xf>
    <xf numFmtId="0" fontId="22" fillId="0" borderId="0" xfId="0" applyFont="1" applyBorder="1" applyAlignment="1" applyProtection="1">
      <alignment horizontal="center"/>
    </xf>
    <xf numFmtId="0" fontId="15" fillId="0" borderId="0" xfId="0" applyFont="1" applyProtection="1"/>
    <xf numFmtId="0" fontId="20" fillId="0" borderId="0" xfId="0" applyFont="1" applyProtection="1"/>
    <xf numFmtId="0" fontId="26" fillId="3" borderId="0" xfId="0" applyFont="1" applyFill="1" applyBorder="1" applyAlignment="1" applyProtection="1">
      <alignment vertical="top"/>
    </xf>
    <xf numFmtId="0" fontId="0" fillId="0" borderId="0" xfId="0" applyFont="1" applyProtection="1"/>
    <xf numFmtId="0" fontId="26" fillId="3" borderId="0" xfId="0" applyFont="1" applyFill="1" applyBorder="1" applyAlignment="1" applyProtection="1">
      <alignment vertical="center"/>
    </xf>
    <xf numFmtId="0" fontId="0" fillId="3" borderId="0" xfId="0" applyFont="1" applyFill="1" applyBorder="1" applyAlignment="1" applyProtection="1">
      <alignment horizontal="right" vertical="center"/>
    </xf>
    <xf numFmtId="0" fontId="22" fillId="0" borderId="0" xfId="0" applyFont="1" applyAlignment="1" applyProtection="1">
      <alignment horizontal="right"/>
    </xf>
    <xf numFmtId="0" fontId="13" fillId="0" borderId="0" xfId="24" applyFont="1" applyFill="1" applyAlignment="1"/>
    <xf numFmtId="0" fontId="13" fillId="0" borderId="0" xfId="24" applyFont="1" applyFill="1" applyBorder="1" applyAlignment="1"/>
    <xf numFmtId="0" fontId="13" fillId="0" borderId="0" xfId="24" applyFont="1" applyFill="1" applyBorder="1" applyAlignment="1" applyProtection="1"/>
    <xf numFmtId="0" fontId="13" fillId="0" borderId="0" xfId="24" applyFont="1" applyAlignment="1" applyProtection="1"/>
    <xf numFmtId="0" fontId="14" fillId="0" borderId="0" xfId="24" applyFont="1" applyFill="1" applyBorder="1" applyAlignment="1" applyProtection="1">
      <alignment vertical="center" wrapText="1"/>
    </xf>
    <xf numFmtId="0" fontId="16" fillId="0" borderId="0" xfId="24" applyFont="1" applyFill="1" applyBorder="1" applyAlignment="1" applyProtection="1">
      <alignment vertical="center"/>
    </xf>
    <xf numFmtId="0" fontId="33" fillId="0" borderId="0" xfId="24" applyFont="1" applyFill="1" applyBorder="1" applyAlignment="1" applyProtection="1">
      <alignment vertical="center" wrapText="1"/>
    </xf>
    <xf numFmtId="0" fontId="19" fillId="0" borderId="0" xfId="24" applyFont="1" applyFill="1" applyBorder="1" applyAlignment="1" applyProtection="1">
      <alignment vertical="center"/>
    </xf>
    <xf numFmtId="0" fontId="0" fillId="0" borderId="0" xfId="0" applyFill="1" applyBorder="1" applyAlignment="1" applyProtection="1">
      <alignment horizontal="center" vertical="center" wrapText="1"/>
    </xf>
    <xf numFmtId="0" fontId="13" fillId="0" borderId="0" xfId="24" applyFont="1" applyFill="1" applyAlignment="1" applyProtection="1"/>
    <xf numFmtId="0" fontId="14" fillId="0" borderId="0" xfId="24" applyFont="1" applyFill="1" applyBorder="1" applyAlignment="1" applyProtection="1"/>
    <xf numFmtId="0" fontId="14" fillId="2" borderId="0" xfId="24" applyFont="1" applyFill="1" applyBorder="1" applyAlignment="1" applyProtection="1"/>
    <xf numFmtId="0" fontId="33" fillId="0" borderId="0" xfId="24" applyFont="1" applyFill="1" applyBorder="1" applyAlignment="1" applyProtection="1">
      <alignment vertical="top"/>
    </xf>
    <xf numFmtId="0" fontId="33" fillId="2" borderId="0" xfId="24" applyFont="1" applyFill="1" applyBorder="1" applyAlignment="1" applyProtection="1">
      <alignment vertical="top"/>
    </xf>
    <xf numFmtId="0" fontId="33" fillId="0" borderId="0" xfId="24" applyFont="1" applyFill="1" applyBorder="1" applyAlignment="1">
      <alignment vertical="center"/>
    </xf>
    <xf numFmtId="0" fontId="13" fillId="2" borderId="0" xfId="24" applyFont="1" applyFill="1" applyBorder="1" applyAlignment="1" applyProtection="1"/>
    <xf numFmtId="0" fontId="15" fillId="2" borderId="0" xfId="24" applyFont="1" applyFill="1" applyBorder="1" applyAlignment="1" applyProtection="1"/>
    <xf numFmtId="0" fontId="22" fillId="0" borderId="0" xfId="24" applyFont="1" applyFill="1" applyBorder="1" applyAlignment="1"/>
    <xf numFmtId="0" fontId="22" fillId="0" borderId="0" xfId="24" applyFont="1" applyFill="1" applyAlignment="1"/>
    <xf numFmtId="0" fontId="22" fillId="0" borderId="0" xfId="24" applyFont="1" applyFill="1" applyAlignment="1">
      <alignment horizontal="center" vertical="center" wrapText="1"/>
    </xf>
    <xf numFmtId="0" fontId="22" fillId="0" borderId="0" xfId="24" applyFont="1" applyFill="1" applyBorder="1" applyAlignment="1">
      <alignment horizontal="center" vertical="center" wrapText="1"/>
    </xf>
    <xf numFmtId="0" fontId="22" fillId="0" borderId="0" xfId="24" applyFont="1" applyFill="1" applyAlignment="1">
      <alignment vertical="center"/>
    </xf>
    <xf numFmtId="0" fontId="22" fillId="0" borderId="0" xfId="24" applyFont="1" applyFill="1" applyBorder="1" applyAlignment="1">
      <alignment vertical="center"/>
    </xf>
    <xf numFmtId="0" fontId="15" fillId="2" borderId="0" xfId="24" applyFont="1" applyFill="1" applyBorder="1" applyAlignment="1" applyProtection="1">
      <alignment vertical="top"/>
    </xf>
    <xf numFmtId="0" fontId="22" fillId="0" borderId="0" xfId="24" applyFont="1" applyFill="1" applyAlignment="1">
      <alignment horizontal="justify" vertical="center"/>
    </xf>
    <xf numFmtId="0" fontId="22" fillId="0" borderId="0" xfId="24" applyFont="1" applyFill="1" applyBorder="1" applyAlignment="1">
      <alignment horizontal="justify" vertical="center"/>
    </xf>
    <xf numFmtId="0" fontId="33" fillId="0" borderId="0" xfId="0" applyFont="1" applyFill="1" applyAlignment="1" applyProtection="1">
      <alignment vertical="top"/>
    </xf>
    <xf numFmtId="0" fontId="13" fillId="0" borderId="0" xfId="0" applyFont="1" applyFill="1" applyProtection="1"/>
    <xf numFmtId="0" fontId="0" fillId="0" borderId="0" xfId="0" applyFill="1" applyProtection="1"/>
    <xf numFmtId="0" fontId="0" fillId="0" borderId="0" xfId="0" applyFill="1" applyBorder="1" applyProtection="1"/>
    <xf numFmtId="0" fontId="33" fillId="0" borderId="0" xfId="0" applyFont="1" applyFill="1" applyProtection="1"/>
    <xf numFmtId="0" fontId="25" fillId="0" borderId="0" xfId="0" applyFont="1" applyFill="1" applyBorder="1" applyAlignment="1" applyProtection="1">
      <alignment vertical="center" wrapText="1"/>
    </xf>
    <xf numFmtId="0" fontId="13" fillId="0" borderId="0" xfId="0" applyFont="1" applyFill="1" applyBorder="1" applyProtection="1"/>
    <xf numFmtId="0" fontId="34" fillId="0" borderId="0" xfId="0" applyFont="1" applyFill="1" applyAlignment="1" applyProtection="1"/>
    <xf numFmtId="0" fontId="31" fillId="0" borderId="0" xfId="0" applyFont="1" applyFill="1" applyAlignment="1" applyProtection="1"/>
    <xf numFmtId="0" fontId="31" fillId="0" borderId="0" xfId="0" applyFont="1" applyFill="1" applyBorder="1" applyAlignment="1" applyProtection="1"/>
    <xf numFmtId="0" fontId="15" fillId="0" borderId="14" xfId="0" applyFont="1" applyFill="1" applyBorder="1" applyAlignment="1" applyProtection="1">
      <alignment horizontal="center"/>
    </xf>
    <xf numFmtId="0" fontId="22" fillId="0" borderId="0" xfId="0" applyFont="1" applyAlignment="1">
      <alignment vertical="top"/>
    </xf>
    <xf numFmtId="0" fontId="20" fillId="0" borderId="0" xfId="0" applyFont="1" applyFill="1" applyBorder="1" applyProtection="1"/>
    <xf numFmtId="0" fontId="16" fillId="0" borderId="0" xfId="0" applyFont="1" applyFill="1" applyBorder="1" applyAlignment="1" applyProtection="1">
      <alignment horizontal="left" wrapText="1"/>
    </xf>
    <xf numFmtId="0" fontId="26" fillId="0" borderId="0" xfId="0" applyFont="1" applyFill="1" applyBorder="1" applyAlignment="1" applyProtection="1">
      <alignment vertical="center"/>
    </xf>
    <xf numFmtId="0" fontId="19" fillId="0" borderId="0" xfId="0" applyFont="1" applyFill="1" applyBorder="1" applyAlignment="1" applyProtection="1">
      <alignment horizontal="left" vertical="center" wrapText="1"/>
    </xf>
    <xf numFmtId="0" fontId="35" fillId="0" borderId="0" xfId="0" applyFont="1" applyFill="1" applyBorder="1" applyAlignment="1" applyProtection="1">
      <alignment vertical="center" wrapText="1"/>
    </xf>
    <xf numFmtId="0" fontId="13" fillId="0" borderId="0" xfId="13" applyFont="1" applyProtection="1"/>
    <xf numFmtId="0" fontId="45" fillId="0" borderId="0" xfId="13" applyFont="1" applyProtection="1"/>
    <xf numFmtId="0" fontId="13" fillId="3" borderId="0" xfId="13" applyFont="1" applyFill="1" applyBorder="1" applyProtection="1"/>
    <xf numFmtId="0" fontId="21" fillId="0" borderId="0" xfId="13" applyFont="1" applyFill="1" applyBorder="1" applyAlignment="1" applyProtection="1">
      <alignment vertical="center"/>
    </xf>
    <xf numFmtId="0" fontId="25" fillId="3" borderId="0" xfId="13" applyFont="1" applyFill="1" applyBorder="1" applyAlignment="1" applyProtection="1">
      <alignment vertical="center" wrapText="1"/>
    </xf>
    <xf numFmtId="0" fontId="35" fillId="3" borderId="0" xfId="13" applyFont="1" applyFill="1" applyBorder="1" applyAlignment="1" applyProtection="1">
      <alignment vertical="center" wrapText="1"/>
    </xf>
    <xf numFmtId="0" fontId="13" fillId="0" borderId="0" xfId="13" applyFont="1" applyAlignment="1" applyProtection="1">
      <alignment vertical="center"/>
    </xf>
    <xf numFmtId="0" fontId="45" fillId="0" borderId="0" xfId="13" applyFont="1" applyAlignment="1" applyProtection="1"/>
    <xf numFmtId="0" fontId="13" fillId="0" borderId="0" xfId="13" applyFont="1" applyAlignment="1" applyProtection="1"/>
    <xf numFmtId="0" fontId="46" fillId="0" borderId="0" xfId="13" applyFont="1" applyProtection="1"/>
    <xf numFmtId="3" fontId="45" fillId="0" borderId="0" xfId="13" applyNumberFormat="1" applyFont="1" applyProtection="1"/>
    <xf numFmtId="3" fontId="45" fillId="0" borderId="0" xfId="13" applyNumberFormat="1" applyFont="1" applyAlignment="1" applyProtection="1">
      <alignment horizontal="center"/>
    </xf>
    <xf numFmtId="0" fontId="50" fillId="0" borderId="0" xfId="13" applyFont="1" applyProtection="1"/>
    <xf numFmtId="0" fontId="13" fillId="0" borderId="0" xfId="13" applyFont="1" applyBorder="1" applyProtection="1"/>
    <xf numFmtId="0" fontId="20" fillId="3" borderId="0" xfId="13" applyFont="1" applyFill="1" applyBorder="1" applyAlignment="1" applyProtection="1">
      <alignment vertical="top"/>
    </xf>
    <xf numFmtId="0" fontId="20" fillId="3" borderId="0" xfId="13" applyFont="1" applyFill="1" applyBorder="1" applyAlignment="1" applyProtection="1">
      <alignment vertical="center"/>
    </xf>
    <xf numFmtId="0" fontId="32" fillId="0" borderId="0" xfId="13" applyFont="1" applyProtection="1"/>
    <xf numFmtId="0" fontId="26" fillId="3" borderId="0" xfId="13" applyFont="1" applyFill="1" applyBorder="1" applyAlignment="1" applyProtection="1">
      <alignment vertical="center"/>
    </xf>
    <xf numFmtId="0" fontId="13" fillId="0" borderId="0" xfId="13" applyFont="1" applyFill="1" applyBorder="1" applyProtection="1"/>
    <xf numFmtId="0" fontId="26" fillId="0" borderId="0" xfId="0" applyFont="1" applyProtection="1"/>
    <xf numFmtId="0" fontId="18" fillId="0" borderId="0" xfId="0" applyFont="1" applyProtection="1"/>
    <xf numFmtId="0" fontId="48" fillId="0" borderId="0" xfId="0" applyFont="1" applyProtection="1"/>
    <xf numFmtId="0" fontId="26" fillId="3" borderId="0" xfId="0" applyFont="1" applyFill="1" applyBorder="1" applyAlignment="1" applyProtection="1"/>
    <xf numFmtId="0" fontId="33" fillId="0" borderId="0" xfId="24" applyFont="1" applyFill="1" applyBorder="1" applyAlignment="1" applyProtection="1"/>
    <xf numFmtId="0" fontId="33" fillId="0" borderId="0" xfId="24" applyFont="1" applyAlignment="1" applyProtection="1"/>
    <xf numFmtId="0" fontId="19" fillId="3" borderId="0" xfId="0" applyFont="1" applyFill="1" applyBorder="1" applyAlignment="1"/>
    <xf numFmtId="0" fontId="13" fillId="0" borderId="0" xfId="13" applyFont="1" applyBorder="1" applyAlignment="1" applyProtection="1">
      <alignment vertical="center"/>
    </xf>
    <xf numFmtId="0" fontId="13" fillId="0" borderId="0" xfId="13" applyFont="1" applyBorder="1" applyAlignment="1" applyProtection="1"/>
    <xf numFmtId="0" fontId="22" fillId="0" borderId="0" xfId="24" applyFont="1" applyFill="1" applyBorder="1" applyAlignment="1" applyProtection="1"/>
    <xf numFmtId="0" fontId="15" fillId="0" borderId="0" xfId="24" applyFont="1" applyFill="1" applyBorder="1" applyAlignment="1" applyProtection="1"/>
    <xf numFmtId="0" fontId="23" fillId="0" borderId="0" xfId="24" applyFont="1" applyFill="1" applyBorder="1" applyAlignment="1" applyProtection="1"/>
    <xf numFmtId="0" fontId="18" fillId="0" borderId="0" xfId="24" applyFont="1" applyFill="1" applyBorder="1" applyAlignment="1" applyProtection="1"/>
    <xf numFmtId="0" fontId="18" fillId="0" borderId="0" xfId="24" applyFont="1" applyFill="1" applyBorder="1" applyAlignment="1" applyProtection="1">
      <alignment vertical="center"/>
    </xf>
    <xf numFmtId="0" fontId="33" fillId="0" borderId="0" xfId="0" applyFont="1" applyFill="1" applyBorder="1" applyProtection="1"/>
    <xf numFmtId="0" fontId="33" fillId="0" borderId="0" xfId="24" applyFont="1" applyFill="1" applyBorder="1" applyAlignment="1" applyProtection="1">
      <alignment vertical="center"/>
    </xf>
    <xf numFmtId="0" fontId="13" fillId="0" borderId="0" xfId="24" applyFont="1" applyFill="1" applyBorder="1" applyAlignment="1" applyProtection="1">
      <alignment vertical="center"/>
    </xf>
    <xf numFmtId="0" fontId="13" fillId="0" borderId="0" xfId="24" applyFont="1" applyFill="1" applyBorder="1" applyAlignment="1" applyProtection="1">
      <alignment textRotation="180"/>
    </xf>
    <xf numFmtId="0" fontId="15" fillId="0" borderId="0" xfId="24" applyFont="1" applyFill="1" applyBorder="1" applyAlignment="1" applyProtection="1">
      <alignment vertical="center"/>
    </xf>
    <xf numFmtId="0" fontId="14" fillId="0" borderId="0" xfId="0" applyFont="1" applyFill="1" applyBorder="1" applyAlignment="1" applyProtection="1">
      <alignment vertical="center"/>
    </xf>
    <xf numFmtId="0" fontId="13" fillId="0" borderId="3" xfId="24" applyFont="1" applyFill="1" applyBorder="1" applyAlignment="1" applyProtection="1"/>
    <xf numFmtId="0" fontId="22" fillId="0" borderId="3" xfId="24" applyFont="1" applyFill="1" applyBorder="1" applyAlignment="1" applyProtection="1"/>
    <xf numFmtId="0" fontId="13" fillId="0" borderId="22" xfId="24" applyFont="1" applyFill="1" applyBorder="1" applyAlignment="1" applyProtection="1"/>
    <xf numFmtId="0" fontId="13" fillId="0" borderId="12" xfId="24" applyFont="1" applyFill="1" applyBorder="1" applyAlignment="1" applyProtection="1"/>
    <xf numFmtId="0" fontId="14" fillId="0" borderId="3" xfId="24" applyFont="1" applyFill="1" applyBorder="1" applyAlignment="1" applyProtection="1"/>
    <xf numFmtId="0" fontId="15" fillId="0" borderId="13" xfId="24" applyFont="1" applyFill="1" applyBorder="1" applyAlignment="1" applyProtection="1"/>
    <xf numFmtId="0" fontId="50" fillId="0" borderId="0" xfId="13" applyFont="1" applyFill="1" applyBorder="1" applyAlignment="1" applyProtection="1">
      <alignment vertical="center"/>
    </xf>
    <xf numFmtId="0" fontId="0" fillId="0" borderId="0" xfId="0" applyFont="1" applyFill="1" applyBorder="1" applyProtection="1"/>
    <xf numFmtId="0" fontId="20" fillId="0" borderId="0" xfId="0" applyFont="1" applyFill="1" applyBorder="1" applyAlignment="1">
      <alignment vertical="center"/>
    </xf>
    <xf numFmtId="0" fontId="0" fillId="0" borderId="0" xfId="0" applyBorder="1"/>
    <xf numFmtId="0" fontId="14" fillId="0" borderId="0" xfId="0" applyFont="1" applyFill="1" applyProtection="1"/>
    <xf numFmtId="0" fontId="15" fillId="5" borderId="0" xfId="0" applyFont="1" applyFill="1" applyBorder="1" applyAlignment="1" applyProtection="1">
      <alignment horizontal="justify" vertical="center" wrapText="1"/>
    </xf>
    <xf numFmtId="0" fontId="15" fillId="0" borderId="11" xfId="0" applyFont="1" applyFill="1" applyBorder="1" applyAlignment="1" applyProtection="1">
      <alignment horizontal="center"/>
    </xf>
    <xf numFmtId="0" fontId="34" fillId="0" borderId="11" xfId="0" applyFont="1" applyFill="1" applyBorder="1" applyProtection="1"/>
    <xf numFmtId="0" fontId="22" fillId="2" borderId="23" xfId="0" applyFont="1" applyFill="1" applyBorder="1" applyAlignment="1" applyProtection="1"/>
    <xf numFmtId="0" fontId="18" fillId="0" borderId="26" xfId="0" applyFont="1" applyFill="1" applyBorder="1" applyAlignment="1" applyProtection="1">
      <alignment horizontal="left"/>
    </xf>
    <xf numFmtId="0" fontId="18" fillId="0" borderId="26" xfId="0" applyFont="1" applyFill="1" applyBorder="1" applyAlignment="1" applyProtection="1">
      <alignment horizontal="center" wrapText="1"/>
    </xf>
    <xf numFmtId="0" fontId="13" fillId="0" borderId="26" xfId="0" applyFont="1" applyFill="1" applyBorder="1" applyAlignment="1" applyProtection="1"/>
    <xf numFmtId="0" fontId="15" fillId="0" borderId="26" xfId="0" applyFont="1" applyFill="1" applyBorder="1" applyAlignment="1" applyProtection="1">
      <alignment horizontal="left"/>
    </xf>
    <xf numFmtId="0" fontId="22" fillId="0" borderId="26" xfId="0" applyFont="1" applyFill="1" applyBorder="1" applyAlignment="1" applyProtection="1"/>
    <xf numFmtId="0" fontId="22" fillId="0" borderId="26"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protection locked="0"/>
    </xf>
    <xf numFmtId="0" fontId="18" fillId="0" borderId="26" xfId="0" applyFont="1" applyFill="1" applyBorder="1" applyAlignment="1" applyProtection="1">
      <alignment horizontal="center"/>
    </xf>
    <xf numFmtId="0" fontId="15" fillId="0" borderId="26" xfId="0" applyFont="1" applyFill="1" applyBorder="1" applyAlignment="1" applyProtection="1">
      <alignment horizontal="center"/>
    </xf>
    <xf numFmtId="0" fontId="34" fillId="0" borderId="26" xfId="0" applyFont="1" applyFill="1" applyBorder="1" applyProtection="1"/>
    <xf numFmtId="0" fontId="31" fillId="0" borderId="26" xfId="0" applyFont="1" applyFill="1" applyBorder="1" applyProtection="1"/>
    <xf numFmtId="0" fontId="31" fillId="0" borderId="26" xfId="0" applyFont="1" applyFill="1" applyBorder="1" applyAlignment="1" applyProtection="1"/>
    <xf numFmtId="0" fontId="22" fillId="0" borderId="26" xfId="0" applyFont="1" applyFill="1" applyBorder="1" applyProtection="1"/>
    <xf numFmtId="0" fontId="15" fillId="0" borderId="26" xfId="0" applyFont="1" applyFill="1" applyBorder="1" applyAlignment="1" applyProtection="1">
      <alignment horizontal="center" vertical="center" wrapText="1"/>
    </xf>
    <xf numFmtId="0" fontId="22" fillId="2" borderId="26" xfId="0" applyFont="1" applyFill="1" applyBorder="1" applyAlignment="1" applyProtection="1"/>
    <xf numFmtId="0" fontId="16" fillId="2" borderId="21" xfId="0" applyFont="1" applyFill="1" applyBorder="1" applyAlignment="1" applyProtection="1">
      <alignment horizontal="center" vertical="center"/>
    </xf>
    <xf numFmtId="0" fontId="19" fillId="3" borderId="0" xfId="0" applyFont="1" applyFill="1" applyBorder="1" applyAlignment="1" applyProtection="1">
      <alignment vertical="center"/>
    </xf>
    <xf numFmtId="0" fontId="18" fillId="0" borderId="26" xfId="0" applyFont="1" applyFill="1" applyBorder="1" applyAlignment="1" applyProtection="1">
      <alignment horizontal="center" wrapText="1"/>
    </xf>
    <xf numFmtId="0" fontId="13" fillId="0" borderId="25" xfId="24" applyFont="1" applyFill="1" applyBorder="1" applyAlignment="1" applyProtection="1"/>
    <xf numFmtId="0" fontId="22" fillId="0" borderId="25" xfId="24" applyFont="1" applyFill="1" applyBorder="1" applyAlignment="1" applyProtection="1"/>
    <xf numFmtId="0" fontId="18" fillId="0" borderId="0" xfId="0" applyFont="1" applyFill="1" applyBorder="1" applyAlignment="1" applyProtection="1">
      <alignment vertical="center"/>
      <protection locked="0"/>
    </xf>
    <xf numFmtId="0" fontId="25"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center"/>
    </xf>
    <xf numFmtId="0" fontId="18" fillId="0" borderId="26" xfId="0" applyFont="1" applyFill="1" applyBorder="1" applyAlignment="1" applyProtection="1">
      <alignment horizontal="center" wrapText="1"/>
    </xf>
    <xf numFmtId="0" fontId="18" fillId="0" borderId="0" xfId="0" applyFont="1" applyFill="1" applyBorder="1" applyAlignment="1" applyProtection="1">
      <alignment horizontal="center"/>
    </xf>
    <xf numFmtId="0" fontId="13" fillId="0" borderId="0" xfId="24" applyFont="1" applyFill="1" applyBorder="1" applyAlignment="1">
      <alignment horizontal="center"/>
    </xf>
    <xf numFmtId="0" fontId="33" fillId="0" borderId="0" xfId="24" applyFont="1" applyFill="1" applyBorder="1" applyAlignment="1" applyProtection="1">
      <alignment horizontal="left" vertical="center" wrapText="1"/>
    </xf>
    <xf numFmtId="0" fontId="38" fillId="0" borderId="0" xfId="24" applyFont="1" applyFill="1" applyBorder="1" applyAlignment="1" applyProtection="1">
      <alignment horizontal="left" wrapText="1"/>
    </xf>
    <xf numFmtId="0" fontId="38" fillId="0" borderId="0" xfId="24" applyFont="1" applyFill="1" applyBorder="1" applyAlignment="1" applyProtection="1">
      <alignment horizontal="center" wrapText="1"/>
    </xf>
    <xf numFmtId="0" fontId="22" fillId="0" borderId="33" xfId="0" applyFont="1" applyFill="1" applyBorder="1" applyAlignment="1" applyProtection="1"/>
    <xf numFmtId="0" fontId="31" fillId="0" borderId="33" xfId="0" applyFont="1" applyFill="1" applyBorder="1" applyProtection="1"/>
    <xf numFmtId="0" fontId="31" fillId="0" borderId="26" xfId="0" applyFont="1" applyFill="1" applyBorder="1" applyAlignment="1" applyProtection="1">
      <alignment vertical="top"/>
    </xf>
    <xf numFmtId="0" fontId="31" fillId="0" borderId="0" xfId="0" applyFont="1" applyFill="1" applyAlignment="1" applyProtection="1">
      <alignment vertical="top"/>
    </xf>
    <xf numFmtId="0" fontId="15" fillId="0" borderId="33" xfId="0" applyFont="1" applyFill="1" applyBorder="1" applyAlignment="1" applyProtection="1">
      <alignment horizontal="center"/>
    </xf>
    <xf numFmtId="0" fontId="15" fillId="0" borderId="26" xfId="0" applyFont="1" applyFill="1" applyBorder="1" applyAlignment="1" applyProtection="1">
      <alignment horizontal="center" wrapText="1"/>
    </xf>
    <xf numFmtId="0" fontId="34" fillId="0" borderId="0" xfId="0" applyFont="1" applyFill="1" applyAlignment="1" applyProtection="1">
      <alignment horizontal="center"/>
    </xf>
    <xf numFmtId="0" fontId="23" fillId="0" borderId="0" xfId="0" applyFont="1" applyFill="1" applyBorder="1" applyAlignment="1" applyProtection="1">
      <alignment vertical="center"/>
    </xf>
    <xf numFmtId="0" fontId="13" fillId="0" borderId="26" xfId="0" applyFont="1" applyFill="1" applyBorder="1" applyAlignment="1" applyProtection="1">
      <alignment vertical="top"/>
    </xf>
    <xf numFmtId="0" fontId="34" fillId="0" borderId="0" xfId="0" applyFont="1" applyFill="1" applyAlignment="1" applyProtection="1">
      <alignment vertical="top"/>
    </xf>
    <xf numFmtId="0" fontId="15" fillId="0" borderId="26" xfId="0" applyFont="1" applyFill="1" applyBorder="1" applyAlignment="1" applyProtection="1">
      <alignment horizontal="center" vertical="top" wrapText="1"/>
    </xf>
    <xf numFmtId="0" fontId="47" fillId="0" borderId="0" xfId="13" applyFont="1" applyFill="1" applyBorder="1" applyAlignment="1" applyProtection="1">
      <alignment horizontal="left" wrapText="1"/>
    </xf>
    <xf numFmtId="0" fontId="13" fillId="0" borderId="0" xfId="13" applyFont="1" applyBorder="1" applyAlignment="1" applyProtection="1">
      <alignment horizontal="center" vertical="center"/>
    </xf>
    <xf numFmtId="0" fontId="45" fillId="0" borderId="0" xfId="13" applyFont="1" applyAlignment="1" applyProtection="1">
      <alignment horizontal="center" vertical="center"/>
    </xf>
    <xf numFmtId="0" fontId="13" fillId="0" borderId="0" xfId="13" applyFont="1" applyAlignment="1" applyProtection="1">
      <alignment horizontal="center" vertical="center"/>
    </xf>
    <xf numFmtId="0" fontId="20" fillId="0" borderId="0" xfId="13" applyFont="1" applyFill="1" applyBorder="1" applyAlignment="1" applyProtection="1">
      <alignment vertical="center"/>
    </xf>
    <xf numFmtId="0" fontId="16" fillId="0" borderId="0" xfId="0" applyFont="1" applyBorder="1" applyAlignment="1" applyProtection="1">
      <alignment vertical="center" wrapText="1"/>
    </xf>
    <xf numFmtId="0" fontId="19" fillId="3" borderId="0" xfId="0" applyFont="1" applyFill="1" applyBorder="1" applyAlignment="1" applyProtection="1"/>
    <xf numFmtId="0" fontId="16" fillId="0" borderId="0" xfId="0" applyFont="1" applyBorder="1" applyAlignment="1" applyProtection="1">
      <alignment vertical="center"/>
    </xf>
    <xf numFmtId="0" fontId="16" fillId="3" borderId="0" xfId="0" applyFont="1" applyFill="1" applyBorder="1" applyAlignment="1">
      <alignment vertical="center"/>
    </xf>
    <xf numFmtId="0" fontId="22" fillId="0" borderId="0" xfId="0" applyFont="1" applyBorder="1" applyAlignment="1">
      <alignment horizontal="left"/>
    </xf>
    <xf numFmtId="0" fontId="15" fillId="0" borderId="39"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15" fillId="0" borderId="0" xfId="0" applyFont="1" applyFill="1" applyBorder="1" applyAlignment="1" applyProtection="1">
      <alignment vertical="center" wrapText="1"/>
    </xf>
    <xf numFmtId="0" fontId="0" fillId="0" borderId="0" xfId="0" applyAlignment="1">
      <alignment vertical="center"/>
    </xf>
    <xf numFmtId="0" fontId="26" fillId="0" borderId="0" xfId="0" applyFont="1" applyBorder="1" applyAlignment="1" applyProtection="1">
      <alignment horizontal="left" vertical="center"/>
    </xf>
    <xf numFmtId="0" fontId="15" fillId="3" borderId="45" xfId="0" applyFont="1" applyFill="1" applyBorder="1" applyProtection="1"/>
    <xf numFmtId="0" fontId="23" fillId="0" borderId="46" xfId="0" applyFont="1" applyBorder="1" applyAlignment="1" applyProtection="1">
      <alignment wrapText="1"/>
    </xf>
    <xf numFmtId="0" fontId="18" fillId="3" borderId="48" xfId="0" applyFont="1" applyFill="1" applyBorder="1" applyProtection="1"/>
    <xf numFmtId="0" fontId="23" fillId="0" borderId="0" xfId="0" applyFont="1" applyBorder="1" applyProtection="1"/>
    <xf numFmtId="0" fontId="0" fillId="0" borderId="0" xfId="0" applyFont="1" applyBorder="1" applyProtection="1"/>
    <xf numFmtId="0" fontId="26" fillId="3" borderId="49" xfId="0" applyFont="1" applyFill="1" applyBorder="1" applyProtection="1"/>
    <xf numFmtId="0" fontId="0" fillId="3" borderId="48" xfId="0" applyFont="1" applyFill="1" applyBorder="1" applyProtection="1"/>
    <xf numFmtId="0" fontId="0" fillId="3" borderId="49" xfId="0" applyFont="1" applyFill="1" applyBorder="1" applyProtection="1"/>
    <xf numFmtId="0" fontId="37" fillId="0" borderId="0" xfId="0" applyFont="1" applyBorder="1" applyAlignment="1">
      <alignment horizontal="left" readingOrder="2"/>
    </xf>
    <xf numFmtId="0" fontId="20" fillId="3" borderId="0" xfId="0" applyFont="1" applyFill="1" applyBorder="1" applyAlignment="1" applyProtection="1">
      <alignment horizontal="left"/>
    </xf>
    <xf numFmtId="0" fontId="0" fillId="3" borderId="0" xfId="0" applyFont="1" applyFill="1" applyBorder="1" applyAlignment="1" applyProtection="1">
      <alignment horizontal="center"/>
    </xf>
    <xf numFmtId="0" fontId="26" fillId="3" borderId="0" xfId="0" applyFont="1" applyFill="1" applyBorder="1" applyAlignment="1" applyProtection="1">
      <alignment horizontal="left" vertical="center"/>
    </xf>
    <xf numFmtId="0" fontId="13" fillId="4" borderId="0" xfId="0" applyFont="1" applyFill="1" applyBorder="1" applyProtection="1"/>
    <xf numFmtId="0" fontId="13" fillId="4" borderId="0" xfId="0" applyFont="1" applyFill="1" applyProtection="1"/>
    <xf numFmtId="0" fontId="18" fillId="0" borderId="0" xfId="0" applyFont="1" applyBorder="1" applyAlignment="1"/>
    <xf numFmtId="0" fontId="14" fillId="0" borderId="0" xfId="0" applyFont="1" applyFill="1" applyBorder="1" applyAlignment="1" applyProtection="1"/>
    <xf numFmtId="0" fontId="20" fillId="6" borderId="0" xfId="0" applyFont="1" applyFill="1" applyBorder="1" applyAlignment="1" applyProtection="1">
      <alignment vertical="center" wrapText="1"/>
    </xf>
    <xf numFmtId="0" fontId="20" fillId="2" borderId="0" xfId="0" applyFont="1" applyFill="1" applyBorder="1" applyAlignment="1" applyProtection="1">
      <alignment horizontal="center" vertical="center"/>
    </xf>
    <xf numFmtId="0" fontId="0" fillId="0" borderId="0" xfId="0" applyFont="1" applyFill="1" applyProtection="1"/>
    <xf numFmtId="0" fontId="20" fillId="0" borderId="0" xfId="0" applyFont="1" applyFill="1" applyBorder="1" applyAlignment="1" applyProtection="1"/>
    <xf numFmtId="0" fontId="20" fillId="0" borderId="0" xfId="0" applyFont="1" applyFill="1" applyBorder="1" applyAlignment="1" applyProtection="1">
      <alignment wrapText="1"/>
    </xf>
    <xf numFmtId="0" fontId="0" fillId="0" borderId="0" xfId="0" applyFont="1" applyFill="1" applyBorder="1" applyAlignment="1" applyProtection="1"/>
    <xf numFmtId="0" fontId="0" fillId="2" borderId="0" xfId="0" applyFont="1" applyFill="1" applyBorder="1" applyAlignment="1" applyProtection="1"/>
    <xf numFmtId="0" fontId="13" fillId="0" borderId="20" xfId="0" applyFont="1" applyBorder="1"/>
    <xf numFmtId="0" fontId="13" fillId="0" borderId="9" xfId="0" applyFont="1" applyBorder="1"/>
    <xf numFmtId="0" fontId="13" fillId="0" borderId="21" xfId="0" applyFont="1" applyBorder="1"/>
    <xf numFmtId="0" fontId="13" fillId="0" borderId="38" xfId="0" applyFont="1" applyBorder="1"/>
    <xf numFmtId="0" fontId="14" fillId="0" borderId="0" xfId="0" applyFont="1" applyBorder="1" applyAlignment="1"/>
    <xf numFmtId="0" fontId="56" fillId="0" borderId="0" xfId="0" applyFont="1" applyBorder="1" applyAlignment="1"/>
    <xf numFmtId="0" fontId="13" fillId="0" borderId="26" xfId="0" applyFont="1" applyBorder="1"/>
    <xf numFmtId="0" fontId="33" fillId="0" borderId="0" xfId="0" applyFont="1" applyBorder="1" applyAlignment="1"/>
    <xf numFmtId="0" fontId="57" fillId="0" borderId="0" xfId="0" applyFont="1" applyBorder="1"/>
    <xf numFmtId="0" fontId="14" fillId="0" borderId="0" xfId="0" applyFont="1"/>
    <xf numFmtId="0" fontId="26" fillId="0" borderId="0" xfId="0" applyFont="1" applyBorder="1" applyAlignment="1"/>
    <xf numFmtId="0" fontId="59" fillId="0" borderId="0" xfId="0" applyFont="1" applyBorder="1" applyAlignment="1"/>
    <xf numFmtId="0" fontId="13" fillId="0" borderId="0" xfId="0" applyFont="1" applyBorder="1" applyAlignment="1">
      <alignment horizontal="center"/>
    </xf>
    <xf numFmtId="0" fontId="15" fillId="0" borderId="0" xfId="0" applyFont="1" applyBorder="1" applyAlignment="1">
      <alignment wrapText="1"/>
    </xf>
    <xf numFmtId="0" fontId="57" fillId="0" borderId="0" xfId="0" applyFont="1" applyBorder="1" applyAlignment="1"/>
    <xf numFmtId="0" fontId="60" fillId="0" borderId="0" xfId="0" applyFont="1" applyBorder="1" applyAlignment="1"/>
    <xf numFmtId="0" fontId="36" fillId="0" borderId="0" xfId="0" applyFont="1" applyBorder="1" applyAlignment="1"/>
    <xf numFmtId="0" fontId="15" fillId="0" borderId="38" xfId="0" applyFont="1" applyBorder="1"/>
    <xf numFmtId="0" fontId="22" fillId="0" borderId="26" xfId="0" applyFont="1" applyBorder="1"/>
    <xf numFmtId="0" fontId="18" fillId="0" borderId="38" xfId="0" applyFont="1" applyBorder="1"/>
    <xf numFmtId="0" fontId="10" fillId="0" borderId="0" xfId="0" applyFont="1" applyAlignment="1">
      <alignment horizontal="right"/>
    </xf>
    <xf numFmtId="0" fontId="16" fillId="3" borderId="0" xfId="13" applyFont="1" applyFill="1" applyBorder="1" applyAlignment="1" applyProtection="1">
      <alignment vertical="center"/>
    </xf>
    <xf numFmtId="0" fontId="10" fillId="3" borderId="0" xfId="0" applyFont="1" applyFill="1" applyBorder="1" applyAlignment="1">
      <alignment horizontal="right"/>
    </xf>
    <xf numFmtId="0" fontId="14" fillId="0" borderId="0" xfId="24" applyFont="1" applyFill="1" applyBorder="1" applyAlignment="1" applyProtection="1">
      <alignment horizontal="center" vertical="center" wrapText="1"/>
    </xf>
    <xf numFmtId="0" fontId="13" fillId="0" borderId="0" xfId="24" applyFont="1" applyFill="1" applyBorder="1" applyAlignment="1" applyProtection="1">
      <alignment horizontal="center"/>
    </xf>
    <xf numFmtId="0" fontId="15" fillId="0" borderId="43" xfId="0" applyFont="1" applyFill="1" applyBorder="1" applyAlignment="1" applyProtection="1">
      <alignment horizontal="center"/>
    </xf>
    <xf numFmtId="0" fontId="22" fillId="0" borderId="0" xfId="0" applyFont="1" applyFill="1" applyAlignment="1" applyProtection="1"/>
    <xf numFmtId="0" fontId="13" fillId="0" borderId="0" xfId="0" applyFont="1" applyBorder="1" applyAlignment="1">
      <alignment horizontal="right"/>
    </xf>
    <xf numFmtId="0" fontId="13" fillId="0" borderId="0" xfId="24" applyFont="1" applyFill="1" applyBorder="1" applyAlignment="1" applyProtection="1">
      <alignment horizontal="center"/>
    </xf>
    <xf numFmtId="0" fontId="16" fillId="0" borderId="0" xfId="24"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3" fillId="0" borderId="61" xfId="0" applyFont="1" applyBorder="1"/>
    <xf numFmtId="0" fontId="13" fillId="0" borderId="70" xfId="24" applyFont="1" applyFill="1" applyBorder="1" applyAlignment="1" applyProtection="1"/>
    <xf numFmtId="0" fontId="56" fillId="0" borderId="0" xfId="24" applyFont="1" applyFill="1" applyBorder="1" applyAlignment="1" applyProtection="1"/>
    <xf numFmtId="0" fontId="56" fillId="0" borderId="0" xfId="24" applyFont="1" applyFill="1" applyBorder="1" applyAlignment="1"/>
    <xf numFmtId="0" fontId="57" fillId="0" borderId="0" xfId="24" applyFont="1" applyFill="1" applyBorder="1" applyAlignment="1" applyProtection="1"/>
    <xf numFmtId="0" fontId="56" fillId="0" borderId="0" xfId="24" applyFont="1" applyFill="1" applyBorder="1" applyAlignment="1" applyProtection="1">
      <alignment wrapText="1"/>
    </xf>
    <xf numFmtId="0" fontId="56" fillId="0" borderId="25" xfId="24" applyFont="1" applyFill="1" applyBorder="1" applyAlignment="1"/>
    <xf numFmtId="0" fontId="57" fillId="0" borderId="25" xfId="24" applyFont="1" applyFill="1" applyBorder="1" applyAlignment="1" applyProtection="1"/>
    <xf numFmtId="0" fontId="56" fillId="0" borderId="25" xfId="24" applyFont="1" applyFill="1" applyBorder="1" applyAlignment="1" applyProtection="1"/>
    <xf numFmtId="0" fontId="73" fillId="0" borderId="0" xfId="0" applyFont="1" applyFill="1" applyBorder="1" applyProtection="1"/>
    <xf numFmtId="0" fontId="66" fillId="0" borderId="0" xfId="0" applyFont="1" applyFill="1" applyBorder="1" applyAlignment="1" applyProtection="1"/>
    <xf numFmtId="0" fontId="66" fillId="0" borderId="0" xfId="0" applyFont="1" applyFill="1" applyBorder="1" applyAlignment="1" applyProtection="1">
      <alignment vertical="center"/>
    </xf>
    <xf numFmtId="0" fontId="56" fillId="0" borderId="0" xfId="0" applyFont="1" applyFill="1" applyBorder="1" applyAlignment="1" applyProtection="1">
      <alignment vertical="center" wrapText="1"/>
    </xf>
    <xf numFmtId="0" fontId="66" fillId="0" borderId="0" xfId="0" applyFont="1" applyFill="1" applyBorder="1" applyProtection="1"/>
    <xf numFmtId="0" fontId="66" fillId="0" borderId="0" xfId="0" applyFont="1" applyFill="1" applyBorder="1" applyAlignment="1" applyProtection="1">
      <alignment horizontal="center" vertical="center"/>
    </xf>
    <xf numFmtId="0" fontId="57" fillId="0" borderId="0" xfId="0" applyFont="1" applyFill="1" applyBorder="1" applyAlignment="1" applyProtection="1">
      <alignment horizontal="left"/>
    </xf>
    <xf numFmtId="0" fontId="57" fillId="0" borderId="0" xfId="0" applyFont="1" applyFill="1" applyBorder="1" applyAlignment="1" applyProtection="1">
      <alignment horizontal="center" vertical="center" wrapText="1"/>
      <protection locked="0"/>
    </xf>
    <xf numFmtId="0" fontId="56" fillId="0" borderId="0" xfId="0" applyFont="1" applyFill="1" applyBorder="1" applyAlignment="1" applyProtection="1">
      <alignment vertical="top"/>
    </xf>
    <xf numFmtId="0" fontId="67" fillId="0" borderId="0" xfId="0" applyFont="1" applyFill="1" applyBorder="1" applyAlignment="1" applyProtection="1">
      <alignment horizontal="right"/>
    </xf>
    <xf numFmtId="0" fontId="56" fillId="0" borderId="0" xfId="0" applyFont="1" applyFill="1" applyBorder="1" applyAlignment="1" applyProtection="1">
      <alignment vertical="center"/>
    </xf>
    <xf numFmtId="0" fontId="56" fillId="0" borderId="0" xfId="0" applyFont="1" applyFill="1" applyBorder="1" applyAlignment="1" applyProtection="1"/>
    <xf numFmtId="0" fontId="56" fillId="0" borderId="0" xfId="0" applyFont="1" applyFill="1" applyBorder="1" applyProtection="1"/>
    <xf numFmtId="0" fontId="66" fillId="0" borderId="0" xfId="0" applyFont="1" applyFill="1" applyBorder="1" applyAlignment="1" applyProtection="1">
      <alignment vertical="center"/>
      <protection locked="0"/>
    </xf>
    <xf numFmtId="0" fontId="57" fillId="0" borderId="0" xfId="0" applyFont="1" applyFill="1" applyBorder="1" applyAlignment="1" applyProtection="1"/>
    <xf numFmtId="0" fontId="57" fillId="0" borderId="0" xfId="0" applyFont="1" applyFill="1" applyBorder="1" applyAlignment="1" applyProtection="1">
      <alignment vertical="center"/>
    </xf>
    <xf numFmtId="0" fontId="57" fillId="0" borderId="0" xfId="0" applyFont="1" applyFill="1" applyBorder="1" applyProtection="1"/>
    <xf numFmtId="0" fontId="66" fillId="0" borderId="0" xfId="0" applyFont="1" applyFill="1" applyBorder="1" applyAlignment="1" applyProtection="1">
      <alignment vertical="top"/>
    </xf>
    <xf numFmtId="0" fontId="57" fillId="0" borderId="0" xfId="0" applyFont="1" applyFill="1" applyBorder="1" applyAlignment="1" applyProtection="1">
      <alignment vertical="top"/>
    </xf>
    <xf numFmtId="0" fontId="73" fillId="0" borderId="0" xfId="0" applyFont="1" applyFill="1" applyBorder="1" applyAlignment="1" applyProtection="1"/>
    <xf numFmtId="0" fontId="66" fillId="0" borderId="0" xfId="0" applyFont="1" applyFill="1" applyBorder="1" applyAlignment="1" applyProtection="1">
      <alignment horizontal="center"/>
    </xf>
    <xf numFmtId="0" fontId="66" fillId="0" borderId="0" xfId="0" quotePrefix="1" applyFont="1" applyFill="1" applyBorder="1" applyAlignment="1" applyProtection="1">
      <alignment horizontal="left"/>
    </xf>
    <xf numFmtId="0" fontId="66" fillId="0" borderId="0" xfId="0" applyFont="1" applyFill="1" applyBorder="1" applyAlignment="1" applyProtection="1">
      <alignment horizontal="left"/>
    </xf>
    <xf numFmtId="0" fontId="56" fillId="0" borderId="0" xfId="0" quotePrefix="1" applyFont="1" applyFill="1" applyBorder="1" applyAlignment="1" applyProtection="1"/>
    <xf numFmtId="0" fontId="57" fillId="0" borderId="0" xfId="0" applyFont="1" applyFill="1" applyBorder="1" applyAlignment="1" applyProtection="1">
      <alignment horizontal="left"/>
      <protection locked="0"/>
    </xf>
    <xf numFmtId="0" fontId="66" fillId="0" borderId="0" xfId="0" applyFont="1" applyBorder="1" applyAlignment="1">
      <alignment vertical="center"/>
    </xf>
    <xf numFmtId="0" fontId="74" fillId="0" borderId="0" xfId="0" applyFont="1" applyFill="1" applyBorder="1" applyAlignment="1" applyProtection="1">
      <alignment horizontal="center" vertical="center"/>
      <protection locked="0"/>
    </xf>
    <xf numFmtId="166" fontId="56" fillId="0" borderId="0" xfId="0" applyNumberFormat="1"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0" fontId="66" fillId="0" borderId="0" xfId="0" applyFont="1" applyFill="1" applyBorder="1" applyAlignment="1">
      <alignment vertical="center"/>
    </xf>
    <xf numFmtId="166" fontId="56" fillId="0" borderId="0" xfId="0" applyNumberFormat="1" applyFont="1" applyFill="1" applyBorder="1" applyAlignment="1" applyProtection="1">
      <alignment horizontal="left" vertical="center"/>
    </xf>
    <xf numFmtId="166" fontId="57" fillId="0" borderId="0" xfId="0" applyNumberFormat="1" applyFont="1" applyFill="1" applyBorder="1" applyAlignment="1" applyProtection="1">
      <alignment horizontal="left" vertical="top"/>
    </xf>
    <xf numFmtId="166" fontId="57" fillId="0" borderId="0" xfId="0" applyNumberFormat="1" applyFont="1" applyFill="1" applyBorder="1" applyAlignment="1" applyProtection="1">
      <alignment horizontal="left" vertical="center"/>
    </xf>
    <xf numFmtId="0" fontId="31" fillId="0" borderId="43" xfId="0" applyFont="1" applyFill="1" applyBorder="1" applyProtection="1"/>
    <xf numFmtId="0" fontId="66" fillId="0" borderId="0" xfId="0" applyFont="1" applyBorder="1" applyProtection="1"/>
    <xf numFmtId="0" fontId="56" fillId="0" borderId="0" xfId="0" applyFont="1" applyFill="1" applyBorder="1" applyAlignment="1" applyProtection="1">
      <alignment horizontal="right"/>
    </xf>
    <xf numFmtId="0" fontId="57" fillId="0" borderId="0" xfId="0" applyFont="1" applyFill="1" applyBorder="1" applyAlignment="1" applyProtection="1">
      <alignment horizontal="left" vertical="top" wrapText="1"/>
    </xf>
    <xf numFmtId="0" fontId="66" fillId="0" borderId="0" xfId="0" applyFont="1" applyBorder="1" applyProtection="1">
      <protection locked="0"/>
    </xf>
    <xf numFmtId="0" fontId="66" fillId="0" borderId="0" xfId="0" applyFont="1" applyFill="1" applyBorder="1"/>
    <xf numFmtId="0" fontId="56" fillId="3" borderId="0" xfId="13" applyFont="1" applyFill="1" applyBorder="1" applyAlignment="1" applyProtection="1">
      <alignment wrapText="1"/>
    </xf>
    <xf numFmtId="0" fontId="23" fillId="0" borderId="0" xfId="0" applyFont="1" applyBorder="1" applyAlignment="1">
      <alignment horizontal="center" vertical="center"/>
    </xf>
    <xf numFmtId="0" fontId="23" fillId="0" borderId="0" xfId="0" applyFont="1" applyFill="1" applyBorder="1" applyAlignment="1" applyProtection="1">
      <alignment horizontal="center"/>
    </xf>
    <xf numFmtId="0" fontId="23" fillId="0" borderId="0" xfId="0" applyFont="1" applyFill="1" applyBorder="1" applyProtection="1"/>
    <xf numFmtId="0" fontId="25" fillId="0"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left"/>
    </xf>
    <xf numFmtId="0" fontId="56" fillId="3" borderId="0" xfId="0" applyFont="1" applyFill="1" applyBorder="1" applyAlignment="1" applyProtection="1"/>
    <xf numFmtId="0" fontId="56" fillId="3" borderId="0" xfId="0" applyFont="1" applyFill="1" applyBorder="1" applyAlignment="1" applyProtection="1">
      <alignment vertical="center"/>
    </xf>
    <xf numFmtId="0" fontId="66" fillId="3" borderId="0" xfId="0" applyFont="1" applyFill="1" applyBorder="1" applyProtection="1"/>
    <xf numFmtId="0" fontId="66" fillId="3" borderId="0" xfId="0" applyFont="1" applyFill="1" applyBorder="1" applyAlignment="1" applyProtection="1">
      <alignment horizontal="left" vertical="center"/>
    </xf>
    <xf numFmtId="0" fontId="57" fillId="3" borderId="0" xfId="0" applyFont="1" applyFill="1" applyBorder="1" applyAlignment="1" applyProtection="1"/>
    <xf numFmtId="0" fontId="56" fillId="3" borderId="0" xfId="0" applyFont="1" applyFill="1" applyBorder="1" applyAlignment="1" applyProtection="1">
      <alignment vertical="top"/>
    </xf>
    <xf numFmtId="0" fontId="66" fillId="3" borderId="0" xfId="0" applyFont="1" applyFill="1" applyBorder="1"/>
    <xf numFmtId="0" fontId="57" fillId="3" borderId="0" xfId="0" applyFont="1" applyFill="1" applyBorder="1"/>
    <xf numFmtId="0" fontId="66" fillId="3" borderId="0" xfId="0" applyFont="1" applyFill="1" applyBorder="1" applyAlignment="1">
      <alignment horizontal="left"/>
    </xf>
    <xf numFmtId="0" fontId="56" fillId="3" borderId="0" xfId="0" applyFont="1" applyFill="1" applyBorder="1" applyAlignment="1">
      <alignment horizontal="left"/>
    </xf>
    <xf numFmtId="0" fontId="66" fillId="3" borderId="0" xfId="0" applyFont="1" applyFill="1" applyBorder="1" applyAlignment="1"/>
    <xf numFmtId="2" fontId="56" fillId="3" borderId="0" xfId="0" applyNumberFormat="1" applyFont="1" applyFill="1" applyBorder="1" applyAlignment="1">
      <alignment horizontal="left"/>
    </xf>
    <xf numFmtId="0" fontId="57" fillId="3" borderId="0" xfId="0" applyFont="1" applyFill="1" applyBorder="1" applyAlignment="1">
      <alignment horizontal="left"/>
    </xf>
    <xf numFmtId="0" fontId="15" fillId="0" borderId="0" xfId="0" applyFont="1" applyFill="1" applyProtection="1"/>
    <xf numFmtId="0" fontId="56" fillId="3" borderId="0" xfId="0" applyFont="1" applyFill="1" applyBorder="1" applyAlignment="1">
      <alignment vertical="center"/>
    </xf>
    <xf numFmtId="0" fontId="56" fillId="3" borderId="0" xfId="0" applyFont="1" applyFill="1" applyBorder="1" applyAlignment="1">
      <alignment horizontal="center"/>
    </xf>
    <xf numFmtId="0" fontId="56" fillId="3" borderId="0" xfId="0" applyFont="1" applyFill="1" applyBorder="1"/>
    <xf numFmtId="0" fontId="56" fillId="0" borderId="0" xfId="0" applyFont="1" applyFill="1" applyBorder="1"/>
    <xf numFmtId="0" fontId="56" fillId="0" borderId="0" xfId="0" applyFont="1" applyFill="1" applyBorder="1" applyAlignment="1">
      <alignment vertical="center"/>
    </xf>
    <xf numFmtId="0" fontId="57" fillId="3" borderId="0" xfId="0" applyFont="1" applyFill="1" applyBorder="1" applyAlignment="1">
      <alignment vertical="top"/>
    </xf>
    <xf numFmtId="0" fontId="57" fillId="3" borderId="0" xfId="0" applyFont="1" applyFill="1" applyBorder="1" applyAlignment="1">
      <alignment vertical="center"/>
    </xf>
    <xf numFmtId="0" fontId="66" fillId="3" borderId="0" xfId="0" applyFont="1" applyFill="1" applyBorder="1" applyAlignment="1">
      <alignment horizontal="right"/>
    </xf>
    <xf numFmtId="0" fontId="56" fillId="0" borderId="0" xfId="0" applyFont="1" applyBorder="1"/>
    <xf numFmtId="0" fontId="56" fillId="3" borderId="0" xfId="0" applyFont="1" applyFill="1" applyBorder="1" applyAlignment="1"/>
    <xf numFmtId="0" fontId="67" fillId="3" borderId="0" xfId="0" applyFont="1" applyFill="1" applyBorder="1"/>
    <xf numFmtId="0" fontId="56" fillId="0" borderId="0" xfId="0" applyFont="1" applyFill="1" applyBorder="1" applyAlignment="1">
      <alignment horizontal="left"/>
    </xf>
    <xf numFmtId="0" fontId="66" fillId="3" borderId="0" xfId="0" applyFont="1" applyFill="1" applyBorder="1" applyAlignment="1">
      <alignment horizontal="center"/>
    </xf>
    <xf numFmtId="0" fontId="56" fillId="3" borderId="0" xfId="0" applyFont="1" applyFill="1" applyBorder="1" applyAlignment="1">
      <alignment vertical="top"/>
    </xf>
    <xf numFmtId="0" fontId="66" fillId="3" borderId="0" xfId="0" applyFont="1" applyFill="1" applyBorder="1" applyAlignment="1">
      <alignment vertical="top"/>
    </xf>
    <xf numFmtId="0" fontId="66" fillId="3" borderId="0" xfId="0" applyFont="1" applyFill="1" applyBorder="1" applyAlignment="1">
      <alignment vertical="top" wrapText="1"/>
    </xf>
    <xf numFmtId="0" fontId="56" fillId="3" borderId="0" xfId="0" applyFont="1" applyFill="1" applyBorder="1" applyAlignment="1">
      <alignment horizontal="right" vertical="center"/>
    </xf>
    <xf numFmtId="0" fontId="57" fillId="0" borderId="0" xfId="0" applyFont="1" applyFill="1" applyBorder="1"/>
    <xf numFmtId="0" fontId="66" fillId="0" borderId="0" xfId="0" applyFont="1" applyBorder="1" applyAlignment="1">
      <alignment horizontal="center" vertical="center"/>
    </xf>
    <xf numFmtId="0" fontId="67" fillId="3" borderId="0" xfId="0" applyFont="1" applyFill="1" applyBorder="1" applyAlignment="1">
      <alignment vertical="center"/>
    </xf>
    <xf numFmtId="0" fontId="14" fillId="0" borderId="0" xfId="0" applyFont="1" applyBorder="1" applyAlignment="1">
      <alignment vertical="center"/>
    </xf>
    <xf numFmtId="0" fontId="13" fillId="0" borderId="0" xfId="0" applyFont="1" applyAlignment="1">
      <alignment horizontal="center"/>
    </xf>
    <xf numFmtId="0" fontId="14" fillId="0" borderId="70" xfId="24" applyFont="1" applyFill="1" applyBorder="1" applyAlignment="1" applyProtection="1"/>
    <xf numFmtId="0" fontId="13" fillId="0" borderId="0" xfId="24" applyFont="1" applyBorder="1" applyAlignment="1" applyProtection="1"/>
    <xf numFmtId="0" fontId="15" fillId="0" borderId="70" xfId="24" applyFont="1" applyFill="1" applyBorder="1" applyAlignment="1" applyProtection="1"/>
    <xf numFmtId="0" fontId="13" fillId="0" borderId="60" xfId="24" applyFont="1" applyFill="1" applyBorder="1" applyAlignment="1" applyProtection="1"/>
    <xf numFmtId="0" fontId="13" fillId="0" borderId="43" xfId="24" applyFont="1" applyFill="1" applyBorder="1" applyAlignment="1" applyProtection="1"/>
    <xf numFmtId="0" fontId="33" fillId="0" borderId="70" xfId="24" applyFont="1" applyFill="1" applyBorder="1" applyAlignment="1" applyProtection="1"/>
    <xf numFmtId="0" fontId="56" fillId="0" borderId="0" xfId="0" applyFont="1" applyFill="1" applyBorder="1" applyAlignment="1" applyProtection="1">
      <alignment wrapText="1"/>
    </xf>
    <xf numFmtId="0" fontId="57" fillId="0" borderId="0" xfId="0" applyFont="1" applyFill="1" applyBorder="1" applyAlignment="1" applyProtection="1">
      <alignment horizontal="left" vertical="center"/>
    </xf>
    <xf numFmtId="0" fontId="25" fillId="0" borderId="0" xfId="0" applyFont="1" applyFill="1" applyBorder="1" applyAlignment="1" applyProtection="1">
      <alignment vertical="center"/>
    </xf>
    <xf numFmtId="0" fontId="81" fillId="0" borderId="0" xfId="0" applyFont="1" applyFill="1" applyProtection="1"/>
    <xf numFmtId="0" fontId="57" fillId="0" borderId="0" xfId="0" applyFont="1" applyFill="1" applyBorder="1" applyAlignment="1" applyProtection="1">
      <alignment wrapText="1"/>
    </xf>
    <xf numFmtId="1" fontId="25" fillId="0" borderId="0" xfId="0" applyNumberFormat="1" applyFont="1" applyFill="1" applyBorder="1" applyAlignment="1" applyProtection="1">
      <alignment horizontal="center" vertical="center"/>
      <protection locked="0"/>
    </xf>
    <xf numFmtId="0" fontId="34" fillId="0" borderId="43" xfId="0" applyFont="1" applyFill="1" applyBorder="1" applyProtection="1"/>
    <xf numFmtId="0" fontId="66" fillId="0" borderId="0" xfId="0" applyFont="1" applyBorder="1" applyAlignment="1"/>
    <xf numFmtId="0" fontId="56" fillId="3" borderId="7" xfId="13" applyFont="1" applyFill="1" applyBorder="1" applyAlignment="1" applyProtection="1">
      <alignment wrapText="1"/>
    </xf>
    <xf numFmtId="0" fontId="56" fillId="3" borderId="7" xfId="13" applyFont="1" applyFill="1" applyBorder="1" applyAlignment="1" applyProtection="1"/>
    <xf numFmtId="0" fontId="25" fillId="0" borderId="0" xfId="13" applyFont="1" applyFill="1" applyBorder="1" applyAlignment="1" applyProtection="1">
      <alignment vertical="top" wrapText="1"/>
    </xf>
    <xf numFmtId="0" fontId="20" fillId="3" borderId="0" xfId="13" applyFont="1" applyFill="1" applyBorder="1" applyAlignment="1" applyProtection="1">
      <alignment wrapText="1"/>
    </xf>
    <xf numFmtId="0" fontId="26" fillId="3" borderId="0" xfId="13" applyFont="1" applyFill="1" applyBorder="1" applyAlignment="1" applyProtection="1">
      <alignment vertical="top" wrapText="1"/>
    </xf>
    <xf numFmtId="0" fontId="35" fillId="3" borderId="0" xfId="13" applyFont="1" applyFill="1" applyBorder="1" applyAlignment="1" applyProtection="1">
      <alignment wrapText="1"/>
    </xf>
    <xf numFmtId="41" fontId="79" fillId="0" borderId="0" xfId="1" applyNumberFormat="1" applyFont="1" applyFill="1" applyBorder="1" applyAlignment="1" applyProtection="1">
      <alignment horizontal="justify" vertical="center" wrapText="1"/>
    </xf>
    <xf numFmtId="41" fontId="80" fillId="0" borderId="0" xfId="13" applyNumberFormat="1" applyFont="1" applyFill="1" applyBorder="1" applyAlignment="1" applyProtection="1">
      <alignment horizontal="justify" vertical="center" wrapText="1"/>
      <protection locked="0"/>
    </xf>
    <xf numFmtId="0" fontId="78" fillId="0" borderId="0" xfId="13" applyFont="1" applyFill="1" applyBorder="1" applyAlignment="1" applyProtection="1">
      <alignment vertical="center"/>
    </xf>
    <xf numFmtId="0" fontId="56" fillId="0" borderId="0" xfId="13" applyFont="1" applyFill="1" applyBorder="1" applyAlignment="1" applyProtection="1">
      <alignment vertical="center" wrapText="1"/>
    </xf>
    <xf numFmtId="0" fontId="56" fillId="0" borderId="0" xfId="13" applyFont="1" applyFill="1" applyBorder="1" applyAlignment="1" applyProtection="1">
      <alignment vertical="justify" wrapText="1"/>
    </xf>
    <xf numFmtId="0" fontId="57" fillId="0" borderId="0" xfId="13" applyFont="1" applyFill="1" applyBorder="1" applyAlignment="1" applyProtection="1">
      <alignment vertical="justify" wrapText="1"/>
    </xf>
    <xf numFmtId="0" fontId="84" fillId="0" borderId="0" xfId="13" applyFont="1" applyFill="1" applyBorder="1" applyAlignment="1" applyProtection="1">
      <alignment horizontal="left" vertical="center"/>
    </xf>
    <xf numFmtId="0" fontId="56" fillId="0" borderId="0" xfId="13" applyFont="1" applyFill="1" applyBorder="1" applyAlignment="1" applyProtection="1">
      <alignment horizontal="center" wrapText="1"/>
    </xf>
    <xf numFmtId="0" fontId="57" fillId="0" borderId="0" xfId="13" applyFont="1" applyFill="1" applyBorder="1" applyAlignment="1" applyProtection="1">
      <alignment horizontal="center" vertical="top" wrapText="1"/>
    </xf>
    <xf numFmtId="0" fontId="57" fillId="0" borderId="0" xfId="13" applyFont="1" applyFill="1" applyBorder="1" applyAlignment="1" applyProtection="1">
      <alignment horizontal="center" vertical="top"/>
    </xf>
    <xf numFmtId="0" fontId="82" fillId="0" borderId="0" xfId="13" applyFont="1" applyFill="1" applyBorder="1" applyAlignment="1" applyProtection="1">
      <alignment horizontal="center"/>
    </xf>
    <xf numFmtId="0" fontId="83" fillId="0" borderId="0" xfId="13" applyFont="1" applyFill="1" applyBorder="1" applyAlignment="1" applyProtection="1">
      <alignment horizontal="center" vertical="top"/>
    </xf>
    <xf numFmtId="0" fontId="82" fillId="0" borderId="0" xfId="13" quotePrefix="1" applyFont="1" applyFill="1" applyBorder="1" applyAlignment="1" applyProtection="1">
      <alignment horizontal="center" vertical="center"/>
    </xf>
    <xf numFmtId="3" fontId="11" fillId="0" borderId="0" xfId="13" applyNumberFormat="1" applyFont="1" applyFill="1" applyBorder="1" applyAlignment="1" applyProtection="1">
      <alignment horizontal="center" vertical="center" wrapText="1"/>
    </xf>
    <xf numFmtId="41" fontId="80" fillId="0" borderId="0" xfId="13" applyNumberFormat="1" applyFont="1" applyFill="1" applyBorder="1" applyAlignment="1" applyProtection="1">
      <alignment horizontal="justify" vertical="center" wrapText="1"/>
    </xf>
    <xf numFmtId="41" fontId="80" fillId="0" borderId="0" xfId="13" applyNumberFormat="1" applyFont="1" applyFill="1" applyBorder="1" applyAlignment="1" applyProtection="1">
      <alignment horizontal="justify" vertical="center"/>
    </xf>
    <xf numFmtId="41" fontId="79" fillId="0" borderId="0" xfId="13" applyNumberFormat="1" applyFont="1" applyFill="1" applyBorder="1" applyAlignment="1" applyProtection="1">
      <alignment horizontal="justify" vertical="center"/>
    </xf>
    <xf numFmtId="41" fontId="79" fillId="0" borderId="0" xfId="13" applyNumberFormat="1" applyFont="1" applyFill="1" applyBorder="1" applyAlignment="1" applyProtection="1">
      <alignment horizontal="justify" vertical="center" wrapText="1"/>
    </xf>
    <xf numFmtId="41" fontId="25" fillId="0" borderId="0" xfId="13" applyNumberFormat="1" applyFont="1" applyFill="1" applyBorder="1" applyAlignment="1" applyProtection="1">
      <alignment horizontal="justify" vertical="center" wrapText="1"/>
    </xf>
    <xf numFmtId="0" fontId="56" fillId="3" borderId="10" xfId="13" applyFont="1" applyFill="1" applyBorder="1" applyAlignment="1" applyProtection="1">
      <alignment wrapText="1"/>
    </xf>
    <xf numFmtId="0" fontId="15" fillId="3" borderId="0" xfId="0" applyFont="1" applyFill="1" applyBorder="1" applyAlignment="1">
      <alignment vertical="center"/>
    </xf>
    <xf numFmtId="0" fontId="22" fillId="0" borderId="0" xfId="0" applyFont="1" applyFill="1"/>
    <xf numFmtId="0" fontId="13" fillId="0" borderId="0" xfId="24" applyFont="1" applyFill="1" applyBorder="1" applyAlignment="1" applyProtection="1">
      <alignment horizontal="center"/>
    </xf>
    <xf numFmtId="1" fontId="56" fillId="0" borderId="0" xfId="0" applyNumberFormat="1" applyFont="1" applyFill="1" applyBorder="1" applyAlignment="1" applyProtection="1">
      <alignment horizontal="right" vertical="center"/>
      <protection locked="0"/>
    </xf>
    <xf numFmtId="1" fontId="56" fillId="0" borderId="0" xfId="0" applyNumberFormat="1" applyFont="1" applyFill="1" applyBorder="1" applyAlignment="1" applyProtection="1">
      <alignment horizontal="center" vertical="center"/>
      <protection locked="0"/>
    </xf>
    <xf numFmtId="0" fontId="14" fillId="0" borderId="68" xfId="0" applyFont="1" applyBorder="1"/>
    <xf numFmtId="0" fontId="13" fillId="0" borderId="67" xfId="0" applyFont="1" applyBorder="1"/>
    <xf numFmtId="0" fontId="14" fillId="0" borderId="60" xfId="0" applyFont="1" applyBorder="1"/>
    <xf numFmtId="0" fontId="14" fillId="0" borderId="83" xfId="0" applyFont="1" applyBorder="1" applyAlignment="1"/>
    <xf numFmtId="0" fontId="33" fillId="0" borderId="60" xfId="0" applyFont="1" applyBorder="1"/>
    <xf numFmtId="0" fontId="22" fillId="3" borderId="61" xfId="0" applyFont="1" applyFill="1" applyBorder="1"/>
    <xf numFmtId="0" fontId="73" fillId="0" borderId="0" xfId="0" applyFont="1" applyFill="1" applyBorder="1" applyAlignment="1" applyProtection="1">
      <alignment vertical="top"/>
    </xf>
    <xf numFmtId="0" fontId="13" fillId="0" borderId="0" xfId="24" applyFont="1" applyFill="1" applyAlignment="1">
      <alignment vertical="center"/>
    </xf>
    <xf numFmtId="0" fontId="13" fillId="0" borderId="0" xfId="24" applyFont="1" applyFill="1" applyBorder="1" applyAlignment="1">
      <alignment vertical="center"/>
    </xf>
    <xf numFmtId="0" fontId="10" fillId="0" borderId="0" xfId="24" applyFont="1" applyFill="1" applyBorder="1" applyAlignment="1" applyProtection="1">
      <alignment horizontal="center" vertical="center"/>
    </xf>
    <xf numFmtId="0" fontId="71" fillId="0" borderId="0" xfId="0" applyFont="1" applyFill="1" applyBorder="1" applyAlignment="1" applyProtection="1">
      <alignment vertical="center" wrapText="1"/>
    </xf>
    <xf numFmtId="0" fontId="25" fillId="7" borderId="0" xfId="24" applyFont="1" applyFill="1" applyBorder="1" applyAlignment="1" applyProtection="1">
      <alignment horizontal="center" vertical="center"/>
    </xf>
    <xf numFmtId="0" fontId="14" fillId="0" borderId="0" xfId="24" applyFont="1" applyFill="1" applyBorder="1" applyAlignment="1" applyProtection="1">
      <alignment vertical="top"/>
    </xf>
    <xf numFmtId="0" fontId="14" fillId="0" borderId="68" xfId="0" applyFont="1" applyFill="1" applyBorder="1" applyAlignment="1" applyProtection="1">
      <alignment vertical="center"/>
    </xf>
    <xf numFmtId="0" fontId="14" fillId="0" borderId="61" xfId="0" applyFont="1" applyFill="1" applyBorder="1" applyAlignment="1" applyProtection="1">
      <alignment vertical="center"/>
    </xf>
    <xf numFmtId="0" fontId="21" fillId="0" borderId="61" xfId="0" applyFont="1" applyFill="1" applyBorder="1" applyAlignment="1" applyProtection="1">
      <alignment vertical="center"/>
    </xf>
    <xf numFmtId="0" fontId="13" fillId="0" borderId="61" xfId="24" applyFont="1" applyFill="1" applyBorder="1" applyAlignment="1" applyProtection="1"/>
    <xf numFmtId="0" fontId="13" fillId="0" borderId="67" xfId="24" applyFont="1" applyFill="1" applyBorder="1" applyAlignment="1" applyProtection="1"/>
    <xf numFmtId="0" fontId="14" fillId="0" borderId="25" xfId="0" applyFont="1" applyFill="1" applyBorder="1" applyAlignment="1" applyProtection="1">
      <alignment vertical="center"/>
    </xf>
    <xf numFmtId="0" fontId="33" fillId="0" borderId="83" xfId="24" applyFont="1" applyFill="1" applyBorder="1" applyAlignment="1" applyProtection="1">
      <alignment vertical="center"/>
    </xf>
    <xf numFmtId="0" fontId="15" fillId="0" borderId="25" xfId="24" applyFont="1" applyFill="1" applyBorder="1" applyAlignment="1" applyProtection="1"/>
    <xf numFmtId="0" fontId="13" fillId="0" borderId="83" xfId="24" applyFont="1" applyFill="1" applyBorder="1" applyAlignment="1" applyProtection="1"/>
    <xf numFmtId="0" fontId="22" fillId="0" borderId="83" xfId="24" applyFont="1" applyFill="1" applyBorder="1" applyAlignment="1" applyProtection="1"/>
    <xf numFmtId="0" fontId="15" fillId="0" borderId="84" xfId="24" applyFont="1" applyFill="1" applyBorder="1" applyAlignment="1" applyProtection="1"/>
    <xf numFmtId="0" fontId="25" fillId="7" borderId="70" xfId="24" applyFont="1" applyFill="1" applyBorder="1" applyAlignment="1" applyProtection="1">
      <alignment horizontal="center" vertical="center"/>
    </xf>
    <xf numFmtId="0" fontId="13" fillId="0" borderId="85" xfId="24" applyFont="1" applyFill="1" applyBorder="1" applyAlignment="1" applyProtection="1"/>
    <xf numFmtId="0" fontId="13" fillId="0" borderId="25" xfId="24" applyFont="1" applyBorder="1" applyAlignment="1" applyProtection="1"/>
    <xf numFmtId="0" fontId="15" fillId="0" borderId="68" xfId="24" applyFont="1" applyFill="1" applyBorder="1" applyAlignment="1" applyProtection="1"/>
    <xf numFmtId="0" fontId="22" fillId="0" borderId="70" xfId="24" applyFont="1" applyFill="1" applyBorder="1" applyAlignment="1" applyProtection="1"/>
    <xf numFmtId="0" fontId="18" fillId="0" borderId="70" xfId="24" applyFont="1" applyFill="1" applyBorder="1" applyAlignment="1" applyProtection="1"/>
    <xf numFmtId="0" fontId="13" fillId="0" borderId="44" xfId="24" applyFont="1" applyFill="1" applyBorder="1" applyAlignment="1" applyProtection="1"/>
    <xf numFmtId="0" fontId="22" fillId="0" borderId="0" xfId="24" applyFont="1" applyFill="1" applyAlignment="1">
      <alignment horizontal="justify" wrapText="1"/>
    </xf>
    <xf numFmtId="0" fontId="22" fillId="0" borderId="0" xfId="24" applyFont="1" applyFill="1" applyBorder="1" applyAlignment="1">
      <alignment horizontal="justify" wrapText="1"/>
    </xf>
    <xf numFmtId="1" fontId="25" fillId="0" borderId="0" xfId="0" applyNumberFormat="1" applyFont="1" applyFill="1" applyBorder="1" applyAlignment="1" applyProtection="1">
      <alignment vertical="center" wrapText="1"/>
      <protection locked="0"/>
    </xf>
    <xf numFmtId="1" fontId="25" fillId="0" borderId="0" xfId="0" applyNumberFormat="1" applyFont="1" applyFill="1" applyBorder="1" applyAlignment="1" applyProtection="1">
      <alignment vertical="center"/>
      <protection locked="0"/>
    </xf>
    <xf numFmtId="1" fontId="56" fillId="0" borderId="0" xfId="0" applyNumberFormat="1" applyFont="1" applyFill="1" applyBorder="1" applyAlignment="1" applyProtection="1">
      <alignment vertical="center"/>
      <protection locked="0"/>
    </xf>
    <xf numFmtId="1" fontId="23" fillId="0" borderId="0" xfId="0" applyNumberFormat="1" applyFont="1" applyFill="1" applyBorder="1" applyAlignment="1" applyProtection="1">
      <alignment horizontal="left" vertical="center" wrapText="1"/>
      <protection locked="0"/>
    </xf>
    <xf numFmtId="0" fontId="15" fillId="0" borderId="92" xfId="0" applyFont="1" applyFill="1" applyBorder="1" applyAlignment="1" applyProtection="1">
      <alignment horizontal="center"/>
    </xf>
    <xf numFmtId="0" fontId="22" fillId="0" borderId="92" xfId="0" applyFont="1" applyFill="1" applyBorder="1" applyAlignment="1" applyProtection="1">
      <alignment horizontal="center" vertical="center"/>
      <protection locked="0"/>
    </xf>
    <xf numFmtId="0" fontId="22" fillId="0" borderId="0" xfId="0" applyFont="1" applyFill="1" applyAlignment="1" applyProtection="1">
      <alignment horizontal="left"/>
    </xf>
    <xf numFmtId="0" fontId="18" fillId="0" borderId="92" xfId="0" applyFont="1" applyFill="1" applyBorder="1" applyAlignment="1" applyProtection="1">
      <alignment horizontal="center"/>
    </xf>
    <xf numFmtId="0" fontId="56" fillId="0" borderId="0" xfId="13" applyFont="1" applyFill="1" applyBorder="1" applyAlignment="1" applyProtection="1">
      <alignment horizontal="left" vertical="center" wrapText="1"/>
    </xf>
    <xf numFmtId="0" fontId="56" fillId="0" borderId="0" xfId="13" applyFont="1" applyFill="1" applyBorder="1" applyAlignment="1" applyProtection="1">
      <alignment horizontal="left" vertical="justify" wrapText="1"/>
    </xf>
    <xf numFmtId="0" fontId="56" fillId="3" borderId="0" xfId="13" applyFont="1" applyFill="1" applyBorder="1" applyAlignment="1" applyProtection="1">
      <alignment horizontal="center" vertical="center"/>
    </xf>
    <xf numFmtId="3" fontId="11" fillId="0" borderId="0" xfId="0" applyNumberFormat="1" applyFont="1" applyFill="1" applyBorder="1" applyAlignment="1">
      <alignment horizontal="right" vertical="center"/>
    </xf>
    <xf numFmtId="0" fontId="57" fillId="0" borderId="0" xfId="0" applyFont="1" applyFill="1" applyBorder="1" applyAlignment="1">
      <alignment vertical="center"/>
    </xf>
    <xf numFmtId="0" fontId="57" fillId="0" borderId="0" xfId="0" applyFont="1" applyFill="1" applyBorder="1" applyAlignment="1">
      <alignment horizontal="left" vertical="center"/>
    </xf>
    <xf numFmtId="0" fontId="56" fillId="0" borderId="0" xfId="0" applyFont="1" applyFill="1" applyBorder="1" applyAlignment="1">
      <alignment horizontal="center" vertical="top"/>
    </xf>
    <xf numFmtId="0" fontId="13" fillId="0" borderId="0" xfId="13" applyFont="1" applyAlignment="1" applyProtection="1">
      <alignment wrapText="1"/>
    </xf>
    <xf numFmtId="0" fontId="32" fillId="0" borderId="0" xfId="13" applyFill="1" applyBorder="1" applyAlignment="1" applyProtection="1">
      <alignment wrapText="1"/>
    </xf>
    <xf numFmtId="0" fontId="18" fillId="0" borderId="0" xfId="13" applyFont="1" applyFill="1" applyBorder="1" applyAlignment="1" applyProtection="1">
      <alignment vertical="top" wrapText="1"/>
    </xf>
    <xf numFmtId="0" fontId="15" fillId="0" borderId="0" xfId="0" applyFont="1" applyFill="1" applyBorder="1" applyAlignment="1" applyProtection="1">
      <alignment vertical="center"/>
    </xf>
    <xf numFmtId="0" fontId="66" fillId="3" borderId="0" xfId="0" applyFont="1" applyFill="1" applyBorder="1" applyAlignment="1" applyProtection="1">
      <alignment wrapText="1"/>
    </xf>
    <xf numFmtId="0" fontId="56" fillId="3" borderId="0" xfId="0" applyFont="1" applyFill="1" applyBorder="1" applyAlignment="1">
      <alignment horizontal="center" vertical="center"/>
    </xf>
    <xf numFmtId="0" fontId="56" fillId="3" borderId="0" xfId="0" applyFont="1" applyFill="1" applyBorder="1" applyAlignment="1">
      <alignment horizontal="right"/>
    </xf>
    <xf numFmtId="0" fontId="57" fillId="3" borderId="0" xfId="0" applyFont="1" applyFill="1" applyBorder="1" applyAlignment="1">
      <alignment horizontal="left" vertical="top" wrapText="1"/>
    </xf>
    <xf numFmtId="0" fontId="22" fillId="0" borderId="97" xfId="0" applyFont="1" applyFill="1" applyBorder="1" applyAlignment="1" applyProtection="1"/>
    <xf numFmtId="0" fontId="66" fillId="0" borderId="97" xfId="0" applyFont="1" applyFill="1" applyBorder="1" applyAlignment="1" applyProtection="1"/>
    <xf numFmtId="0" fontId="22" fillId="0" borderId="97" xfId="0" applyFont="1" applyFill="1" applyBorder="1" applyProtection="1"/>
    <xf numFmtId="0" fontId="15" fillId="0" borderId="97" xfId="0" applyFont="1" applyFill="1" applyBorder="1" applyProtection="1"/>
    <xf numFmtId="0" fontId="56" fillId="3" borderId="0" xfId="0" applyFont="1" applyFill="1" applyBorder="1" applyAlignment="1">
      <alignment horizontal="left" vertical="center"/>
    </xf>
    <xf numFmtId="0" fontId="66" fillId="0" borderId="97" xfId="0" applyFont="1" applyFill="1" applyBorder="1"/>
    <xf numFmtId="0" fontId="66" fillId="3" borderId="97" xfId="0" applyFont="1" applyFill="1" applyBorder="1"/>
    <xf numFmtId="0" fontId="22" fillId="3" borderId="97" xfId="0" applyFont="1" applyFill="1" applyBorder="1"/>
    <xf numFmtId="0" fontId="57" fillId="3" borderId="0" xfId="0" applyFont="1" applyFill="1" applyBorder="1" applyAlignment="1">
      <alignment horizontal="left" vertical="center"/>
    </xf>
    <xf numFmtId="0" fontId="66" fillId="3" borderId="0" xfId="0" applyFont="1" applyFill="1" applyBorder="1" applyAlignment="1">
      <alignment vertical="center"/>
    </xf>
    <xf numFmtId="0" fontId="56" fillId="3" borderId="97" xfId="0" quotePrefix="1" applyFont="1" applyFill="1" applyBorder="1" applyAlignment="1"/>
    <xf numFmtId="0" fontId="18" fillId="3" borderId="97" xfId="0" applyFont="1" applyFill="1" applyBorder="1"/>
    <xf numFmtId="0" fontId="56" fillId="3" borderId="97" xfId="0" applyFont="1" applyFill="1" applyBorder="1" applyAlignment="1">
      <alignment horizontal="left"/>
    </xf>
    <xf numFmtId="0" fontId="57" fillId="0" borderId="97" xfId="0" applyFont="1" applyBorder="1"/>
    <xf numFmtId="0" fontId="66" fillId="0" borderId="97" xfId="0" applyFont="1" applyBorder="1"/>
    <xf numFmtId="0" fontId="66" fillId="0" borderId="0" xfId="0" applyFont="1" applyBorder="1" applyAlignment="1">
      <alignment horizontal="right"/>
    </xf>
    <xf numFmtId="0" fontId="57" fillId="3" borderId="97" xfId="0" applyFont="1" applyFill="1" applyBorder="1"/>
    <xf numFmtId="0" fontId="66" fillId="3" borderId="97" xfId="0" applyFont="1" applyFill="1" applyBorder="1" applyAlignment="1">
      <alignment horizontal="left"/>
    </xf>
    <xf numFmtId="0" fontId="22" fillId="3" borderId="25" xfId="0" applyFont="1" applyFill="1" applyBorder="1"/>
    <xf numFmtId="0" fontId="57" fillId="3" borderId="0" xfId="0" applyFont="1" applyFill="1" applyBorder="1" applyAlignment="1">
      <alignment horizontal="left" vertical="top"/>
    </xf>
    <xf numFmtId="0" fontId="56" fillId="3" borderId="97" xfId="0" applyFont="1" applyFill="1" applyBorder="1"/>
    <xf numFmtId="0" fontId="56" fillId="3" borderId="25" xfId="0" applyFont="1" applyFill="1" applyBorder="1" applyAlignment="1"/>
    <xf numFmtId="0" fontId="56" fillId="3" borderId="25" xfId="0" applyFont="1" applyFill="1" applyBorder="1"/>
    <xf numFmtId="0" fontId="57" fillId="3" borderId="97" xfId="0" applyFont="1" applyFill="1" applyBorder="1" applyAlignment="1">
      <alignment horizontal="left"/>
    </xf>
    <xf numFmtId="0" fontId="66" fillId="0" borderId="97" xfId="0" applyFont="1" applyBorder="1" applyAlignment="1">
      <alignment vertical="center"/>
    </xf>
    <xf numFmtId="0" fontId="22" fillId="0" borderId="106" xfId="0" applyFont="1" applyBorder="1"/>
    <xf numFmtId="0" fontId="22" fillId="0" borderId="85" xfId="0" applyFont="1" applyBorder="1"/>
    <xf numFmtId="0" fontId="66" fillId="3" borderId="25" xfId="0" applyFont="1" applyFill="1" applyBorder="1"/>
    <xf numFmtId="0" fontId="66" fillId="0" borderId="25" xfId="0" applyFont="1" applyBorder="1"/>
    <xf numFmtId="0" fontId="13" fillId="0" borderId="110" xfId="0" applyFont="1" applyBorder="1"/>
    <xf numFmtId="0" fontId="25" fillId="0" borderId="0" xfId="0" applyFont="1" applyBorder="1"/>
    <xf numFmtId="0" fontId="35" fillId="0" borderId="0" xfId="0" applyFont="1" applyBorder="1"/>
    <xf numFmtId="0" fontId="56" fillId="3" borderId="0" xfId="0" quotePrefix="1" applyFont="1" applyFill="1" applyBorder="1" applyAlignment="1"/>
    <xf numFmtId="167" fontId="66" fillId="0" borderId="31" xfId="1" applyNumberFormat="1" applyFont="1" applyBorder="1" applyAlignment="1">
      <alignment horizontal="right" vertical="center" wrapText="1"/>
    </xf>
    <xf numFmtId="167" fontId="66" fillId="0" borderId="104" xfId="1" applyNumberFormat="1" applyFont="1" applyBorder="1" applyAlignment="1">
      <alignment horizontal="right" vertical="center" wrapText="1"/>
    </xf>
    <xf numFmtId="167" fontId="66" fillId="0" borderId="95" xfId="1" applyNumberFormat="1" applyFont="1" applyBorder="1" applyAlignment="1">
      <alignment horizontal="right" vertical="center" wrapText="1"/>
    </xf>
    <xf numFmtId="0" fontId="13" fillId="0" borderId="25" xfId="0" applyFont="1" applyBorder="1"/>
    <xf numFmtId="0" fontId="13" fillId="0" borderId="66" xfId="0" applyFont="1" applyBorder="1"/>
    <xf numFmtId="0" fontId="22" fillId="0" borderId="0" xfId="0" applyFont="1" applyBorder="1" applyAlignment="1">
      <alignment horizontal="right"/>
    </xf>
    <xf numFmtId="0" fontId="15" fillId="0" borderId="0" xfId="0" applyFont="1" applyFill="1" applyBorder="1" applyAlignment="1" applyProtection="1">
      <alignment vertical="center"/>
      <protection locked="0"/>
    </xf>
    <xf numFmtId="0" fontId="15" fillId="0" borderId="0" xfId="0" applyFont="1" applyFill="1" applyBorder="1" applyAlignment="1" applyProtection="1">
      <alignment vertical="top"/>
    </xf>
    <xf numFmtId="0" fontId="20" fillId="0" borderId="0" xfId="0" applyFont="1" applyFill="1" applyBorder="1" applyAlignment="1" applyProtection="1">
      <alignment vertical="center" wrapText="1"/>
    </xf>
    <xf numFmtId="0" fontId="13" fillId="7" borderId="0" xfId="24" applyFont="1" applyFill="1" applyBorder="1" applyAlignment="1"/>
    <xf numFmtId="0" fontId="56" fillId="9" borderId="0" xfId="24" applyFont="1" applyFill="1" applyBorder="1" applyAlignment="1" applyProtection="1">
      <alignment horizontal="center" vertical="center" wrapText="1"/>
    </xf>
    <xf numFmtId="0" fontId="56" fillId="0" borderId="119" xfId="0" quotePrefix="1" applyFont="1" applyFill="1" applyBorder="1" applyAlignment="1" applyProtection="1"/>
    <xf numFmtId="0" fontId="20" fillId="10" borderId="0" xfId="0" applyFont="1" applyFill="1" applyBorder="1" applyAlignment="1" applyProtection="1">
      <alignment vertical="center"/>
    </xf>
    <xf numFmtId="0" fontId="22" fillId="0" borderId="116" xfId="0" applyFont="1" applyFill="1" applyBorder="1" applyAlignment="1" applyProtection="1"/>
    <xf numFmtId="0" fontId="50" fillId="3" borderId="119" xfId="13" applyFont="1" applyFill="1" applyBorder="1" applyAlignment="1" applyProtection="1">
      <alignment vertical="center"/>
    </xf>
    <xf numFmtId="0" fontId="32" fillId="0" borderId="119" xfId="13" applyBorder="1" applyProtection="1"/>
    <xf numFmtId="0" fontId="50" fillId="3" borderId="98" xfId="13" applyFont="1" applyFill="1" applyBorder="1" applyAlignment="1" applyProtection="1">
      <alignment vertical="center"/>
    </xf>
    <xf numFmtId="0" fontId="26" fillId="3" borderId="97" xfId="13" applyFont="1" applyFill="1" applyBorder="1" applyProtection="1"/>
    <xf numFmtId="0" fontId="33" fillId="3" borderId="97" xfId="13" applyFont="1" applyFill="1" applyBorder="1" applyAlignment="1" applyProtection="1">
      <alignment horizontal="center"/>
    </xf>
    <xf numFmtId="0" fontId="56" fillId="3" borderId="37" xfId="13" quotePrefix="1" applyFont="1" applyFill="1" applyBorder="1" applyAlignment="1" applyProtection="1">
      <alignment horizontal="center" vertical="center" wrapText="1"/>
    </xf>
    <xf numFmtId="0" fontId="66" fillId="0" borderId="0" xfId="0" applyFont="1"/>
    <xf numFmtId="0" fontId="14" fillId="3" borderId="0" xfId="13" applyFont="1" applyFill="1" applyBorder="1" applyAlignment="1" applyProtection="1">
      <alignment wrapText="1"/>
    </xf>
    <xf numFmtId="0" fontId="33" fillId="3" borderId="0" xfId="13" applyFont="1" applyFill="1" applyBorder="1" applyAlignment="1" applyProtection="1">
      <alignment vertical="top" wrapText="1"/>
    </xf>
    <xf numFmtId="0" fontId="19" fillId="3" borderId="0" xfId="0" applyFont="1" applyFill="1" applyBorder="1" applyAlignment="1" applyProtection="1">
      <alignment horizontal="left" vertical="center"/>
    </xf>
    <xf numFmtId="0" fontId="56" fillId="3" borderId="0" xfId="0" applyFont="1" applyFill="1" applyBorder="1" applyAlignment="1" applyProtection="1">
      <alignment horizontal="left" vertical="center" wrapText="1"/>
    </xf>
    <xf numFmtId="0" fontId="57" fillId="3" borderId="0" xfId="0" applyFont="1" applyFill="1" applyBorder="1" applyAlignment="1" applyProtection="1">
      <alignment horizontal="left"/>
    </xf>
    <xf numFmtId="0" fontId="16" fillId="0" borderId="0" xfId="0" applyFont="1" applyBorder="1" applyAlignment="1" applyProtection="1">
      <alignment horizontal="left"/>
    </xf>
    <xf numFmtId="0" fontId="14" fillId="3" borderId="0" xfId="0" applyFont="1" applyFill="1" applyBorder="1" applyAlignment="1" applyProtection="1">
      <alignment wrapText="1"/>
    </xf>
    <xf numFmtId="0" fontId="56" fillId="3" borderId="119" xfId="0" quotePrefix="1" applyFont="1" applyFill="1" applyBorder="1" applyAlignment="1"/>
    <xf numFmtId="0" fontId="56" fillId="3" borderId="0" xfId="0" quotePrefix="1" applyFont="1" applyFill="1" applyBorder="1" applyAlignment="1">
      <alignment vertical="center"/>
    </xf>
    <xf numFmtId="0" fontId="67" fillId="3" borderId="97" xfId="0" applyFont="1" applyFill="1" applyBorder="1" applyAlignment="1">
      <alignment vertical="center"/>
    </xf>
    <xf numFmtId="0" fontId="56" fillId="0" borderId="0" xfId="0" applyFont="1" applyBorder="1" applyAlignment="1" applyProtection="1">
      <alignment vertical="center"/>
    </xf>
    <xf numFmtId="0" fontId="56" fillId="3" borderId="0" xfId="0" applyFont="1" applyFill="1" applyBorder="1" applyProtection="1"/>
    <xf numFmtId="0" fontId="56" fillId="3" borderId="0" xfId="0" applyFont="1" applyFill="1" applyBorder="1" applyAlignment="1" applyProtection="1">
      <alignment horizontal="center"/>
    </xf>
    <xf numFmtId="0" fontId="66" fillId="3" borderId="0" xfId="0" applyFont="1" applyFill="1" applyBorder="1" applyAlignment="1" applyProtection="1">
      <alignment horizontal="center"/>
    </xf>
    <xf numFmtId="0" fontId="56" fillId="0" borderId="118" xfId="0" quotePrefix="1" applyFont="1" applyBorder="1" applyAlignment="1" applyProtection="1">
      <alignment vertical="center"/>
    </xf>
    <xf numFmtId="0" fontId="56" fillId="3" borderId="118" xfId="0" quotePrefix="1" applyFont="1" applyFill="1" applyBorder="1" applyAlignment="1" applyProtection="1">
      <alignment vertical="center"/>
    </xf>
    <xf numFmtId="0" fontId="56" fillId="0" borderId="0" xfId="0" applyFont="1" applyBorder="1" applyAlignment="1" applyProtection="1">
      <alignment horizontal="left" vertical="center"/>
    </xf>
    <xf numFmtId="0" fontId="56" fillId="3" borderId="0" xfId="0" applyFont="1" applyFill="1" applyBorder="1" applyAlignment="1" applyProtection="1">
      <alignment horizontal="left" vertical="center"/>
    </xf>
    <xf numFmtId="0" fontId="66" fillId="3" borderId="0" xfId="0" applyFont="1" applyFill="1" applyBorder="1" applyAlignment="1" applyProtection="1">
      <alignment horizontal="left"/>
    </xf>
    <xf numFmtId="0" fontId="26" fillId="0" borderId="0" xfId="0" applyFont="1" applyFill="1" applyBorder="1" applyAlignment="1" applyProtection="1">
      <alignment horizontal="left" vertical="center"/>
    </xf>
    <xf numFmtId="0" fontId="0" fillId="0" borderId="0" xfId="0" applyFont="1" applyFill="1" applyBorder="1" applyAlignment="1" applyProtection="1">
      <alignment horizontal="left"/>
    </xf>
    <xf numFmtId="0" fontId="57" fillId="3" borderId="0" xfId="0" applyFont="1" applyFill="1" applyBorder="1" applyAlignment="1"/>
    <xf numFmtId="0" fontId="56" fillId="0" borderId="0" xfId="0" quotePrefix="1" applyFont="1" applyBorder="1" applyAlignment="1">
      <alignment horizontal="right"/>
    </xf>
    <xf numFmtId="0" fontId="13" fillId="0" borderId="123" xfId="0" applyFont="1" applyBorder="1"/>
    <xf numFmtId="0" fontId="18" fillId="0" borderId="0" xfId="0" applyFont="1" applyFill="1" applyBorder="1" applyAlignment="1">
      <alignment vertical="top"/>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left"/>
    </xf>
    <xf numFmtId="0" fontId="26" fillId="0" borderId="0" xfId="0" applyFont="1" applyFill="1" applyBorder="1" applyAlignment="1" applyProtection="1">
      <alignment vertical="top"/>
    </xf>
    <xf numFmtId="0" fontId="53" fillId="0" borderId="0" xfId="0" applyFont="1" applyFill="1" applyBorder="1" applyAlignment="1">
      <alignment horizontal="left" readingOrder="2"/>
    </xf>
    <xf numFmtId="0" fontId="0" fillId="0" borderId="0" xfId="0" applyFont="1" applyFill="1" applyBorder="1" applyAlignment="1" applyProtection="1">
      <alignment horizontal="right" vertical="center"/>
    </xf>
    <xf numFmtId="0" fontId="54" fillId="0" borderId="0" xfId="0" applyFont="1" applyFill="1" applyBorder="1" applyAlignment="1">
      <alignment horizontal="left" readingOrder="2"/>
    </xf>
    <xf numFmtId="0" fontId="37" fillId="0" borderId="0" xfId="0" applyFont="1" applyFill="1" applyBorder="1" applyAlignment="1">
      <alignment horizontal="left" readingOrder="2"/>
    </xf>
    <xf numFmtId="0" fontId="22" fillId="0" borderId="0" xfId="0" applyFont="1" applyFill="1" applyBorder="1" applyAlignment="1" applyProtection="1">
      <alignment horizontal="right"/>
    </xf>
    <xf numFmtId="1" fontId="15" fillId="0" borderId="0" xfId="0" applyNumberFormat="1" applyFont="1" applyFill="1" applyBorder="1" applyAlignment="1" applyProtection="1">
      <alignment horizontal="left" vertical="center"/>
    </xf>
    <xf numFmtId="0" fontId="22" fillId="0" borderId="0" xfId="0" applyFont="1" applyFill="1" applyBorder="1" applyAlignment="1" applyProtection="1">
      <alignment horizontal="right" vertical="center"/>
    </xf>
    <xf numFmtId="1" fontId="15" fillId="0" borderId="0" xfId="0" quotePrefix="1" applyNumberFormat="1" applyFont="1" applyFill="1" applyBorder="1" applyAlignment="1" applyProtection="1">
      <alignment horizontal="left" vertical="center"/>
    </xf>
    <xf numFmtId="0" fontId="15" fillId="3" borderId="123" xfId="0" applyFont="1" applyFill="1" applyBorder="1" applyProtection="1"/>
    <xf numFmtId="0" fontId="56" fillId="0" borderId="0" xfId="0" applyFont="1" applyFill="1" applyBorder="1" applyAlignment="1" applyProtection="1">
      <alignment horizontal="center" wrapText="1"/>
    </xf>
    <xf numFmtId="0" fontId="51" fillId="0" borderId="0" xfId="25" applyFill="1" applyBorder="1" applyAlignment="1" applyProtection="1">
      <alignment vertical="center" wrapText="1"/>
    </xf>
    <xf numFmtId="0" fontId="89" fillId="0" borderId="0" xfId="0" applyFont="1" applyAlignment="1">
      <alignment horizontal="center"/>
    </xf>
    <xf numFmtId="0" fontId="13" fillId="0" borderId="123" xfId="24" applyFont="1" applyFill="1" applyBorder="1" applyAlignment="1" applyProtection="1"/>
    <xf numFmtId="0" fontId="13" fillId="0" borderId="124" xfId="24" applyFont="1" applyFill="1" applyBorder="1" applyAlignment="1" applyProtection="1"/>
    <xf numFmtId="0" fontId="13" fillId="0" borderId="106" xfId="24" applyFont="1" applyFill="1" applyBorder="1" applyAlignment="1" applyProtection="1"/>
    <xf numFmtId="0" fontId="56" fillId="0" borderId="119" xfId="0" applyFont="1" applyFill="1" applyBorder="1" applyAlignment="1" applyProtection="1">
      <alignment vertical="center"/>
    </xf>
    <xf numFmtId="0" fontId="56" fillId="3" borderId="0" xfId="0" applyFont="1" applyFill="1" applyBorder="1" applyAlignment="1">
      <alignment horizontal="left" vertical="top"/>
    </xf>
    <xf numFmtId="1" fontId="56" fillId="0" borderId="97" xfId="0" applyNumberFormat="1" applyFont="1" applyFill="1" applyBorder="1" applyAlignment="1" applyProtection="1">
      <alignment vertical="center"/>
      <protection locked="0"/>
    </xf>
    <xf numFmtId="1" fontId="56" fillId="0" borderId="98" xfId="0" applyNumberFormat="1" applyFont="1" applyFill="1" applyBorder="1" applyAlignment="1" applyProtection="1">
      <alignment vertical="center"/>
      <protection locked="0"/>
    </xf>
    <xf numFmtId="41" fontId="20" fillId="0" borderId="0" xfId="13" applyNumberFormat="1" applyFont="1" applyFill="1" applyBorder="1" applyAlignment="1" applyProtection="1">
      <alignment horizontal="justify" vertical="center" wrapText="1"/>
    </xf>
    <xf numFmtId="0" fontId="10" fillId="0" borderId="0" xfId="0" applyFont="1" applyFill="1" applyBorder="1" applyAlignment="1" applyProtection="1">
      <alignment vertical="center"/>
    </xf>
    <xf numFmtId="0" fontId="16" fillId="0" borderId="0"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19" fillId="3" borderId="0" xfId="13" applyFont="1" applyFill="1" applyBorder="1" applyAlignment="1" applyProtection="1">
      <alignment vertical="center"/>
    </xf>
    <xf numFmtId="0" fontId="16" fillId="3" borderId="0" xfId="0" applyFont="1" applyFill="1" applyBorder="1" applyAlignment="1" applyProtection="1"/>
    <xf numFmtId="0" fontId="19" fillId="0" borderId="0" xfId="0" applyFont="1" applyBorder="1" applyAlignment="1" applyProtection="1">
      <alignment horizontal="left" vertical="center"/>
    </xf>
    <xf numFmtId="0" fontId="96" fillId="0" borderId="0" xfId="0" applyFont="1" applyBorder="1"/>
    <xf numFmtId="0" fontId="97" fillId="0" borderId="0" xfId="0" applyFont="1" applyBorder="1" applyAlignment="1">
      <alignment vertical="top"/>
    </xf>
    <xf numFmtId="0" fontId="25" fillId="0" borderId="0" xfId="0" applyFont="1" applyBorder="1" applyAlignment="1"/>
    <xf numFmtId="0" fontId="16" fillId="0" borderId="0" xfId="0" applyFont="1" applyBorder="1" applyAlignment="1"/>
    <xf numFmtId="0" fontId="19" fillId="0" borderId="0" xfId="0" applyFont="1" applyBorder="1" applyAlignment="1"/>
    <xf numFmtId="0" fontId="19" fillId="0" borderId="0" xfId="0" applyFont="1" applyBorder="1"/>
    <xf numFmtId="0" fontId="13" fillId="0" borderId="139" xfId="0" applyFont="1" applyBorder="1"/>
    <xf numFmtId="0" fontId="13" fillId="0" borderId="141" xfId="0" applyFont="1" applyBorder="1"/>
    <xf numFmtId="0" fontId="66" fillId="0" borderId="97" xfId="0" applyFont="1" applyFill="1" applyBorder="1" applyProtection="1"/>
    <xf numFmtId="0" fontId="66" fillId="0" borderId="0" xfId="0" applyFont="1" applyBorder="1" applyAlignment="1">
      <alignment vertical="top"/>
    </xf>
    <xf numFmtId="0" fontId="22" fillId="0" borderId="0" xfId="0" applyFont="1" applyBorder="1" applyAlignment="1">
      <alignment vertical="top"/>
    </xf>
    <xf numFmtId="0" fontId="75" fillId="0" borderId="0" xfId="0" applyFont="1" applyBorder="1" applyAlignment="1">
      <alignment horizontal="left"/>
    </xf>
    <xf numFmtId="0" fontId="77" fillId="0" borderId="0" xfId="0" applyFont="1" applyBorder="1" applyAlignment="1">
      <alignment horizontal="left"/>
    </xf>
    <xf numFmtId="0" fontId="77" fillId="0" borderId="0" xfId="0" applyFont="1" applyBorder="1" applyAlignment="1">
      <alignment horizontal="center"/>
    </xf>
    <xf numFmtId="0" fontId="56" fillId="0" borderId="0" xfId="0" applyFont="1" applyBorder="1" applyProtection="1"/>
    <xf numFmtId="0" fontId="57" fillId="0" borderId="0" xfId="0" applyFont="1" applyBorder="1" applyProtection="1"/>
    <xf numFmtId="0" fontId="26" fillId="0" borderId="97" xfId="13" applyFont="1" applyBorder="1" applyAlignment="1" applyProtection="1">
      <alignment horizontal="center" vertical="center"/>
    </xf>
    <xf numFmtId="0" fontId="56" fillId="3" borderId="145" xfId="13" applyFont="1" applyFill="1" applyBorder="1" applyAlignment="1" applyProtection="1">
      <alignment wrapText="1"/>
    </xf>
    <xf numFmtId="0" fontId="57" fillId="3" borderId="145" xfId="13" applyFont="1" applyFill="1" applyBorder="1" applyAlignment="1" applyProtection="1">
      <alignment vertical="top" wrapText="1"/>
    </xf>
    <xf numFmtId="0" fontId="57" fillId="3" borderId="145" xfId="13" applyFont="1" applyFill="1" applyBorder="1" applyAlignment="1" applyProtection="1">
      <alignment vertical="top"/>
    </xf>
    <xf numFmtId="41" fontId="23" fillId="0" borderId="0" xfId="13" applyNumberFormat="1" applyFont="1" applyFill="1" applyBorder="1" applyAlignment="1" applyProtection="1">
      <alignment vertical="center"/>
    </xf>
    <xf numFmtId="0" fontId="22" fillId="0" borderId="0" xfId="0" applyFont="1"/>
    <xf numFmtId="0" fontId="14" fillId="0" borderId="66" xfId="0" applyFont="1" applyBorder="1" applyAlignment="1"/>
    <xf numFmtId="0" fontId="56" fillId="0" borderId="66" xfId="0" applyFont="1" applyBorder="1" applyAlignment="1"/>
    <xf numFmtId="0" fontId="13" fillId="0" borderId="66" xfId="0" applyFont="1" applyBorder="1" applyAlignment="1"/>
    <xf numFmtId="0" fontId="13" fillId="0" borderId="66" xfId="0" applyFont="1" applyBorder="1" applyAlignment="1">
      <alignment horizontal="center"/>
    </xf>
    <xf numFmtId="0" fontId="22" fillId="0" borderId="0" xfId="0" applyFont="1"/>
    <xf numFmtId="0" fontId="22" fillId="0" borderId="150" xfId="0" applyFont="1" applyFill="1" applyBorder="1" applyProtection="1"/>
    <xf numFmtId="0" fontId="18" fillId="0" borderId="150" xfId="0" applyFont="1" applyFill="1" applyBorder="1" applyAlignment="1" applyProtection="1">
      <alignment horizontal="left" vertical="center"/>
    </xf>
    <xf numFmtId="0" fontId="18" fillId="0" borderId="150" xfId="0" applyFont="1" applyFill="1" applyBorder="1" applyAlignment="1" applyProtection="1">
      <alignment horizontal="left"/>
    </xf>
    <xf numFmtId="0" fontId="22" fillId="3" borderId="123" xfId="0" applyFont="1" applyFill="1" applyBorder="1"/>
    <xf numFmtId="0" fontId="22" fillId="3" borderId="139" xfId="0" applyFont="1" applyFill="1" applyBorder="1"/>
    <xf numFmtId="0" fontId="22" fillId="3" borderId="141" xfId="0" applyFont="1" applyFill="1" applyBorder="1"/>
    <xf numFmtId="0" fontId="22" fillId="0" borderId="150" xfId="0" applyFont="1" applyBorder="1"/>
    <xf numFmtId="0" fontId="14" fillId="3" borderId="25" xfId="0" applyFont="1" applyFill="1" applyBorder="1"/>
    <xf numFmtId="0" fontId="33" fillId="3" borderId="25" xfId="0" applyFont="1" applyFill="1" applyBorder="1"/>
    <xf numFmtId="0" fontId="22" fillId="0" borderId="0" xfId="0" applyFont="1" applyFill="1" applyAlignment="1" applyProtection="1">
      <alignment vertical="center"/>
    </xf>
    <xf numFmtId="0" fontId="22" fillId="0" borderId="141" xfId="0" applyFont="1" applyFill="1" applyBorder="1" applyAlignment="1" applyProtection="1"/>
    <xf numFmtId="0" fontId="22" fillId="4" borderId="0" xfId="0" applyFont="1" applyFill="1" applyProtection="1"/>
    <xf numFmtId="0" fontId="22" fillId="0" borderId="105" xfId="0" applyFont="1" applyFill="1" applyBorder="1" applyAlignment="1" applyProtection="1"/>
    <xf numFmtId="0" fontId="35" fillId="0" borderId="0" xfId="0" applyFont="1" applyFill="1" applyBorder="1" applyAlignment="1" applyProtection="1">
      <alignment vertical="center"/>
    </xf>
    <xf numFmtId="0" fontId="20" fillId="0" borderId="140" xfId="0" applyFont="1" applyFill="1" applyBorder="1" applyAlignment="1" applyProtection="1"/>
    <xf numFmtId="0" fontId="57" fillId="0" borderId="97" xfId="0" applyFont="1" applyFill="1" applyBorder="1" applyAlignment="1" applyProtection="1">
      <alignment vertical="top"/>
    </xf>
    <xf numFmtId="0" fontId="56" fillId="0" borderId="97" xfId="0" applyFont="1" applyFill="1" applyBorder="1" applyProtection="1"/>
    <xf numFmtId="0" fontId="73" fillId="0" borderId="97" xfId="0" applyFont="1" applyFill="1" applyBorder="1" applyProtection="1"/>
    <xf numFmtId="0" fontId="57" fillId="0" borderId="97" xfId="0" applyFont="1" applyFill="1" applyBorder="1" applyProtection="1"/>
    <xf numFmtId="2" fontId="56" fillId="0" borderId="0" xfId="0" applyNumberFormat="1" applyFont="1" applyFill="1" applyBorder="1" applyAlignment="1" applyProtection="1">
      <alignment horizontal="left"/>
    </xf>
    <xf numFmtId="0" fontId="100" fillId="0" borderId="0" xfId="0" applyFont="1" applyFill="1" applyBorder="1" applyAlignment="1" applyProtection="1">
      <alignment horizontal="center"/>
    </xf>
    <xf numFmtId="0" fontId="10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xf numFmtId="0" fontId="105" fillId="0" borderId="0" xfId="0" applyFont="1" applyFill="1" applyBorder="1" applyAlignment="1" applyProtection="1">
      <alignment horizontal="center"/>
    </xf>
    <xf numFmtId="0" fontId="101" fillId="0" borderId="0" xfId="0" applyFont="1" applyFill="1" applyBorder="1" applyAlignment="1" applyProtection="1"/>
    <xf numFmtId="0" fontId="103" fillId="0" borderId="0" xfId="0" applyFont="1" applyFill="1" applyBorder="1" applyAlignment="1" applyProtection="1"/>
    <xf numFmtId="0" fontId="105"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22" fillId="0" borderId="106" xfId="0" applyFont="1" applyFill="1" applyBorder="1" applyProtection="1"/>
    <xf numFmtId="1" fontId="16" fillId="0" borderId="0" xfId="13" applyNumberFormat="1" applyFont="1" applyProtection="1"/>
    <xf numFmtId="0" fontId="45" fillId="0" borderId="0" xfId="13" applyFont="1" applyBorder="1" applyProtection="1"/>
    <xf numFmtId="0" fontId="22" fillId="0" borderId="0" xfId="13" applyFont="1" applyProtection="1"/>
    <xf numFmtId="0" fontId="32" fillId="0" borderId="0" xfId="13" applyBorder="1" applyAlignment="1" applyProtection="1">
      <alignment horizontal="center" vertical="center"/>
    </xf>
    <xf numFmtId="0" fontId="22" fillId="0" borderId="0" xfId="13" applyFont="1" applyFill="1" applyBorder="1" applyAlignment="1" applyProtection="1">
      <alignment vertical="center"/>
    </xf>
    <xf numFmtId="0" fontId="102" fillId="3" borderId="0" xfId="0" applyFont="1" applyFill="1" applyBorder="1"/>
    <xf numFmtId="0" fontId="5" fillId="0" borderId="0" xfId="13" applyFont="1" applyProtection="1"/>
    <xf numFmtId="0" fontId="5" fillId="0" borderId="0" xfId="13" applyFont="1" applyBorder="1" applyProtection="1"/>
    <xf numFmtId="0" fontId="94" fillId="0" borderId="0" xfId="53" applyFont="1" applyBorder="1" applyAlignment="1">
      <alignment horizontal="left" indent="1" readingOrder="2"/>
    </xf>
    <xf numFmtId="0" fontId="95" fillId="0" borderId="0" xfId="53" applyFont="1" applyBorder="1" applyAlignment="1">
      <alignment horizontal="left" indent="1" readingOrder="2"/>
    </xf>
    <xf numFmtId="0" fontId="5" fillId="0" borderId="0" xfId="53" applyBorder="1"/>
    <xf numFmtId="0" fontId="5" fillId="0" borderId="0" xfId="53"/>
    <xf numFmtId="0" fontId="5" fillId="3" borderId="0" xfId="53" applyFont="1" applyFill="1" applyBorder="1" applyProtection="1"/>
    <xf numFmtId="0" fontId="20" fillId="0" borderId="0" xfId="53" applyFont="1" applyFill="1" applyBorder="1" applyAlignment="1" applyProtection="1">
      <alignment horizontal="left" vertical="center"/>
    </xf>
    <xf numFmtId="0" fontId="5" fillId="0" borderId="0" xfId="53" applyFont="1" applyBorder="1" applyProtection="1"/>
    <xf numFmtId="0" fontId="5" fillId="3" borderId="0" xfId="53" applyFont="1" applyFill="1" applyBorder="1" applyAlignment="1" applyProtection="1">
      <alignment horizontal="left"/>
    </xf>
    <xf numFmtId="0" fontId="26" fillId="3" borderId="0" xfId="53" applyFont="1" applyFill="1" applyBorder="1" applyAlignment="1" applyProtection="1">
      <alignment vertical="center"/>
    </xf>
    <xf numFmtId="0" fontId="5" fillId="3" borderId="0" xfId="53" applyFont="1" applyFill="1" applyBorder="1" applyAlignment="1" applyProtection="1">
      <alignment horizontal="right" vertical="center"/>
    </xf>
    <xf numFmtId="0" fontId="20" fillId="0" borderId="0" xfId="53" applyFont="1" applyFill="1" applyBorder="1" applyAlignment="1" applyProtection="1">
      <alignment vertical="center"/>
    </xf>
    <xf numFmtId="0" fontId="37" fillId="0" borderId="0" xfId="53" applyFont="1" applyBorder="1" applyAlignment="1">
      <alignment horizontal="left" readingOrder="2"/>
    </xf>
    <xf numFmtId="0" fontId="22" fillId="3" borderId="0" xfId="53" applyFont="1" applyFill="1" applyBorder="1" applyProtection="1"/>
    <xf numFmtId="0" fontId="18" fillId="0" borderId="0" xfId="53" applyFont="1" applyFill="1" applyBorder="1" applyAlignment="1" applyProtection="1">
      <alignment horizontal="left" vertical="center"/>
    </xf>
    <xf numFmtId="0" fontId="15" fillId="0" borderId="0" xfId="53" applyFont="1" applyFill="1" applyBorder="1" applyAlignment="1" applyProtection="1">
      <alignment vertical="center"/>
    </xf>
    <xf numFmtId="0" fontId="109" fillId="0" borderId="0" xfId="53" applyFont="1" applyBorder="1" applyAlignment="1">
      <alignment horizontal="left" readingOrder="2"/>
    </xf>
    <xf numFmtId="0" fontId="22" fillId="0" borderId="0" xfId="53" applyFont="1" applyBorder="1" applyProtection="1"/>
    <xf numFmtId="0" fontId="22" fillId="3" borderId="0" xfId="53" applyFont="1" applyFill="1" applyBorder="1" applyAlignment="1" applyProtection="1">
      <alignment horizontal="left"/>
    </xf>
    <xf numFmtId="0" fontId="18" fillId="3" borderId="0" xfId="53" applyFont="1" applyFill="1" applyBorder="1" applyAlignment="1" applyProtection="1">
      <alignment vertical="center"/>
    </xf>
    <xf numFmtId="0" fontId="22" fillId="3" borderId="0" xfId="53" applyFont="1" applyFill="1" applyBorder="1" applyAlignment="1" applyProtection="1">
      <alignment horizontal="right" vertical="center"/>
    </xf>
    <xf numFmtId="0" fontId="14" fillId="0" borderId="0" xfId="53" applyFont="1" applyFill="1" applyBorder="1" applyAlignment="1" applyProtection="1">
      <alignment horizontal="left" vertical="center"/>
    </xf>
    <xf numFmtId="0" fontId="33" fillId="0" borderId="0" xfId="53" applyFont="1" applyFill="1" applyBorder="1" applyAlignment="1" applyProtection="1">
      <alignment horizontal="left" vertical="center"/>
    </xf>
    <xf numFmtId="0" fontId="5" fillId="0" borderId="139" xfId="53" applyBorder="1"/>
    <xf numFmtId="0" fontId="5" fillId="0" borderId="157" xfId="53" applyBorder="1"/>
    <xf numFmtId="0" fontId="5" fillId="0" borderId="97" xfId="53" applyBorder="1"/>
    <xf numFmtId="0" fontId="5" fillId="0" borderId="105" xfId="53" applyBorder="1"/>
    <xf numFmtId="0" fontId="5" fillId="0" borderId="0" xfId="53" applyAlignment="1"/>
    <xf numFmtId="0" fontId="5" fillId="0" borderId="150" xfId="53" applyBorder="1"/>
    <xf numFmtId="0" fontId="5" fillId="0" borderId="85" xfId="53" applyBorder="1"/>
    <xf numFmtId="0" fontId="111" fillId="0" borderId="0" xfId="53" applyFont="1" applyBorder="1"/>
    <xf numFmtId="0" fontId="110" fillId="0" borderId="0" xfId="53" applyFont="1" applyBorder="1"/>
    <xf numFmtId="0" fontId="15" fillId="3" borderId="123" xfId="53" applyFont="1" applyFill="1" applyBorder="1" applyProtection="1"/>
    <xf numFmtId="0" fontId="14" fillId="3" borderId="61" xfId="53" applyFont="1" applyFill="1" applyBorder="1" applyAlignment="1" applyProtection="1">
      <alignment horizontal="left"/>
    </xf>
    <xf numFmtId="0" fontId="15" fillId="3" borderId="61" xfId="53" applyFont="1" applyFill="1" applyBorder="1" applyAlignment="1" applyProtection="1"/>
    <xf numFmtId="0" fontId="23" fillId="0" borderId="61" xfId="53" applyFont="1" applyBorder="1" applyAlignment="1" applyProtection="1">
      <alignment wrapText="1"/>
    </xf>
    <xf numFmtId="0" fontId="5" fillId="0" borderId="61" xfId="53" applyBorder="1" applyAlignment="1" applyProtection="1">
      <alignment horizontal="center" vertical="center" wrapText="1"/>
    </xf>
    <xf numFmtId="0" fontId="5" fillId="0" borderId="61" xfId="53" applyBorder="1"/>
    <xf numFmtId="0" fontId="5" fillId="3" borderId="25" xfId="53" applyFont="1" applyFill="1" applyBorder="1" applyProtection="1"/>
    <xf numFmtId="0" fontId="26" fillId="0" borderId="0" xfId="53" applyFont="1" applyFill="1" applyBorder="1" applyAlignment="1" applyProtection="1">
      <alignment vertical="center"/>
    </xf>
    <xf numFmtId="0" fontId="22" fillId="3" borderId="25" xfId="53" applyFont="1" applyFill="1" applyBorder="1" applyProtection="1"/>
    <xf numFmtId="0" fontId="18" fillId="0" borderId="0" xfId="53" applyFont="1" applyFill="1" applyBorder="1" applyAlignment="1" applyProtection="1">
      <alignment vertical="center"/>
    </xf>
    <xf numFmtId="0" fontId="22" fillId="0" borderId="140" xfId="53" applyFont="1" applyBorder="1" applyProtection="1"/>
    <xf numFmtId="0" fontId="22" fillId="3" borderId="140" xfId="53" applyFont="1" applyFill="1" applyBorder="1" applyAlignment="1" applyProtection="1">
      <alignment horizontal="left"/>
    </xf>
    <xf numFmtId="0" fontId="18" fillId="3" borderId="140" xfId="53" applyFont="1" applyFill="1" applyBorder="1" applyAlignment="1" applyProtection="1">
      <alignment vertical="center"/>
    </xf>
    <xf numFmtId="0" fontId="22" fillId="3" borderId="140" xfId="53" applyFont="1" applyFill="1" applyBorder="1" applyAlignment="1" applyProtection="1">
      <alignment horizontal="right" vertical="center"/>
    </xf>
    <xf numFmtId="0" fontId="22" fillId="3" borderId="140" xfId="53" applyFont="1" applyFill="1" applyBorder="1" applyProtection="1"/>
    <xf numFmtId="0" fontId="5" fillId="0" borderId="140" xfId="53" applyBorder="1"/>
    <xf numFmtId="0" fontId="15" fillId="0" borderId="0" xfId="53" applyFont="1" applyBorder="1" applyProtection="1"/>
    <xf numFmtId="0" fontId="18" fillId="0" borderId="0" xfId="53" applyFont="1" applyBorder="1" applyProtection="1"/>
    <xf numFmtId="0" fontId="22" fillId="3" borderId="106" xfId="53" applyFont="1" applyFill="1" applyBorder="1" applyProtection="1"/>
    <xf numFmtId="0" fontId="18" fillId="0" borderId="150" xfId="53" applyFont="1" applyFill="1" applyBorder="1" applyAlignment="1" applyProtection="1">
      <alignment horizontal="left" vertical="center"/>
    </xf>
    <xf numFmtId="0" fontId="15" fillId="0" borderId="150" xfId="53" applyFont="1" applyFill="1" applyBorder="1" applyAlignment="1" applyProtection="1">
      <alignment vertical="center"/>
    </xf>
    <xf numFmtId="0" fontId="109" fillId="0" borderId="150" xfId="53" applyFont="1" applyBorder="1" applyAlignment="1">
      <alignment horizontal="left" readingOrder="2"/>
    </xf>
    <xf numFmtId="0" fontId="22" fillId="0" borderId="150" xfId="53" applyFont="1" applyBorder="1" applyProtection="1"/>
    <xf numFmtId="0" fontId="22" fillId="3" borderId="150" xfId="53" applyFont="1" applyFill="1" applyBorder="1" applyAlignment="1" applyProtection="1">
      <alignment horizontal="left"/>
    </xf>
    <xf numFmtId="0" fontId="18" fillId="3" borderId="150" xfId="53" applyFont="1" applyFill="1" applyBorder="1" applyAlignment="1" applyProtection="1">
      <alignment vertical="center"/>
    </xf>
    <xf numFmtId="0" fontId="22" fillId="3" borderId="150" xfId="53" applyFont="1" applyFill="1" applyBorder="1" applyAlignment="1" applyProtection="1">
      <alignment horizontal="right" vertical="center"/>
    </xf>
    <xf numFmtId="0" fontId="22" fillId="3" borderId="150" xfId="53" applyFont="1" applyFill="1" applyBorder="1" applyProtection="1"/>
    <xf numFmtId="0" fontId="22" fillId="3" borderId="123" xfId="53" applyFont="1" applyFill="1" applyBorder="1" applyProtection="1"/>
    <xf numFmtId="0" fontId="18" fillId="0" borderId="61" xfId="53" applyFont="1" applyFill="1" applyBorder="1" applyAlignment="1" applyProtection="1">
      <alignment horizontal="left" vertical="center"/>
    </xf>
    <xf numFmtId="0" fontId="15" fillId="0" borderId="61" xfId="53" applyFont="1" applyFill="1" applyBorder="1" applyAlignment="1" applyProtection="1">
      <alignment vertical="center"/>
    </xf>
    <xf numFmtId="0" fontId="109" fillId="0" borderId="61" xfId="53" applyFont="1" applyBorder="1" applyAlignment="1">
      <alignment horizontal="left" readingOrder="2"/>
    </xf>
    <xf numFmtId="0" fontId="22" fillId="0" borderId="61" xfId="53" applyFont="1" applyBorder="1" applyProtection="1"/>
    <xf numFmtId="0" fontId="22" fillId="3" borderId="61" xfId="53" applyFont="1" applyFill="1" applyBorder="1" applyAlignment="1" applyProtection="1">
      <alignment horizontal="left"/>
    </xf>
    <xf numFmtId="0" fontId="18" fillId="3" borderId="61" xfId="53" applyFont="1" applyFill="1" applyBorder="1" applyAlignment="1" applyProtection="1">
      <alignment vertical="center"/>
    </xf>
    <xf numFmtId="0" fontId="22" fillId="3" borderId="61" xfId="53" applyFont="1" applyFill="1" applyBorder="1" applyAlignment="1" applyProtection="1">
      <alignment horizontal="right" vertical="center"/>
    </xf>
    <xf numFmtId="0" fontId="22" fillId="3" borderId="61" xfId="53" applyFont="1" applyFill="1" applyBorder="1" applyProtection="1"/>
    <xf numFmtId="0" fontId="22" fillId="3" borderId="149" xfId="53" applyFont="1" applyFill="1" applyBorder="1" applyProtection="1"/>
    <xf numFmtId="0" fontId="18" fillId="0" borderId="97" xfId="53" applyFont="1" applyFill="1" applyBorder="1" applyAlignment="1" applyProtection="1">
      <alignment horizontal="left" vertical="center"/>
    </xf>
    <xf numFmtId="0" fontId="15" fillId="0" borderId="97" xfId="53" applyFont="1" applyFill="1" applyBorder="1" applyAlignment="1" applyProtection="1">
      <alignment vertical="center"/>
    </xf>
    <xf numFmtId="0" fontId="109" fillId="0" borderId="97" xfId="53" applyFont="1" applyBorder="1" applyAlignment="1">
      <alignment horizontal="left" readingOrder="2"/>
    </xf>
    <xf numFmtId="0" fontId="22" fillId="0" borderId="97" xfId="53" applyFont="1" applyBorder="1" applyProtection="1"/>
    <xf numFmtId="0" fontId="22" fillId="3" borderId="97" xfId="53" applyFont="1" applyFill="1" applyBorder="1" applyAlignment="1" applyProtection="1">
      <alignment horizontal="left"/>
    </xf>
    <xf numFmtId="0" fontId="18" fillId="3" borderId="97" xfId="53" applyFont="1" applyFill="1" applyBorder="1" applyAlignment="1" applyProtection="1">
      <alignment vertical="center"/>
    </xf>
    <xf numFmtId="0" fontId="114" fillId="0" borderId="25" xfId="53" applyFont="1" applyBorder="1"/>
    <xf numFmtId="0" fontId="15" fillId="0" borderId="165" xfId="53" applyFont="1" applyFill="1" applyBorder="1" applyAlignment="1" applyProtection="1">
      <alignment horizontal="left" vertical="center" wrapText="1"/>
    </xf>
    <xf numFmtId="0" fontId="114" fillId="0" borderId="157" xfId="53" applyFont="1" applyBorder="1"/>
    <xf numFmtId="0" fontId="114" fillId="0" borderId="0" xfId="53" applyFont="1"/>
    <xf numFmtId="0" fontId="114" fillId="0" borderId="36" xfId="53" applyFont="1" applyBorder="1" applyAlignment="1"/>
    <xf numFmtId="0" fontId="114" fillId="0" borderId="152" xfId="53" applyFont="1" applyBorder="1" applyAlignment="1"/>
    <xf numFmtId="0" fontId="114" fillId="0" borderId="36" xfId="53" applyFont="1" applyBorder="1"/>
    <xf numFmtId="0" fontId="114" fillId="0" borderId="152" xfId="53" applyFont="1" applyBorder="1"/>
    <xf numFmtId="0" fontId="114" fillId="0" borderId="10" xfId="53" applyFont="1" applyBorder="1" applyAlignment="1"/>
    <xf numFmtId="0" fontId="114" fillId="0" borderId="145" xfId="53" applyFont="1" applyBorder="1" applyAlignment="1"/>
    <xf numFmtId="0" fontId="114" fillId="0" borderId="10" xfId="53" applyFont="1" applyBorder="1"/>
    <xf numFmtId="0" fontId="114" fillId="0" borderId="0" xfId="53" applyFont="1" applyBorder="1"/>
    <xf numFmtId="1" fontId="15" fillId="13" borderId="169" xfId="2" applyNumberFormat="1" applyFont="1" applyFill="1" applyBorder="1" applyAlignment="1" applyProtection="1">
      <alignment horizontal="center" vertical="center"/>
    </xf>
    <xf numFmtId="1" fontId="15" fillId="13" borderId="170" xfId="2" applyNumberFormat="1" applyFont="1" applyFill="1" applyBorder="1" applyAlignment="1" applyProtection="1">
      <alignment horizontal="center" vertical="center"/>
    </xf>
    <xf numFmtId="1" fontId="15" fillId="13" borderId="171" xfId="2" applyNumberFormat="1" applyFont="1" applyFill="1" applyBorder="1" applyAlignment="1" applyProtection="1">
      <alignment horizontal="center" vertical="center"/>
    </xf>
    <xf numFmtId="0" fontId="114" fillId="0" borderId="107" xfId="53" applyFont="1" applyBorder="1"/>
    <xf numFmtId="0" fontId="114" fillId="0" borderId="97" xfId="53" applyFont="1" applyBorder="1"/>
    <xf numFmtId="0" fontId="114" fillId="0" borderId="98" xfId="53" applyFont="1" applyBorder="1"/>
    <xf numFmtId="0" fontId="114" fillId="0" borderId="105" xfId="53" applyFont="1" applyBorder="1"/>
    <xf numFmtId="0" fontId="114" fillId="0" borderId="99" xfId="53" applyFont="1" applyBorder="1"/>
    <xf numFmtId="0" fontId="114" fillId="0" borderId="151" xfId="53" applyFont="1" applyBorder="1"/>
    <xf numFmtId="0" fontId="114" fillId="0" borderId="145" xfId="53" applyFont="1" applyBorder="1"/>
    <xf numFmtId="0" fontId="114" fillId="0" borderId="106" xfId="53" applyFont="1" applyBorder="1"/>
    <xf numFmtId="0" fontId="114" fillId="0" borderId="150" xfId="53" applyFont="1" applyBorder="1"/>
    <xf numFmtId="0" fontId="114" fillId="0" borderId="125" xfId="53" applyFont="1" applyBorder="1"/>
    <xf numFmtId="0" fontId="111" fillId="0" borderId="150" xfId="53" applyFont="1" applyBorder="1"/>
    <xf numFmtId="0" fontId="114" fillId="0" borderId="85" xfId="53" applyFont="1" applyBorder="1"/>
    <xf numFmtId="0" fontId="22" fillId="0" borderId="0" xfId="13" applyFont="1" applyBorder="1" applyProtection="1"/>
    <xf numFmtId="0" fontId="29" fillId="0" borderId="0" xfId="13" applyFont="1" applyProtection="1"/>
    <xf numFmtId="3" fontId="15" fillId="0" borderId="0" xfId="0" applyNumberFormat="1" applyFont="1" applyFill="1" applyBorder="1" applyAlignment="1" applyProtection="1">
      <alignment horizontal="right" vertical="center"/>
      <protection locked="0"/>
    </xf>
    <xf numFmtId="0" fontId="66" fillId="0" borderId="119" xfId="0" applyFont="1" applyFill="1" applyBorder="1" applyProtection="1"/>
    <xf numFmtId="0" fontId="56" fillId="0" borderId="119" xfId="0" applyFont="1" applyFill="1" applyBorder="1" applyAlignment="1" applyProtection="1"/>
    <xf numFmtId="0" fontId="67" fillId="0" borderId="119" xfId="0" applyFont="1" applyFill="1" applyBorder="1" applyAlignment="1" applyProtection="1">
      <alignment vertical="center"/>
    </xf>
    <xf numFmtId="0" fontId="67" fillId="0" borderId="119" xfId="0" applyFont="1" applyFill="1" applyBorder="1" applyAlignment="1" applyProtection="1"/>
    <xf numFmtId="1" fontId="56" fillId="0" borderId="10" xfId="0" applyNumberFormat="1" applyFont="1" applyFill="1" applyBorder="1" applyAlignment="1" applyProtection="1">
      <alignment vertical="top"/>
      <protection locked="0"/>
    </xf>
    <xf numFmtId="0" fontId="31" fillId="0" borderId="97" xfId="0" applyFont="1" applyFill="1" applyBorder="1" applyProtection="1"/>
    <xf numFmtId="0" fontId="22" fillId="0" borderId="123" xfId="0" applyFont="1" applyBorder="1"/>
    <xf numFmtId="0" fontId="22" fillId="0" borderId="0" xfId="0" applyFont="1"/>
    <xf numFmtId="0" fontId="13" fillId="0" borderId="150" xfId="13" applyFont="1" applyBorder="1" applyProtection="1"/>
    <xf numFmtId="0" fontId="22" fillId="0" borderId="123" xfId="0" applyFont="1" applyBorder="1" applyProtection="1"/>
    <xf numFmtId="0" fontId="10" fillId="0" borderId="0" xfId="0" applyFont="1" applyBorder="1" applyAlignment="1">
      <alignment horizontal="right"/>
    </xf>
    <xf numFmtId="0" fontId="56" fillId="3" borderId="149" xfId="0" applyFont="1" applyFill="1" applyBorder="1"/>
    <xf numFmtId="0" fontId="56" fillId="3" borderId="119" xfId="0" applyFont="1" applyFill="1" applyBorder="1" applyAlignment="1">
      <alignment horizontal="left"/>
    </xf>
    <xf numFmtId="0" fontId="56" fillId="3" borderId="119" xfId="0" applyFont="1" applyFill="1" applyBorder="1"/>
    <xf numFmtId="0" fontId="66" fillId="3" borderId="119" xfId="0" applyFont="1" applyFill="1" applyBorder="1"/>
    <xf numFmtId="0" fontId="66" fillId="3" borderId="150" xfId="0" applyFont="1" applyFill="1" applyBorder="1"/>
    <xf numFmtId="0" fontId="66" fillId="3" borderId="119" xfId="0" applyFont="1" applyFill="1" applyBorder="1" applyAlignment="1"/>
    <xf numFmtId="0" fontId="66" fillId="3" borderId="119" xfId="0" applyFont="1" applyFill="1" applyBorder="1" applyAlignment="1">
      <alignment wrapText="1"/>
    </xf>
    <xf numFmtId="0" fontId="57" fillId="3" borderId="119" xfId="0" applyFont="1" applyFill="1" applyBorder="1" applyAlignment="1">
      <alignment vertical="center"/>
    </xf>
    <xf numFmtId="0" fontId="66" fillId="3" borderId="119" xfId="0" applyFont="1" applyFill="1" applyBorder="1" applyAlignment="1">
      <alignment horizontal="right"/>
    </xf>
    <xf numFmtId="0" fontId="56" fillId="0" borderId="97" xfId="0" applyFont="1" applyFill="1" applyBorder="1" applyAlignment="1">
      <alignment horizontal="center"/>
    </xf>
    <xf numFmtId="0" fontId="56" fillId="3" borderId="119" xfId="0" applyFont="1" applyFill="1" applyBorder="1" applyAlignment="1" applyProtection="1">
      <alignment horizontal="left"/>
      <protection locked="0"/>
    </xf>
    <xf numFmtId="0" fontId="56" fillId="3" borderId="149" xfId="0" applyFont="1" applyFill="1" applyBorder="1" applyAlignment="1"/>
    <xf numFmtId="0" fontId="66" fillId="3" borderId="149" xfId="0" applyFont="1" applyFill="1" applyBorder="1"/>
    <xf numFmtId="0" fontId="22" fillId="12" borderId="25" xfId="53" applyFont="1" applyFill="1" applyBorder="1" applyAlignment="1" applyProtection="1"/>
    <xf numFmtId="0" fontId="15" fillId="11" borderId="0" xfId="53" applyFont="1" applyFill="1" applyBorder="1" applyAlignment="1" applyProtection="1"/>
    <xf numFmtId="0" fontId="109" fillId="11" borderId="0" xfId="53" applyFont="1" applyFill="1" applyBorder="1" applyAlignment="1">
      <alignment horizontal="left" readingOrder="2"/>
    </xf>
    <xf numFmtId="0" fontId="22" fillId="11" borderId="0" xfId="53" applyFont="1" applyFill="1" applyBorder="1" applyAlignment="1" applyProtection="1"/>
    <xf numFmtId="0" fontId="22" fillId="12" borderId="0" xfId="53" applyFont="1" applyFill="1" applyBorder="1" applyAlignment="1" applyProtection="1">
      <alignment horizontal="left"/>
    </xf>
    <xf numFmtId="0" fontId="18" fillId="12" borderId="0" xfId="53" applyFont="1" applyFill="1" applyBorder="1" applyAlignment="1" applyProtection="1"/>
    <xf numFmtId="0" fontId="5" fillId="11" borderId="0" xfId="53" applyFill="1" applyBorder="1" applyAlignment="1"/>
    <xf numFmtId="0" fontId="22" fillId="12" borderId="25" xfId="53" applyFont="1" applyFill="1" applyBorder="1" applyProtection="1"/>
    <xf numFmtId="0" fontId="15" fillId="11" borderId="0" xfId="53" applyFont="1" applyFill="1" applyBorder="1" applyAlignment="1" applyProtection="1">
      <alignment horizontal="left" vertical="center"/>
    </xf>
    <xf numFmtId="0" fontId="15" fillId="11" borderId="0" xfId="53" applyFont="1" applyFill="1" applyBorder="1" applyAlignment="1" applyProtection="1">
      <alignment vertical="center"/>
    </xf>
    <xf numFmtId="0" fontId="22" fillId="11" borderId="0" xfId="53" applyFont="1" applyFill="1" applyBorder="1" applyProtection="1"/>
    <xf numFmtId="0" fontId="18" fillId="12" borderId="0" xfId="53" applyFont="1" applyFill="1" applyBorder="1" applyAlignment="1" applyProtection="1">
      <alignment vertical="center"/>
    </xf>
    <xf numFmtId="0" fontId="5" fillId="11" borderId="0" xfId="53" applyFill="1" applyBorder="1"/>
    <xf numFmtId="0" fontId="18" fillId="11" borderId="0" xfId="53" applyFont="1" applyFill="1" applyBorder="1" applyAlignment="1" applyProtection="1">
      <alignment horizontal="left" vertical="center"/>
    </xf>
    <xf numFmtId="0" fontId="18" fillId="11" borderId="0" xfId="53" applyFont="1" applyFill="1" applyBorder="1" applyAlignment="1" applyProtection="1">
      <alignment horizontal="left"/>
    </xf>
    <xf numFmtId="0" fontId="109" fillId="11" borderId="61" xfId="53" applyFont="1" applyFill="1" applyBorder="1" applyAlignment="1">
      <alignment horizontal="left" readingOrder="2"/>
    </xf>
    <xf numFmtId="0" fontId="22" fillId="12" borderId="61" xfId="53" applyFont="1" applyFill="1" applyBorder="1" applyAlignment="1" applyProtection="1">
      <alignment horizontal="left"/>
    </xf>
    <xf numFmtId="0" fontId="5" fillId="11" borderId="183" xfId="53" applyFill="1" applyBorder="1"/>
    <xf numFmtId="0" fontId="5" fillId="11" borderId="183" xfId="53" applyFill="1" applyBorder="1" applyAlignment="1"/>
    <xf numFmtId="0" fontId="22" fillId="12" borderId="106" xfId="53" applyFont="1" applyFill="1" applyBorder="1" applyProtection="1"/>
    <xf numFmtId="0" fontId="18" fillId="11" borderId="34" xfId="53" applyFont="1" applyFill="1" applyBorder="1" applyAlignment="1" applyProtection="1">
      <alignment horizontal="left" vertical="center"/>
    </xf>
    <xf numFmtId="0" fontId="15" fillId="11" borderId="34" xfId="53" applyFont="1" applyFill="1" applyBorder="1" applyAlignment="1" applyProtection="1">
      <alignment vertical="center"/>
    </xf>
    <xf numFmtId="0" fontId="109" fillId="11" borderId="34" xfId="53" applyFont="1" applyFill="1" applyBorder="1" applyAlignment="1">
      <alignment horizontal="left" readingOrder="2"/>
    </xf>
    <xf numFmtId="0" fontId="22" fillId="11" borderId="34" xfId="53" applyFont="1" applyFill="1" applyBorder="1" applyProtection="1"/>
    <xf numFmtId="0" fontId="22" fillId="12" borderId="34" xfId="53" applyFont="1" applyFill="1" applyBorder="1" applyAlignment="1" applyProtection="1">
      <alignment horizontal="left"/>
    </xf>
    <xf numFmtId="0" fontId="18" fillId="12" borderId="34" xfId="53" applyFont="1" applyFill="1" applyBorder="1" applyAlignment="1" applyProtection="1">
      <alignment vertical="center"/>
    </xf>
    <xf numFmtId="0" fontId="5" fillId="11" borderId="34" xfId="53" applyFill="1" applyBorder="1"/>
    <xf numFmtId="0" fontId="5" fillId="11" borderId="35" xfId="53" applyFill="1" applyBorder="1"/>
    <xf numFmtId="0" fontId="22" fillId="12" borderId="123" xfId="53" applyFont="1" applyFill="1" applyBorder="1" applyProtection="1"/>
    <xf numFmtId="0" fontId="18" fillId="11" borderId="61" xfId="53" applyFont="1" applyFill="1" applyBorder="1" applyAlignment="1" applyProtection="1">
      <alignment horizontal="left" vertical="center"/>
    </xf>
    <xf numFmtId="0" fontId="15" fillId="11" borderId="61" xfId="53" applyFont="1" applyFill="1" applyBorder="1" applyAlignment="1" applyProtection="1">
      <alignment vertical="center"/>
    </xf>
    <xf numFmtId="0" fontId="22" fillId="11" borderId="61" xfId="53" applyFont="1" applyFill="1" applyBorder="1" applyProtection="1"/>
    <xf numFmtId="0" fontId="18" fillId="12" borderId="61" xfId="53" applyFont="1" applyFill="1" applyBorder="1" applyAlignment="1" applyProtection="1">
      <alignment vertical="center"/>
    </xf>
    <xf numFmtId="0" fontId="5" fillId="11" borderId="61" xfId="53" applyFill="1" applyBorder="1"/>
    <xf numFmtId="0" fontId="5" fillId="11" borderId="139" xfId="53" applyFill="1" applyBorder="1"/>
    <xf numFmtId="0" fontId="73" fillId="0" borderId="183" xfId="0" applyFont="1" applyFill="1" applyBorder="1" applyProtection="1"/>
    <xf numFmtId="0" fontId="22" fillId="2" borderId="183" xfId="0" applyFont="1" applyFill="1" applyBorder="1" applyAlignment="1" applyProtection="1"/>
    <xf numFmtId="0" fontId="22" fillId="0" borderId="188" xfId="0" applyFont="1" applyFill="1" applyBorder="1" applyAlignment="1" applyProtection="1"/>
    <xf numFmtId="0" fontId="57" fillId="3" borderId="150" xfId="0" applyFont="1" applyFill="1" applyBorder="1"/>
    <xf numFmtId="0" fontId="22" fillId="0" borderId="150" xfId="0" applyFont="1" applyBorder="1" applyAlignment="1">
      <alignment horizontal="left"/>
    </xf>
    <xf numFmtId="0" fontId="22" fillId="0" borderId="150" xfId="0" applyFont="1" applyBorder="1" applyAlignment="1">
      <alignment horizontal="right"/>
    </xf>
    <xf numFmtId="0" fontId="57" fillId="3" borderId="150" xfId="0" applyFont="1" applyFill="1" applyBorder="1" applyAlignment="1">
      <alignment horizontal="left"/>
    </xf>
    <xf numFmtId="0" fontId="102" fillId="0" borderId="0" xfId="0" applyFont="1" applyBorder="1"/>
    <xf numFmtId="0" fontId="66" fillId="0" borderId="0" xfId="0" applyFont="1" applyBorder="1"/>
    <xf numFmtId="1" fontId="56" fillId="0" borderId="0" xfId="0" applyNumberFormat="1" applyFont="1" applyFill="1" applyBorder="1" applyAlignment="1" applyProtection="1">
      <alignment horizontal="left" vertical="center" wrapText="1" indent="1"/>
      <protection locked="0"/>
    </xf>
    <xf numFmtId="0" fontId="56" fillId="0" borderId="0" xfId="0" applyFont="1" applyFill="1" applyBorder="1" applyAlignment="1" applyProtection="1">
      <alignment horizontal="center" vertical="top"/>
    </xf>
    <xf numFmtId="0" fontId="56" fillId="0" borderId="0" xfId="0" applyFont="1" applyFill="1" applyBorder="1" applyAlignment="1" applyProtection="1">
      <alignment horizontal="center" vertical="center"/>
      <protection locked="0"/>
    </xf>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left"/>
    </xf>
    <xf numFmtId="0" fontId="57" fillId="0" borderId="0"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57" fillId="0" borderId="0" xfId="0" applyFont="1" applyFill="1" applyBorder="1" applyAlignment="1" applyProtection="1">
      <alignment horizontal="left" vertical="top"/>
    </xf>
    <xf numFmtId="0" fontId="25" fillId="0" borderId="0" xfId="0" applyFont="1" applyBorder="1" applyAlignment="1">
      <alignment horizontal="center" vertical="center"/>
    </xf>
    <xf numFmtId="0" fontId="22" fillId="0" borderId="0" xfId="0" applyFont="1" applyBorder="1"/>
    <xf numFmtId="0" fontId="117" fillId="0" borderId="0" xfId="0" applyFont="1" applyFill="1" applyBorder="1" applyAlignment="1" applyProtection="1">
      <alignment vertical="center"/>
    </xf>
    <xf numFmtId="0" fontId="117" fillId="0" borderId="0" xfId="0" applyFont="1" applyFill="1" applyBorder="1" applyProtection="1"/>
    <xf numFmtId="0" fontId="116"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protection locked="0"/>
    </xf>
    <xf numFmtId="0" fontId="115" fillId="0" borderId="0" xfId="0" applyFont="1" applyFill="1" applyBorder="1" applyProtection="1"/>
    <xf numFmtId="0" fontId="116" fillId="0" borderId="0" xfId="0" applyFont="1" applyFill="1" applyBorder="1" applyProtection="1"/>
    <xf numFmtId="0" fontId="117" fillId="0" borderId="0" xfId="0" applyFont="1" applyBorder="1" applyProtection="1"/>
    <xf numFmtId="0" fontId="115" fillId="0" borderId="0" xfId="0" applyFont="1" applyFill="1" applyBorder="1" applyAlignment="1" applyProtection="1">
      <alignment vertical="center"/>
    </xf>
    <xf numFmtId="0" fontId="57" fillId="0" borderId="0" xfId="13" applyFont="1" applyFill="1" applyBorder="1" applyAlignment="1" applyProtection="1">
      <alignment horizontal="left" vertical="justify" wrapText="1"/>
    </xf>
    <xf numFmtId="0" fontId="56" fillId="0" borderId="0" xfId="13" applyFont="1" applyFill="1" applyBorder="1" applyAlignment="1" applyProtection="1">
      <alignment vertical="top" wrapText="1"/>
    </xf>
    <xf numFmtId="0" fontId="57" fillId="0" borderId="0" xfId="13" applyFont="1" applyFill="1" applyBorder="1" applyAlignment="1" applyProtection="1">
      <alignment vertical="top" wrapText="1"/>
    </xf>
    <xf numFmtId="0" fontId="22" fillId="0" borderId="0" xfId="0" applyFont="1" applyBorder="1"/>
    <xf numFmtId="0" fontId="15" fillId="0" borderId="188" xfId="0" applyFont="1" applyFill="1" applyBorder="1" applyAlignment="1" applyProtection="1">
      <alignment horizontal="center"/>
    </xf>
    <xf numFmtId="0" fontId="56" fillId="0" borderId="97" xfId="0" quotePrefix="1" applyFont="1" applyFill="1" applyBorder="1" applyAlignment="1" applyProtection="1"/>
    <xf numFmtId="1" fontId="56" fillId="0" borderId="0" xfId="0" applyNumberFormat="1" applyFont="1" applyFill="1" applyBorder="1" applyAlignment="1" applyProtection="1">
      <alignment horizontal="center" vertical="center" wrapText="1"/>
      <protection locked="0"/>
    </xf>
    <xf numFmtId="0" fontId="56" fillId="0" borderId="0" xfId="0" quotePrefix="1" applyFont="1" applyFill="1" applyBorder="1" applyAlignment="1" applyProtection="1">
      <alignment vertical="top"/>
    </xf>
    <xf numFmtId="0" fontId="73" fillId="0" borderId="188" xfId="0" applyFont="1" applyFill="1" applyBorder="1" applyProtection="1"/>
    <xf numFmtId="0" fontId="31" fillId="0" borderId="188" xfId="0" applyFont="1" applyFill="1" applyBorder="1" applyProtection="1"/>
    <xf numFmtId="0" fontId="73" fillId="0" borderId="0" xfId="0" applyFont="1" applyFill="1" applyBorder="1" applyAlignment="1" applyProtection="1">
      <alignment horizontal="center"/>
    </xf>
    <xf numFmtId="0" fontId="18" fillId="0" borderId="188" xfId="0" applyFont="1" applyFill="1" applyBorder="1" applyAlignment="1" applyProtection="1">
      <alignment horizontal="center" wrapText="1"/>
    </xf>
    <xf numFmtId="0" fontId="56" fillId="0" borderId="0" xfId="0" applyFont="1" applyFill="1" applyBorder="1" applyAlignment="1" applyProtection="1">
      <alignment vertical="center"/>
      <protection locked="0"/>
    </xf>
    <xf numFmtId="1" fontId="56" fillId="0" borderId="97" xfId="0" applyNumberFormat="1" applyFont="1" applyFill="1" applyBorder="1" applyAlignment="1" applyProtection="1">
      <alignment horizontal="right" vertical="center"/>
      <protection locked="0"/>
    </xf>
    <xf numFmtId="1" fontId="25" fillId="0" borderId="97" xfId="0" applyNumberFormat="1" applyFont="1" applyFill="1" applyBorder="1" applyAlignment="1" applyProtection="1">
      <alignment horizontal="center" vertical="center"/>
      <protection locked="0"/>
    </xf>
    <xf numFmtId="0" fontId="57" fillId="0" borderId="97" xfId="0" applyFont="1" applyFill="1" applyBorder="1" applyAlignment="1" applyProtection="1"/>
    <xf numFmtId="1" fontId="56" fillId="0" borderId="97" xfId="0" applyNumberFormat="1" applyFont="1" applyFill="1" applyBorder="1" applyAlignment="1" applyProtection="1">
      <alignment horizontal="center" vertical="center"/>
      <protection locked="0"/>
    </xf>
    <xf numFmtId="0" fontId="116" fillId="0" borderId="0" xfId="0" applyFont="1" applyFill="1" applyBorder="1" applyAlignment="1" applyProtection="1">
      <alignment vertical="top"/>
      <protection locked="0"/>
    </xf>
    <xf numFmtId="0" fontId="115" fillId="0" borderId="0" xfId="0" applyFont="1" applyFill="1" applyBorder="1" applyAlignment="1" applyProtection="1">
      <alignment vertical="top"/>
      <protection locked="0"/>
    </xf>
    <xf numFmtId="0" fontId="105" fillId="0" borderId="0" xfId="0" applyFont="1" applyFill="1" applyBorder="1" applyAlignment="1" applyProtection="1">
      <alignment horizontal="center" vertical="center"/>
    </xf>
    <xf numFmtId="0" fontId="56" fillId="0" borderId="0" xfId="0" applyFont="1" applyFill="1" applyBorder="1" applyAlignment="1" applyProtection="1">
      <alignment horizontal="left" vertical="center"/>
      <protection locked="0"/>
    </xf>
    <xf numFmtId="0" fontId="20" fillId="0" borderId="186" xfId="0" applyFont="1" applyFill="1" applyBorder="1" applyAlignment="1" applyProtection="1">
      <alignment horizontal="center" vertical="center"/>
      <protection locked="0"/>
    </xf>
    <xf numFmtId="0" fontId="13" fillId="0" borderId="188" xfId="0" applyFont="1" applyFill="1" applyBorder="1" applyAlignment="1" applyProtection="1"/>
    <xf numFmtId="0" fontId="22" fillId="0" borderId="188" xfId="0" applyFont="1" applyFill="1" applyBorder="1" applyAlignment="1" applyProtection="1">
      <alignment horizontal="center" vertical="center"/>
      <protection locked="0"/>
    </xf>
    <xf numFmtId="0" fontId="34" fillId="0" borderId="188" xfId="0" applyFont="1" applyFill="1" applyBorder="1" applyProtection="1"/>
    <xf numFmtId="0" fontId="22" fillId="0" borderId="0" xfId="0" applyFont="1" applyFill="1" applyBorder="1" applyAlignment="1" applyProtection="1">
      <alignment horizontal="center"/>
      <protection locked="0"/>
    </xf>
    <xf numFmtId="0" fontId="57" fillId="0" borderId="97" xfId="0" applyFont="1" applyFill="1" applyBorder="1" applyAlignment="1" applyProtection="1">
      <alignment vertical="center"/>
    </xf>
    <xf numFmtId="0" fontId="66" fillId="0" borderId="97" xfId="0" applyFont="1" applyFill="1" applyBorder="1" applyAlignment="1" applyProtection="1">
      <alignment vertical="center"/>
    </xf>
    <xf numFmtId="0" fontId="56" fillId="0" borderId="97" xfId="0" applyFont="1" applyFill="1" applyBorder="1" applyAlignment="1" applyProtection="1">
      <alignment vertical="center"/>
    </xf>
    <xf numFmtId="0" fontId="56" fillId="0" borderId="97" xfId="0" quotePrefix="1" applyFont="1" applyFill="1" applyBorder="1" applyAlignment="1" applyProtection="1">
      <alignment vertical="center"/>
    </xf>
    <xf numFmtId="0" fontId="20" fillId="0" borderId="0" xfId="0" applyFont="1" applyFill="1" applyBorder="1" applyAlignment="1" applyProtection="1">
      <alignment vertical="center"/>
      <protection locked="0"/>
    </xf>
    <xf numFmtId="0" fontId="18" fillId="0" borderId="0" xfId="0" applyFont="1" applyFill="1" applyBorder="1" applyAlignment="1" applyProtection="1">
      <alignment horizontal="center" wrapText="1"/>
    </xf>
    <xf numFmtId="0" fontId="56" fillId="0" borderId="97" xfId="0" applyFont="1" applyFill="1" applyBorder="1" applyAlignment="1" applyProtection="1">
      <alignment horizontal="center" vertical="center"/>
    </xf>
    <xf numFmtId="0" fontId="34" fillId="0" borderId="150" xfId="0" applyFont="1" applyFill="1" applyBorder="1" applyProtection="1"/>
    <xf numFmtId="0" fontId="34" fillId="0" borderId="25" xfId="0" applyFont="1" applyFill="1" applyBorder="1" applyAlignment="1" applyProtection="1">
      <alignment horizontal="center"/>
    </xf>
    <xf numFmtId="0" fontId="34" fillId="0" borderId="106" xfId="0" applyFont="1" applyFill="1" applyBorder="1" applyAlignment="1" applyProtection="1">
      <alignment horizontal="center"/>
    </xf>
    <xf numFmtId="0" fontId="16" fillId="0" borderId="0" xfId="0" applyFont="1" applyFill="1" applyBorder="1" applyAlignment="1" applyProtection="1">
      <alignment vertical="center"/>
      <protection locked="0"/>
    </xf>
    <xf numFmtId="0" fontId="25" fillId="0" borderId="193" xfId="0" applyFont="1" applyFill="1" applyBorder="1" applyAlignment="1" applyProtection="1">
      <alignment vertical="center"/>
    </xf>
    <xf numFmtId="0" fontId="25" fillId="0" borderId="194" xfId="0" applyFont="1" applyFill="1" applyBorder="1" applyAlignment="1" applyProtection="1">
      <alignment vertical="center"/>
    </xf>
    <xf numFmtId="0" fontId="25" fillId="0" borderId="195" xfId="0" applyFont="1" applyFill="1" applyBorder="1" applyAlignment="1" applyProtection="1">
      <alignment vertical="center"/>
    </xf>
    <xf numFmtId="0" fontId="15" fillId="0" borderId="196" xfId="0" applyFont="1" applyFill="1" applyBorder="1" applyAlignment="1" applyProtection="1"/>
    <xf numFmtId="0" fontId="15" fillId="0" borderId="197" xfId="0" applyFont="1" applyFill="1" applyBorder="1" applyAlignment="1" applyProtection="1"/>
    <xf numFmtId="0" fontId="18" fillId="0" borderId="196" xfId="0" applyFont="1" applyFill="1" applyBorder="1" applyAlignment="1" applyProtection="1"/>
    <xf numFmtId="0" fontId="18" fillId="0" borderId="197" xfId="0" applyFont="1" applyFill="1" applyBorder="1" applyAlignment="1" applyProtection="1"/>
    <xf numFmtId="0" fontId="18" fillId="0" borderId="196" xfId="0" applyFont="1" applyFill="1" applyBorder="1" applyAlignment="1" applyProtection="1">
      <alignment horizontal="center"/>
    </xf>
    <xf numFmtId="0" fontId="18" fillId="0" borderId="197" xfId="0" applyFont="1" applyFill="1" applyBorder="1" applyAlignment="1" applyProtection="1">
      <alignment horizontal="center"/>
    </xf>
    <xf numFmtId="0" fontId="56" fillId="0" borderId="196" xfId="0" applyFont="1" applyFill="1" applyBorder="1" applyAlignment="1" applyProtection="1">
      <alignment horizontal="center"/>
    </xf>
    <xf numFmtId="0" fontId="56" fillId="0" borderId="197" xfId="0" quotePrefix="1" applyFont="1" applyFill="1" applyBorder="1" applyAlignment="1" applyProtection="1"/>
    <xf numFmtId="0" fontId="56" fillId="0" borderId="198" xfId="0" applyFont="1" applyFill="1" applyBorder="1" applyAlignment="1" applyProtection="1">
      <alignment horizontal="center"/>
    </xf>
    <xf numFmtId="0" fontId="56" fillId="0" borderId="199" xfId="0" quotePrefix="1" applyFont="1" applyFill="1" applyBorder="1" applyAlignment="1" applyProtection="1"/>
    <xf numFmtId="0" fontId="66" fillId="0" borderId="197" xfId="0" applyFont="1" applyFill="1" applyBorder="1" applyAlignment="1" applyProtection="1"/>
    <xf numFmtId="0" fontId="34" fillId="0" borderId="197" xfId="0" applyFont="1" applyFill="1" applyBorder="1" applyAlignment="1" applyProtection="1">
      <alignment vertical="top"/>
    </xf>
    <xf numFmtId="0" fontId="66" fillId="0" borderId="196" xfId="0" applyFont="1" applyFill="1" applyBorder="1" applyAlignment="1" applyProtection="1">
      <alignment vertical="center"/>
    </xf>
    <xf numFmtId="0" fontId="56" fillId="0" borderId="196" xfId="0" applyFont="1" applyFill="1" applyBorder="1" applyAlignment="1" applyProtection="1">
      <alignment horizontal="left"/>
    </xf>
    <xf numFmtId="0" fontId="100" fillId="0" borderId="196" xfId="0" applyFont="1" applyFill="1" applyBorder="1" applyAlignment="1" applyProtection="1">
      <alignment horizontal="left"/>
    </xf>
    <xf numFmtId="0" fontId="73" fillId="0" borderId="197" xfId="0" applyFont="1" applyFill="1" applyBorder="1" applyProtection="1"/>
    <xf numFmtId="0" fontId="56" fillId="0" borderId="197" xfId="0" applyFont="1" applyFill="1" applyBorder="1" applyAlignment="1" applyProtection="1">
      <alignment vertical="top"/>
    </xf>
    <xf numFmtId="0" fontId="56" fillId="0" borderId="197" xfId="0" applyFont="1" applyFill="1" applyBorder="1" applyAlignment="1" applyProtection="1">
      <alignment horizontal="center"/>
    </xf>
    <xf numFmtId="0" fontId="100" fillId="0" borderId="196" xfId="0" applyFont="1" applyFill="1" applyBorder="1" applyAlignment="1" applyProtection="1">
      <alignment horizontal="center"/>
    </xf>
    <xf numFmtId="0" fontId="100" fillId="0" borderId="196" xfId="0" applyFont="1" applyFill="1" applyBorder="1" applyAlignment="1" applyProtection="1"/>
    <xf numFmtId="0" fontId="73" fillId="0" borderId="197" xfId="0" applyFont="1" applyFill="1" applyBorder="1" applyAlignment="1" applyProtection="1"/>
    <xf numFmtId="0" fontId="56" fillId="0" borderId="197" xfId="0" applyFont="1" applyFill="1" applyBorder="1" applyAlignment="1" applyProtection="1"/>
    <xf numFmtId="166" fontId="100" fillId="0" borderId="196" xfId="0" applyNumberFormat="1" applyFont="1" applyFill="1" applyBorder="1" applyAlignment="1" applyProtection="1">
      <alignment horizontal="left"/>
    </xf>
    <xf numFmtId="0" fontId="66" fillId="0" borderId="197" xfId="0" applyFont="1" applyFill="1" applyBorder="1" applyAlignment="1" applyProtection="1">
      <alignment vertical="center"/>
      <protection locked="0"/>
    </xf>
    <xf numFmtId="0" fontId="66" fillId="0" borderId="97" xfId="0" applyFont="1" applyFill="1" applyBorder="1" applyAlignment="1" applyProtection="1">
      <alignment horizontal="center"/>
    </xf>
    <xf numFmtId="0" fontId="57" fillId="0" borderId="0" xfId="0" applyFont="1" applyFill="1" applyBorder="1" applyAlignment="1" applyProtection="1">
      <alignment horizontal="center" wrapText="1"/>
    </xf>
    <xf numFmtId="166" fontId="56" fillId="0" borderId="149" xfId="0" applyNumberFormat="1" applyFont="1" applyFill="1" applyBorder="1" applyAlignment="1" applyProtection="1">
      <alignment horizontal="center"/>
    </xf>
    <xf numFmtId="166" fontId="56" fillId="0" borderId="97" xfId="0" applyNumberFormat="1" applyFont="1" applyFill="1" applyBorder="1" applyAlignment="1" applyProtection="1">
      <alignment horizontal="center" vertical="center"/>
    </xf>
    <xf numFmtId="0" fontId="34" fillId="0" borderId="97" xfId="0" applyFont="1" applyFill="1" applyBorder="1" applyProtection="1"/>
    <xf numFmtId="0" fontId="34" fillId="0" borderId="105" xfId="0" applyFont="1" applyFill="1" applyBorder="1" applyProtection="1"/>
    <xf numFmtId="0" fontId="22" fillId="0" borderId="149" xfId="0" applyFont="1" applyFill="1" applyBorder="1" applyAlignment="1" applyProtection="1">
      <alignment horizontal="center"/>
    </xf>
    <xf numFmtId="0" fontId="24" fillId="0" borderId="97" xfId="0" applyFont="1" applyFill="1" applyBorder="1" applyAlignment="1" applyProtection="1">
      <alignment horizontal="right" vertical="top"/>
    </xf>
    <xf numFmtId="0" fontId="56" fillId="0" borderId="0" xfId="0" applyFont="1" applyBorder="1" applyAlignment="1">
      <alignment vertical="center"/>
    </xf>
    <xf numFmtId="166" fontId="57" fillId="0" borderId="0" xfId="0" applyNumberFormat="1" applyFont="1" applyFill="1" applyBorder="1" applyAlignment="1" applyProtection="1">
      <alignment horizontal="center" vertical="center"/>
    </xf>
    <xf numFmtId="0" fontId="57" fillId="0" borderId="0" xfId="0" applyFont="1" applyBorder="1" applyAlignment="1">
      <alignment vertical="center"/>
    </xf>
    <xf numFmtId="0" fontId="118" fillId="0" borderId="0" xfId="0" applyFont="1" applyFill="1" applyBorder="1" applyProtection="1"/>
    <xf numFmtId="0" fontId="119" fillId="0"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locked="0"/>
    </xf>
    <xf numFmtId="0" fontId="120" fillId="0" borderId="33" xfId="0" applyFont="1" applyFill="1" applyBorder="1" applyProtection="1"/>
    <xf numFmtId="0" fontId="120" fillId="0" borderId="0" xfId="0" applyFont="1" applyFill="1" applyProtection="1"/>
    <xf numFmtId="0" fontId="119"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0" fontId="120" fillId="0" borderId="26" xfId="0" applyFont="1" applyFill="1" applyBorder="1" applyProtection="1"/>
    <xf numFmtId="0" fontId="118" fillId="0" borderId="0" xfId="0" applyFont="1" applyFill="1" applyBorder="1" applyAlignment="1" applyProtection="1"/>
    <xf numFmtId="0" fontId="120" fillId="0" borderId="33" xfId="0" applyFont="1" applyFill="1" applyBorder="1" applyAlignment="1" applyProtection="1"/>
    <xf numFmtId="0" fontId="120" fillId="0" borderId="0" xfId="0" applyFont="1" applyFill="1" applyAlignment="1" applyProtection="1"/>
    <xf numFmtId="166" fontId="57" fillId="0" borderId="0" xfId="0" applyNumberFormat="1" applyFont="1" applyFill="1" applyBorder="1" applyAlignment="1" applyProtection="1">
      <alignment horizontal="center" vertical="top"/>
    </xf>
    <xf numFmtId="0" fontId="118" fillId="0" borderId="0" xfId="0" applyFont="1" applyFill="1" applyBorder="1" applyAlignment="1" applyProtection="1">
      <alignment vertical="top"/>
    </xf>
    <xf numFmtId="0" fontId="119" fillId="0" borderId="0" xfId="0" applyFont="1" applyFill="1" applyBorder="1" applyAlignment="1" applyProtection="1">
      <alignment horizontal="center" vertical="top"/>
      <protection locked="0"/>
    </xf>
    <xf numFmtId="0" fontId="121" fillId="0" borderId="26" xfId="0" applyFont="1" applyFill="1" applyBorder="1" applyAlignment="1" applyProtection="1">
      <alignment vertical="top"/>
    </xf>
    <xf numFmtId="0" fontId="121" fillId="0" borderId="0" xfId="0" applyFont="1" applyFill="1" applyAlignment="1" applyProtection="1">
      <alignment vertical="top"/>
    </xf>
    <xf numFmtId="0" fontId="35" fillId="0" borderId="0" xfId="0" applyFont="1" applyFill="1" applyBorder="1" applyAlignment="1" applyProtection="1"/>
    <xf numFmtId="0" fontId="35" fillId="0" borderId="0" xfId="0" applyFont="1" applyFill="1" applyBorder="1" applyAlignment="1" applyProtection="1">
      <alignment vertical="center"/>
      <protection locked="0"/>
    </xf>
    <xf numFmtId="0" fontId="66" fillId="0" borderId="97" xfId="0" applyFont="1" applyBorder="1" applyProtection="1"/>
    <xf numFmtId="0" fontId="123" fillId="0" borderId="0" xfId="0" applyFont="1" applyFill="1" applyBorder="1" applyProtection="1"/>
    <xf numFmtId="3" fontId="11" fillId="0" borderId="0" xfId="0" applyNumberFormat="1" applyFont="1" applyFill="1" applyBorder="1" applyAlignment="1">
      <alignment horizontal="center" vertical="center"/>
    </xf>
    <xf numFmtId="3" fontId="11" fillId="0" borderId="0" xfId="0" applyNumberFormat="1" applyFont="1" applyFill="1" applyBorder="1" applyAlignment="1">
      <alignment horizontal="right" vertical="center" wrapText="1"/>
    </xf>
    <xf numFmtId="0" fontId="13" fillId="16" borderId="64" xfId="24" applyFont="1" applyFill="1" applyBorder="1" applyAlignment="1" applyProtection="1"/>
    <xf numFmtId="0" fontId="13" fillId="16" borderId="63" xfId="24" applyFont="1" applyFill="1" applyBorder="1" applyAlignment="1" applyProtection="1"/>
    <xf numFmtId="0" fontId="13" fillId="16" borderId="65" xfId="24" applyFont="1" applyFill="1" applyBorder="1" applyAlignment="1" applyProtection="1"/>
    <xf numFmtId="0" fontId="56" fillId="16" borderId="24" xfId="24" applyFont="1" applyFill="1" applyBorder="1" applyAlignment="1" applyProtection="1"/>
    <xf numFmtId="0" fontId="56" fillId="16" borderId="0" xfId="24" applyFont="1" applyFill="1" applyBorder="1" applyAlignment="1" applyProtection="1"/>
    <xf numFmtId="0" fontId="14" fillId="16" borderId="1" xfId="0" applyFont="1" applyFill="1" applyBorder="1" applyAlignment="1" applyProtection="1">
      <alignment wrapText="1"/>
    </xf>
    <xf numFmtId="0" fontId="56" fillId="16" borderId="24" xfId="24" applyFont="1" applyFill="1" applyBorder="1" applyAlignment="1" applyProtection="1">
      <alignment horizontal="center" vertical="center" wrapText="1"/>
    </xf>
    <xf numFmtId="0" fontId="56" fillId="16" borderId="0" xfId="24" applyFont="1" applyFill="1" applyBorder="1" applyAlignment="1" applyProtection="1">
      <alignment horizontal="center" vertical="center" wrapText="1"/>
    </xf>
    <xf numFmtId="0" fontId="14" fillId="16" borderId="1" xfId="0" applyFont="1" applyFill="1" applyBorder="1" applyAlignment="1" applyProtection="1">
      <alignment vertical="top" wrapText="1"/>
    </xf>
    <xf numFmtId="0" fontId="56" fillId="16" borderId="24" xfId="24" applyFont="1" applyFill="1" applyBorder="1" applyAlignment="1" applyProtection="1">
      <alignment vertical="center"/>
    </xf>
    <xf numFmtId="0" fontId="56" fillId="16" borderId="0" xfId="24" applyFont="1" applyFill="1" applyBorder="1" applyAlignment="1" applyProtection="1">
      <alignment vertical="center"/>
    </xf>
    <xf numFmtId="0" fontId="56" fillId="16" borderId="0" xfId="0" applyFont="1" applyFill="1" applyBorder="1" applyAlignment="1" applyProtection="1">
      <alignment horizontal="left" vertical="center" wrapText="1"/>
    </xf>
    <xf numFmtId="0" fontId="14" fillId="16" borderId="1" xfId="0" applyFont="1" applyFill="1" applyBorder="1" applyAlignment="1" applyProtection="1">
      <alignment horizontal="left" vertical="center" wrapText="1"/>
    </xf>
    <xf numFmtId="0" fontId="14" fillId="15" borderId="1" xfId="0" applyNumberFormat="1" applyFont="1" applyFill="1" applyBorder="1" applyAlignment="1">
      <alignment vertical="center" wrapText="1"/>
    </xf>
    <xf numFmtId="0" fontId="66" fillId="15" borderId="0" xfId="0" applyFont="1" applyFill="1" applyBorder="1"/>
    <xf numFmtId="0" fontId="13" fillId="15" borderId="1" xfId="0" applyFont="1" applyFill="1" applyBorder="1"/>
    <xf numFmtId="0" fontId="56" fillId="16" borderId="0" xfId="24" applyFont="1" applyFill="1" applyBorder="1" applyAlignment="1" applyProtection="1">
      <alignment vertical="top"/>
    </xf>
    <xf numFmtId="0" fontId="14" fillId="16" borderId="1" xfId="0" applyFont="1" applyFill="1" applyBorder="1" applyAlignment="1" applyProtection="1"/>
    <xf numFmtId="0" fontId="57" fillId="16" borderId="0" xfId="0" applyFont="1" applyFill="1" applyBorder="1" applyProtection="1"/>
    <xf numFmtId="0" fontId="66" fillId="16" borderId="0" xfId="0" applyFont="1" applyFill="1" applyBorder="1" applyProtection="1"/>
    <xf numFmtId="0" fontId="33" fillId="16" borderId="1" xfId="24" applyFont="1" applyFill="1" applyBorder="1" applyAlignment="1" applyProtection="1">
      <alignment vertical="top"/>
    </xf>
    <xf numFmtId="0" fontId="14" fillId="16" borderId="97" xfId="0" applyFont="1" applyFill="1" applyBorder="1" applyAlignment="1" applyProtection="1">
      <alignment horizontal="justify"/>
    </xf>
    <xf numFmtId="0" fontId="14" fillId="16" borderId="87" xfId="0" applyFont="1" applyFill="1" applyBorder="1" applyAlignment="1" applyProtection="1"/>
    <xf numFmtId="0" fontId="66" fillId="16" borderId="24" xfId="24" applyFont="1" applyFill="1" applyBorder="1" applyAlignment="1" applyProtection="1"/>
    <xf numFmtId="0" fontId="66" fillId="16" borderId="0" xfId="24" applyFont="1" applyFill="1" applyBorder="1" applyAlignment="1" applyProtection="1"/>
    <xf numFmtId="0" fontId="14" fillId="16" borderId="0" xfId="0" applyFont="1" applyFill="1" applyBorder="1" applyProtection="1"/>
    <xf numFmtId="0" fontId="13" fillId="16" borderId="0" xfId="0" applyFont="1" applyFill="1" applyBorder="1" applyProtection="1"/>
    <xf numFmtId="0" fontId="13" fillId="16" borderId="1" xfId="24" applyFont="1" applyFill="1" applyBorder="1" applyAlignment="1" applyProtection="1"/>
    <xf numFmtId="0" fontId="66" fillId="16" borderId="24" xfId="24" applyFont="1" applyFill="1" applyBorder="1" applyAlignment="1" applyProtection="1">
      <alignment horizontal="justify" wrapText="1"/>
    </xf>
    <xf numFmtId="0" fontId="57" fillId="16" borderId="0" xfId="24" applyFont="1" applyFill="1" applyBorder="1" applyAlignment="1" applyProtection="1">
      <alignment horizontal="justify" wrapText="1"/>
    </xf>
    <xf numFmtId="0" fontId="57" fillId="16" borderId="1" xfId="0" applyFont="1" applyFill="1" applyBorder="1" applyAlignment="1" applyProtection="1"/>
    <xf numFmtId="0" fontId="66" fillId="16" borderId="24" xfId="24" applyFont="1" applyFill="1" applyBorder="1" applyAlignment="1" applyProtection="1">
      <alignment horizontal="justify" vertical="center"/>
    </xf>
    <xf numFmtId="0" fontId="57" fillId="16" borderId="0" xfId="24" applyFont="1" applyFill="1" applyBorder="1" applyAlignment="1" applyProtection="1">
      <alignment horizontal="justify" vertical="center"/>
    </xf>
    <xf numFmtId="0" fontId="57" fillId="16" borderId="0" xfId="0" applyFont="1" applyFill="1" applyBorder="1" applyAlignment="1" applyProtection="1">
      <alignment vertical="top"/>
    </xf>
    <xf numFmtId="0" fontId="57" fillId="16" borderId="1" xfId="0" applyFont="1" applyFill="1" applyBorder="1" applyAlignment="1" applyProtection="1">
      <alignment vertical="top"/>
    </xf>
    <xf numFmtId="0" fontId="57" fillId="16" borderId="0" xfId="24" applyFont="1" applyFill="1" applyBorder="1" applyAlignment="1" applyProtection="1">
      <alignment horizontal="left"/>
    </xf>
    <xf numFmtId="0" fontId="57" fillId="16" borderId="1" xfId="0" applyFont="1" applyFill="1" applyBorder="1" applyAlignment="1" applyProtection="1">
      <alignment wrapText="1"/>
    </xf>
    <xf numFmtId="0" fontId="66" fillId="16" borderId="24" xfId="24" applyFont="1" applyFill="1" applyBorder="1" applyAlignment="1" applyProtection="1">
      <alignment vertical="center"/>
    </xf>
    <xf numFmtId="0" fontId="57" fillId="16" borderId="0" xfId="24" applyFont="1" applyFill="1" applyBorder="1" applyAlignment="1" applyProtection="1">
      <alignment vertical="center"/>
    </xf>
    <xf numFmtId="0" fontId="57" fillId="16" borderId="1" xfId="0" applyNumberFormat="1" applyFont="1" applyFill="1" applyBorder="1" applyAlignment="1" applyProtection="1">
      <alignment wrapText="1"/>
    </xf>
    <xf numFmtId="0" fontId="57" fillId="16" borderId="87" xfId="0" applyNumberFormat="1" applyFont="1" applyFill="1" applyBorder="1" applyAlignment="1" applyProtection="1">
      <alignment wrapText="1"/>
    </xf>
    <xf numFmtId="0" fontId="57" fillId="16" borderId="0" xfId="24" applyFont="1" applyFill="1" applyBorder="1" applyAlignment="1" applyProtection="1"/>
    <xf numFmtId="0" fontId="57" fillId="16" borderId="0" xfId="0" applyFont="1" applyFill="1" applyBorder="1" applyAlignment="1" applyProtection="1">
      <alignment vertical="center" wrapText="1"/>
    </xf>
    <xf numFmtId="0" fontId="57" fillId="16" borderId="1" xfId="0" applyFont="1" applyFill="1" applyBorder="1" applyAlignment="1" applyProtection="1">
      <alignment vertical="center" wrapText="1"/>
    </xf>
    <xf numFmtId="0" fontId="56" fillId="16" borderId="0" xfId="0" applyFont="1" applyFill="1" applyBorder="1" applyProtection="1"/>
    <xf numFmtId="0" fontId="57" fillId="16" borderId="1" xfId="24" applyFont="1" applyFill="1" applyBorder="1" applyAlignment="1" applyProtection="1">
      <alignment vertical="center"/>
    </xf>
    <xf numFmtId="0" fontId="13" fillId="16" borderId="24" xfId="24" applyFont="1" applyFill="1" applyBorder="1" applyAlignment="1" applyProtection="1"/>
    <xf numFmtId="0" fontId="13" fillId="16" borderId="0" xfId="24" applyFont="1" applyFill="1" applyBorder="1" applyAlignment="1" applyProtection="1"/>
    <xf numFmtId="0" fontId="66" fillId="16" borderId="1" xfId="24" applyFont="1" applyFill="1" applyBorder="1" applyAlignment="1" applyProtection="1"/>
    <xf numFmtId="0" fontId="14" fillId="16" borderId="0" xfId="24" applyFont="1" applyFill="1" applyBorder="1" applyAlignment="1" applyProtection="1"/>
    <xf numFmtId="0" fontId="15" fillId="16" borderId="0" xfId="24" applyFont="1" applyFill="1" applyBorder="1" applyAlignment="1" applyProtection="1"/>
    <xf numFmtId="0" fontId="13" fillId="15" borderId="0" xfId="24" applyFont="1" applyFill="1" applyBorder="1" applyAlignment="1"/>
    <xf numFmtId="0" fontId="14" fillId="16" borderId="0" xfId="24" applyFont="1" applyFill="1" applyBorder="1" applyAlignment="1" applyProtection="1">
      <alignment vertical="top"/>
    </xf>
    <xf numFmtId="0" fontId="33" fillId="16" borderId="0" xfId="24" applyFont="1" applyFill="1" applyBorder="1" applyAlignment="1" applyProtection="1"/>
    <xf numFmtId="0" fontId="18" fillId="16" borderId="0" xfId="24" applyFont="1" applyFill="1" applyBorder="1" applyAlignment="1" applyProtection="1">
      <alignment vertical="top"/>
    </xf>
    <xf numFmtId="0" fontId="13" fillId="16" borderId="73" xfId="24" applyFont="1" applyFill="1" applyBorder="1" applyAlignment="1" applyProtection="1"/>
    <xf numFmtId="0" fontId="13" fillId="16" borderId="71" xfId="24" applyFont="1" applyFill="1" applyBorder="1" applyAlignment="1" applyProtection="1"/>
    <xf numFmtId="0" fontId="13" fillId="16" borderId="69" xfId="24" applyFont="1" applyFill="1" applyBorder="1" applyAlignment="1" applyProtection="1"/>
    <xf numFmtId="0" fontId="56" fillId="15" borderId="27" xfId="0" applyFont="1" applyFill="1" applyBorder="1" applyAlignment="1" applyProtection="1">
      <alignment horizontal="left"/>
    </xf>
    <xf numFmtId="0" fontId="57" fillId="15" borderId="29" xfId="0" applyFont="1" applyFill="1" applyBorder="1" applyAlignment="1" applyProtection="1">
      <alignment horizontal="left"/>
    </xf>
    <xf numFmtId="0" fontId="57" fillId="15" borderId="30" xfId="0" applyFont="1" applyFill="1" applyBorder="1" applyAlignment="1" applyProtection="1">
      <alignment horizontal="center" vertical="center" wrapText="1"/>
      <protection locked="0"/>
    </xf>
    <xf numFmtId="0" fontId="56" fillId="15" borderId="176" xfId="0" applyFont="1" applyFill="1" applyBorder="1" applyAlignment="1" applyProtection="1">
      <alignment horizontal="left"/>
    </xf>
    <xf numFmtId="0" fontId="56" fillId="15" borderId="28" xfId="0" quotePrefix="1" applyFont="1" applyFill="1" applyBorder="1" applyAlignment="1" applyProtection="1">
      <alignment horizontal="left"/>
    </xf>
    <xf numFmtId="0" fontId="25" fillId="15" borderId="89" xfId="0" applyFont="1" applyFill="1" applyBorder="1" applyAlignment="1" applyProtection="1">
      <alignment horizontal="center" vertical="center"/>
    </xf>
    <xf numFmtId="0" fontId="57" fillId="15" borderId="90" xfId="0" applyFont="1" applyFill="1" applyBorder="1" applyAlignment="1" applyProtection="1">
      <alignment horizontal="left"/>
    </xf>
    <xf numFmtId="0" fontId="57" fillId="15" borderId="120" xfId="0" applyFont="1" applyFill="1" applyBorder="1" applyAlignment="1" applyProtection="1">
      <alignment horizontal="center" vertical="center" wrapText="1"/>
      <protection locked="0"/>
    </xf>
    <xf numFmtId="0" fontId="57" fillId="15" borderId="120" xfId="0" applyFont="1" applyFill="1" applyBorder="1" applyAlignment="1" applyProtection="1">
      <alignment horizontal="left"/>
    </xf>
    <xf numFmtId="0" fontId="15" fillId="15" borderId="0" xfId="0" applyFont="1" applyFill="1" applyBorder="1" applyAlignment="1" applyProtection="1"/>
    <xf numFmtId="0" fontId="22" fillId="15" borderId="0" xfId="0" applyFont="1" applyFill="1" applyBorder="1" applyAlignment="1" applyProtection="1"/>
    <xf numFmtId="0" fontId="22" fillId="15" borderId="0" xfId="0" applyFont="1" applyFill="1" applyBorder="1" applyAlignment="1"/>
    <xf numFmtId="0" fontId="18" fillId="15" borderId="0" xfId="0" applyFont="1" applyFill="1" applyBorder="1" applyAlignment="1" applyProtection="1">
      <alignment vertical="center"/>
      <protection locked="0"/>
    </xf>
    <xf numFmtId="0" fontId="22" fillId="15" borderId="0" xfId="0" applyFont="1" applyFill="1" applyBorder="1" applyAlignment="1" applyProtection="1">
      <alignment horizontal="center"/>
    </xf>
    <xf numFmtId="0" fontId="18" fillId="15" borderId="0" xfId="0" applyFont="1" applyFill="1" applyBorder="1" applyAlignment="1" applyProtection="1">
      <alignment vertical="center" wrapText="1"/>
      <protection locked="0"/>
    </xf>
    <xf numFmtId="0" fontId="15" fillId="15" borderId="0" xfId="23" applyFont="1" applyFill="1" applyBorder="1" applyAlignment="1">
      <alignment horizontal="right" vertical="center"/>
    </xf>
    <xf numFmtId="0" fontId="22" fillId="15" borderId="0" xfId="23" applyFont="1" applyFill="1" applyBorder="1" applyAlignment="1">
      <alignment horizontal="left" vertical="center"/>
    </xf>
    <xf numFmtId="0" fontId="15" fillId="15" borderId="0" xfId="0" applyFont="1" applyFill="1" applyBorder="1" applyAlignment="1" applyProtection="1">
      <alignment horizontal="center"/>
    </xf>
    <xf numFmtId="0" fontId="73" fillId="15" borderId="0" xfId="0" applyFont="1" applyFill="1" applyBorder="1" applyProtection="1"/>
    <xf numFmtId="0" fontId="56" fillId="15" borderId="0" xfId="0" quotePrefix="1" applyFont="1" applyFill="1" applyBorder="1" applyAlignment="1" applyProtection="1"/>
    <xf numFmtId="0" fontId="57" fillId="15" borderId="0" xfId="0" applyFont="1" applyFill="1" applyBorder="1" applyAlignment="1" applyProtection="1">
      <alignment vertical="center"/>
      <protection locked="0"/>
    </xf>
    <xf numFmtId="0" fontId="66" fillId="15" borderId="0" xfId="0" applyFont="1" applyFill="1" applyBorder="1" applyAlignment="1" applyProtection="1">
      <alignment horizontal="center"/>
    </xf>
    <xf numFmtId="0" fontId="57" fillId="15" borderId="0" xfId="0" applyFont="1" applyFill="1" applyBorder="1" applyAlignment="1" applyProtection="1">
      <alignment vertical="center" wrapText="1"/>
      <protection locked="0"/>
    </xf>
    <xf numFmtId="0" fontId="56" fillId="15" borderId="0" xfId="23" applyFont="1" applyFill="1" applyBorder="1" applyAlignment="1">
      <alignment horizontal="right" vertical="center"/>
    </xf>
    <xf numFmtId="0" fontId="66" fillId="15" borderId="0" xfId="23" applyFont="1" applyFill="1" applyBorder="1" applyAlignment="1">
      <alignment horizontal="left" vertical="center"/>
    </xf>
    <xf numFmtId="0" fontId="66" fillId="15" borderId="0" xfId="0" applyFont="1" applyFill="1" applyBorder="1" applyAlignment="1" applyProtection="1"/>
    <xf numFmtId="0" fontId="66" fillId="15" borderId="0" xfId="0" applyFont="1" applyFill="1" applyBorder="1" applyAlignment="1"/>
    <xf numFmtId="0" fontId="56" fillId="15" borderId="0" xfId="0" applyFont="1" applyFill="1" applyBorder="1" applyAlignment="1" applyProtection="1">
      <alignment vertical="center"/>
      <protection locked="0"/>
    </xf>
    <xf numFmtId="0" fontId="56" fillId="15" borderId="0" xfId="0" applyFont="1" applyFill="1" applyBorder="1" applyAlignment="1" applyProtection="1"/>
    <xf numFmtId="0" fontId="57" fillId="15" borderId="0" xfId="0" applyFont="1" applyFill="1" applyBorder="1" applyAlignment="1" applyProtection="1"/>
    <xf numFmtId="0" fontId="73" fillId="15" borderId="0" xfId="0" applyFont="1" applyFill="1" applyBorder="1" applyAlignment="1" applyProtection="1">
      <alignment vertical="top"/>
    </xf>
    <xf numFmtId="0" fontId="66" fillId="15" borderId="0" xfId="23" applyFont="1" applyFill="1" applyBorder="1" applyAlignment="1">
      <alignment horizontal="center"/>
    </xf>
    <xf numFmtId="0" fontId="74" fillId="15" borderId="0" xfId="0" applyFont="1" applyFill="1" applyBorder="1" applyAlignment="1" applyProtection="1">
      <alignment horizontal="center" vertical="top"/>
      <protection locked="0"/>
    </xf>
    <xf numFmtId="0" fontId="56" fillId="15" borderId="0" xfId="0" applyFont="1" applyFill="1" applyBorder="1" applyAlignment="1" applyProtection="1">
      <alignment horizontal="center" vertical="top"/>
    </xf>
    <xf numFmtId="0" fontId="56" fillId="15" borderId="0" xfId="0" applyFont="1" applyFill="1" applyBorder="1" applyAlignment="1" applyProtection="1">
      <alignment horizontal="center" vertical="top" wrapText="1"/>
    </xf>
    <xf numFmtId="0" fontId="56" fillId="15" borderId="0" xfId="0" quotePrefix="1" applyFont="1" applyFill="1" applyBorder="1" applyAlignment="1" applyProtection="1">
      <alignment vertical="center"/>
      <protection locked="0"/>
    </xf>
    <xf numFmtId="0" fontId="56" fillId="15" borderId="0" xfId="0" applyFont="1" applyFill="1" applyBorder="1" applyAlignment="1" applyProtection="1">
      <alignment vertical="center" wrapText="1"/>
      <protection locked="0"/>
    </xf>
    <xf numFmtId="0" fontId="56" fillId="15" borderId="0" xfId="0" applyFont="1" applyFill="1" applyBorder="1" applyAlignment="1"/>
    <xf numFmtId="0" fontId="55" fillId="15" borderId="0" xfId="0" applyFont="1" applyFill="1" applyBorder="1" applyAlignment="1" applyProtection="1">
      <alignment vertical="center"/>
      <protection locked="0"/>
    </xf>
    <xf numFmtId="0" fontId="20" fillId="15" borderId="0" xfId="0" quotePrefix="1" applyFont="1" applyFill="1" applyBorder="1" applyAlignment="1" applyProtection="1">
      <alignment vertical="center"/>
    </xf>
    <xf numFmtId="0" fontId="20" fillId="15" borderId="0" xfId="0" applyFont="1" applyFill="1" applyBorder="1" applyAlignment="1" applyProtection="1">
      <alignment vertical="center"/>
    </xf>
    <xf numFmtId="0" fontId="66" fillId="15" borderId="197" xfId="0" applyFont="1" applyFill="1" applyBorder="1" applyAlignment="1" applyProtection="1"/>
    <xf numFmtId="0" fontId="57" fillId="15" borderId="0" xfId="0" applyFont="1" applyFill="1" applyBorder="1" applyAlignment="1"/>
    <xf numFmtId="0" fontId="22" fillId="15" borderId="201" xfId="0" applyFont="1" applyFill="1" applyBorder="1" applyAlignment="1" applyProtection="1"/>
    <xf numFmtId="0" fontId="56" fillId="15" borderId="196" xfId="0" applyFont="1" applyFill="1" applyBorder="1" applyAlignment="1" applyProtection="1">
      <alignment horizontal="left"/>
    </xf>
    <xf numFmtId="0" fontId="57" fillId="15" borderId="0" xfId="0" applyFont="1" applyFill="1" applyBorder="1" applyAlignment="1" applyProtection="1">
      <alignment vertical="top"/>
    </xf>
    <xf numFmtId="0" fontId="66" fillId="15" borderId="0" xfId="0" quotePrefix="1" applyFont="1" applyFill="1" applyBorder="1" applyAlignment="1" applyProtection="1">
      <alignment horizontal="left"/>
    </xf>
    <xf numFmtId="0" fontId="66" fillId="15" borderId="0" xfId="0" applyFont="1" applyFill="1" applyBorder="1" applyAlignment="1" applyProtection="1">
      <alignment horizontal="left"/>
    </xf>
    <xf numFmtId="0" fontId="56" fillId="15" borderId="0" xfId="0" applyFont="1" applyFill="1" applyBorder="1" applyAlignment="1" applyProtection="1">
      <alignment horizontal="left"/>
    </xf>
    <xf numFmtId="0" fontId="67" fillId="15" borderId="0" xfId="0" applyFont="1" applyFill="1" applyBorder="1" applyAlignment="1" applyProtection="1">
      <alignment horizontal="right"/>
    </xf>
    <xf numFmtId="166" fontId="56" fillId="15" borderId="196" xfId="0" applyNumberFormat="1" applyFont="1" applyFill="1" applyBorder="1" applyAlignment="1" applyProtection="1">
      <alignment horizontal="left"/>
    </xf>
    <xf numFmtId="0" fontId="56" fillId="15" borderId="0" xfId="0" applyFont="1" applyFill="1" applyBorder="1" applyAlignment="1" applyProtection="1">
      <alignment vertical="center"/>
    </xf>
    <xf numFmtId="0" fontId="66" fillId="15" borderId="197" xfId="0" applyFont="1" applyFill="1" applyBorder="1" applyAlignment="1" applyProtection="1">
      <alignment vertical="center"/>
      <protection locked="0"/>
    </xf>
    <xf numFmtId="0" fontId="31" fillId="15" borderId="0" xfId="0" applyFont="1" applyFill="1" applyBorder="1" applyAlignment="1" applyProtection="1"/>
    <xf numFmtId="0" fontId="66" fillId="15" borderId="0" xfId="0" applyFont="1" applyFill="1" applyBorder="1" applyAlignment="1" applyProtection="1">
      <alignment vertical="center"/>
    </xf>
    <xf numFmtId="0" fontId="66" fillId="15" borderId="0" xfId="0" applyFont="1" applyFill="1" applyBorder="1" applyAlignment="1" applyProtection="1">
      <alignment horizontal="center" vertical="center"/>
    </xf>
    <xf numFmtId="0" fontId="66" fillId="15" borderId="0" xfId="0" applyFont="1" applyFill="1" applyBorder="1" applyAlignment="1" applyProtection="1">
      <alignment vertical="center"/>
      <protection locked="0"/>
    </xf>
    <xf numFmtId="0" fontId="56" fillId="15" borderId="0" xfId="0" quotePrefix="1" applyFont="1" applyFill="1" applyBorder="1" applyAlignment="1" applyProtection="1">
      <alignment vertical="center"/>
    </xf>
    <xf numFmtId="0" fontId="56" fillId="15" borderId="197" xfId="0" quotePrefix="1" applyFont="1" applyFill="1" applyBorder="1" applyAlignment="1" applyProtection="1">
      <alignment horizontal="right" vertical="center"/>
      <protection locked="0"/>
    </xf>
    <xf numFmtId="0" fontId="25" fillId="15" borderId="0" xfId="0" applyFont="1" applyFill="1" applyBorder="1" applyAlignment="1" applyProtection="1">
      <alignment vertical="center"/>
    </xf>
    <xf numFmtId="0" fontId="25" fillId="15" borderId="197" xfId="0" applyFont="1" applyFill="1" applyBorder="1" applyAlignment="1" applyProtection="1">
      <alignment vertical="center"/>
    </xf>
    <xf numFmtId="0" fontId="34" fillId="15" borderId="0" xfId="0" applyFont="1" applyFill="1" applyBorder="1" applyProtection="1"/>
    <xf numFmtId="0" fontId="56" fillId="15" borderId="196" xfId="0" applyFont="1" applyFill="1" applyBorder="1" applyAlignment="1" applyProtection="1">
      <alignment horizontal="left" vertical="top"/>
    </xf>
    <xf numFmtId="0" fontId="56" fillId="15" borderId="0" xfId="0" applyFont="1" applyFill="1" applyBorder="1" applyAlignment="1" applyProtection="1">
      <alignment vertical="top"/>
    </xf>
    <xf numFmtId="0" fontId="73" fillId="15" borderId="0" xfId="0" applyFont="1" applyFill="1" applyBorder="1" applyAlignment="1" applyProtection="1"/>
    <xf numFmtId="0" fontId="31" fillId="15" borderId="0" xfId="0" applyFont="1" applyFill="1" applyBorder="1" applyProtection="1"/>
    <xf numFmtId="0" fontId="22" fillId="15" borderId="200" xfId="0" applyFont="1" applyFill="1" applyBorder="1" applyProtection="1"/>
    <xf numFmtId="0" fontId="15" fillId="15" borderId="201" xfId="0" applyFont="1" applyFill="1" applyBorder="1" applyProtection="1"/>
    <xf numFmtId="0" fontId="22" fillId="15" borderId="201" xfId="0" applyFont="1" applyFill="1" applyBorder="1" applyProtection="1"/>
    <xf numFmtId="0" fontId="24" fillId="15" borderId="201" xfId="0" applyFont="1" applyFill="1" applyBorder="1" applyAlignment="1" applyProtection="1">
      <alignment horizontal="right" vertical="top"/>
    </xf>
    <xf numFmtId="0" fontId="22" fillId="15" borderId="202" xfId="0" applyFont="1" applyFill="1" applyBorder="1" applyAlignment="1" applyProtection="1"/>
    <xf numFmtId="0" fontId="56" fillId="15" borderId="0" xfId="0" applyFont="1" applyFill="1" applyBorder="1" applyProtection="1"/>
    <xf numFmtId="0" fontId="66" fillId="15" borderId="0" xfId="0" applyFont="1" applyFill="1" applyBorder="1" applyProtection="1"/>
    <xf numFmtId="0" fontId="34" fillId="15" borderId="0" xfId="0" applyFont="1" applyFill="1" applyBorder="1" applyAlignment="1" applyProtection="1"/>
    <xf numFmtId="0" fontId="57" fillId="15" borderId="0" xfId="0" applyFont="1" applyFill="1" applyBorder="1" applyProtection="1"/>
    <xf numFmtId="0" fontId="34" fillId="15" borderId="97" xfId="0" applyFont="1" applyFill="1" applyBorder="1" applyProtection="1"/>
    <xf numFmtId="0" fontId="22" fillId="15" borderId="97" xfId="0" applyFont="1" applyFill="1" applyBorder="1" applyAlignment="1" applyProtection="1"/>
    <xf numFmtId="0" fontId="31" fillId="0" borderId="208" xfId="0" applyFont="1" applyFill="1" applyBorder="1" applyAlignment="1" applyProtection="1"/>
    <xf numFmtId="0" fontId="31" fillId="0" borderId="208" xfId="0" applyFont="1" applyFill="1" applyBorder="1" applyProtection="1"/>
    <xf numFmtId="166" fontId="56" fillId="15" borderId="0" xfId="0" applyNumberFormat="1" applyFont="1" applyFill="1" applyBorder="1" applyAlignment="1" applyProtection="1">
      <alignment horizontal="left" vertical="center"/>
    </xf>
    <xf numFmtId="0" fontId="56" fillId="15" borderId="0" xfId="0" applyFont="1" applyFill="1" applyBorder="1" applyAlignment="1" applyProtection="1">
      <alignment horizontal="center" vertical="center"/>
    </xf>
    <xf numFmtId="0" fontId="56" fillId="15" borderId="0" xfId="0" applyFont="1" applyFill="1" applyBorder="1" applyAlignment="1" applyProtection="1">
      <alignment horizontal="left" vertical="center"/>
    </xf>
    <xf numFmtId="0" fontId="74" fillId="15" borderId="0" xfId="0" applyFont="1" applyFill="1" applyBorder="1" applyAlignment="1" applyProtection="1">
      <alignment horizontal="center" vertical="center"/>
      <protection locked="0"/>
    </xf>
    <xf numFmtId="166" fontId="57" fillId="15" borderId="0" xfId="0" applyNumberFormat="1" applyFont="1" applyFill="1" applyBorder="1" applyAlignment="1" applyProtection="1">
      <alignment horizontal="left" vertical="center"/>
    </xf>
    <xf numFmtId="0" fontId="56" fillId="15" borderId="215" xfId="0" applyFont="1" applyFill="1" applyBorder="1" applyAlignment="1" applyProtection="1">
      <alignment horizontal="center" vertical="center"/>
    </xf>
    <xf numFmtId="166" fontId="56" fillId="15" borderId="216" xfId="0" applyNumberFormat="1" applyFont="1" applyFill="1" applyBorder="1" applyAlignment="1" applyProtection="1">
      <alignment horizontal="center" vertical="center"/>
    </xf>
    <xf numFmtId="0" fontId="57" fillId="15" borderId="216" xfId="0" applyFont="1" applyFill="1" applyBorder="1" applyAlignment="1" applyProtection="1"/>
    <xf numFmtId="0" fontId="66" fillId="15" borderId="216" xfId="0" applyFont="1" applyFill="1" applyBorder="1" applyAlignment="1" applyProtection="1">
      <alignment vertical="center"/>
    </xf>
    <xf numFmtId="0" fontId="66" fillId="15" borderId="216" xfId="0" applyFont="1" applyFill="1" applyBorder="1" applyProtection="1"/>
    <xf numFmtId="0" fontId="66" fillId="15" borderId="216" xfId="0" applyFont="1" applyFill="1" applyBorder="1" applyAlignment="1" applyProtection="1">
      <alignment horizontal="center"/>
    </xf>
    <xf numFmtId="0" fontId="56" fillId="15" borderId="216" xfId="0" applyFont="1" applyFill="1" applyBorder="1" applyAlignment="1" applyProtection="1">
      <alignment horizontal="center" vertical="center"/>
    </xf>
    <xf numFmtId="0" fontId="56" fillId="15" borderId="216" xfId="0" applyFont="1" applyFill="1" applyBorder="1" applyAlignment="1" applyProtection="1">
      <alignment horizontal="left" vertical="center"/>
    </xf>
    <xf numFmtId="0" fontId="74" fillId="15" borderId="216" xfId="0" applyFont="1" applyFill="1" applyBorder="1" applyAlignment="1" applyProtection="1">
      <alignment horizontal="center" vertical="center"/>
      <protection locked="0"/>
    </xf>
    <xf numFmtId="0" fontId="74" fillId="15" borderId="217" xfId="0" applyFont="1" applyFill="1" applyBorder="1" applyAlignment="1" applyProtection="1">
      <alignment horizontal="center" vertical="center"/>
      <protection locked="0"/>
    </xf>
    <xf numFmtId="0" fontId="56" fillId="15" borderId="218" xfId="0" applyFont="1" applyFill="1" applyBorder="1" applyAlignment="1" applyProtection="1">
      <alignment horizontal="center" vertical="center"/>
    </xf>
    <xf numFmtId="0" fontId="74" fillId="15" borderId="219" xfId="0" applyFont="1" applyFill="1" applyBorder="1" applyAlignment="1" applyProtection="1">
      <alignment horizontal="center" vertical="center"/>
      <protection locked="0"/>
    </xf>
    <xf numFmtId="0" fontId="56" fillId="15" borderId="220" xfId="0" applyFont="1" applyFill="1" applyBorder="1" applyAlignment="1" applyProtection="1">
      <alignment horizontal="center" vertical="center"/>
    </xf>
    <xf numFmtId="166" fontId="57" fillId="15" borderId="221" xfId="0" applyNumberFormat="1" applyFont="1" applyFill="1" applyBorder="1" applyAlignment="1" applyProtection="1">
      <alignment horizontal="left" vertical="center"/>
    </xf>
    <xf numFmtId="0" fontId="57" fillId="15" borderId="221" xfId="0" applyFont="1" applyFill="1" applyBorder="1" applyAlignment="1" applyProtection="1"/>
    <xf numFmtId="0" fontId="66" fillId="15" borderId="221" xfId="0" applyFont="1" applyFill="1" applyBorder="1" applyAlignment="1" applyProtection="1">
      <alignment vertical="center"/>
    </xf>
    <xf numFmtId="0" fontId="66" fillId="15" borderId="221" xfId="0" applyFont="1" applyFill="1" applyBorder="1" applyProtection="1"/>
    <xf numFmtId="0" fontId="66" fillId="15" borderId="221" xfId="0" applyFont="1" applyFill="1" applyBorder="1" applyAlignment="1" applyProtection="1">
      <alignment horizontal="center"/>
    </xf>
    <xf numFmtId="0" fontId="56" fillId="15" borderId="221" xfId="0" applyFont="1" applyFill="1" applyBorder="1" applyAlignment="1" applyProtection="1">
      <alignment horizontal="center" vertical="center"/>
    </xf>
    <xf numFmtId="0" fontId="56" fillId="15" borderId="221" xfId="0" applyFont="1" applyFill="1" applyBorder="1" applyAlignment="1" applyProtection="1">
      <alignment horizontal="left" vertical="center"/>
    </xf>
    <xf numFmtId="0" fontId="74" fillId="15" borderId="221" xfId="0" applyFont="1" applyFill="1" applyBorder="1" applyAlignment="1" applyProtection="1">
      <alignment horizontal="center" vertical="center"/>
      <protection locked="0"/>
    </xf>
    <xf numFmtId="0" fontId="74" fillId="15" borderId="222" xfId="0" applyFont="1" applyFill="1" applyBorder="1" applyAlignment="1" applyProtection="1">
      <alignment horizontal="center" vertical="center"/>
      <protection locked="0"/>
    </xf>
    <xf numFmtId="0" fontId="22" fillId="15" borderId="0" xfId="0" applyFont="1" applyFill="1" applyBorder="1" applyAlignment="1">
      <alignment vertical="top"/>
    </xf>
    <xf numFmtId="0" fontId="66" fillId="15" borderId="0" xfId="0" applyFont="1" applyFill="1" applyBorder="1" applyAlignment="1" applyProtection="1">
      <alignment vertical="top"/>
    </xf>
    <xf numFmtId="0" fontId="56" fillId="15" borderId="215" xfId="0" applyFont="1" applyFill="1" applyBorder="1" applyAlignment="1" applyProtection="1">
      <alignment vertical="center"/>
    </xf>
    <xf numFmtId="0" fontId="56" fillId="15" borderId="216" xfId="0" applyFont="1" applyFill="1" applyBorder="1" applyProtection="1"/>
    <xf numFmtId="0" fontId="56" fillId="15" borderId="217" xfId="0" applyFont="1" applyFill="1" applyBorder="1" applyAlignment="1" applyProtection="1">
      <alignment horizontal="center" vertical="center"/>
    </xf>
    <xf numFmtId="0" fontId="56" fillId="15" borderId="218" xfId="0" applyFont="1" applyFill="1" applyBorder="1" applyAlignment="1" applyProtection="1"/>
    <xf numFmtId="0" fontId="56" fillId="15" borderId="219" xfId="0" applyFont="1" applyFill="1" applyBorder="1" applyAlignment="1" applyProtection="1">
      <alignment horizontal="center" vertical="center"/>
    </xf>
    <xf numFmtId="0" fontId="57" fillId="15" borderId="218" xfId="0" applyFont="1" applyFill="1" applyBorder="1" applyAlignment="1" applyProtection="1">
      <alignment vertical="center"/>
    </xf>
    <xf numFmtId="0" fontId="56" fillId="15" borderId="220" xfId="0" applyFont="1" applyFill="1" applyBorder="1" applyAlignment="1" applyProtection="1">
      <alignment vertical="center"/>
    </xf>
    <xf numFmtId="0" fontId="56" fillId="15" borderId="221" xfId="0" applyFont="1" applyFill="1" applyBorder="1" applyProtection="1"/>
    <xf numFmtId="0" fontId="56" fillId="15" borderId="222" xfId="0" applyFont="1" applyFill="1" applyBorder="1" applyAlignment="1" applyProtection="1">
      <alignment horizontal="center" vertical="center"/>
    </xf>
    <xf numFmtId="0" fontId="66" fillId="15" borderId="215" xfId="0" applyFont="1" applyFill="1" applyBorder="1" applyProtection="1"/>
    <xf numFmtId="0" fontId="57" fillId="15" borderId="216" xfId="0" applyFont="1" applyFill="1" applyBorder="1" applyProtection="1"/>
    <xf numFmtId="0" fontId="66" fillId="15" borderId="217" xfId="0" applyFont="1" applyFill="1" applyBorder="1" applyProtection="1"/>
    <xf numFmtId="0" fontId="56" fillId="15" borderId="218" xfId="0" applyFont="1" applyFill="1" applyBorder="1" applyProtection="1"/>
    <xf numFmtId="0" fontId="66" fillId="15" borderId="219" xfId="0" applyFont="1" applyFill="1" applyBorder="1" applyProtection="1"/>
    <xf numFmtId="0" fontId="57" fillId="15" borderId="218" xfId="0" applyFont="1" applyFill="1" applyBorder="1" applyProtection="1"/>
    <xf numFmtId="0" fontId="56" fillId="15" borderId="218" xfId="0" applyFont="1" applyFill="1" applyBorder="1" applyAlignment="1" applyProtection="1">
      <alignment horizontal="left" vertical="center"/>
    </xf>
    <xf numFmtId="0" fontId="57" fillId="15" borderId="218" xfId="0" applyFont="1" applyFill="1" applyBorder="1" applyAlignment="1" applyProtection="1">
      <alignment horizontal="left" vertical="top"/>
    </xf>
    <xf numFmtId="0" fontId="57" fillId="15" borderId="218" xfId="0" applyFont="1" applyFill="1" applyBorder="1" applyAlignment="1" applyProtection="1">
      <alignment horizontal="left" vertical="center"/>
    </xf>
    <xf numFmtId="0" fontId="57" fillId="15" borderId="218" xfId="0" applyFont="1" applyFill="1" applyBorder="1" applyAlignment="1" applyProtection="1">
      <alignment horizontal="left"/>
    </xf>
    <xf numFmtId="0" fontId="66" fillId="15" borderId="220" xfId="0" applyFont="1" applyFill="1" applyBorder="1" applyProtection="1"/>
    <xf numFmtId="0" fontId="57" fillId="15" borderId="221" xfId="0" applyFont="1" applyFill="1" applyBorder="1" applyProtection="1"/>
    <xf numFmtId="0" fontId="66" fillId="15" borderId="222" xfId="0" applyFont="1" applyFill="1" applyBorder="1" applyProtection="1"/>
    <xf numFmtId="0" fontId="66" fillId="15" borderId="216" xfId="0" applyFont="1" applyFill="1" applyBorder="1" applyProtection="1">
      <protection locked="0"/>
    </xf>
    <xf numFmtId="0" fontId="66" fillId="15" borderId="217" xfId="0" applyFont="1" applyFill="1" applyBorder="1" applyProtection="1">
      <protection locked="0"/>
    </xf>
    <xf numFmtId="0" fontId="66" fillId="15" borderId="218" xfId="0" applyFont="1" applyFill="1" applyBorder="1" applyProtection="1"/>
    <xf numFmtId="0" fontId="56" fillId="15" borderId="219" xfId="0" applyFont="1" applyFill="1" applyBorder="1" applyAlignment="1" applyProtection="1">
      <alignment horizontal="left"/>
    </xf>
    <xf numFmtId="0" fontId="22" fillId="3" borderId="0" xfId="0" applyFont="1" applyFill="1" applyBorder="1" applyAlignment="1">
      <alignment horizontal="left" vertical="center" textRotation="180" wrapText="1"/>
    </xf>
    <xf numFmtId="0" fontId="16" fillId="0" borderId="0" xfId="0" applyFont="1" applyFill="1" applyBorder="1" applyAlignment="1">
      <alignment horizontal="center" vertical="top" wrapText="1"/>
    </xf>
    <xf numFmtId="0" fontId="15" fillId="0" borderId="0" xfId="0" applyFont="1" applyFill="1" applyBorder="1" applyAlignment="1">
      <alignment horizontal="center"/>
    </xf>
    <xf numFmtId="0" fontId="22" fillId="0" borderId="7" xfId="0" applyFont="1" applyBorder="1"/>
    <xf numFmtId="0" fontId="18" fillId="3" borderId="0" xfId="0" applyFont="1" applyFill="1" applyBorder="1" applyAlignment="1">
      <alignment horizontal="left" vertical="center" textRotation="180" wrapText="1"/>
    </xf>
    <xf numFmtId="0" fontId="18" fillId="0" borderId="0" xfId="0" applyFont="1" applyFill="1" applyBorder="1" applyAlignment="1">
      <alignment horizontal="center" vertical="top"/>
    </xf>
    <xf numFmtId="0" fontId="15" fillId="0" borderId="0" xfId="0" applyFont="1" applyFill="1" applyBorder="1" applyAlignment="1">
      <alignment horizontal="center" wrapText="1"/>
    </xf>
    <xf numFmtId="0" fontId="18" fillId="0" borderId="0" xfId="0" applyFont="1" applyFill="1" applyBorder="1" applyAlignment="1">
      <alignment horizontal="center" vertical="center"/>
    </xf>
    <xf numFmtId="0" fontId="35" fillId="3" borderId="0" xfId="0" applyFont="1" applyFill="1" applyBorder="1" applyAlignment="1">
      <alignment vertical="center" wrapText="1"/>
    </xf>
    <xf numFmtId="0" fontId="15" fillId="3" borderId="10" xfId="0" applyFont="1" applyFill="1" applyBorder="1" applyAlignment="1">
      <alignment vertical="center" wrapText="1"/>
    </xf>
    <xf numFmtId="0" fontId="15" fillId="0" borderId="0" xfId="0" applyFont="1" applyFill="1" applyBorder="1" applyAlignment="1">
      <alignment vertical="center" wrapText="1"/>
    </xf>
    <xf numFmtId="3" fontId="14" fillId="0" borderId="0" xfId="0" applyNumberFormat="1" applyFont="1" applyFill="1" applyBorder="1" applyAlignment="1" applyProtection="1">
      <alignment horizontal="right" vertical="center" wrapText="1"/>
      <protection locked="0"/>
    </xf>
    <xf numFmtId="3" fontId="13" fillId="0" borderId="0" xfId="0" applyNumberFormat="1" applyFont="1" applyFill="1" applyBorder="1" applyAlignment="1" applyProtection="1">
      <alignment horizontal="right" vertical="center" wrapText="1"/>
      <protection locked="0"/>
    </xf>
    <xf numFmtId="3" fontId="14" fillId="0" borderId="0" xfId="0" applyNumberFormat="1" applyFont="1" applyFill="1" applyBorder="1" applyAlignment="1" applyProtection="1">
      <alignment horizontal="right" vertical="center"/>
      <protection locked="0"/>
    </xf>
    <xf numFmtId="3" fontId="11" fillId="0" borderId="0" xfId="0" applyNumberFormat="1" applyFont="1" applyFill="1" applyBorder="1" applyAlignment="1">
      <alignment horizontal="center" vertical="center" wrapText="1"/>
    </xf>
    <xf numFmtId="3" fontId="14" fillId="0" borderId="0" xfId="0" applyNumberFormat="1" applyFont="1" applyFill="1" applyBorder="1" applyAlignment="1" applyProtection="1">
      <alignment horizontal="center" vertical="center" wrapText="1"/>
      <protection locked="0"/>
    </xf>
    <xf numFmtId="0" fontId="22" fillId="3" borderId="0" xfId="0" applyFont="1" applyFill="1" applyBorder="1" applyAlignment="1">
      <alignment horizontal="center" vertical="center" textRotation="180" wrapText="1"/>
    </xf>
    <xf numFmtId="0" fontId="22" fillId="0" borderId="0" xfId="0" applyFont="1" applyBorder="1" applyAlignment="1">
      <alignment horizontal="center" vertical="center"/>
    </xf>
    <xf numFmtId="0" fontId="22" fillId="0" borderId="0" xfId="0" applyFont="1" applyAlignment="1">
      <alignment horizontal="center" vertical="center"/>
    </xf>
    <xf numFmtId="0" fontId="11" fillId="0" borderId="0" xfId="0" applyFont="1" applyBorder="1" applyAlignment="1">
      <alignment horizontal="center" vertical="center" textRotation="180" wrapText="1"/>
    </xf>
    <xf numFmtId="3" fontId="14" fillId="0" borderId="0" xfId="0" applyNumberFormat="1" applyFont="1" applyFill="1" applyBorder="1" applyAlignment="1" applyProtection="1">
      <alignment horizontal="center" vertical="center"/>
      <protection locked="0"/>
    </xf>
    <xf numFmtId="3" fontId="13" fillId="0" borderId="0" xfId="0" applyNumberFormat="1" applyFont="1" applyFill="1" applyBorder="1" applyAlignment="1" applyProtection="1">
      <alignment horizontal="center" vertical="center"/>
      <protection locked="0"/>
    </xf>
    <xf numFmtId="3" fontId="15" fillId="0" borderId="0" xfId="0" applyNumberFormat="1" applyFont="1" applyFill="1" applyBorder="1" applyAlignment="1">
      <alignment horizontal="center" vertical="center" wrapText="1"/>
    </xf>
    <xf numFmtId="3" fontId="18" fillId="0" borderId="0" xfId="0" applyNumberFormat="1" applyFont="1" applyFill="1" applyBorder="1" applyAlignment="1">
      <alignment horizontal="center" vertical="top" wrapText="1"/>
    </xf>
    <xf numFmtId="3" fontId="15"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18" fillId="0" borderId="0" xfId="0" applyFont="1" applyFill="1" applyAlignment="1">
      <alignment horizontal="left" vertical="center"/>
    </xf>
    <xf numFmtId="0" fontId="15" fillId="16" borderId="0" xfId="0" applyFont="1" applyFill="1" applyBorder="1" applyAlignment="1">
      <alignment vertical="top"/>
    </xf>
    <xf numFmtId="0" fontId="22" fillId="16" borderId="0" xfId="0" applyFont="1" applyFill="1" applyBorder="1"/>
    <xf numFmtId="0" fontId="15" fillId="16" borderId="0" xfId="0" applyFont="1" applyFill="1" applyBorder="1" applyAlignment="1">
      <alignment vertical="center"/>
    </xf>
    <xf numFmtId="0" fontId="22" fillId="16" borderId="0" xfId="0" applyFont="1" applyFill="1" applyBorder="1" applyAlignment="1">
      <alignment vertical="center"/>
    </xf>
    <xf numFmtId="0" fontId="15" fillId="16" borderId="0" xfId="0" applyFont="1" applyFill="1" applyBorder="1" applyAlignment="1"/>
    <xf numFmtId="0" fontId="15" fillId="16" borderId="0" xfId="0" applyFont="1" applyFill="1" applyBorder="1"/>
    <xf numFmtId="0" fontId="18" fillId="16" borderId="0" xfId="0" applyFont="1" applyFill="1" applyBorder="1"/>
    <xf numFmtId="0" fontId="22" fillId="16" borderId="0" xfId="0" applyFont="1" applyFill="1" applyBorder="1" applyAlignment="1">
      <alignment vertical="top"/>
    </xf>
    <xf numFmtId="0" fontId="18" fillId="16" borderId="0" xfId="0" applyFont="1" applyFill="1" applyBorder="1" applyAlignment="1"/>
    <xf numFmtId="0" fontId="22" fillId="15" borderId="0" xfId="0" applyFont="1" applyFill="1" applyBorder="1"/>
    <xf numFmtId="0" fontId="18" fillId="16" borderId="0" xfId="0" applyFont="1" applyFill="1" applyBorder="1" applyAlignment="1">
      <alignment vertical="center"/>
    </xf>
    <xf numFmtId="0" fontId="22" fillId="16" borderId="0" xfId="0" applyFont="1" applyFill="1" applyBorder="1" applyAlignment="1"/>
    <xf numFmtId="0" fontId="22" fillId="15" borderId="0" xfId="0" applyFont="1" applyFill="1" applyBorder="1" applyAlignment="1">
      <alignment vertical="center"/>
    </xf>
    <xf numFmtId="0" fontId="15" fillId="16" borderId="0" xfId="0" applyFont="1" applyFill="1" applyBorder="1" applyAlignment="1">
      <alignment horizontal="left"/>
    </xf>
    <xf numFmtId="0" fontId="15" fillId="16" borderId="0" xfId="0" applyFont="1" applyFill="1" applyBorder="1" applyAlignment="1">
      <alignment horizontal="left" vertical="top" wrapText="1"/>
    </xf>
    <xf numFmtId="0" fontId="18" fillId="16" borderId="0" xfId="0" applyFont="1" applyFill="1" applyBorder="1" applyAlignment="1">
      <alignment horizontal="left" vertical="top"/>
    </xf>
    <xf numFmtId="0" fontId="22" fillId="16" borderId="0" xfId="0" applyFont="1" applyFill="1" applyBorder="1" applyAlignment="1">
      <alignment horizontal="center" vertical="center"/>
    </xf>
    <xf numFmtId="0" fontId="15" fillId="16" borderId="97" xfId="0" applyFont="1" applyFill="1" applyBorder="1" applyAlignment="1">
      <alignment horizontal="left"/>
    </xf>
    <xf numFmtId="0" fontId="22" fillId="16" borderId="97" xfId="0" applyFont="1" applyFill="1" applyBorder="1" applyAlignment="1">
      <alignment horizontal="center" vertical="center"/>
    </xf>
    <xf numFmtId="0" fontId="15" fillId="16" borderId="0" xfId="0" applyFont="1" applyFill="1" applyBorder="1" applyAlignment="1">
      <alignment horizontal="left" vertical="center"/>
    </xf>
    <xf numFmtId="0" fontId="18" fillId="16" borderId="0" xfId="0" applyFont="1" applyFill="1" applyBorder="1" applyAlignment="1">
      <alignment horizontal="left"/>
    </xf>
    <xf numFmtId="0" fontId="22" fillId="15" borderId="0" xfId="0" applyFont="1" applyFill="1" applyBorder="1" applyAlignment="1">
      <alignment horizontal="center" vertical="center"/>
    </xf>
    <xf numFmtId="0" fontId="18" fillId="16" borderId="0" xfId="0" applyFont="1" applyFill="1" applyBorder="1" applyAlignment="1">
      <alignment horizontal="left" vertical="center"/>
    </xf>
    <xf numFmtId="0" fontId="18" fillId="16" borderId="0" xfId="0" quotePrefix="1" applyFont="1" applyFill="1" applyBorder="1" applyAlignment="1">
      <alignment horizontal="center" vertical="center"/>
    </xf>
    <xf numFmtId="0" fontId="18" fillId="16" borderId="97" xfId="0" applyFont="1" applyFill="1" applyBorder="1" applyAlignment="1">
      <alignment vertical="top"/>
    </xf>
    <xf numFmtId="0" fontId="22" fillId="16" borderId="97" xfId="0" applyFont="1" applyFill="1" applyBorder="1"/>
    <xf numFmtId="0" fontId="22" fillId="16" borderId="0" xfId="0" applyFont="1" applyFill="1" applyBorder="1" applyAlignment="1">
      <alignment vertical="center" wrapText="1"/>
    </xf>
    <xf numFmtId="0" fontId="14" fillId="16" borderId="0" xfId="0" applyFont="1" applyFill="1" applyBorder="1" applyAlignment="1"/>
    <xf numFmtId="0" fontId="15" fillId="16" borderId="0" xfId="0" applyFont="1" applyFill="1" applyBorder="1" applyAlignment="1">
      <alignment horizontal="center" vertical="center"/>
    </xf>
    <xf numFmtId="3" fontId="10" fillId="0" borderId="0" xfId="0" applyNumberFormat="1" applyFont="1" applyFill="1" applyBorder="1" applyAlignment="1">
      <alignment horizontal="center" vertical="center" wrapText="1"/>
    </xf>
    <xf numFmtId="0" fontId="66" fillId="0" borderId="0" xfId="0" applyFont="1" applyFill="1" applyBorder="1" applyAlignment="1" applyProtection="1">
      <alignment horizontal="left" vertical="center"/>
    </xf>
    <xf numFmtId="0" fontId="57" fillId="3" borderId="0" xfId="13" applyFont="1" applyFill="1" applyBorder="1" applyAlignment="1" applyProtection="1">
      <alignment vertical="top"/>
    </xf>
    <xf numFmtId="0" fontId="56" fillId="3" borderId="0" xfId="13" applyFont="1" applyFill="1" applyBorder="1" applyAlignment="1" applyProtection="1"/>
    <xf numFmtId="0" fontId="50" fillId="0" borderId="0" xfId="13" applyFont="1" applyFill="1" applyBorder="1" applyProtection="1"/>
    <xf numFmtId="0" fontId="56" fillId="0" borderId="0" xfId="13" applyFont="1" applyFill="1" applyBorder="1" applyAlignment="1" applyProtection="1">
      <alignment wrapText="1"/>
    </xf>
    <xf numFmtId="41" fontId="23" fillId="0" borderId="0" xfId="13" applyNumberFormat="1" applyFont="1" applyFill="1" applyBorder="1" applyAlignment="1" applyProtection="1">
      <alignment vertical="center" wrapText="1"/>
    </xf>
    <xf numFmtId="0" fontId="56" fillId="0" borderId="0" xfId="13" applyFont="1" applyFill="1" applyBorder="1" applyAlignment="1" applyProtection="1"/>
    <xf numFmtId="41" fontId="25" fillId="0" borderId="0" xfId="13" applyNumberFormat="1" applyFont="1" applyFill="1" applyBorder="1" applyAlignment="1" applyProtection="1">
      <alignment vertical="center" wrapText="1"/>
    </xf>
    <xf numFmtId="41" fontId="25" fillId="0" borderId="0" xfId="13" applyNumberFormat="1" applyFont="1" applyFill="1" applyBorder="1" applyAlignment="1" applyProtection="1">
      <alignment vertical="center"/>
    </xf>
    <xf numFmtId="0" fontId="66" fillId="0" borderId="0" xfId="13" applyFont="1" applyFill="1" applyBorder="1" applyAlignment="1" applyProtection="1"/>
    <xf numFmtId="0" fontId="32" fillId="0" borderId="0" xfId="13" applyFill="1" applyBorder="1" applyProtection="1"/>
    <xf numFmtId="0" fontId="32" fillId="0" borderId="0" xfId="13" applyBorder="1" applyProtection="1"/>
    <xf numFmtId="0" fontId="13" fillId="0" borderId="0" xfId="13" applyFont="1" applyFill="1" applyBorder="1" applyAlignment="1" applyProtection="1">
      <alignment wrapText="1"/>
    </xf>
    <xf numFmtId="0" fontId="16" fillId="0" borderId="0" xfId="13" applyFont="1" applyFill="1" applyBorder="1" applyAlignment="1" applyProtection="1">
      <alignment vertical="center"/>
    </xf>
    <xf numFmtId="0" fontId="66" fillId="0" borderId="0" xfId="13" applyFont="1" applyFill="1" applyBorder="1" applyAlignment="1" applyProtection="1">
      <alignment vertical="center"/>
    </xf>
    <xf numFmtId="0" fontId="56" fillId="0" borderId="0" xfId="13" applyFont="1" applyFill="1" applyBorder="1" applyAlignment="1" applyProtection="1">
      <alignment vertical="center"/>
    </xf>
    <xf numFmtId="0" fontId="56" fillId="0" borderId="0" xfId="13" applyFont="1" applyFill="1" applyBorder="1" applyAlignment="1" applyProtection="1">
      <alignment horizontal="center"/>
    </xf>
    <xf numFmtId="0" fontId="66" fillId="0" borderId="0" xfId="0" applyFont="1" applyFill="1" applyBorder="1" applyAlignment="1"/>
    <xf numFmtId="0" fontId="57" fillId="0" borderId="0" xfId="13" applyFont="1" applyFill="1" applyBorder="1" applyAlignment="1" applyProtection="1">
      <alignment vertical="top"/>
    </xf>
    <xf numFmtId="0" fontId="56" fillId="0" borderId="0" xfId="13" applyFont="1" applyFill="1" applyBorder="1" applyAlignment="1" applyProtection="1">
      <alignment vertical="top"/>
    </xf>
    <xf numFmtId="0" fontId="56" fillId="0" borderId="0" xfId="13" applyFont="1" applyFill="1" applyBorder="1" applyAlignment="1" applyProtection="1">
      <alignment horizontal="center" vertical="top"/>
    </xf>
    <xf numFmtId="0" fontId="82" fillId="0" borderId="0" xfId="13" applyFont="1" applyFill="1" applyBorder="1" applyAlignment="1" applyProtection="1">
      <alignment vertical="center" wrapText="1"/>
    </xf>
    <xf numFmtId="0" fontId="56" fillId="0" borderId="0" xfId="13" applyFont="1" applyFill="1" applyBorder="1" applyAlignment="1" applyProtection="1">
      <alignment horizontal="center" vertical="center"/>
    </xf>
    <xf numFmtId="0" fontId="66" fillId="0" borderId="0" xfId="13" applyFont="1" applyFill="1" applyBorder="1" applyAlignment="1" applyProtection="1">
      <alignment vertical="center" wrapText="1"/>
    </xf>
    <xf numFmtId="0" fontId="56" fillId="0" borderId="0" xfId="13" quotePrefix="1" applyFont="1" applyFill="1" applyBorder="1" applyAlignment="1" applyProtection="1">
      <alignment vertical="center"/>
    </xf>
    <xf numFmtId="0" fontId="56" fillId="0" borderId="0" xfId="13" quotePrefix="1" applyFont="1" applyFill="1" applyBorder="1" applyAlignment="1" applyProtection="1">
      <alignment vertical="center" wrapText="1"/>
    </xf>
    <xf numFmtId="3" fontId="23" fillId="0" borderId="0" xfId="13" applyNumberFormat="1" applyFont="1" applyFill="1" applyBorder="1" applyAlignment="1" applyProtection="1">
      <alignment vertical="center" wrapText="1"/>
    </xf>
    <xf numFmtId="3" fontId="23" fillId="0" borderId="0" xfId="13" applyNumberFormat="1" applyFont="1" applyFill="1" applyBorder="1" applyAlignment="1" applyProtection="1">
      <alignment vertical="center"/>
    </xf>
    <xf numFmtId="0" fontId="56" fillId="0" borderId="0" xfId="13" applyFont="1" applyFill="1" applyBorder="1" applyAlignment="1" applyProtection="1">
      <alignment horizontal="center" vertical="center" wrapText="1"/>
    </xf>
    <xf numFmtId="41" fontId="23" fillId="0" borderId="0" xfId="13" applyNumberFormat="1" applyFont="1" applyFill="1" applyBorder="1" applyAlignment="1" applyProtection="1">
      <alignment vertical="center" wrapText="1"/>
      <protection locked="0"/>
    </xf>
    <xf numFmtId="41" fontId="25" fillId="0" borderId="0" xfId="1" applyNumberFormat="1" applyFont="1" applyFill="1" applyBorder="1" applyAlignment="1" applyProtection="1">
      <alignment vertical="center" wrapText="1"/>
      <protection locked="0"/>
    </xf>
    <xf numFmtId="41" fontId="25" fillId="0" borderId="0" xfId="1" applyNumberFormat="1" applyFont="1" applyFill="1" applyBorder="1" applyAlignment="1" applyProtection="1">
      <alignment vertical="center" wrapText="1"/>
    </xf>
    <xf numFmtId="0" fontId="13" fillId="0" borderId="0" xfId="13" applyFont="1" applyFill="1" applyBorder="1" applyAlignment="1" applyProtection="1">
      <alignment vertical="center"/>
    </xf>
    <xf numFmtId="0" fontId="13" fillId="0" borderId="0" xfId="13" applyFont="1" applyFill="1" applyBorder="1" applyAlignment="1" applyProtection="1">
      <alignment horizontal="center" vertical="center"/>
    </xf>
    <xf numFmtId="41" fontId="23" fillId="0" borderId="0" xfId="13" applyNumberFormat="1" applyFont="1" applyFill="1" applyBorder="1" applyAlignment="1" applyProtection="1">
      <alignment vertical="center"/>
      <protection locked="0"/>
    </xf>
    <xf numFmtId="0" fontId="56" fillId="0" borderId="0" xfId="13" quotePrefix="1" applyFont="1" applyFill="1" applyBorder="1" applyAlignment="1" applyProtection="1">
      <alignment wrapText="1"/>
    </xf>
    <xf numFmtId="41" fontId="25" fillId="0" borderId="0" xfId="1" applyNumberFormat="1" applyFont="1" applyFill="1" applyBorder="1" applyAlignment="1" applyProtection="1">
      <alignment vertical="center"/>
    </xf>
    <xf numFmtId="0" fontId="56" fillId="0" borderId="0" xfId="13" quotePrefix="1" applyFont="1" applyFill="1" applyBorder="1" applyAlignment="1" applyProtection="1"/>
    <xf numFmtId="0" fontId="13" fillId="0" borderId="0" xfId="13" applyFont="1" applyFill="1" applyBorder="1" applyAlignment="1" applyProtection="1"/>
    <xf numFmtId="0" fontId="20" fillId="0" borderId="0" xfId="13" quotePrefix="1" applyFont="1" applyFill="1" applyBorder="1" applyAlignment="1" applyProtection="1">
      <alignment vertical="center" wrapText="1"/>
    </xf>
    <xf numFmtId="0" fontId="20" fillId="0" borderId="0" xfId="13" applyFont="1" applyFill="1" applyBorder="1" applyAlignment="1" applyProtection="1">
      <alignment vertical="center" wrapText="1"/>
    </xf>
    <xf numFmtId="41" fontId="99" fillId="0" borderId="0" xfId="13" applyNumberFormat="1" applyFont="1" applyFill="1" applyBorder="1" applyAlignment="1" applyProtection="1">
      <alignment vertical="center"/>
    </xf>
    <xf numFmtId="41" fontId="99" fillId="0" borderId="0" xfId="13" applyNumberFormat="1" applyFont="1" applyFill="1" applyBorder="1" applyAlignment="1" applyProtection="1">
      <alignment vertical="center" wrapText="1"/>
    </xf>
    <xf numFmtId="0" fontId="56" fillId="0" borderId="0" xfId="13" quotePrefix="1" applyFont="1" applyFill="1" applyBorder="1" applyAlignment="1" applyProtection="1">
      <alignment horizontal="center" vertical="center"/>
    </xf>
    <xf numFmtId="0" fontId="50" fillId="0" borderId="0" xfId="13" applyFont="1" applyFill="1" applyBorder="1" applyAlignment="1" applyProtection="1">
      <alignment vertical="center" wrapText="1"/>
    </xf>
    <xf numFmtId="0" fontId="15" fillId="0" borderId="0" xfId="13" applyFont="1" applyFill="1" applyBorder="1" applyAlignment="1" applyProtection="1">
      <alignment vertical="center"/>
    </xf>
    <xf numFmtId="0" fontId="15" fillId="0" borderId="0" xfId="13" applyFont="1" applyFill="1" applyBorder="1" applyAlignment="1" applyProtection="1">
      <alignment horizontal="right" vertical="center"/>
    </xf>
    <xf numFmtId="0" fontId="22" fillId="0" borderId="0" xfId="13" applyFont="1" applyFill="1" applyBorder="1" applyAlignment="1" applyProtection="1">
      <alignment vertical="center" wrapText="1"/>
    </xf>
    <xf numFmtId="0" fontId="50" fillId="3" borderId="0" xfId="13" applyFont="1" applyFill="1" applyBorder="1" applyAlignment="1" applyProtection="1">
      <alignment vertical="center"/>
    </xf>
    <xf numFmtId="0" fontId="66" fillId="0" borderId="0" xfId="13" applyFont="1" applyFill="1" applyBorder="1" applyProtection="1"/>
    <xf numFmtId="3" fontId="45" fillId="0" borderId="0" xfId="13" applyNumberFormat="1" applyFont="1" applyFill="1" applyProtection="1"/>
    <xf numFmtId="3" fontId="45" fillId="0" borderId="0" xfId="13" applyNumberFormat="1" applyFont="1" applyFill="1" applyAlignment="1" applyProtection="1">
      <alignment horizontal="center"/>
    </xf>
    <xf numFmtId="0" fontId="13" fillId="0" borderId="0" xfId="13" applyFont="1" applyFill="1" applyProtection="1"/>
    <xf numFmtId="166" fontId="56" fillId="16" borderId="0" xfId="13" applyNumberFormat="1" applyFont="1" applyFill="1" applyBorder="1" applyAlignment="1" applyProtection="1">
      <alignment horizontal="left"/>
    </xf>
    <xf numFmtId="0" fontId="56" fillId="16" borderId="0" xfId="13" applyFont="1" applyFill="1" applyBorder="1" applyAlignment="1" applyProtection="1">
      <alignment vertical="center"/>
    </xf>
    <xf numFmtId="0" fontId="57" fillId="16" borderId="0" xfId="13" applyFont="1" applyFill="1" applyBorder="1" applyAlignment="1" applyProtection="1">
      <alignment vertical="top"/>
    </xf>
    <xf numFmtId="0" fontId="56" fillId="16" borderId="0" xfId="13" applyFont="1" applyFill="1" applyBorder="1" applyAlignment="1" applyProtection="1">
      <alignment horizontal="left"/>
    </xf>
    <xf numFmtId="0" fontId="66" fillId="16" borderId="0" xfId="13" applyFont="1" applyFill="1" applyBorder="1" applyAlignment="1" applyProtection="1">
      <alignment horizontal="left"/>
    </xf>
    <xf numFmtId="0" fontId="56" fillId="16" borderId="0" xfId="13" applyFont="1" applyFill="1" applyBorder="1" applyAlignment="1" applyProtection="1">
      <alignment horizontal="left" vertical="center"/>
    </xf>
    <xf numFmtId="0" fontId="57" fillId="16" borderId="0" xfId="13" applyFont="1" applyFill="1" applyBorder="1" applyAlignment="1" applyProtection="1">
      <alignment vertical="center"/>
    </xf>
    <xf numFmtId="0" fontId="66" fillId="16" borderId="0" xfId="13" applyFont="1" applyFill="1" applyBorder="1" applyProtection="1"/>
    <xf numFmtId="0" fontId="56" fillId="16" borderId="0" xfId="13" applyFont="1" applyFill="1" applyBorder="1" applyAlignment="1" applyProtection="1"/>
    <xf numFmtId="0" fontId="66" fillId="16" borderId="0" xfId="13" applyFont="1" applyFill="1" applyBorder="1" applyAlignment="1" applyProtection="1">
      <alignment vertical="center"/>
    </xf>
    <xf numFmtId="0" fontId="56" fillId="16" borderId="0" xfId="13" applyFont="1" applyFill="1" applyBorder="1" applyProtection="1"/>
    <xf numFmtId="0" fontId="56" fillId="16" borderId="0" xfId="13" applyFont="1" applyFill="1" applyBorder="1" applyAlignment="1" applyProtection="1">
      <alignment horizontal="center" vertical="center"/>
    </xf>
    <xf numFmtId="0" fontId="57" fillId="16" borderId="0" xfId="13" applyFont="1" applyFill="1" applyBorder="1" applyAlignment="1" applyProtection="1">
      <alignment horizontal="left" vertical="top"/>
    </xf>
    <xf numFmtId="0" fontId="66" fillId="15" borderId="0" xfId="13" applyFont="1" applyFill="1" applyBorder="1" applyProtection="1"/>
    <xf numFmtId="0" fontId="56" fillId="16" borderId="0" xfId="13" applyFont="1" applyFill="1" applyBorder="1" applyAlignment="1" applyProtection="1">
      <alignment horizontal="justify"/>
    </xf>
    <xf numFmtId="0" fontId="57" fillId="16" borderId="0" xfId="13" applyFont="1" applyFill="1" applyBorder="1" applyAlignment="1" applyProtection="1">
      <alignment horizontal="justify" wrapText="1"/>
    </xf>
    <xf numFmtId="0" fontId="57" fillId="16" borderId="0" xfId="13" applyFont="1" applyFill="1" applyBorder="1" applyAlignment="1" applyProtection="1">
      <alignment vertical="center" wrapText="1"/>
    </xf>
    <xf numFmtId="0" fontId="56" fillId="16" borderId="0" xfId="13" applyFont="1" applyFill="1" applyBorder="1" applyAlignment="1" applyProtection="1">
      <alignment vertical="top"/>
    </xf>
    <xf numFmtId="0" fontId="57" fillId="16" borderId="0" xfId="13" applyFont="1" applyFill="1" applyBorder="1" applyAlignment="1" applyProtection="1">
      <alignment vertical="top" wrapText="1"/>
    </xf>
    <xf numFmtId="0" fontId="56" fillId="16" borderId="0" xfId="13" applyFont="1" applyFill="1" applyBorder="1" applyAlignment="1" applyProtection="1">
      <alignment wrapText="1"/>
    </xf>
    <xf numFmtId="0" fontId="56" fillId="16" borderId="0" xfId="13" applyFont="1" applyFill="1" applyBorder="1" applyAlignment="1" applyProtection="1">
      <alignment vertical="center" wrapText="1"/>
    </xf>
    <xf numFmtId="0" fontId="56" fillId="16" borderId="0" xfId="13" applyFont="1" applyFill="1" applyBorder="1" applyAlignment="1" applyProtection="1">
      <alignment horizontal="left" vertical="top"/>
    </xf>
    <xf numFmtId="0" fontId="56" fillId="15" borderId="0" xfId="13" applyFont="1" applyFill="1" applyBorder="1" applyAlignment="1" applyProtection="1">
      <alignment vertical="top"/>
    </xf>
    <xf numFmtId="0" fontId="56" fillId="15" borderId="0" xfId="13" applyFont="1" applyFill="1" applyBorder="1" applyAlignment="1" applyProtection="1">
      <alignment horizontal="left" vertical="top"/>
    </xf>
    <xf numFmtId="0" fontId="66" fillId="16" borderId="0" xfId="13" applyFont="1" applyFill="1" applyBorder="1" applyAlignment="1" applyProtection="1"/>
    <xf numFmtId="0" fontId="66" fillId="16" borderId="0" xfId="13" applyFont="1" applyFill="1" applyBorder="1" applyAlignment="1" applyProtection="1">
      <alignment vertical="center" wrapText="1"/>
    </xf>
    <xf numFmtId="0" fontId="78" fillId="16" borderId="0" xfId="13" applyFont="1" applyFill="1" applyBorder="1" applyAlignment="1" applyProtection="1">
      <alignment vertical="center"/>
    </xf>
    <xf numFmtId="0" fontId="50" fillId="16" borderId="0" xfId="13" applyFont="1" applyFill="1" applyBorder="1" applyAlignment="1" applyProtection="1">
      <alignment vertical="center" wrapText="1"/>
    </xf>
    <xf numFmtId="0" fontId="56" fillId="3" borderId="7" xfId="13" applyFont="1" applyFill="1" applyBorder="1" applyAlignment="1" applyProtection="1">
      <alignment horizontal="center" vertical="center" wrapText="1"/>
    </xf>
    <xf numFmtId="0" fontId="15" fillId="17" borderId="10" xfId="0" applyFont="1" applyFill="1" applyBorder="1" applyAlignment="1"/>
    <xf numFmtId="3" fontId="11" fillId="19" borderId="156" xfId="0" applyNumberFormat="1" applyFont="1" applyFill="1" applyBorder="1" applyAlignment="1">
      <alignment vertical="center" wrapText="1"/>
    </xf>
    <xf numFmtId="3" fontId="11" fillId="20" borderId="156" xfId="0" applyNumberFormat="1" applyFont="1" applyFill="1" applyBorder="1" applyAlignment="1">
      <alignment horizontal="right" vertical="center"/>
    </xf>
    <xf numFmtId="3" fontId="13" fillId="19" borderId="156" xfId="0" applyNumberFormat="1" applyFont="1" applyFill="1" applyBorder="1" applyAlignment="1" applyProtection="1">
      <alignment vertical="center"/>
      <protection locked="0"/>
    </xf>
    <xf numFmtId="3" fontId="11" fillId="21" borderId="156" xfId="0" applyNumberFormat="1" applyFont="1" applyFill="1" applyBorder="1" applyAlignment="1">
      <alignment horizontal="right" vertical="center"/>
    </xf>
    <xf numFmtId="41" fontId="25" fillId="0" borderId="0" xfId="13" applyNumberFormat="1" applyFont="1" applyFill="1" applyBorder="1" applyAlignment="1" applyProtection="1">
      <alignment vertical="center" wrapText="1"/>
      <protection locked="0"/>
    </xf>
    <xf numFmtId="0" fontId="33" fillId="3" borderId="97" xfId="13" applyFont="1" applyFill="1" applyBorder="1" applyAlignment="1" applyProtection="1">
      <alignment vertical="top" wrapText="1"/>
    </xf>
    <xf numFmtId="0" fontId="50" fillId="3" borderId="97" xfId="13" applyFont="1" applyFill="1" applyBorder="1" applyAlignment="1" applyProtection="1">
      <alignment vertical="center"/>
    </xf>
    <xf numFmtId="0" fontId="14" fillId="3" borderId="232" xfId="13" applyFont="1" applyFill="1" applyBorder="1" applyAlignment="1" applyProtection="1">
      <alignment horizontal="center"/>
    </xf>
    <xf numFmtId="0" fontId="25" fillId="3" borderId="232" xfId="13" applyFont="1" applyFill="1" applyBorder="1" applyAlignment="1" applyProtection="1">
      <alignment horizontal="center" wrapText="1"/>
    </xf>
    <xf numFmtId="0" fontId="22" fillId="3" borderId="0" xfId="13" applyFont="1" applyFill="1" applyBorder="1" applyAlignment="1" applyProtection="1">
      <alignment horizontal="center"/>
    </xf>
    <xf numFmtId="0" fontId="22" fillId="3" borderId="0" xfId="13" applyFont="1" applyFill="1" applyBorder="1" applyAlignment="1" applyProtection="1">
      <alignment horizontal="center" vertical="center"/>
    </xf>
    <xf numFmtId="0" fontId="56" fillId="16" borderId="145" xfId="13" applyFont="1" applyFill="1" applyBorder="1" applyAlignment="1" applyProtection="1">
      <alignment vertical="center"/>
    </xf>
    <xf numFmtId="0" fontId="66" fillId="16" borderId="145" xfId="13" applyFont="1" applyFill="1" applyBorder="1" applyAlignment="1" applyProtection="1">
      <alignment horizontal="left"/>
    </xf>
    <xf numFmtId="0" fontId="66" fillId="16" borderId="145" xfId="13" applyFont="1" applyFill="1" applyBorder="1" applyProtection="1"/>
    <xf numFmtId="0" fontId="66" fillId="16" borderId="145" xfId="13" applyFont="1" applyFill="1" applyBorder="1" applyAlignment="1" applyProtection="1">
      <alignment vertical="center"/>
    </xf>
    <xf numFmtId="0" fontId="56" fillId="16" borderId="145" xfId="13" applyFont="1" applyFill="1" applyBorder="1" applyProtection="1"/>
    <xf numFmtId="0" fontId="57" fillId="16" borderId="145" xfId="13" applyFont="1" applyFill="1" applyBorder="1" applyAlignment="1" applyProtection="1">
      <alignment horizontal="justify" wrapText="1"/>
    </xf>
    <xf numFmtId="0" fontId="57" fillId="16" borderId="145" xfId="13" applyFont="1" applyFill="1" applyBorder="1" applyAlignment="1" applyProtection="1">
      <alignment vertical="center" wrapText="1"/>
    </xf>
    <xf numFmtId="0" fontId="56" fillId="16" borderId="145" xfId="13" applyFont="1" applyFill="1" applyBorder="1" applyAlignment="1" applyProtection="1">
      <alignment vertical="top"/>
    </xf>
    <xf numFmtId="0" fontId="57" fillId="16" borderId="145" xfId="13" applyFont="1" applyFill="1" applyBorder="1" applyAlignment="1" applyProtection="1">
      <alignment horizontal="left" vertical="top" wrapText="1"/>
    </xf>
    <xf numFmtId="0" fontId="56" fillId="16" borderId="145" xfId="13" applyFont="1" applyFill="1" applyBorder="1" applyAlignment="1" applyProtection="1">
      <alignment wrapText="1"/>
    </xf>
    <xf numFmtId="0" fontId="56" fillId="16" borderId="145" xfId="13" applyFont="1" applyFill="1" applyBorder="1" applyAlignment="1" applyProtection="1">
      <alignment vertical="center" wrapText="1"/>
    </xf>
    <xf numFmtId="0" fontId="57" fillId="16" borderId="145" xfId="13" applyFont="1" applyFill="1" applyBorder="1" applyAlignment="1" applyProtection="1">
      <alignment vertical="top" wrapText="1"/>
    </xf>
    <xf numFmtId="0" fontId="66" fillId="16" borderId="145" xfId="13" applyFont="1" applyFill="1" applyBorder="1" applyAlignment="1" applyProtection="1"/>
    <xf numFmtId="0" fontId="66" fillId="16" borderId="145" xfId="13" applyFont="1" applyFill="1" applyBorder="1" applyAlignment="1" applyProtection="1">
      <alignment vertical="center" wrapText="1"/>
    </xf>
    <xf numFmtId="0" fontId="56" fillId="16" borderId="97" xfId="13" applyFont="1" applyFill="1" applyBorder="1" applyAlignment="1" applyProtection="1">
      <alignment vertical="center"/>
    </xf>
    <xf numFmtId="0" fontId="57" fillId="16" borderId="97" xfId="13" applyFont="1" applyFill="1" applyBorder="1" applyAlignment="1" applyProtection="1">
      <alignment vertical="top"/>
    </xf>
    <xf numFmtId="0" fontId="66" fillId="16" borderId="97" xfId="13" applyFont="1" applyFill="1" applyBorder="1" applyProtection="1"/>
    <xf numFmtId="0" fontId="66" fillId="16" borderId="97" xfId="13" applyFont="1" applyFill="1" applyBorder="1" applyAlignment="1" applyProtection="1">
      <alignment vertical="center"/>
    </xf>
    <xf numFmtId="0" fontId="20" fillId="3" borderId="232" xfId="13" applyFont="1" applyFill="1" applyBorder="1" applyProtection="1"/>
    <xf numFmtId="0" fontId="15" fillId="16" borderId="0" xfId="0" applyFont="1" applyFill="1" applyBorder="1" applyAlignment="1">
      <alignment horizontal="center"/>
    </xf>
    <xf numFmtId="0" fontId="15" fillId="16" borderId="97" xfId="0" applyFont="1" applyFill="1" applyBorder="1" applyAlignment="1">
      <alignment horizontal="center" vertical="center"/>
    </xf>
    <xf numFmtId="0" fontId="15" fillId="3" borderId="145" xfId="0" applyFont="1" applyFill="1" applyBorder="1" applyAlignment="1">
      <alignment vertical="center" wrapText="1"/>
    </xf>
    <xf numFmtId="0" fontId="22" fillId="0" borderId="31" xfId="0" applyFont="1" applyBorder="1"/>
    <xf numFmtId="0" fontId="18" fillId="0" borderId="145" xfId="0" applyFont="1" applyBorder="1" applyAlignment="1">
      <alignment vertical="center"/>
    </xf>
    <xf numFmtId="0" fontId="66" fillId="16" borderId="95" xfId="13" applyFont="1" applyFill="1" applyBorder="1" applyAlignment="1" applyProtection="1">
      <alignment vertical="center"/>
    </xf>
    <xf numFmtId="0" fontId="100" fillId="16" borderId="0" xfId="13" applyFont="1" applyFill="1" applyBorder="1" applyAlignment="1" applyProtection="1"/>
    <xf numFmtId="0" fontId="25" fillId="0" borderId="0" xfId="13" applyFont="1" applyFill="1" applyBorder="1" applyAlignment="1" applyProtection="1">
      <alignment horizontal="left" vertical="top" wrapText="1"/>
    </xf>
    <xf numFmtId="0" fontId="56" fillId="16" borderId="0" xfId="13" quotePrefix="1" applyFont="1" applyFill="1" applyBorder="1" applyAlignment="1" applyProtection="1">
      <alignment horizontal="left"/>
    </xf>
    <xf numFmtId="0" fontId="56" fillId="15" borderId="0" xfId="13" applyFont="1" applyFill="1" applyBorder="1" applyProtection="1"/>
    <xf numFmtId="0" fontId="56" fillId="15" borderId="0" xfId="13" applyFont="1" applyFill="1" applyBorder="1" applyAlignment="1" applyProtection="1">
      <alignment horizontal="left"/>
    </xf>
    <xf numFmtId="0" fontId="56" fillId="16" borderId="0" xfId="13" applyFont="1" applyFill="1" applyBorder="1" applyAlignment="1" applyProtection="1">
      <alignment vertical="top" wrapText="1"/>
    </xf>
    <xf numFmtId="0" fontId="56" fillId="16" borderId="97" xfId="13" applyFont="1" applyFill="1" applyBorder="1" applyAlignment="1" applyProtection="1">
      <alignment horizontal="left" vertical="top"/>
    </xf>
    <xf numFmtId="0" fontId="56" fillId="16" borderId="97" xfId="13" applyFont="1" applyFill="1" applyBorder="1" applyAlignment="1" applyProtection="1">
      <alignment vertical="top"/>
    </xf>
    <xf numFmtId="0" fontId="56" fillId="16" borderId="97" xfId="13" applyFont="1" applyFill="1" applyBorder="1" applyProtection="1"/>
    <xf numFmtId="0" fontId="56" fillId="16" borderId="95" xfId="13" applyFont="1" applyFill="1" applyBorder="1" applyAlignment="1" applyProtection="1">
      <alignment vertical="center"/>
    </xf>
    <xf numFmtId="0" fontId="56" fillId="16" borderId="97" xfId="13" applyFont="1" applyFill="1" applyBorder="1" applyAlignment="1" applyProtection="1"/>
    <xf numFmtId="0" fontId="56" fillId="16" borderId="95" xfId="13" applyFont="1" applyFill="1" applyBorder="1" applyAlignment="1" applyProtection="1">
      <alignment horizontal="justify" wrapText="1"/>
    </xf>
    <xf numFmtId="0" fontId="56" fillId="16" borderId="97" xfId="13" applyFont="1" applyFill="1" applyBorder="1" applyAlignment="1" applyProtection="1">
      <alignment horizontal="justify" wrapText="1"/>
    </xf>
    <xf numFmtId="0" fontId="56" fillId="16" borderId="97" xfId="13" applyFont="1" applyFill="1" applyBorder="1" applyAlignment="1" applyProtection="1">
      <alignment vertical="center" wrapText="1"/>
    </xf>
    <xf numFmtId="0" fontId="56" fillId="16" borderId="95" xfId="13" applyFont="1" applyFill="1" applyBorder="1" applyAlignment="1" applyProtection="1">
      <alignment vertical="center" wrapText="1"/>
    </xf>
    <xf numFmtId="0" fontId="56" fillId="16" borderId="97" xfId="13" applyFont="1" applyFill="1" applyBorder="1" applyAlignment="1" applyProtection="1">
      <alignment vertical="top" wrapText="1"/>
    </xf>
    <xf numFmtId="0" fontId="56" fillId="16" borderId="97" xfId="13" applyFont="1" applyFill="1" applyBorder="1" applyAlignment="1" applyProtection="1">
      <alignment horizontal="left" vertical="top" wrapText="1"/>
    </xf>
    <xf numFmtId="0" fontId="56" fillId="16" borderId="95" xfId="13" applyFont="1" applyFill="1" applyBorder="1" applyAlignment="1" applyProtection="1">
      <alignment vertical="top" wrapText="1"/>
    </xf>
    <xf numFmtId="0" fontId="56" fillId="16" borderId="95" xfId="13" applyFont="1" applyFill="1" applyBorder="1" applyAlignment="1" applyProtection="1"/>
    <xf numFmtId="0" fontId="56" fillId="3" borderId="37" xfId="13" quotePrefix="1" applyNumberFormat="1" applyFont="1" applyFill="1" applyBorder="1" applyAlignment="1" applyProtection="1">
      <alignment horizontal="center" vertical="center" wrapText="1"/>
    </xf>
    <xf numFmtId="2" fontId="56" fillId="3" borderId="37" xfId="13" quotePrefix="1" applyNumberFormat="1" applyFont="1" applyFill="1" applyBorder="1" applyAlignment="1" applyProtection="1">
      <alignment horizontal="center" vertical="center" wrapText="1"/>
    </xf>
    <xf numFmtId="166" fontId="56" fillId="16" borderId="97" xfId="13" applyNumberFormat="1" applyFont="1" applyFill="1" applyBorder="1" applyAlignment="1" applyProtection="1">
      <alignment horizontal="left" vertical="top"/>
    </xf>
    <xf numFmtId="0" fontId="13" fillId="0" borderId="0" xfId="13" applyFont="1" applyAlignment="1" applyProtection="1">
      <alignment horizontal="left" vertical="top"/>
    </xf>
    <xf numFmtId="0" fontId="66" fillId="0" borderId="0" xfId="13" applyFont="1" applyAlignment="1" applyProtection="1">
      <alignment horizontal="left" vertical="top"/>
    </xf>
    <xf numFmtId="0" fontId="20" fillId="3" borderId="232" xfId="13" applyFont="1" applyFill="1" applyBorder="1" applyAlignment="1" applyProtection="1">
      <alignment horizontal="left" vertical="top"/>
    </xf>
    <xf numFmtId="0" fontId="56" fillId="3" borderId="232" xfId="13" applyFont="1" applyFill="1" applyBorder="1" applyAlignment="1" applyProtection="1">
      <alignment horizontal="left" vertical="top"/>
    </xf>
    <xf numFmtId="0" fontId="20" fillId="3" borderId="0" xfId="13" applyFont="1" applyFill="1" applyBorder="1" applyAlignment="1" applyProtection="1">
      <alignment horizontal="left" vertical="top"/>
    </xf>
    <xf numFmtId="0" fontId="56" fillId="3" borderId="0" xfId="13" applyFont="1" applyFill="1" applyBorder="1" applyAlignment="1" applyProtection="1">
      <alignment horizontal="left" vertical="top"/>
    </xf>
    <xf numFmtId="0" fontId="26" fillId="3" borderId="97" xfId="13" applyFont="1" applyFill="1" applyBorder="1" applyAlignment="1" applyProtection="1">
      <alignment horizontal="left" vertical="top"/>
    </xf>
    <xf numFmtId="0" fontId="57" fillId="3" borderId="97" xfId="13" applyFont="1" applyFill="1" applyBorder="1" applyAlignment="1" applyProtection="1">
      <alignment horizontal="left" vertical="top"/>
    </xf>
    <xf numFmtId="0" fontId="22" fillId="3" borderId="0" xfId="13" applyFont="1" applyFill="1" applyBorder="1" applyAlignment="1" applyProtection="1">
      <alignment horizontal="left" vertical="top"/>
    </xf>
    <xf numFmtId="0" fontId="66" fillId="3" borderId="0" xfId="13" applyFont="1" applyFill="1" applyBorder="1" applyAlignment="1" applyProtection="1">
      <alignment horizontal="left" vertical="top"/>
    </xf>
    <xf numFmtId="0" fontId="35" fillId="3" borderId="0" xfId="13" applyFont="1" applyFill="1" applyBorder="1" applyAlignment="1" applyProtection="1">
      <alignment horizontal="left" vertical="top" wrapText="1"/>
    </xf>
    <xf numFmtId="0" fontId="57" fillId="3" borderId="0" xfId="13" applyFont="1" applyFill="1" applyBorder="1" applyAlignment="1" applyProtection="1">
      <alignment horizontal="left" vertical="top" wrapText="1"/>
    </xf>
    <xf numFmtId="0" fontId="13" fillId="0" borderId="0" xfId="13" applyFont="1" applyBorder="1" applyAlignment="1" applyProtection="1">
      <alignment horizontal="left" vertical="top"/>
    </xf>
    <xf numFmtId="0" fontId="50" fillId="3" borderId="119" xfId="13" applyFont="1" applyFill="1" applyBorder="1" applyAlignment="1" applyProtection="1">
      <alignment horizontal="left" vertical="top"/>
    </xf>
    <xf numFmtId="0" fontId="66" fillId="0" borderId="119" xfId="13" applyFont="1" applyBorder="1" applyAlignment="1" applyProtection="1">
      <alignment horizontal="left" vertical="top"/>
    </xf>
    <xf numFmtId="0" fontId="45" fillId="15" borderId="0" xfId="13" applyFont="1" applyFill="1" applyBorder="1" applyAlignment="1" applyProtection="1">
      <alignment vertical="top"/>
    </xf>
    <xf numFmtId="0" fontId="13" fillId="15" borderId="0" xfId="13" applyFont="1" applyFill="1" applyBorder="1" applyAlignment="1" applyProtection="1">
      <alignment vertical="top"/>
    </xf>
    <xf numFmtId="0" fontId="56" fillId="15" borderId="97" xfId="13" applyFont="1" applyFill="1" applyBorder="1" applyAlignment="1" applyProtection="1">
      <alignment horizontal="left" vertical="top"/>
    </xf>
    <xf numFmtId="0" fontId="56" fillId="16" borderId="97" xfId="13" quotePrefix="1" applyFont="1" applyFill="1" applyBorder="1" applyAlignment="1" applyProtection="1">
      <alignment horizontal="left" vertical="top"/>
    </xf>
    <xf numFmtId="0" fontId="56" fillId="15" borderId="0" xfId="0" applyFont="1" applyFill="1" applyBorder="1" applyAlignment="1" applyProtection="1">
      <alignment horizontal="center"/>
    </xf>
    <xf numFmtId="0" fontId="56" fillId="0" borderId="0" xfId="0" applyFont="1" applyFill="1" applyBorder="1" applyAlignment="1" applyProtection="1">
      <alignment horizontal="center"/>
    </xf>
    <xf numFmtId="0" fontId="56" fillId="0" borderId="0"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57" fillId="15" borderId="0" xfId="0" applyFont="1" applyFill="1" applyBorder="1" applyAlignment="1" applyProtection="1">
      <alignment horizontal="center" wrapText="1"/>
    </xf>
    <xf numFmtId="0" fontId="56" fillId="0" borderId="0" xfId="0" applyFont="1" applyFill="1" applyBorder="1" applyAlignment="1" applyProtection="1">
      <alignment horizontal="left"/>
    </xf>
    <xf numFmtId="0" fontId="56" fillId="0" borderId="119" xfId="0" applyFont="1" applyFill="1" applyBorder="1" applyAlignment="1" applyProtection="1">
      <alignment horizontal="center"/>
    </xf>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top" wrapText="1"/>
    </xf>
    <xf numFmtId="0" fontId="56" fillId="0" borderId="0" xfId="0" quotePrefix="1" applyFont="1" applyFill="1" applyBorder="1" applyAlignment="1" applyProtection="1">
      <alignment horizontal="right"/>
    </xf>
    <xf numFmtId="0" fontId="56" fillId="0" borderId="0" xfId="0" quotePrefix="1" applyFont="1" applyFill="1" applyBorder="1" applyAlignment="1" applyProtection="1">
      <alignment horizontal="center"/>
    </xf>
    <xf numFmtId="0" fontId="56" fillId="0" borderId="0" xfId="0" quotePrefix="1" applyFont="1" applyFill="1" applyBorder="1" applyAlignment="1" applyProtection="1">
      <alignment horizontal="center" vertical="center"/>
    </xf>
    <xf numFmtId="0" fontId="56" fillId="0" borderId="0" xfId="0" applyFont="1" applyFill="1" applyBorder="1" applyAlignment="1" applyProtection="1">
      <alignment horizontal="center" vertical="center" wrapText="1"/>
    </xf>
    <xf numFmtId="0" fontId="16" fillId="0" borderId="97"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top"/>
    </xf>
    <xf numFmtId="0" fontId="25" fillId="0" borderId="0" xfId="0" applyFont="1" applyBorder="1" applyAlignment="1">
      <alignment horizontal="center" vertical="center"/>
    </xf>
    <xf numFmtId="0" fontId="18" fillId="16" borderId="0" xfId="0" applyFont="1" applyFill="1" applyBorder="1" applyAlignment="1">
      <alignment horizontal="left" vertical="top" wrapText="1"/>
    </xf>
    <xf numFmtId="0" fontId="18" fillId="16" borderId="0" xfId="0" applyFont="1" applyFill="1" applyBorder="1" applyAlignment="1">
      <alignment vertical="top"/>
    </xf>
    <xf numFmtId="0" fontId="56" fillId="3" borderId="0" xfId="13" applyFont="1" applyFill="1" applyBorder="1" applyAlignment="1" applyProtection="1">
      <alignment horizontal="center" vertical="center" wrapText="1"/>
    </xf>
    <xf numFmtId="0" fontId="16" fillId="3" borderId="232" xfId="13" applyFont="1" applyFill="1" applyBorder="1" applyAlignment="1" applyProtection="1">
      <alignment horizontal="left" vertical="center"/>
    </xf>
    <xf numFmtId="0" fontId="16" fillId="3" borderId="97" xfId="13" applyFont="1" applyFill="1" applyBorder="1" applyAlignment="1" applyProtection="1">
      <alignment horizontal="left" vertical="center"/>
    </xf>
    <xf numFmtId="0" fontId="56" fillId="3" borderId="7" xfId="13" applyFont="1" applyFill="1" applyBorder="1" applyAlignment="1" applyProtection="1">
      <alignment horizontal="center" vertical="center"/>
    </xf>
    <xf numFmtId="0" fontId="57" fillId="16" borderId="0" xfId="13" applyFont="1" applyFill="1" applyBorder="1" applyAlignment="1" applyProtection="1">
      <alignment horizontal="left" vertical="top" wrapText="1"/>
    </xf>
    <xf numFmtId="0" fontId="57" fillId="16" borderId="0" xfId="13" applyFont="1" applyFill="1" applyBorder="1" applyAlignment="1" applyProtection="1">
      <alignment horizontal="left" vertical="center"/>
    </xf>
    <xf numFmtId="0" fontId="16" fillId="3" borderId="233" xfId="13" applyFont="1" applyFill="1" applyBorder="1" applyAlignment="1" applyProtection="1">
      <alignment horizontal="left" vertical="center"/>
    </xf>
    <xf numFmtId="0" fontId="16" fillId="3" borderId="105" xfId="13" applyFont="1" applyFill="1" applyBorder="1" applyAlignment="1" applyProtection="1">
      <alignment horizontal="left" vertical="center"/>
    </xf>
    <xf numFmtId="0" fontId="57" fillId="0" borderId="0" xfId="13" applyFont="1" applyFill="1" applyBorder="1" applyAlignment="1" applyProtection="1">
      <alignment horizontal="left" vertical="top"/>
    </xf>
    <xf numFmtId="0" fontId="56" fillId="0" borderId="0" xfId="13" applyFont="1" applyFill="1" applyBorder="1" applyAlignment="1" applyProtection="1">
      <alignment horizontal="left" vertical="top"/>
    </xf>
    <xf numFmtId="0" fontId="25" fillId="0" borderId="0" xfId="0" applyFont="1" applyFill="1" applyBorder="1" applyAlignment="1" applyProtection="1">
      <alignment horizontal="center" vertical="center"/>
    </xf>
    <xf numFmtId="0" fontId="22" fillId="0" borderId="0" xfId="0" applyFont="1" applyBorder="1"/>
    <xf numFmtId="0" fontId="66" fillId="0" borderId="0" xfId="13" applyFont="1" applyBorder="1" applyAlignment="1" applyProtection="1">
      <alignment horizontal="left" vertical="top"/>
    </xf>
    <xf numFmtId="0" fontId="18" fillId="0" borderId="10" xfId="0" applyFont="1" applyBorder="1" applyAlignment="1">
      <alignment horizontal="center" vertical="center"/>
    </xf>
    <xf numFmtId="0" fontId="20" fillId="0" borderId="0" xfId="0" applyFont="1" applyFill="1" applyProtection="1"/>
    <xf numFmtId="0" fontId="26" fillId="0" borderId="0" xfId="0" applyFont="1" applyFill="1" applyBorder="1" applyAlignment="1" applyProtection="1">
      <alignment horizontal="left" vertical="top"/>
    </xf>
    <xf numFmtId="0" fontId="26" fillId="0" borderId="0" xfId="0" applyFont="1" applyFill="1" applyProtection="1"/>
    <xf numFmtId="0" fontId="94" fillId="0" borderId="0" xfId="0" applyFont="1" applyFill="1" applyBorder="1" applyAlignment="1">
      <alignment horizontal="left" indent="1" readingOrder="2"/>
    </xf>
    <xf numFmtId="0" fontId="95" fillId="0" borderId="0" xfId="0" applyFont="1" applyFill="1" applyBorder="1" applyAlignment="1">
      <alignment horizontal="left" indent="1" readingOrder="2"/>
    </xf>
    <xf numFmtId="0" fontId="57" fillId="0" borderId="0" xfId="0" applyFont="1" applyFill="1" applyBorder="1" applyAlignment="1" applyProtection="1">
      <alignment vertical="top" wrapText="1"/>
    </xf>
    <xf numFmtId="0" fontId="66" fillId="0" borderId="0" xfId="0" applyFont="1" applyFill="1" applyBorder="1" applyAlignment="1" applyProtection="1">
      <alignment horizontal="right"/>
    </xf>
    <xf numFmtId="0" fontId="56" fillId="0" borderId="0" xfId="0" applyFont="1" applyFill="1" applyAlignment="1" applyProtection="1">
      <alignment wrapText="1"/>
    </xf>
    <xf numFmtId="0" fontId="22" fillId="0" borderId="0" xfId="0" applyFont="1" applyFill="1" applyAlignment="1" applyProtection="1">
      <alignment horizontal="right"/>
    </xf>
    <xf numFmtId="0" fontId="26" fillId="0" borderId="0" xfId="0" applyFont="1" applyFill="1" applyBorder="1" applyProtection="1"/>
    <xf numFmtId="0" fontId="66" fillId="0" borderId="0" xfId="0" applyFont="1" applyFill="1" applyBorder="1" applyAlignment="1" applyProtection="1">
      <alignment horizontal="right" vertical="center"/>
    </xf>
    <xf numFmtId="0" fontId="57" fillId="0" borderId="0" xfId="0" applyFont="1" applyFill="1" applyBorder="1" applyAlignment="1" applyProtection="1">
      <alignment horizontal="center"/>
    </xf>
    <xf numFmtId="0" fontId="56" fillId="0" borderId="0" xfId="0" applyFont="1" applyFill="1" applyBorder="1" applyAlignment="1" applyProtection="1">
      <alignment horizontal="right" vertical="center"/>
    </xf>
    <xf numFmtId="167" fontId="66" fillId="0" borderId="0" xfId="0" applyNumberFormat="1" applyFont="1" applyFill="1" applyBorder="1" applyAlignment="1" applyProtection="1">
      <alignment horizontal="justify" vertical="center" wrapText="1"/>
      <protection locked="0"/>
    </xf>
    <xf numFmtId="41" fontId="66" fillId="0" borderId="0" xfId="0" applyNumberFormat="1" applyFont="1" applyFill="1" applyBorder="1" applyAlignment="1" applyProtection="1">
      <alignment horizontal="justify" vertical="center" wrapText="1"/>
      <protection locked="0"/>
    </xf>
    <xf numFmtId="167" fontId="66" fillId="0" borderId="0" xfId="0" applyNumberFormat="1" applyFont="1" applyFill="1" applyBorder="1" applyAlignment="1" applyProtection="1">
      <alignment horizontal="justify" vertical="center" wrapText="1"/>
    </xf>
    <xf numFmtId="0" fontId="56" fillId="0" borderId="0" xfId="0" applyFont="1" applyFill="1" applyBorder="1" applyAlignment="1" applyProtection="1">
      <alignment horizontal="left" wrapText="1"/>
    </xf>
    <xf numFmtId="0" fontId="57" fillId="0" borderId="0" xfId="0" applyFont="1" applyFill="1" applyBorder="1" applyAlignment="1" applyProtection="1">
      <alignment horizontal="left" wrapText="1"/>
    </xf>
    <xf numFmtId="0" fontId="77" fillId="0" borderId="0" xfId="0" applyFont="1" applyFill="1" applyBorder="1" applyAlignment="1">
      <alignment horizontal="left" readingOrder="2"/>
    </xf>
    <xf numFmtId="0" fontId="13" fillId="0" borderId="10" xfId="13" applyFont="1" applyBorder="1" applyProtection="1"/>
    <xf numFmtId="0" fontId="66" fillId="0" borderId="0" xfId="13" applyFont="1" applyBorder="1" applyProtection="1"/>
    <xf numFmtId="0" fontId="66" fillId="3" borderId="0" xfId="13" applyFont="1" applyFill="1" applyBorder="1" applyProtection="1"/>
    <xf numFmtId="0" fontId="56" fillId="3" borderId="0" xfId="13" applyFont="1" applyFill="1" applyBorder="1" applyProtection="1"/>
    <xf numFmtId="0" fontId="56" fillId="3" borderId="0" xfId="13" applyFont="1" applyFill="1" applyBorder="1" applyAlignment="1" applyProtection="1">
      <alignment horizontal="left" vertical="center"/>
    </xf>
    <xf numFmtId="0" fontId="56" fillId="3" borderId="0" xfId="13" applyFont="1" applyFill="1" applyBorder="1" applyAlignment="1" applyProtection="1">
      <alignment vertical="center"/>
    </xf>
    <xf numFmtId="41" fontId="57" fillId="3" borderId="0" xfId="13" applyNumberFormat="1" applyFont="1" applyFill="1" applyBorder="1" applyAlignment="1" applyProtection="1">
      <alignment horizontal="center" vertical="center"/>
    </xf>
    <xf numFmtId="41" fontId="66" fillId="3" borderId="0" xfId="13" applyNumberFormat="1" applyFont="1" applyFill="1" applyBorder="1" applyAlignment="1" applyProtection="1">
      <alignment horizontal="center" vertical="center"/>
    </xf>
    <xf numFmtId="41" fontId="66" fillId="3" borderId="7" xfId="13" applyNumberFormat="1" applyFont="1" applyFill="1" applyBorder="1" applyAlignment="1" applyProtection="1">
      <alignment horizontal="center" vertical="center"/>
    </xf>
    <xf numFmtId="0" fontId="56" fillId="3" borderId="145" xfId="13" applyFont="1" applyFill="1" applyBorder="1" applyAlignment="1" applyProtection="1"/>
    <xf numFmtId="0" fontId="57" fillId="0" borderId="0" xfId="13" applyFont="1" applyBorder="1" applyProtection="1"/>
    <xf numFmtId="0" fontId="56" fillId="3" borderId="119" xfId="13" applyFont="1" applyFill="1" applyBorder="1" applyAlignment="1" applyProtection="1">
      <alignment horizontal="center" vertical="center"/>
    </xf>
    <xf numFmtId="0" fontId="57" fillId="0" borderId="119" xfId="13" applyFont="1" applyBorder="1" applyProtection="1"/>
    <xf numFmtId="0" fontId="66" fillId="3" borderId="119" xfId="13" applyFont="1" applyFill="1" applyBorder="1" applyProtection="1"/>
    <xf numFmtId="0" fontId="66" fillId="3" borderId="7" xfId="13" applyFont="1" applyFill="1" applyBorder="1" applyAlignment="1" applyProtection="1">
      <alignment vertical="center"/>
    </xf>
    <xf numFmtId="0" fontId="66" fillId="3" borderId="0" xfId="13" applyFont="1" applyFill="1" applyBorder="1" applyAlignment="1" applyProtection="1">
      <alignment vertical="center"/>
    </xf>
    <xf numFmtId="0" fontId="66" fillId="3" borderId="145" xfId="13" applyFont="1" applyFill="1" applyBorder="1" applyAlignment="1" applyProtection="1">
      <alignment vertical="center"/>
    </xf>
    <xf numFmtId="0" fontId="56" fillId="3" borderId="119" xfId="13" applyFont="1" applyFill="1" applyBorder="1" applyAlignment="1" applyProtection="1">
      <alignment horizontal="left" vertical="center"/>
    </xf>
    <xf numFmtId="0" fontId="66" fillId="0" borderId="119" xfId="13" applyFont="1" applyBorder="1" applyProtection="1"/>
    <xf numFmtId="0" fontId="57" fillId="3" borderId="119" xfId="13" applyFont="1" applyFill="1" applyBorder="1" applyProtection="1"/>
    <xf numFmtId="41" fontId="57" fillId="3" borderId="119" xfId="13" applyNumberFormat="1" applyFont="1" applyFill="1" applyBorder="1" applyAlignment="1" applyProtection="1">
      <alignment horizontal="center" vertical="center"/>
    </xf>
    <xf numFmtId="0" fontId="66" fillId="3" borderId="103" xfId="13" applyFont="1" applyFill="1" applyBorder="1" applyAlignment="1" applyProtection="1">
      <alignment vertical="center"/>
    </xf>
    <xf numFmtId="0" fontId="66" fillId="3" borderId="119" xfId="13" applyFont="1" applyFill="1" applyBorder="1" applyAlignment="1" applyProtection="1">
      <alignment vertical="center"/>
    </xf>
    <xf numFmtId="0" fontId="66" fillId="3" borderId="142" xfId="13" applyFont="1" applyFill="1" applyBorder="1" applyAlignment="1" applyProtection="1">
      <alignment vertical="center"/>
    </xf>
    <xf numFmtId="0" fontId="57" fillId="3" borderId="0" xfId="13" applyFont="1" applyFill="1" applyBorder="1" applyProtection="1"/>
    <xf numFmtId="0" fontId="66" fillId="3" borderId="0" xfId="13" applyFont="1" applyFill="1" applyBorder="1" applyAlignment="1" applyProtection="1"/>
    <xf numFmtId="0" fontId="66" fillId="3" borderId="0" xfId="13" applyFont="1" applyFill="1" applyBorder="1" applyAlignment="1" applyProtection="1">
      <alignment wrapText="1"/>
    </xf>
    <xf numFmtId="0" fontId="57" fillId="3" borderId="0" xfId="13" applyFont="1" applyFill="1" applyBorder="1" applyAlignment="1" applyProtection="1">
      <alignment vertical="center"/>
    </xf>
    <xf numFmtId="0" fontId="56" fillId="3" borderId="0" xfId="13" applyFont="1" applyFill="1" applyBorder="1" applyAlignment="1" applyProtection="1">
      <alignment horizontal="center"/>
    </xf>
    <xf numFmtId="0" fontId="66" fillId="3" borderId="97" xfId="13" applyFont="1" applyFill="1" applyBorder="1" applyProtection="1"/>
    <xf numFmtId="0" fontId="57" fillId="3" borderId="0" xfId="13" applyFont="1" applyFill="1" applyBorder="1" applyAlignment="1" applyProtection="1">
      <alignment horizontal="center"/>
    </xf>
    <xf numFmtId="0" fontId="66" fillId="0" borderId="0" xfId="13" applyFont="1" applyBorder="1" applyAlignment="1" applyProtection="1">
      <alignment horizontal="left"/>
    </xf>
    <xf numFmtId="0" fontId="66" fillId="3" borderId="0" xfId="13" applyFont="1" applyFill="1" applyBorder="1" applyAlignment="1" applyProtection="1">
      <alignment horizontal="left" vertical="center"/>
    </xf>
    <xf numFmtId="0" fontId="57" fillId="3" borderId="0" xfId="13" quotePrefix="1" applyFont="1" applyFill="1" applyBorder="1" applyAlignment="1" applyProtection="1">
      <alignment vertical="top"/>
    </xf>
    <xf numFmtId="41" fontId="66" fillId="3" borderId="0" xfId="13" applyNumberFormat="1" applyFont="1" applyFill="1" applyBorder="1" applyAlignment="1" applyProtection="1">
      <alignment vertical="center"/>
    </xf>
    <xf numFmtId="41" fontId="66" fillId="3" borderId="145" xfId="13" applyNumberFormat="1" applyFont="1" applyFill="1" applyBorder="1" applyAlignment="1" applyProtection="1">
      <alignment vertical="center"/>
    </xf>
    <xf numFmtId="41" fontId="66" fillId="0" borderId="0" xfId="13" applyNumberFormat="1" applyFont="1" applyBorder="1" applyAlignment="1" applyProtection="1">
      <alignment horizontal="center" vertical="center"/>
    </xf>
    <xf numFmtId="0" fontId="56" fillId="3" borderId="10" xfId="13" applyFont="1" applyFill="1" applyBorder="1" applyAlignment="1" applyProtection="1">
      <alignment vertical="center"/>
    </xf>
    <xf numFmtId="41" fontId="66" fillId="0" borderId="0" xfId="13" applyNumberFormat="1" applyFont="1" applyBorder="1" applyProtection="1"/>
    <xf numFmtId="0" fontId="56" fillId="3" borderId="0" xfId="13" quotePrefix="1" applyFont="1" applyFill="1" applyBorder="1" applyAlignment="1" applyProtection="1">
      <alignment vertical="center"/>
    </xf>
    <xf numFmtId="41" fontId="66" fillId="0" borderId="0" xfId="13" applyNumberFormat="1" applyFont="1" applyFill="1" applyBorder="1" applyAlignment="1" applyProtection="1"/>
    <xf numFmtId="41" fontId="66" fillId="0" borderId="145" xfId="13" applyNumberFormat="1" applyFont="1" applyFill="1" applyBorder="1" applyAlignment="1" applyProtection="1"/>
    <xf numFmtId="0" fontId="66" fillId="3" borderId="97" xfId="13" applyFont="1" applyFill="1" applyBorder="1" applyAlignment="1" applyProtection="1">
      <alignment vertical="center"/>
    </xf>
    <xf numFmtId="0" fontId="57" fillId="3" borderId="97" xfId="13" quotePrefix="1" applyFont="1" applyFill="1" applyBorder="1" applyAlignment="1" applyProtection="1">
      <alignment vertical="top"/>
    </xf>
    <xf numFmtId="0" fontId="57" fillId="3" borderId="97" xfId="13" applyFont="1" applyFill="1" applyBorder="1" applyAlignment="1" applyProtection="1">
      <alignment vertical="center"/>
    </xf>
    <xf numFmtId="0" fontId="66" fillId="0" borderId="97" xfId="13" applyFont="1" applyFill="1" applyBorder="1" applyAlignment="1" applyProtection="1"/>
    <xf numFmtId="0" fontId="66" fillId="0" borderId="98" xfId="13" applyFont="1" applyFill="1" applyBorder="1" applyAlignment="1" applyProtection="1"/>
    <xf numFmtId="0" fontId="56" fillId="0" borderId="0" xfId="13" quotePrefix="1" applyFont="1" applyFill="1" applyBorder="1" applyAlignment="1" applyProtection="1">
      <alignment horizontal="center" vertical="center"/>
    </xf>
    <xf numFmtId="41" fontId="56" fillId="0" borderId="0" xfId="13" applyNumberFormat="1" applyFont="1" applyFill="1" applyBorder="1" applyAlignment="1" applyProtection="1">
      <alignment horizontal="justify" vertical="center"/>
    </xf>
    <xf numFmtId="0" fontId="66" fillId="0" borderId="0" xfId="13" applyFont="1" applyFill="1" applyBorder="1" applyAlignment="1" applyProtection="1">
      <alignment horizontal="center"/>
    </xf>
    <xf numFmtId="41" fontId="66" fillId="0" borderId="145" xfId="13" applyNumberFormat="1" applyFont="1" applyBorder="1" applyAlignment="1" applyProtection="1">
      <alignment horizontal="center" vertical="center"/>
    </xf>
    <xf numFmtId="0" fontId="66" fillId="0" borderId="0" xfId="13" applyFont="1" applyBorder="1" applyAlignment="1" applyProtection="1">
      <alignment vertical="center"/>
    </xf>
    <xf numFmtId="0" fontId="66" fillId="0" borderId="97" xfId="13" applyFont="1" applyBorder="1" applyProtection="1"/>
    <xf numFmtId="0" fontId="66" fillId="0" borderId="0" xfId="13" applyFont="1" applyBorder="1" applyAlignment="1" applyProtection="1"/>
    <xf numFmtId="41" fontId="66" fillId="3" borderId="144" xfId="13" applyNumberFormat="1" applyFont="1" applyFill="1" applyBorder="1" applyAlignment="1" applyProtection="1">
      <alignment horizontal="center" vertical="center"/>
    </xf>
    <xf numFmtId="0" fontId="66" fillId="16" borderId="0" xfId="13" applyFont="1" applyFill="1" applyBorder="1" applyAlignment="1" applyProtection="1">
      <alignment horizontal="center" vertical="center"/>
    </xf>
    <xf numFmtId="0" fontId="66" fillId="16" borderId="145" xfId="13" applyFont="1" applyFill="1" applyBorder="1" applyAlignment="1" applyProtection="1">
      <alignment horizontal="center" vertical="center"/>
    </xf>
    <xf numFmtId="41" fontId="66" fillId="3" borderId="10" xfId="13" applyNumberFormat="1" applyFont="1" applyFill="1" applyBorder="1" applyAlignment="1" applyProtection="1">
      <alignment horizontal="center" vertical="center"/>
    </xf>
    <xf numFmtId="41" fontId="66" fillId="3" borderId="145" xfId="13" applyNumberFormat="1" applyFont="1" applyFill="1" applyBorder="1" applyAlignment="1" applyProtection="1">
      <alignment horizontal="center" vertical="center"/>
    </xf>
    <xf numFmtId="0" fontId="56" fillId="3" borderId="10" xfId="13" applyFont="1" applyFill="1" applyBorder="1" applyAlignment="1" applyProtection="1">
      <alignment horizontal="center" vertical="center"/>
    </xf>
    <xf numFmtId="0" fontId="56" fillId="3" borderId="145" xfId="13" applyFont="1" applyFill="1" applyBorder="1" applyAlignment="1" applyProtection="1">
      <alignment horizontal="center" vertical="center"/>
    </xf>
    <xf numFmtId="0" fontId="56" fillId="3" borderId="145" xfId="13" applyFont="1" applyFill="1" applyBorder="1" applyAlignment="1" applyProtection="1">
      <alignment vertical="center"/>
    </xf>
    <xf numFmtId="0" fontId="56" fillId="3" borderId="97" xfId="13" applyFont="1" applyFill="1" applyBorder="1" applyAlignment="1" applyProtection="1">
      <alignment vertical="center"/>
    </xf>
    <xf numFmtId="0" fontId="56" fillId="3" borderId="98" xfId="13" applyFont="1" applyFill="1" applyBorder="1" applyAlignment="1" applyProtection="1">
      <alignment vertical="center"/>
    </xf>
    <xf numFmtId="0" fontId="66" fillId="3" borderId="10" xfId="13" applyFont="1" applyFill="1" applyBorder="1" applyAlignment="1" applyProtection="1">
      <alignment vertical="center"/>
    </xf>
    <xf numFmtId="0" fontId="56" fillId="0" borderId="10" xfId="13" applyFont="1" applyFill="1" applyBorder="1" applyAlignment="1" applyProtection="1">
      <alignment horizontal="center" vertical="center"/>
    </xf>
    <xf numFmtId="0" fontId="56" fillId="0" borderId="145" xfId="13" applyFont="1" applyFill="1" applyBorder="1" applyAlignment="1" applyProtection="1">
      <alignment horizontal="center" vertical="center"/>
    </xf>
    <xf numFmtId="0" fontId="56" fillId="0" borderId="10" xfId="13" applyFont="1" applyFill="1" applyBorder="1" applyAlignment="1" applyProtection="1">
      <alignment vertical="center"/>
    </xf>
    <xf numFmtId="0" fontId="56" fillId="0" borderId="145" xfId="13" applyFont="1" applyFill="1" applyBorder="1" applyAlignment="1" applyProtection="1">
      <alignment vertical="center"/>
    </xf>
    <xf numFmtId="0" fontId="66" fillId="3" borderId="98" xfId="13" applyFont="1" applyFill="1" applyBorder="1" applyAlignment="1" applyProtection="1">
      <alignment vertical="center"/>
    </xf>
    <xf numFmtId="41" fontId="66" fillId="0" borderId="10" xfId="13" applyNumberFormat="1" applyFont="1" applyBorder="1" applyAlignment="1" applyProtection="1">
      <alignment horizontal="center" vertical="center"/>
    </xf>
    <xf numFmtId="0" fontId="56" fillId="0" borderId="0" xfId="13" applyFont="1" applyBorder="1" applyProtection="1"/>
    <xf numFmtId="0" fontId="66" fillId="3" borderId="97" xfId="13" applyFont="1" applyFill="1" applyBorder="1" applyAlignment="1" applyProtection="1">
      <alignment horizontal="left" vertical="center"/>
    </xf>
    <xf numFmtId="0" fontId="57" fillId="3" borderId="97" xfId="13" applyFont="1" applyFill="1" applyBorder="1" applyProtection="1"/>
    <xf numFmtId="41" fontId="66" fillId="0" borderId="97" xfId="13" applyNumberFormat="1" applyFont="1" applyBorder="1" applyAlignment="1" applyProtection="1">
      <alignment horizontal="center" vertical="center"/>
    </xf>
    <xf numFmtId="41" fontId="66" fillId="3" borderId="97" xfId="13" applyNumberFormat="1" applyFont="1" applyFill="1" applyBorder="1" applyAlignment="1" applyProtection="1">
      <alignment vertical="center"/>
    </xf>
    <xf numFmtId="41" fontId="66" fillId="3" borderId="98" xfId="13" applyNumberFormat="1" applyFont="1" applyFill="1" applyBorder="1" applyAlignment="1" applyProtection="1">
      <alignment vertical="center"/>
    </xf>
    <xf numFmtId="0" fontId="56" fillId="0" borderId="97" xfId="13" applyFont="1" applyFill="1" applyBorder="1" applyAlignment="1" applyProtection="1">
      <alignment vertical="center"/>
    </xf>
    <xf numFmtId="0" fontId="56" fillId="3" borderId="109" xfId="13" quotePrefix="1" applyFont="1" applyFill="1" applyBorder="1" applyAlignment="1" applyProtection="1">
      <alignment horizontal="center" vertical="center"/>
    </xf>
    <xf numFmtId="0" fontId="66" fillId="3" borderId="145" xfId="13" applyFont="1" applyFill="1" applyBorder="1" applyProtection="1"/>
    <xf numFmtId="0" fontId="13" fillId="0" borderId="145" xfId="13" applyFont="1" applyBorder="1" applyProtection="1"/>
    <xf numFmtId="0" fontId="13" fillId="0" borderId="97" xfId="13" applyFont="1" applyBorder="1" applyProtection="1"/>
    <xf numFmtId="0" fontId="13" fillId="0" borderId="98" xfId="13" applyFont="1" applyBorder="1" applyProtection="1"/>
    <xf numFmtId="41" fontId="66" fillId="0" borderId="10" xfId="13" applyNumberFormat="1" applyFont="1" applyFill="1" applyBorder="1" applyAlignment="1" applyProtection="1"/>
    <xf numFmtId="0" fontId="56" fillId="0" borderId="98" xfId="13" applyFont="1" applyFill="1" applyBorder="1" applyAlignment="1" applyProtection="1">
      <alignment vertical="center"/>
    </xf>
    <xf numFmtId="0" fontId="66" fillId="3" borderId="98" xfId="13" applyFont="1" applyFill="1" applyBorder="1" applyProtection="1"/>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56" fillId="0" borderId="97" xfId="0" applyFont="1" applyFill="1" applyBorder="1" applyAlignment="1" applyProtection="1">
      <alignment horizontal="left" vertical="center"/>
    </xf>
    <xf numFmtId="0" fontId="22" fillId="0" borderId="0" xfId="0" applyFont="1" applyBorder="1"/>
    <xf numFmtId="3" fontId="56" fillId="3" borderId="0" xfId="0" applyNumberFormat="1" applyFont="1" applyFill="1" applyBorder="1" applyAlignment="1" applyProtection="1">
      <alignment horizontal="center" vertical="center"/>
      <protection locked="0"/>
    </xf>
    <xf numFmtId="0" fontId="56" fillId="3" borderId="0" xfId="0" quotePrefix="1" applyFont="1" applyFill="1" applyBorder="1" applyAlignment="1">
      <alignment horizontal="right"/>
    </xf>
    <xf numFmtId="0" fontId="56" fillId="3" borderId="0" xfId="0" quotePrefix="1" applyFont="1" applyFill="1" applyBorder="1" applyAlignment="1">
      <alignment horizontal="center" vertical="center"/>
    </xf>
    <xf numFmtId="0" fontId="56" fillId="3" borderId="0" xfId="0" applyFont="1" applyFill="1" applyBorder="1" applyAlignment="1" applyProtection="1">
      <alignment horizontal="center" vertical="center"/>
    </xf>
    <xf numFmtId="0" fontId="56" fillId="0" borderId="0" xfId="0" applyFont="1" applyBorder="1" applyAlignment="1" applyProtection="1">
      <alignment horizontal="center" vertical="center"/>
    </xf>
    <xf numFmtId="0" fontId="22" fillId="0" borderId="208" xfId="0" applyFont="1" applyFill="1" applyBorder="1" applyProtection="1"/>
    <xf numFmtId="0" fontId="66" fillId="17" borderId="0" xfId="0" applyFont="1" applyFill="1" applyBorder="1" applyAlignment="1" applyProtection="1">
      <alignment horizontal="left"/>
    </xf>
    <xf numFmtId="0" fontId="66" fillId="17" borderId="0" xfId="0" applyFont="1" applyFill="1" applyBorder="1" applyAlignment="1" applyProtection="1">
      <alignment horizontal="left" vertical="center"/>
    </xf>
    <xf numFmtId="0" fontId="56" fillId="17" borderId="0" xfId="0" applyFont="1" applyFill="1" applyBorder="1" applyAlignment="1" applyProtection="1"/>
    <xf numFmtId="0" fontId="57" fillId="17" borderId="0" xfId="0" applyFont="1" applyFill="1" applyBorder="1" applyAlignment="1" applyProtection="1">
      <alignment vertical="center"/>
    </xf>
    <xf numFmtId="0" fontId="66" fillId="17" borderId="0" xfId="0" applyFont="1" applyFill="1" applyBorder="1" applyAlignment="1" applyProtection="1"/>
    <xf numFmtId="0" fontId="66" fillId="17" borderId="244" xfId="0" applyFont="1" applyFill="1" applyBorder="1" applyAlignment="1" applyProtection="1">
      <alignment vertical="center"/>
    </xf>
    <xf numFmtId="0" fontId="56" fillId="17" borderId="0" xfId="0" applyFont="1" applyFill="1" applyBorder="1" applyAlignment="1" applyProtection="1">
      <alignment horizontal="left"/>
    </xf>
    <xf numFmtId="0" fontId="66" fillId="17" borderId="0" xfId="0" applyFont="1" applyFill="1" applyBorder="1" applyAlignment="1" applyProtection="1">
      <alignment vertical="center"/>
    </xf>
    <xf numFmtId="0" fontId="129" fillId="0" borderId="0" xfId="0" applyFont="1" applyAlignment="1" applyProtection="1">
      <alignment vertical="center"/>
    </xf>
    <xf numFmtId="0" fontId="66" fillId="0" borderId="0" xfId="0" applyFont="1" applyAlignment="1" applyProtection="1">
      <alignment vertical="center"/>
    </xf>
    <xf numFmtId="0" fontId="66" fillId="17" borderId="0" xfId="0" applyFont="1" applyFill="1" applyBorder="1" applyProtection="1"/>
    <xf numFmtId="0" fontId="22" fillId="3" borderId="244" xfId="0" applyFont="1" applyFill="1" applyBorder="1" applyAlignment="1" applyProtection="1">
      <alignment vertical="center"/>
    </xf>
    <xf numFmtId="3" fontId="56" fillId="3" borderId="97" xfId="0" applyNumberFormat="1" applyFont="1" applyFill="1" applyBorder="1" applyAlignment="1" applyProtection="1">
      <alignment horizontal="center" vertical="center"/>
      <protection locked="0"/>
    </xf>
    <xf numFmtId="0" fontId="22" fillId="0" borderId="232" xfId="0" applyFont="1" applyBorder="1" applyProtection="1"/>
    <xf numFmtId="0" fontId="25" fillId="3" borderId="232" xfId="0" applyFont="1" applyFill="1" applyBorder="1" applyAlignment="1" applyProtection="1">
      <alignment horizontal="left" vertical="center" wrapText="1"/>
    </xf>
    <xf numFmtId="0" fontId="0" fillId="0" borderId="232" xfId="0" applyBorder="1" applyAlignment="1" applyProtection="1">
      <alignment vertical="center" wrapText="1"/>
    </xf>
    <xf numFmtId="0" fontId="22" fillId="0" borderId="232" xfId="0" applyFont="1" applyBorder="1" applyAlignment="1" applyProtection="1"/>
    <xf numFmtId="0" fontId="22" fillId="0" borderId="232" xfId="0" applyFont="1" applyBorder="1" applyAlignment="1" applyProtection="1">
      <alignment horizontal="right"/>
    </xf>
    <xf numFmtId="0" fontId="22" fillId="0" borderId="233" xfId="0" applyFont="1" applyBorder="1" applyProtection="1"/>
    <xf numFmtId="0" fontId="15" fillId="3" borderId="244" xfId="0" applyFont="1" applyFill="1" applyBorder="1" applyProtection="1"/>
    <xf numFmtId="0" fontId="0" fillId="3" borderId="208" xfId="0" applyFill="1" applyBorder="1" applyProtection="1"/>
    <xf numFmtId="0" fontId="18" fillId="3" borderId="244" xfId="0" applyFont="1" applyFill="1" applyBorder="1" applyProtection="1"/>
    <xf numFmtId="0" fontId="26" fillId="3" borderId="208" xfId="0" applyFont="1" applyFill="1" applyBorder="1" applyProtection="1"/>
    <xf numFmtId="0" fontId="22" fillId="0" borderId="244" xfId="0" applyFont="1" applyBorder="1"/>
    <xf numFmtId="0" fontId="22" fillId="0" borderId="208" xfId="0" applyFont="1" applyBorder="1"/>
    <xf numFmtId="0" fontId="66" fillId="0" borderId="150" xfId="0" applyFont="1" applyFill="1" applyBorder="1" applyAlignment="1" applyProtection="1"/>
    <xf numFmtId="0" fontId="22" fillId="0" borderId="150" xfId="0" applyFont="1" applyBorder="1" applyAlignment="1"/>
    <xf numFmtId="0" fontId="57" fillId="15" borderId="244" xfId="0" applyFont="1" applyFill="1" applyBorder="1" applyAlignment="1" applyProtection="1">
      <alignment horizontal="center" wrapText="1"/>
    </xf>
    <xf numFmtId="0" fontId="57" fillId="15" borderId="208" xfId="0" applyFont="1" applyFill="1" applyBorder="1" applyAlignment="1" applyProtection="1">
      <alignment horizontal="center" wrapText="1"/>
    </xf>
    <xf numFmtId="0" fontId="57" fillId="0" borderId="244" xfId="0" applyFont="1" applyFill="1" applyBorder="1" applyAlignment="1" applyProtection="1">
      <alignment horizontal="center" wrapText="1"/>
    </xf>
    <xf numFmtId="0" fontId="57" fillId="0" borderId="208" xfId="0" applyFont="1" applyFill="1" applyBorder="1" applyAlignment="1" applyProtection="1">
      <alignment horizontal="center" wrapText="1"/>
    </xf>
    <xf numFmtId="0" fontId="73" fillId="0" borderId="244" xfId="0" applyFont="1" applyFill="1" applyBorder="1" applyAlignment="1" applyProtection="1">
      <alignment horizontal="center"/>
    </xf>
    <xf numFmtId="0" fontId="66" fillId="0" borderId="208" xfId="0" applyFont="1" applyFill="1" applyBorder="1" applyAlignment="1" applyProtection="1"/>
    <xf numFmtId="0" fontId="66" fillId="0" borderId="244" xfId="0" applyFont="1" applyFill="1" applyBorder="1" applyAlignment="1" applyProtection="1">
      <alignment horizontal="center" vertical="center"/>
    </xf>
    <xf numFmtId="0" fontId="56" fillId="0" borderId="244" xfId="0" applyFont="1" applyFill="1" applyBorder="1" applyAlignment="1" applyProtection="1">
      <alignment horizontal="center"/>
    </xf>
    <xf numFmtId="0" fontId="56" fillId="0" borderId="208" xfId="0" applyFont="1" applyFill="1" applyBorder="1" applyAlignment="1" applyProtection="1">
      <alignment horizontal="left"/>
    </xf>
    <xf numFmtId="0" fontId="57" fillId="0" borderId="208" xfId="0" applyFont="1" applyFill="1" applyBorder="1" applyAlignment="1" applyProtection="1">
      <alignment horizontal="left"/>
    </xf>
    <xf numFmtId="0" fontId="56" fillId="0" borderId="100" xfId="0" applyFont="1" applyFill="1" applyBorder="1" applyAlignment="1" applyProtection="1">
      <alignment horizontal="center"/>
    </xf>
    <xf numFmtId="0" fontId="56" fillId="0" borderId="164" xfId="0" applyFont="1" applyFill="1" applyBorder="1" applyAlignment="1" applyProtection="1">
      <alignment horizontal="center"/>
    </xf>
    <xf numFmtId="166" fontId="56" fillId="0" borderId="244" xfId="0" applyNumberFormat="1" applyFont="1" applyFill="1" applyBorder="1" applyAlignment="1" applyProtection="1">
      <alignment horizontal="center"/>
    </xf>
    <xf numFmtId="0" fontId="66" fillId="0" borderId="208" xfId="0" applyFont="1" applyFill="1" applyBorder="1" applyAlignment="1" applyProtection="1">
      <alignment horizontal="center" vertical="center"/>
      <protection locked="0"/>
    </xf>
    <xf numFmtId="0" fontId="66" fillId="0" borderId="208" xfId="0" applyFont="1" applyFill="1" applyBorder="1" applyAlignment="1" applyProtection="1">
      <alignment horizontal="center"/>
      <protection locked="0"/>
    </xf>
    <xf numFmtId="0" fontId="57" fillId="0" borderId="208" xfId="0" applyFont="1" applyFill="1" applyBorder="1" applyAlignment="1" applyProtection="1">
      <alignment horizontal="center"/>
    </xf>
    <xf numFmtId="0" fontId="56" fillId="0" borderId="244" xfId="0" applyFont="1" applyFill="1" applyBorder="1" applyAlignment="1" applyProtection="1">
      <alignment horizontal="center" vertical="top"/>
    </xf>
    <xf numFmtId="0" fontId="56" fillId="0" borderId="208" xfId="0" applyFont="1" applyFill="1" applyBorder="1" applyAlignment="1" applyProtection="1">
      <alignment horizontal="center"/>
    </xf>
    <xf numFmtId="0" fontId="56" fillId="0" borderId="149" xfId="0" applyFont="1" applyFill="1" applyBorder="1" applyAlignment="1" applyProtection="1">
      <alignment horizontal="center"/>
    </xf>
    <xf numFmtId="0" fontId="73" fillId="0" borderId="105" xfId="0" applyFont="1" applyFill="1" applyBorder="1" applyProtection="1"/>
    <xf numFmtId="0" fontId="73" fillId="0" borderId="208" xfId="0" applyFont="1" applyFill="1" applyBorder="1" applyProtection="1"/>
    <xf numFmtId="1" fontId="56" fillId="0" borderId="260" xfId="0" applyNumberFormat="1" applyFont="1" applyFill="1" applyBorder="1" applyAlignment="1" applyProtection="1">
      <alignment vertical="center"/>
      <protection locked="0"/>
    </xf>
    <xf numFmtId="1" fontId="56" fillId="0" borderId="261" xfId="0" applyNumberFormat="1" applyFont="1" applyFill="1" applyBorder="1" applyAlignment="1" applyProtection="1">
      <alignment vertical="center"/>
      <protection locked="0"/>
    </xf>
    <xf numFmtId="1" fontId="56" fillId="0" borderId="262" xfId="0" applyNumberFormat="1" applyFont="1" applyFill="1" applyBorder="1" applyAlignment="1" applyProtection="1">
      <alignment vertical="center"/>
      <protection locked="0"/>
    </xf>
    <xf numFmtId="0" fontId="73" fillId="0" borderId="208" xfId="0" applyFont="1" applyFill="1" applyBorder="1" applyAlignment="1" applyProtection="1">
      <alignment vertical="top"/>
    </xf>
    <xf numFmtId="1" fontId="56" fillId="0" borderId="249" xfId="0" applyNumberFormat="1" applyFont="1" applyFill="1" applyBorder="1" applyAlignment="1" applyProtection="1">
      <alignment vertical="center"/>
      <protection locked="0"/>
    </xf>
    <xf numFmtId="0" fontId="15" fillId="15" borderId="244" xfId="0" applyFont="1" applyFill="1" applyBorder="1" applyProtection="1"/>
    <xf numFmtId="0" fontId="73" fillId="15" borderId="208" xfId="0" applyFont="1" applyFill="1" applyBorder="1" applyProtection="1"/>
    <xf numFmtId="0" fontId="66" fillId="15" borderId="208" xfId="0" applyFont="1" applyFill="1" applyBorder="1" applyProtection="1"/>
    <xf numFmtId="0" fontId="56" fillId="15" borderId="208" xfId="0" applyFont="1" applyFill="1" applyBorder="1" applyAlignment="1" applyProtection="1">
      <alignment horizontal="center" vertical="top" wrapText="1"/>
    </xf>
    <xf numFmtId="0" fontId="20" fillId="15" borderId="208" xfId="0" quotePrefix="1" applyFont="1" applyFill="1" applyBorder="1" applyAlignment="1" applyProtection="1">
      <alignment vertical="center"/>
      <protection locked="0"/>
    </xf>
    <xf numFmtId="0" fontId="66" fillId="15" borderId="208" xfId="0" applyFont="1" applyFill="1" applyBorder="1" applyAlignment="1" applyProtection="1"/>
    <xf numFmtId="0" fontId="15" fillId="15" borderId="106" xfId="0" applyFont="1" applyFill="1" applyBorder="1" applyProtection="1"/>
    <xf numFmtId="0" fontId="15" fillId="15" borderId="150" xfId="0" applyFont="1" applyFill="1" applyBorder="1" applyAlignment="1" applyProtection="1"/>
    <xf numFmtId="0" fontId="66" fillId="15" borderId="150" xfId="0" applyFont="1" applyFill="1" applyBorder="1" applyAlignment="1" applyProtection="1"/>
    <xf numFmtId="0" fontId="66" fillId="15" borderId="85" xfId="0" applyFont="1" applyFill="1" applyBorder="1" applyAlignment="1" applyProtection="1"/>
    <xf numFmtId="0" fontId="56" fillId="0" borderId="123" xfId="0" applyFont="1" applyFill="1" applyBorder="1" applyAlignment="1" applyProtection="1">
      <alignment horizontal="center"/>
    </xf>
    <xf numFmtId="0" fontId="57" fillId="0" borderId="244" xfId="0" applyFont="1" applyFill="1" applyBorder="1" applyAlignment="1" applyProtection="1">
      <alignment horizontal="center"/>
    </xf>
    <xf numFmtId="0" fontId="56" fillId="0" borderId="244" xfId="0" applyFont="1" applyFill="1" applyBorder="1" applyAlignment="1" applyProtection="1">
      <alignment horizontal="left"/>
    </xf>
    <xf numFmtId="0" fontId="66" fillId="0" borderId="244" xfId="0" applyFont="1" applyFill="1" applyBorder="1" applyAlignment="1" applyProtection="1">
      <alignment horizontal="center"/>
    </xf>
    <xf numFmtId="0" fontId="66" fillId="0" borderId="208" xfId="0" applyFont="1" applyFill="1" applyBorder="1" applyProtection="1"/>
    <xf numFmtId="0" fontId="66" fillId="0" borderId="150" xfId="0" applyFont="1" applyFill="1" applyBorder="1" applyProtection="1"/>
    <xf numFmtId="0" fontId="66" fillId="0" borderId="85" xfId="0" applyFont="1" applyFill="1" applyBorder="1" applyProtection="1"/>
    <xf numFmtId="0" fontId="56" fillId="0" borderId="232" xfId="0" applyFont="1" applyFill="1" applyBorder="1" applyAlignment="1" applyProtection="1"/>
    <xf numFmtId="0" fontId="66" fillId="0" borderId="232" xfId="0" applyFont="1" applyFill="1" applyBorder="1" applyAlignment="1" applyProtection="1"/>
    <xf numFmtId="0" fontId="73" fillId="0" borderId="232" xfId="0" applyFont="1" applyFill="1" applyBorder="1" applyAlignment="1" applyProtection="1"/>
    <xf numFmtId="0" fontId="31" fillId="0" borderId="233" xfId="0" applyFont="1" applyFill="1" applyBorder="1" applyAlignment="1" applyProtection="1"/>
    <xf numFmtId="0" fontId="120" fillId="0" borderId="208" xfId="0" applyFont="1" applyFill="1" applyBorder="1" applyProtection="1"/>
    <xf numFmtId="166" fontId="57" fillId="0" borderId="244" xfId="0" applyNumberFormat="1" applyFont="1" applyFill="1" applyBorder="1" applyAlignment="1" applyProtection="1">
      <alignment horizontal="center"/>
    </xf>
    <xf numFmtId="0" fontId="120" fillId="0" borderId="208" xfId="0" applyFont="1" applyFill="1" applyBorder="1" applyAlignment="1" applyProtection="1"/>
    <xf numFmtId="0" fontId="34" fillId="0" borderId="208" xfId="0" applyFont="1" applyFill="1" applyBorder="1" applyProtection="1"/>
    <xf numFmtId="166" fontId="57" fillId="0" borderId="244" xfId="0" applyNumberFormat="1" applyFont="1" applyFill="1" applyBorder="1" applyAlignment="1" applyProtection="1">
      <alignment horizontal="center" vertical="top"/>
    </xf>
    <xf numFmtId="0" fontId="121" fillId="0" borderId="208" xfId="0" applyFont="1" applyFill="1" applyBorder="1" applyAlignment="1" applyProtection="1">
      <alignment vertical="top"/>
    </xf>
    <xf numFmtId="0" fontId="15" fillId="0" borderId="208" xfId="0" applyFont="1" applyFill="1" applyBorder="1" applyAlignment="1" applyProtection="1">
      <alignment horizontal="center" vertical="center" wrapText="1"/>
    </xf>
    <xf numFmtId="0" fontId="15" fillId="0" borderId="208" xfId="0" applyFont="1" applyFill="1" applyBorder="1" applyAlignment="1" applyProtection="1">
      <alignment horizontal="center" wrapText="1"/>
    </xf>
    <xf numFmtId="0" fontId="22" fillId="0" borderId="208" xfId="0" applyFont="1" applyFill="1" applyBorder="1" applyAlignment="1" applyProtection="1"/>
    <xf numFmtId="0" fontId="34" fillId="0" borderId="244" xfId="0" applyFont="1" applyFill="1" applyBorder="1" applyAlignment="1" applyProtection="1">
      <alignment horizontal="center"/>
    </xf>
    <xf numFmtId="0" fontId="34" fillId="0" borderId="85" xfId="0" applyFont="1" applyFill="1" applyBorder="1" applyProtection="1"/>
    <xf numFmtId="167" fontId="14" fillId="0" borderId="0" xfId="1" applyNumberFormat="1" applyFont="1" applyFill="1" applyBorder="1" applyAlignment="1" applyProtection="1">
      <alignment horizontal="left" vertical="center"/>
    </xf>
    <xf numFmtId="0" fontId="16"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66" fillId="0" borderId="0" xfId="0" applyFont="1" applyFill="1" applyBorder="1" applyProtection="1">
      <protection locked="0"/>
    </xf>
    <xf numFmtId="0" fontId="56" fillId="0" borderId="0" xfId="0" applyFont="1" applyFill="1" applyBorder="1" applyAlignment="1" applyProtection="1">
      <alignment horizontal="left" vertical="center" indent="1"/>
    </xf>
    <xf numFmtId="0" fontId="15" fillId="0" borderId="0" xfId="0" applyFont="1" applyFill="1" applyBorder="1" applyAlignment="1">
      <alignment horizontal="center" vertical="center" wrapText="1"/>
    </xf>
    <xf numFmtId="0" fontId="15" fillId="15" borderId="0" xfId="0" applyFont="1" applyFill="1" applyBorder="1" applyAlignment="1"/>
    <xf numFmtId="0" fontId="18" fillId="16" borderId="0" xfId="0" applyFont="1" applyFill="1" applyBorder="1" applyAlignment="1">
      <alignment vertical="top" wrapText="1"/>
    </xf>
    <xf numFmtId="2" fontId="15" fillId="16" borderId="0" xfId="0" applyNumberFormat="1" applyFont="1" applyFill="1" applyBorder="1" applyAlignment="1">
      <alignment horizontal="left"/>
    </xf>
    <xf numFmtId="0" fontId="22" fillId="16" borderId="145" xfId="0" applyFont="1" applyFill="1" applyBorder="1"/>
    <xf numFmtId="0" fontId="22" fillId="16" borderId="145" xfId="0" applyFont="1" applyFill="1" applyBorder="1" applyAlignment="1">
      <alignment horizontal="center" vertical="center"/>
    </xf>
    <xf numFmtId="0" fontId="22" fillId="16" borderId="97" xfId="0" applyFont="1" applyFill="1" applyBorder="1" applyAlignment="1">
      <alignment vertical="top"/>
    </xf>
    <xf numFmtId="0" fontId="22" fillId="16" borderId="98" xfId="0" applyFont="1" applyFill="1" applyBorder="1" applyAlignment="1">
      <alignment horizontal="center" vertical="center"/>
    </xf>
    <xf numFmtId="0" fontId="22" fillId="3" borderId="261" xfId="0" applyFont="1" applyFill="1" applyBorder="1" applyAlignment="1">
      <alignment horizontal="left" vertical="center" textRotation="180" wrapText="1"/>
    </xf>
    <xf numFmtId="0" fontId="22" fillId="3" borderId="261" xfId="0" applyFont="1" applyFill="1" applyBorder="1"/>
    <xf numFmtId="0" fontId="22" fillId="16" borderId="261" xfId="0" applyFont="1" applyFill="1" applyBorder="1"/>
    <xf numFmtId="0" fontId="11" fillId="0" borderId="10" xfId="0" applyFont="1" applyBorder="1" applyAlignment="1">
      <alignment vertical="center" textRotation="180" wrapText="1"/>
    </xf>
    <xf numFmtId="0" fontId="124" fillId="0" borderId="10" xfId="0" applyFont="1" applyBorder="1" applyAlignment="1">
      <alignment vertical="center" textRotation="180" wrapText="1"/>
    </xf>
    <xf numFmtId="0" fontId="11" fillId="0" borderId="260" xfId="0" applyFont="1" applyBorder="1" applyAlignment="1">
      <alignment vertical="center" textRotation="180" wrapText="1"/>
    </xf>
    <xf numFmtId="0" fontId="11" fillId="0" borderId="249" xfId="0" applyFont="1" applyBorder="1" applyAlignment="1">
      <alignment vertical="center" textRotation="180" wrapText="1"/>
    </xf>
    <xf numFmtId="0" fontId="22" fillId="15" borderId="261" xfId="0" applyFont="1" applyFill="1" applyBorder="1"/>
    <xf numFmtId="0" fontId="22" fillId="16" borderId="262" xfId="0" applyFont="1" applyFill="1" applyBorder="1"/>
    <xf numFmtId="0" fontId="11" fillId="15" borderId="10" xfId="0" applyFont="1" applyFill="1" applyBorder="1" applyAlignment="1">
      <alignment vertical="center" textRotation="180" wrapText="1"/>
    </xf>
    <xf numFmtId="0" fontId="22" fillId="17" borderId="0" xfId="0" applyFont="1" applyFill="1" applyBorder="1" applyAlignment="1">
      <alignment horizontal="left" vertical="center" textRotation="180" wrapText="1"/>
    </xf>
    <xf numFmtId="0" fontId="22" fillId="17" borderId="0" xfId="0" applyFont="1" applyFill="1" applyBorder="1" applyAlignment="1">
      <alignment horizontal="left" textRotation="180" wrapText="1"/>
    </xf>
    <xf numFmtId="0" fontId="22" fillId="17" borderId="0" xfId="0" applyFont="1" applyFill="1" applyBorder="1" applyAlignment="1">
      <alignment horizontal="center" vertical="center" textRotation="180" wrapText="1"/>
    </xf>
    <xf numFmtId="0" fontId="11" fillId="15" borderId="249" xfId="0" applyFont="1" applyFill="1" applyBorder="1" applyAlignment="1">
      <alignment vertical="center" textRotation="180" wrapText="1"/>
    </xf>
    <xf numFmtId="0" fontId="22" fillId="17" borderId="97" xfId="0" applyFont="1" applyFill="1" applyBorder="1" applyAlignment="1">
      <alignment horizontal="center" vertical="center" textRotation="180" wrapText="1"/>
    </xf>
    <xf numFmtId="0" fontId="11" fillId="15" borderId="260" xfId="0" applyFont="1" applyFill="1" applyBorder="1" applyAlignment="1">
      <alignment horizontal="center" vertical="center" textRotation="180" wrapText="1"/>
    </xf>
    <xf numFmtId="0" fontId="22" fillId="17" borderId="261" xfId="0" applyFont="1" applyFill="1" applyBorder="1" applyAlignment="1">
      <alignment horizontal="center" vertical="center" textRotation="180" wrapText="1"/>
    </xf>
    <xf numFmtId="0" fontId="11" fillId="15" borderId="10" xfId="0" applyFont="1" applyFill="1" applyBorder="1" applyAlignment="1">
      <alignment horizontal="center" vertical="center" textRotation="180" wrapText="1"/>
    </xf>
    <xf numFmtId="0" fontId="11" fillId="15" borderId="249" xfId="0" applyFont="1" applyFill="1" applyBorder="1" applyAlignment="1">
      <alignment horizontal="center" vertical="center" textRotation="180" wrapText="1"/>
    </xf>
    <xf numFmtId="0" fontId="25" fillId="3" borderId="261" xfId="0" applyFont="1" applyFill="1" applyBorder="1"/>
    <xf numFmtId="0" fontId="20" fillId="3" borderId="261" xfId="0" applyFont="1" applyFill="1" applyBorder="1"/>
    <xf numFmtId="0" fontId="22" fillId="0" borderId="261" xfId="0" applyFont="1" applyBorder="1"/>
    <xf numFmtId="0" fontId="15" fillId="17" borderId="260" xfId="0" applyFont="1" applyFill="1" applyBorder="1" applyAlignment="1">
      <alignment horizontal="center"/>
    </xf>
    <xf numFmtId="0" fontId="22" fillId="15" borderId="0" xfId="0" applyFont="1" applyFill="1" applyBorder="1" applyAlignment="1">
      <alignment horizontal="center" vertical="top"/>
    </xf>
    <xf numFmtId="0" fontId="22" fillId="15" borderId="0" xfId="0" applyFont="1" applyFill="1" applyAlignment="1">
      <alignment horizontal="center" vertical="center"/>
    </xf>
    <xf numFmtId="0" fontId="22" fillId="16" borderId="98" xfId="0" applyFont="1" applyFill="1" applyBorder="1"/>
    <xf numFmtId="0" fontId="22" fillId="15" borderId="145" xfId="0" applyFont="1" applyFill="1" applyBorder="1" applyAlignment="1">
      <alignment horizontal="center" vertical="center"/>
    </xf>
    <xf numFmtId="0" fontId="22" fillId="16" borderId="145" xfId="0" applyFont="1" applyFill="1" applyBorder="1" applyAlignment="1">
      <alignment wrapText="1"/>
    </xf>
    <xf numFmtId="0" fontId="15" fillId="16" borderId="97" xfId="0" applyFont="1" applyFill="1" applyBorder="1" applyAlignment="1">
      <alignment horizontal="left" wrapText="1"/>
    </xf>
    <xf numFmtId="0" fontId="15" fillId="16" borderId="98" xfId="0" applyFont="1" applyFill="1" applyBorder="1" applyAlignment="1">
      <alignment horizontal="left" wrapText="1"/>
    </xf>
    <xf numFmtId="0" fontId="22" fillId="15" borderId="261" xfId="0" applyFont="1" applyFill="1" applyBorder="1" applyAlignment="1">
      <alignment horizontal="center" vertical="center"/>
    </xf>
    <xf numFmtId="0" fontId="15" fillId="17" borderId="17" xfId="0" applyFont="1" applyFill="1" applyBorder="1" applyAlignment="1"/>
    <xf numFmtId="0" fontId="22" fillId="3" borderId="109" xfId="0" applyFont="1" applyFill="1" applyBorder="1"/>
    <xf numFmtId="0" fontId="22" fillId="3" borderId="259" xfId="0" applyFont="1" applyFill="1" applyBorder="1"/>
    <xf numFmtId="0" fontId="22" fillId="0" borderId="17" xfId="0" applyFont="1" applyBorder="1"/>
    <xf numFmtId="0" fontId="19" fillId="3" borderId="17" xfId="0" applyFont="1" applyFill="1" applyBorder="1" applyAlignment="1"/>
    <xf numFmtId="0" fontId="15" fillId="0" borderId="17" xfId="0" applyFont="1" applyFill="1" applyBorder="1" applyAlignment="1">
      <alignment horizontal="center" wrapText="1"/>
    </xf>
    <xf numFmtId="0" fontId="16" fillId="3" borderId="17" xfId="0" applyFont="1" applyFill="1" applyBorder="1" applyAlignment="1"/>
    <xf numFmtId="0" fontId="22" fillId="3" borderId="262" xfId="0" applyFont="1" applyFill="1" applyBorder="1"/>
    <xf numFmtId="0" fontId="22" fillId="0" borderId="145" xfId="0" applyFont="1" applyBorder="1"/>
    <xf numFmtId="0" fontId="19" fillId="3" borderId="145" xfId="0" applyFont="1" applyFill="1" applyBorder="1" applyAlignment="1"/>
    <xf numFmtId="0" fontId="16" fillId="3" borderId="145" xfId="0" applyFont="1" applyFill="1" applyBorder="1" applyAlignment="1"/>
    <xf numFmtId="0" fontId="35" fillId="3" borderId="145" xfId="0" applyFont="1" applyFill="1" applyBorder="1" applyAlignment="1">
      <alignment vertical="center" wrapText="1"/>
    </xf>
    <xf numFmtId="0" fontId="22" fillId="3" borderId="97" xfId="0" applyFont="1" applyFill="1" applyBorder="1" applyAlignment="1">
      <alignment horizontal="left" vertical="center" textRotation="180" wrapText="1"/>
    </xf>
    <xf numFmtId="0" fontId="22" fillId="3" borderId="98" xfId="0" applyFont="1" applyFill="1" applyBorder="1"/>
    <xf numFmtId="0" fontId="35" fillId="3" borderId="17" xfId="0" applyFont="1" applyFill="1" applyBorder="1" applyAlignment="1">
      <alignment vertical="center" wrapText="1"/>
    </xf>
    <xf numFmtId="0" fontId="22" fillId="0" borderId="260" xfId="0" applyFont="1" applyBorder="1"/>
    <xf numFmtId="0" fontId="22" fillId="0" borderId="262" xfId="0" applyFont="1" applyBorder="1"/>
    <xf numFmtId="0" fontId="22" fillId="3" borderId="249" xfId="0" applyFont="1" applyFill="1" applyBorder="1"/>
    <xf numFmtId="0" fontId="15" fillId="3" borderId="260" xfId="0" applyFont="1" applyFill="1" applyBorder="1" applyAlignment="1">
      <alignment vertical="center" wrapText="1"/>
    </xf>
    <xf numFmtId="0" fontId="0" fillId="0" borderId="261" xfId="0" applyBorder="1" applyAlignment="1">
      <alignment vertical="center" wrapText="1"/>
    </xf>
    <xf numFmtId="0" fontId="0" fillId="0" borderId="262" xfId="0" applyBorder="1" applyAlignment="1">
      <alignment vertical="center" wrapText="1"/>
    </xf>
    <xf numFmtId="0" fontId="0" fillId="0" borderId="249" xfId="0" applyBorder="1" applyAlignment="1">
      <alignment vertical="center" wrapText="1"/>
    </xf>
    <xf numFmtId="0" fontId="0" fillId="0" borderId="97" xfId="0" applyBorder="1" applyAlignment="1">
      <alignment vertical="center" wrapText="1"/>
    </xf>
    <xf numFmtId="0" fontId="0" fillId="0" borderId="98" xfId="0" applyBorder="1" applyAlignment="1">
      <alignment vertical="center" wrapText="1"/>
    </xf>
    <xf numFmtId="0" fontId="15" fillId="3" borderId="123" xfId="13" applyFont="1" applyFill="1" applyBorder="1" applyProtection="1"/>
    <xf numFmtId="0" fontId="18" fillId="3" borderId="149" xfId="13" applyFont="1" applyFill="1" applyBorder="1" applyProtection="1"/>
    <xf numFmtId="0" fontId="22" fillId="3" borderId="244" xfId="13" applyFont="1" applyFill="1" applyBorder="1" applyAlignment="1" applyProtection="1">
      <alignment horizontal="center"/>
    </xf>
    <xf numFmtId="0" fontId="50" fillId="3" borderId="244" xfId="13" applyFont="1" applyFill="1" applyBorder="1" applyAlignment="1" applyProtection="1">
      <alignment vertical="center"/>
    </xf>
    <xf numFmtId="0" fontId="50" fillId="3" borderId="100" xfId="13" applyFont="1" applyFill="1" applyBorder="1" applyAlignment="1" applyProtection="1">
      <alignment vertical="center"/>
    </xf>
    <xf numFmtId="0" fontId="78" fillId="16" borderId="244" xfId="13" applyFont="1" applyFill="1" applyBorder="1" applyAlignment="1" applyProtection="1">
      <alignment vertical="center"/>
    </xf>
    <xf numFmtId="0" fontId="56" fillId="3" borderId="260" xfId="13" applyFont="1" applyFill="1" applyBorder="1" applyAlignment="1" applyProtection="1">
      <alignment wrapText="1"/>
    </xf>
    <xf numFmtId="0" fontId="56" fillId="16" borderId="244" xfId="13" applyFont="1" applyFill="1" applyBorder="1" applyAlignment="1" applyProtection="1">
      <alignment vertical="center"/>
    </xf>
    <xf numFmtId="0" fontId="56" fillId="3" borderId="268" xfId="13" applyFont="1" applyFill="1" applyBorder="1" applyAlignment="1" applyProtection="1">
      <alignment wrapText="1"/>
    </xf>
    <xf numFmtId="0" fontId="56" fillId="3" borderId="268" xfId="13" applyFont="1" applyFill="1" applyBorder="1" applyAlignment="1" applyProtection="1"/>
    <xf numFmtId="0" fontId="56" fillId="16" borderId="244" xfId="13" applyFont="1" applyFill="1" applyBorder="1" applyAlignment="1" applyProtection="1">
      <alignment horizontal="center" vertical="center"/>
    </xf>
    <xf numFmtId="0" fontId="56" fillId="3" borderId="269" xfId="13" applyFont="1" applyFill="1" applyBorder="1" applyAlignment="1" applyProtection="1"/>
    <xf numFmtId="0" fontId="56" fillId="3" borderId="268" xfId="13" quotePrefix="1" applyFont="1" applyFill="1" applyBorder="1" applyAlignment="1" applyProtection="1">
      <alignment wrapText="1"/>
    </xf>
    <xf numFmtId="0" fontId="56" fillId="16" borderId="144" xfId="13" applyFont="1" applyFill="1" applyBorder="1" applyAlignment="1" applyProtection="1">
      <alignment wrapText="1"/>
    </xf>
    <xf numFmtId="0" fontId="56" fillId="3" borderId="268" xfId="13" quotePrefix="1" applyFont="1" applyFill="1" applyBorder="1" applyAlignment="1" applyProtection="1"/>
    <xf numFmtId="0" fontId="56" fillId="16" borderId="244" xfId="13" applyFont="1" applyFill="1" applyBorder="1" applyAlignment="1" applyProtection="1"/>
    <xf numFmtId="0" fontId="56" fillId="0" borderId="268" xfId="13" applyFont="1" applyFill="1" applyBorder="1" applyAlignment="1" applyProtection="1"/>
    <xf numFmtId="0" fontId="22" fillId="3" borderId="189" xfId="13" applyFont="1" applyFill="1" applyBorder="1" applyAlignment="1" applyProtection="1">
      <alignment horizontal="center"/>
    </xf>
    <xf numFmtId="0" fontId="22" fillId="3" borderId="261" xfId="13" applyFont="1" applyFill="1" applyBorder="1" applyAlignment="1" applyProtection="1">
      <alignment horizontal="center"/>
    </xf>
    <xf numFmtId="0" fontId="22" fillId="3" borderId="261" xfId="13" applyFont="1" applyFill="1" applyBorder="1" applyAlignment="1" applyProtection="1">
      <alignment horizontal="center" vertical="center"/>
    </xf>
    <xf numFmtId="0" fontId="32" fillId="0" borderId="261" xfId="13" applyBorder="1" applyAlignment="1" applyProtection="1">
      <alignment horizontal="center" vertical="center"/>
    </xf>
    <xf numFmtId="0" fontId="50" fillId="3" borderId="261" xfId="13" applyFont="1" applyFill="1" applyBorder="1" applyAlignment="1" applyProtection="1">
      <alignment vertical="center"/>
    </xf>
    <xf numFmtId="0" fontId="56" fillId="3" borderId="262" xfId="13" applyFont="1" applyFill="1" applyBorder="1" applyAlignment="1" applyProtection="1">
      <alignment wrapText="1"/>
    </xf>
    <xf numFmtId="0" fontId="78" fillId="16" borderId="189" xfId="13" applyFont="1" applyFill="1" applyBorder="1" applyAlignment="1" applyProtection="1">
      <alignment vertical="center"/>
    </xf>
    <xf numFmtId="166" fontId="56" fillId="16" borderId="261" xfId="13" applyNumberFormat="1" applyFont="1" applyFill="1" applyBorder="1" applyAlignment="1" applyProtection="1">
      <alignment horizontal="left"/>
    </xf>
    <xf numFmtId="0" fontId="56" fillId="3" borderId="251" xfId="13" applyFont="1" applyFill="1" applyBorder="1" applyAlignment="1" applyProtection="1">
      <alignment wrapText="1"/>
    </xf>
    <xf numFmtId="0" fontId="56" fillId="3" borderId="251" xfId="13" applyFont="1" applyFill="1" applyBorder="1" applyAlignment="1" applyProtection="1"/>
    <xf numFmtId="0" fontId="56" fillId="3" borderId="261" xfId="13" applyFont="1" applyFill="1" applyBorder="1" applyAlignment="1" applyProtection="1"/>
    <xf numFmtId="0" fontId="56" fillId="3" borderId="251" xfId="13" quotePrefix="1" applyFont="1" applyFill="1" applyBorder="1" applyAlignment="1" applyProtection="1">
      <alignment wrapText="1"/>
    </xf>
    <xf numFmtId="0" fontId="56" fillId="3" borderId="251" xfId="13" quotePrefix="1" applyFont="1" applyFill="1" applyBorder="1" applyAlignment="1" applyProtection="1"/>
    <xf numFmtId="0" fontId="56" fillId="0" borderId="251" xfId="13" applyFont="1" applyFill="1" applyBorder="1" applyAlignment="1" applyProtection="1"/>
    <xf numFmtId="0" fontId="18" fillId="3" borderId="244" xfId="13" applyFont="1" applyFill="1" applyBorder="1" applyProtection="1"/>
    <xf numFmtId="0" fontId="50" fillId="3" borderId="149" xfId="13" applyFont="1" applyFill="1" applyBorder="1" applyAlignment="1" applyProtection="1">
      <alignment vertical="center"/>
    </xf>
    <xf numFmtId="0" fontId="56" fillId="16" borderId="149" xfId="13" applyFont="1" applyFill="1" applyBorder="1" applyAlignment="1" applyProtection="1">
      <alignment vertical="center"/>
    </xf>
    <xf numFmtId="0" fontId="13" fillId="15" borderId="0" xfId="13" applyFont="1" applyFill="1" applyBorder="1" applyAlignment="1" applyProtection="1">
      <alignment horizontal="left" vertical="top"/>
    </xf>
    <xf numFmtId="0" fontId="66" fillId="15" borderId="0" xfId="13" applyFont="1" applyFill="1" applyBorder="1" applyAlignment="1" applyProtection="1">
      <alignment horizontal="left" vertical="top"/>
    </xf>
    <xf numFmtId="0" fontId="15" fillId="0" borderId="123" xfId="0" applyFont="1" applyFill="1" applyBorder="1" applyProtection="1"/>
    <xf numFmtId="0" fontId="14" fillId="0" borderId="232" xfId="0" applyFont="1" applyFill="1" applyBorder="1" applyAlignment="1" applyProtection="1">
      <alignment horizontal="left"/>
    </xf>
    <xf numFmtId="0" fontId="15" fillId="0" borderId="232" xfId="0" applyFont="1" applyFill="1" applyBorder="1" applyAlignment="1" applyProtection="1"/>
    <xf numFmtId="0" fontId="23" fillId="0" borderId="232" xfId="0" applyFont="1" applyFill="1" applyBorder="1" applyAlignment="1" applyProtection="1">
      <alignment wrapText="1"/>
    </xf>
    <xf numFmtId="0" fontId="18" fillId="0" borderId="244" xfId="0" applyFont="1" applyFill="1" applyBorder="1" applyProtection="1"/>
    <xf numFmtId="0" fontId="26" fillId="0" borderId="208" xfId="0" applyFont="1" applyFill="1" applyBorder="1" applyProtection="1"/>
    <xf numFmtId="0" fontId="0" fillId="0" borderId="244" xfId="0" applyFont="1" applyFill="1" applyBorder="1" applyProtection="1"/>
    <xf numFmtId="0" fontId="0" fillId="0" borderId="208" xfId="0" applyFont="1" applyFill="1" applyBorder="1" applyProtection="1"/>
    <xf numFmtId="0" fontId="66" fillId="0" borderId="244" xfId="0" applyFont="1" applyFill="1" applyBorder="1" applyProtection="1"/>
    <xf numFmtId="0" fontId="56" fillId="0" borderId="208" xfId="0" applyFont="1" applyFill="1" applyBorder="1" applyAlignment="1" applyProtection="1">
      <alignment wrapText="1"/>
    </xf>
    <xf numFmtId="0" fontId="57" fillId="0" borderId="208" xfId="0" applyFont="1" applyFill="1" applyBorder="1" applyAlignment="1" applyProtection="1">
      <alignment vertical="top" wrapText="1"/>
    </xf>
    <xf numFmtId="0" fontId="66" fillId="0" borderId="106" xfId="0" applyFont="1" applyFill="1" applyBorder="1" applyProtection="1"/>
    <xf numFmtId="0" fontId="66" fillId="0" borderId="150" xfId="0" applyFont="1" applyFill="1" applyBorder="1" applyAlignment="1" applyProtection="1">
      <alignment horizontal="left"/>
    </xf>
    <xf numFmtId="0" fontId="66" fillId="0" borderId="150" xfId="0" applyFont="1" applyFill="1" applyBorder="1" applyAlignment="1" applyProtection="1">
      <alignment horizontal="right"/>
    </xf>
    <xf numFmtId="0" fontId="66" fillId="16" borderId="98" xfId="13" applyFont="1" applyFill="1" applyBorder="1" applyAlignment="1" applyProtection="1">
      <alignment vertical="center"/>
    </xf>
    <xf numFmtId="0" fontId="56" fillId="3" borderId="97" xfId="13" quotePrefix="1" applyFont="1" applyFill="1" applyBorder="1" applyAlignment="1" applyProtection="1">
      <alignment horizontal="center" vertical="center"/>
    </xf>
    <xf numFmtId="0" fontId="22" fillId="16" borderId="0" xfId="13" applyFont="1" applyFill="1" applyBorder="1" applyAlignment="1" applyProtection="1">
      <alignment vertical="center" wrapText="1"/>
    </xf>
    <xf numFmtId="0" fontId="32" fillId="0" borderId="0" xfId="13" applyBorder="1" applyAlignment="1" applyProtection="1">
      <alignment wrapText="1"/>
    </xf>
    <xf numFmtId="0" fontId="50" fillId="0" borderId="0" xfId="13" applyFont="1" applyBorder="1" applyProtection="1"/>
    <xf numFmtId="0" fontId="13" fillId="0" borderId="0" xfId="13" applyFont="1" applyBorder="1" applyAlignment="1" applyProtection="1">
      <alignment wrapText="1"/>
    </xf>
    <xf numFmtId="0" fontId="50" fillId="0" borderId="150" xfId="13" applyFont="1" applyBorder="1" applyProtection="1"/>
    <xf numFmtId="0" fontId="13" fillId="0" borderId="150" xfId="13" applyFont="1" applyBorder="1" applyAlignment="1" applyProtection="1">
      <alignment wrapText="1"/>
    </xf>
    <xf numFmtId="41" fontId="25" fillId="0" borderId="208" xfId="13" applyNumberFormat="1" applyFont="1" applyFill="1" applyBorder="1" applyAlignment="1" applyProtection="1">
      <alignment horizontal="justify" vertical="center" wrapText="1"/>
    </xf>
    <xf numFmtId="0" fontId="50" fillId="16" borderId="208" xfId="13" applyFont="1" applyFill="1" applyBorder="1" applyAlignment="1" applyProtection="1">
      <alignment vertical="center" wrapText="1"/>
    </xf>
    <xf numFmtId="0" fontId="22" fillId="16" borderId="208" xfId="13" applyFont="1" applyFill="1" applyBorder="1" applyAlignment="1" applyProtection="1">
      <alignment vertical="center" wrapText="1"/>
    </xf>
    <xf numFmtId="0" fontId="32" fillId="0" borderId="208" xfId="13" applyBorder="1" applyAlignment="1" applyProtection="1">
      <alignment wrapText="1"/>
    </xf>
    <xf numFmtId="0" fontId="13" fillId="0" borderId="208" xfId="13" applyFont="1" applyBorder="1" applyAlignment="1" applyProtection="1">
      <alignment wrapText="1"/>
    </xf>
    <xf numFmtId="0" fontId="13" fillId="0" borderId="85" xfId="13" applyFont="1" applyBorder="1" applyAlignment="1" applyProtection="1">
      <alignment wrapText="1"/>
    </xf>
    <xf numFmtId="0" fontId="56" fillId="0" borderId="244" xfId="13" applyFont="1" applyFill="1" applyBorder="1" applyAlignment="1" applyProtection="1">
      <alignment vertical="center"/>
    </xf>
    <xf numFmtId="0" fontId="57" fillId="16" borderId="244" xfId="13" applyFont="1" applyFill="1" applyBorder="1" applyAlignment="1" applyProtection="1">
      <alignment vertical="center"/>
    </xf>
    <xf numFmtId="0" fontId="13" fillId="0" borderId="244" xfId="13" applyFont="1" applyBorder="1" applyProtection="1"/>
    <xf numFmtId="0" fontId="13" fillId="0" borderId="106" xfId="13" applyFont="1" applyBorder="1" applyProtection="1"/>
    <xf numFmtId="0" fontId="56" fillId="3" borderId="272" xfId="13" quotePrefix="1" applyFont="1" applyFill="1" applyBorder="1" applyAlignment="1" applyProtection="1">
      <alignment horizontal="center" vertical="center"/>
    </xf>
    <xf numFmtId="0" fontId="78" fillId="16" borderId="208" xfId="13" applyFont="1" applyFill="1" applyBorder="1" applyAlignment="1" applyProtection="1">
      <alignment vertical="center"/>
    </xf>
    <xf numFmtId="0" fontId="66" fillId="16" borderId="208" xfId="13" applyFont="1" applyFill="1" applyBorder="1" applyAlignment="1" applyProtection="1"/>
    <xf numFmtId="0" fontId="32" fillId="0" borderId="208" xfId="13" applyBorder="1" applyProtection="1"/>
    <xf numFmtId="0" fontId="50" fillId="0" borderId="208" xfId="13" applyFont="1" applyBorder="1" applyProtection="1"/>
    <xf numFmtId="0" fontId="50" fillId="0" borderId="85" xfId="13" applyFont="1" applyBorder="1" applyProtection="1"/>
    <xf numFmtId="0" fontId="13" fillId="0" borderId="150" xfId="13" applyFont="1" applyBorder="1" applyAlignment="1" applyProtection="1">
      <alignment horizontal="left" vertical="top"/>
    </xf>
    <xf numFmtId="0" fontId="66" fillId="0" borderId="150" xfId="13" applyFont="1" applyBorder="1" applyAlignment="1" applyProtection="1">
      <alignment horizontal="left" vertical="top"/>
    </xf>
    <xf numFmtId="0" fontId="13" fillId="0" borderId="208" xfId="13" applyFont="1" applyFill="1" applyBorder="1" applyProtection="1"/>
    <xf numFmtId="0" fontId="56" fillId="3" borderId="259" xfId="13" applyFont="1" applyFill="1" applyBorder="1" applyAlignment="1" applyProtection="1">
      <alignment wrapText="1"/>
    </xf>
    <xf numFmtId="0" fontId="84" fillId="0" borderId="233" xfId="13" applyFont="1" applyFill="1" applyBorder="1" applyAlignment="1" applyProtection="1">
      <alignment horizontal="left" vertical="center"/>
    </xf>
    <xf numFmtId="0" fontId="84" fillId="0" borderId="208" xfId="13" applyFont="1" applyFill="1" applyBorder="1" applyAlignment="1" applyProtection="1">
      <alignment horizontal="left" vertical="center"/>
    </xf>
    <xf numFmtId="0" fontId="56" fillId="0" borderId="208" xfId="13" applyFont="1" applyFill="1" applyBorder="1" applyAlignment="1" applyProtection="1">
      <alignment horizontal="center" wrapText="1"/>
    </xf>
    <xf numFmtId="0" fontId="57" fillId="0" borderId="208" xfId="13" applyFont="1" applyFill="1" applyBorder="1" applyAlignment="1" applyProtection="1">
      <alignment horizontal="center" vertical="top" wrapText="1"/>
    </xf>
    <xf numFmtId="0" fontId="57" fillId="0" borderId="208" xfId="13" applyFont="1" applyFill="1" applyBorder="1" applyAlignment="1" applyProtection="1">
      <alignment horizontal="center" vertical="top"/>
    </xf>
    <xf numFmtId="0" fontId="82" fillId="0" borderId="208" xfId="13" applyFont="1" applyFill="1" applyBorder="1" applyAlignment="1" applyProtection="1">
      <alignment horizontal="center"/>
    </xf>
    <xf numFmtId="0" fontId="83" fillId="0" borderId="208" xfId="13" applyFont="1" applyFill="1" applyBorder="1" applyAlignment="1" applyProtection="1">
      <alignment horizontal="center" vertical="top"/>
    </xf>
    <xf numFmtId="0" fontId="82" fillId="0" borderId="208" xfId="13" quotePrefix="1" applyFont="1" applyFill="1" applyBorder="1" applyAlignment="1" applyProtection="1">
      <alignment horizontal="center" vertical="center"/>
    </xf>
    <xf numFmtId="3" fontId="11" fillId="0" borderId="208" xfId="13" applyNumberFormat="1" applyFont="1" applyFill="1" applyBorder="1" applyAlignment="1" applyProtection="1">
      <alignment horizontal="center" vertical="center" wrapText="1"/>
    </xf>
    <xf numFmtId="41" fontId="80" fillId="0" borderId="208" xfId="13" applyNumberFormat="1" applyFont="1" applyFill="1" applyBorder="1" applyAlignment="1" applyProtection="1">
      <alignment horizontal="justify" vertical="center" wrapText="1"/>
      <protection locked="0"/>
    </xf>
    <xf numFmtId="41" fontId="80" fillId="0" borderId="208" xfId="13" applyNumberFormat="1" applyFont="1" applyFill="1" applyBorder="1" applyAlignment="1" applyProtection="1">
      <alignment horizontal="justify" vertical="center" wrapText="1"/>
    </xf>
    <xf numFmtId="41" fontId="79" fillId="0" borderId="208" xfId="1" applyNumberFormat="1" applyFont="1" applyFill="1" applyBorder="1" applyAlignment="1" applyProtection="1">
      <alignment horizontal="justify" vertical="center" wrapText="1"/>
    </xf>
    <xf numFmtId="41" fontId="80" fillId="0" borderId="208" xfId="13" applyNumberFormat="1" applyFont="1" applyFill="1" applyBorder="1" applyAlignment="1" applyProtection="1">
      <alignment horizontal="justify" vertical="center"/>
    </xf>
    <xf numFmtId="41" fontId="79" fillId="0" borderId="208" xfId="13" applyNumberFormat="1" applyFont="1" applyFill="1" applyBorder="1" applyAlignment="1" applyProtection="1">
      <alignment horizontal="justify" vertical="center"/>
    </xf>
    <xf numFmtId="41" fontId="20" fillId="0" borderId="208" xfId="13" applyNumberFormat="1" applyFont="1" applyFill="1" applyBorder="1" applyAlignment="1" applyProtection="1">
      <alignment horizontal="justify" vertical="center" wrapText="1"/>
    </xf>
    <xf numFmtId="0" fontId="50" fillId="0" borderId="85" xfId="13" applyFont="1" applyFill="1" applyBorder="1" applyProtection="1"/>
    <xf numFmtId="0" fontId="13" fillId="3" borderId="123" xfId="13" applyFont="1" applyFill="1" applyBorder="1" applyProtection="1"/>
    <xf numFmtId="0" fontId="13" fillId="3" borderId="232" xfId="13" applyFont="1" applyFill="1" applyBorder="1" applyProtection="1"/>
    <xf numFmtId="0" fontId="13" fillId="0" borderId="233" xfId="13" applyFont="1" applyBorder="1" applyProtection="1"/>
    <xf numFmtId="0" fontId="32" fillId="0" borderId="208" xfId="13" applyFont="1" applyBorder="1" applyProtection="1"/>
    <xf numFmtId="0" fontId="18" fillId="3" borderId="244" xfId="13" applyFont="1" applyFill="1" applyBorder="1" applyAlignment="1" applyProtection="1"/>
    <xf numFmtId="0" fontId="13" fillId="0" borderId="208" xfId="13" applyFont="1" applyBorder="1" applyProtection="1"/>
    <xf numFmtId="0" fontId="66" fillId="3" borderId="189" xfId="13" applyFont="1" applyFill="1" applyBorder="1" applyAlignment="1" applyProtection="1"/>
    <xf numFmtId="0" fontId="66" fillId="3" borderId="261" xfId="13" applyFont="1" applyFill="1" applyBorder="1" applyProtection="1"/>
    <xf numFmtId="0" fontId="66" fillId="0" borderId="261" xfId="13" applyFont="1" applyBorder="1" applyAlignment="1" applyProtection="1"/>
    <xf numFmtId="0" fontId="56" fillId="3" borderId="261" xfId="13" applyFont="1" applyFill="1" applyBorder="1" applyAlignment="1" applyProtection="1">
      <alignment wrapText="1"/>
    </xf>
    <xf numFmtId="0" fontId="56" fillId="3" borderId="261" xfId="13" applyFont="1" applyFill="1" applyBorder="1" applyAlignment="1" applyProtection="1">
      <alignment vertical="top"/>
    </xf>
    <xf numFmtId="0" fontId="56" fillId="3" borderId="262" xfId="13" applyFont="1" applyFill="1" applyBorder="1" applyAlignment="1" applyProtection="1">
      <alignment vertical="top"/>
    </xf>
    <xf numFmtId="0" fontId="66" fillId="0" borderId="244" xfId="13" applyFont="1" applyBorder="1" applyProtection="1"/>
    <xf numFmtId="0" fontId="66" fillId="3" borderId="144" xfId="13" applyFont="1" applyFill="1" applyBorder="1" applyProtection="1"/>
    <xf numFmtId="0" fontId="66" fillId="3" borderId="149" xfId="13" applyFont="1" applyFill="1" applyBorder="1" applyAlignment="1" applyProtection="1"/>
    <xf numFmtId="0" fontId="66" fillId="3" borderId="244" xfId="13" applyFont="1" applyFill="1" applyBorder="1" applyAlignment="1" applyProtection="1"/>
    <xf numFmtId="41" fontId="57" fillId="3" borderId="144" xfId="13" applyNumberFormat="1" applyFont="1" applyFill="1" applyBorder="1" applyAlignment="1" applyProtection="1">
      <alignment horizontal="center" vertical="center"/>
    </xf>
    <xf numFmtId="0" fontId="66" fillId="3" borderId="100" xfId="13" applyFont="1" applyFill="1" applyBorder="1" applyAlignment="1" applyProtection="1"/>
    <xf numFmtId="0" fontId="56" fillId="3" borderId="251" xfId="13" applyFont="1" applyFill="1" applyBorder="1" applyProtection="1"/>
    <xf numFmtId="41" fontId="66" fillId="3" borderId="251" xfId="13" applyNumberFormat="1" applyFont="1" applyFill="1" applyBorder="1" applyAlignment="1" applyProtection="1">
      <alignment horizontal="center" vertical="center"/>
    </xf>
    <xf numFmtId="41" fontId="66" fillId="3" borderId="271" xfId="13" applyNumberFormat="1" applyFont="1" applyFill="1" applyBorder="1" applyAlignment="1" applyProtection="1">
      <alignment horizontal="center" vertical="center"/>
    </xf>
    <xf numFmtId="41" fontId="66" fillId="3" borderId="268" xfId="13" applyNumberFormat="1" applyFont="1" applyFill="1" applyBorder="1" applyAlignment="1" applyProtection="1">
      <alignment horizontal="center" vertical="center"/>
    </xf>
    <xf numFmtId="0" fontId="66" fillId="3" borderId="268" xfId="13" applyFont="1" applyFill="1" applyBorder="1" applyAlignment="1" applyProtection="1">
      <alignment vertical="center"/>
    </xf>
    <xf numFmtId="0" fontId="66" fillId="3" borderId="251" xfId="13" applyFont="1" applyFill="1" applyBorder="1" applyAlignment="1" applyProtection="1">
      <alignment vertical="center"/>
    </xf>
    <xf numFmtId="0" fontId="66" fillId="3" borderId="274" xfId="13" applyFont="1" applyFill="1" applyBorder="1" applyAlignment="1" applyProtection="1">
      <alignment vertical="center"/>
    </xf>
    <xf numFmtId="41" fontId="57" fillId="3" borderId="104" xfId="13" applyNumberFormat="1" applyFont="1" applyFill="1" applyBorder="1" applyAlignment="1" applyProtection="1">
      <alignment horizontal="center" vertical="center"/>
    </xf>
    <xf numFmtId="0" fontId="66" fillId="3" borderId="275" xfId="13" applyFont="1" applyFill="1" applyBorder="1" applyAlignment="1" applyProtection="1"/>
    <xf numFmtId="41" fontId="66" fillId="3" borderId="260" xfId="13" applyNumberFormat="1" applyFont="1" applyFill="1" applyBorder="1" applyAlignment="1" applyProtection="1">
      <alignment horizontal="center" vertical="center"/>
    </xf>
    <xf numFmtId="41" fontId="66" fillId="3" borderId="261" xfId="13" applyNumberFormat="1" applyFont="1" applyFill="1" applyBorder="1" applyAlignment="1" applyProtection="1">
      <alignment horizontal="center" vertical="center"/>
    </xf>
    <xf numFmtId="41" fontId="66" fillId="3" borderId="262" xfId="13" applyNumberFormat="1" applyFont="1" applyFill="1" applyBorder="1" applyAlignment="1" applyProtection="1">
      <alignment horizontal="center" vertical="center"/>
    </xf>
    <xf numFmtId="0" fontId="56" fillId="3" borderId="261" xfId="13" applyFont="1" applyFill="1" applyBorder="1" applyAlignment="1" applyProtection="1">
      <alignment horizontal="left" vertical="center"/>
    </xf>
    <xf numFmtId="0" fontId="66" fillId="0" borderId="261" xfId="13" applyFont="1" applyBorder="1" applyProtection="1"/>
    <xf numFmtId="0" fontId="57" fillId="3" borderId="261" xfId="13" applyFont="1" applyFill="1" applyBorder="1" applyProtection="1"/>
    <xf numFmtId="0" fontId="57" fillId="3" borderId="261" xfId="13" applyFont="1" applyFill="1" applyBorder="1" applyAlignment="1" applyProtection="1">
      <alignment horizontal="center"/>
    </xf>
    <xf numFmtId="0" fontId="56" fillId="3" borderId="260" xfId="13" applyFont="1" applyFill="1" applyBorder="1" applyAlignment="1" applyProtection="1">
      <alignment horizontal="center" vertical="center"/>
    </xf>
    <xf numFmtId="0" fontId="56" fillId="3" borderId="261" xfId="13" applyFont="1" applyFill="1" applyBorder="1" applyAlignment="1" applyProtection="1">
      <alignment horizontal="center" vertical="center"/>
    </xf>
    <xf numFmtId="0" fontId="56" fillId="3" borderId="262" xfId="13" applyFont="1" applyFill="1" applyBorder="1" applyAlignment="1" applyProtection="1">
      <alignment horizontal="center" vertical="center"/>
    </xf>
    <xf numFmtId="0" fontId="66" fillId="3" borderId="260" xfId="13" applyFont="1" applyFill="1" applyBorder="1" applyAlignment="1" applyProtection="1">
      <alignment horizontal="center" vertical="center"/>
    </xf>
    <xf numFmtId="0" fontId="66" fillId="3" borderId="261" xfId="13" applyFont="1" applyFill="1" applyBorder="1" applyAlignment="1" applyProtection="1">
      <alignment horizontal="center" vertical="center"/>
    </xf>
    <xf numFmtId="0" fontId="66" fillId="3" borderId="262" xfId="13" applyFont="1" applyFill="1" applyBorder="1" applyAlignment="1" applyProtection="1">
      <alignment horizontal="center" vertical="center"/>
    </xf>
    <xf numFmtId="0" fontId="66" fillId="0" borderId="260" xfId="13" applyFont="1" applyBorder="1" applyAlignment="1" applyProtection="1">
      <alignment horizontal="center" vertical="center"/>
    </xf>
    <xf numFmtId="0" fontId="66" fillId="0" borderId="261" xfId="13" applyFont="1" applyBorder="1" applyAlignment="1" applyProtection="1">
      <alignment horizontal="center" vertical="center"/>
    </xf>
    <xf numFmtId="0" fontId="66" fillId="0" borderId="262" xfId="13" applyFont="1" applyBorder="1" applyAlignment="1" applyProtection="1">
      <alignment horizontal="center" vertical="center"/>
    </xf>
    <xf numFmtId="0" fontId="66" fillId="3" borderId="249" xfId="13" applyFont="1" applyFill="1" applyBorder="1" applyAlignment="1" applyProtection="1">
      <alignment vertical="center"/>
    </xf>
    <xf numFmtId="41" fontId="66" fillId="0" borderId="260" xfId="13" applyNumberFormat="1" applyFont="1" applyBorder="1" applyAlignment="1" applyProtection="1">
      <alignment vertical="center"/>
    </xf>
    <xf numFmtId="41" fontId="66" fillId="0" borderId="261" xfId="13" applyNumberFormat="1" applyFont="1" applyBorder="1" applyAlignment="1" applyProtection="1">
      <alignment vertical="center"/>
    </xf>
    <xf numFmtId="41" fontId="66" fillId="3" borderId="261" xfId="13" applyNumberFormat="1" applyFont="1" applyFill="1" applyBorder="1" applyAlignment="1" applyProtection="1">
      <alignment vertical="center"/>
    </xf>
    <xf numFmtId="41" fontId="66" fillId="3" borderId="262" xfId="13" applyNumberFormat="1" applyFont="1" applyFill="1" applyBorder="1" applyAlignment="1" applyProtection="1">
      <alignment vertical="center"/>
    </xf>
    <xf numFmtId="0" fontId="56" fillId="3" borderId="249" xfId="13" applyFont="1" applyFill="1" applyBorder="1" applyAlignment="1" applyProtection="1">
      <alignment vertical="center"/>
    </xf>
    <xf numFmtId="41" fontId="66" fillId="0" borderId="249" xfId="13" applyNumberFormat="1" applyFont="1" applyBorder="1" applyAlignment="1" applyProtection="1">
      <alignment horizontal="center" vertical="center"/>
    </xf>
    <xf numFmtId="0" fontId="56" fillId="3" borderId="260" xfId="13" applyFont="1" applyFill="1" applyBorder="1" applyAlignment="1" applyProtection="1">
      <alignment vertical="center"/>
    </xf>
    <xf numFmtId="0" fontId="56" fillId="3" borderId="261" xfId="13" applyFont="1" applyFill="1" applyBorder="1" applyAlignment="1" applyProtection="1">
      <alignment vertical="center"/>
    </xf>
    <xf numFmtId="0" fontId="56" fillId="3" borderId="262" xfId="13" applyFont="1" applyFill="1" applyBorder="1" applyAlignment="1" applyProtection="1">
      <alignment vertical="center"/>
    </xf>
    <xf numFmtId="0" fontId="66" fillId="3" borderId="262" xfId="13" applyFont="1" applyFill="1" applyBorder="1" applyProtection="1"/>
    <xf numFmtId="0" fontId="56" fillId="0" borderId="260" xfId="13" applyFont="1" applyFill="1" applyBorder="1" applyAlignment="1" applyProtection="1">
      <alignment horizontal="center" vertical="center"/>
    </xf>
    <xf numFmtId="0" fontId="56" fillId="0" borderId="261" xfId="13" applyFont="1" applyFill="1" applyBorder="1" applyAlignment="1" applyProtection="1">
      <alignment horizontal="center" vertical="center"/>
    </xf>
    <xf numFmtId="0" fontId="56" fillId="0" borderId="262" xfId="13" applyFont="1" applyFill="1" applyBorder="1" applyAlignment="1" applyProtection="1">
      <alignment horizontal="center" vertical="center"/>
    </xf>
    <xf numFmtId="41" fontId="66" fillId="0" borderId="260" xfId="13" applyNumberFormat="1" applyFont="1" applyBorder="1" applyAlignment="1" applyProtection="1">
      <alignment horizontal="center" vertical="center"/>
    </xf>
    <xf numFmtId="41" fontId="66" fillId="0" borderId="261" xfId="13" applyNumberFormat="1" applyFont="1" applyBorder="1" applyAlignment="1" applyProtection="1">
      <alignment horizontal="center" vertical="center"/>
    </xf>
    <xf numFmtId="41" fontId="66" fillId="0" borderId="262" xfId="13" applyNumberFormat="1" applyFont="1" applyBorder="1" applyAlignment="1" applyProtection="1">
      <alignment horizontal="center" vertical="center"/>
    </xf>
    <xf numFmtId="0" fontId="13" fillId="0" borderId="249" xfId="13" applyFont="1" applyBorder="1" applyProtection="1"/>
    <xf numFmtId="0" fontId="13" fillId="0" borderId="260" xfId="13" applyFont="1" applyBorder="1" applyProtection="1"/>
    <xf numFmtId="0" fontId="13" fillId="0" borderId="261" xfId="13" applyFont="1" applyBorder="1" applyProtection="1"/>
    <xf numFmtId="0" fontId="13" fillId="0" borderId="262" xfId="13" applyFont="1" applyBorder="1" applyProtection="1"/>
    <xf numFmtId="0" fontId="56" fillId="0" borderId="249" xfId="13" applyFont="1" applyFill="1" applyBorder="1" applyAlignment="1" applyProtection="1">
      <alignment vertical="center"/>
    </xf>
    <xf numFmtId="0" fontId="66" fillId="0" borderId="249" xfId="13" applyFont="1" applyFill="1" applyBorder="1" applyAlignment="1" applyProtection="1"/>
    <xf numFmtId="0" fontId="66" fillId="3" borderId="244" xfId="13" applyFont="1" applyFill="1" applyBorder="1" applyProtection="1"/>
    <xf numFmtId="0" fontId="13" fillId="0" borderId="85" xfId="13" applyFont="1" applyBorder="1" applyProtection="1"/>
    <xf numFmtId="0" fontId="57" fillId="3" borderId="0" xfId="13" applyFont="1" applyFill="1" applyBorder="1" applyAlignment="1" applyProtection="1"/>
    <xf numFmtId="0" fontId="57" fillId="3" borderId="144" xfId="13" applyFont="1" applyFill="1" applyBorder="1" applyAlignment="1" applyProtection="1"/>
    <xf numFmtId="0" fontId="56" fillId="3" borderId="7" xfId="13" applyFont="1" applyFill="1" applyBorder="1" applyAlignment="1" applyProtection="1">
      <alignment horizontal="center"/>
    </xf>
    <xf numFmtId="0" fontId="56" fillId="3" borderId="144" xfId="13" applyFont="1" applyFill="1" applyBorder="1" applyAlignment="1" applyProtection="1">
      <alignment horizontal="center"/>
    </xf>
    <xf numFmtId="0" fontId="56" fillId="3" borderId="98" xfId="13" applyFont="1" applyFill="1" applyBorder="1" applyProtection="1"/>
    <xf numFmtId="0" fontId="56" fillId="3" borderId="145" xfId="13" applyFont="1" applyFill="1" applyBorder="1" applyProtection="1"/>
    <xf numFmtId="0" fontId="56" fillId="3" borderId="97" xfId="13" applyFont="1" applyFill="1" applyBorder="1" applyProtection="1"/>
    <xf numFmtId="0" fontId="57" fillId="3" borderId="249" xfId="13" applyFont="1" applyFill="1" applyBorder="1" applyAlignment="1" applyProtection="1">
      <alignment horizontal="center" vertical="top"/>
    </xf>
    <xf numFmtId="0" fontId="57" fillId="3" borderId="97" xfId="13" applyFont="1" applyFill="1" applyBorder="1" applyAlignment="1" applyProtection="1">
      <alignment horizontal="center" vertical="top"/>
    </xf>
    <xf numFmtId="0" fontId="57" fillId="3" borderId="98" xfId="13" applyFont="1" applyFill="1" applyBorder="1" applyAlignment="1" applyProtection="1">
      <alignment horizontal="center" vertical="top"/>
    </xf>
    <xf numFmtId="0" fontId="66" fillId="0" borderId="260" xfId="13" applyFont="1" applyBorder="1" applyAlignment="1" applyProtection="1"/>
    <xf numFmtId="0" fontId="56" fillId="3" borderId="119" xfId="13" applyFont="1" applyFill="1" applyBorder="1" applyProtection="1"/>
    <xf numFmtId="0" fontId="22" fillId="0" borderId="208" xfId="0" applyFont="1" applyBorder="1" applyAlignment="1" applyProtection="1">
      <alignment vertical="center"/>
    </xf>
    <xf numFmtId="0" fontId="66" fillId="15" borderId="208" xfId="0" applyFont="1" applyFill="1" applyBorder="1" applyAlignment="1" applyProtection="1">
      <alignment vertical="center"/>
    </xf>
    <xf numFmtId="0" fontId="56" fillId="0" borderId="208" xfId="0" applyFont="1" applyBorder="1" applyAlignment="1" applyProtection="1">
      <alignment horizontal="center" vertical="center"/>
    </xf>
    <xf numFmtId="0" fontId="56" fillId="0" borderId="0" xfId="0" applyFont="1" applyFill="1" applyBorder="1" applyAlignment="1" applyProtection="1">
      <alignment horizont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left" vertical="center"/>
    </xf>
    <xf numFmtId="0" fontId="56" fillId="3" borderId="0" xfId="0" quotePrefix="1" applyFont="1" applyFill="1" applyBorder="1" applyAlignment="1" applyProtection="1">
      <alignment horizontal="center" vertical="center"/>
    </xf>
    <xf numFmtId="0" fontId="56" fillId="3" borderId="0" xfId="0" applyFont="1" applyFill="1" applyBorder="1" applyAlignment="1" applyProtection="1">
      <alignment horizontal="center" vertical="center"/>
    </xf>
    <xf numFmtId="0" fontId="56" fillId="0" borderId="0" xfId="0" applyFont="1" applyBorder="1" applyAlignment="1" applyProtection="1">
      <alignment horizontal="center" vertical="center"/>
    </xf>
    <xf numFmtId="0" fontId="22" fillId="0" borderId="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22" fillId="3" borderId="208" xfId="0" applyFont="1" applyFill="1" applyBorder="1"/>
    <xf numFmtId="0" fontId="56" fillId="0" borderId="0" xfId="0" applyFont="1" applyFill="1" applyBorder="1" applyAlignment="1">
      <alignment horizontal="center" vertical="center"/>
    </xf>
    <xf numFmtId="0" fontId="66" fillId="15" borderId="0" xfId="0" applyFont="1" applyFill="1" applyBorder="1" applyAlignment="1">
      <alignment horizontal="center"/>
    </xf>
    <xf numFmtId="0" fontId="66" fillId="16" borderId="0" xfId="0" applyFont="1" applyFill="1" applyBorder="1"/>
    <xf numFmtId="0" fontId="66" fillId="15" borderId="0" xfId="0" applyFont="1" applyFill="1" applyBorder="1" applyAlignment="1">
      <alignment vertical="center"/>
    </xf>
    <xf numFmtId="0" fontId="56" fillId="16" borderId="0" xfId="0" applyFont="1" applyFill="1" applyBorder="1" applyAlignment="1">
      <alignment horizontal="center" vertical="center"/>
    </xf>
    <xf numFmtId="0" fontId="56" fillId="16" borderId="0" xfId="0" applyFont="1" applyFill="1" applyBorder="1" applyAlignment="1">
      <alignment vertical="center"/>
    </xf>
    <xf numFmtId="0" fontId="66" fillId="15" borderId="216" xfId="0" applyFont="1" applyFill="1" applyBorder="1"/>
    <xf numFmtId="0" fontId="66" fillId="15" borderId="217" xfId="0" applyFont="1" applyFill="1" applyBorder="1"/>
    <xf numFmtId="0" fontId="66" fillId="15" borderId="219" xfId="0" applyFont="1" applyFill="1" applyBorder="1"/>
    <xf numFmtId="0" fontId="56" fillId="16" borderId="218" xfId="0" applyFont="1" applyFill="1" applyBorder="1"/>
    <xf numFmtId="0" fontId="66" fillId="16" borderId="219" xfId="0" applyFont="1" applyFill="1" applyBorder="1"/>
    <xf numFmtId="0" fontId="56" fillId="16" borderId="218" xfId="0" applyFont="1" applyFill="1" applyBorder="1" applyAlignment="1">
      <alignment horizontal="center"/>
    </xf>
    <xf numFmtId="0" fontId="56" fillId="16" borderId="219" xfId="0" applyFont="1" applyFill="1" applyBorder="1" applyAlignment="1">
      <alignment vertical="center"/>
    </xf>
    <xf numFmtId="0" fontId="56" fillId="16" borderId="220" xfId="0" applyFont="1" applyFill="1" applyBorder="1"/>
    <xf numFmtId="0" fontId="66" fillId="15" borderId="221" xfId="0" applyFont="1" applyFill="1" applyBorder="1"/>
    <xf numFmtId="0" fontId="56" fillId="16" borderId="221" xfId="0" applyFont="1" applyFill="1" applyBorder="1" applyAlignment="1">
      <alignment vertical="center"/>
    </xf>
    <xf numFmtId="0" fontId="56" fillId="16" borderId="222" xfId="0" applyFont="1" applyFill="1" applyBorder="1" applyAlignment="1">
      <alignment vertical="center"/>
    </xf>
    <xf numFmtId="0" fontId="56" fillId="16" borderId="0" xfId="0" applyFont="1" applyFill="1" applyBorder="1" applyAlignment="1">
      <alignment horizontal="left"/>
    </xf>
    <xf numFmtId="0" fontId="56" fillId="16" borderId="0" xfId="0" applyFont="1" applyFill="1" applyBorder="1" applyAlignment="1">
      <alignment horizontal="left" vertical="top"/>
    </xf>
    <xf numFmtId="0" fontId="56" fillId="16" borderId="0" xfId="0" applyFont="1" applyFill="1" applyBorder="1" applyAlignment="1">
      <alignment vertical="top"/>
    </xf>
    <xf numFmtId="0" fontId="66" fillId="16" borderId="0" xfId="0" applyFont="1" applyFill="1" applyBorder="1" applyAlignment="1">
      <alignment vertical="top"/>
    </xf>
    <xf numFmtId="0" fontId="57" fillId="16" borderId="0" xfId="0" applyFont="1" applyFill="1" applyBorder="1" applyAlignment="1">
      <alignment vertical="center"/>
    </xf>
    <xf numFmtId="0" fontId="57" fillId="16" borderId="0" xfId="0" applyFont="1" applyFill="1" applyBorder="1" applyAlignment="1">
      <alignment vertical="top"/>
    </xf>
    <xf numFmtId="0" fontId="56" fillId="16" borderId="97" xfId="0" applyFont="1" applyFill="1" applyBorder="1" applyAlignment="1">
      <alignment horizontal="left"/>
    </xf>
    <xf numFmtId="0" fontId="66" fillId="16" borderId="97" xfId="0" applyFont="1" applyFill="1" applyBorder="1"/>
    <xf numFmtId="0" fontId="56" fillId="15" borderId="0" xfId="0" applyFont="1" applyFill="1" applyBorder="1"/>
    <xf numFmtId="0" fontId="57" fillId="15" borderId="0" xfId="0" applyFont="1" applyFill="1" applyBorder="1"/>
    <xf numFmtId="0" fontId="57" fillId="15" borderId="0" xfId="0" applyFont="1" applyFill="1" applyBorder="1" applyAlignment="1">
      <alignment vertical="top"/>
    </xf>
    <xf numFmtId="0" fontId="66" fillId="15" borderId="0" xfId="0" applyFont="1" applyFill="1" applyBorder="1" applyAlignment="1">
      <alignment vertical="top"/>
    </xf>
    <xf numFmtId="0" fontId="56" fillId="15" borderId="215" xfId="0" applyFont="1" applyFill="1" applyBorder="1" applyAlignment="1">
      <alignment vertical="center"/>
    </xf>
    <xf numFmtId="0" fontId="56" fillId="15" borderId="216" xfId="0" applyFont="1" applyFill="1" applyBorder="1"/>
    <xf numFmtId="0" fontId="56" fillId="15" borderId="218" xfId="0" applyFont="1" applyFill="1" applyBorder="1" applyAlignment="1">
      <alignment vertical="top"/>
    </xf>
    <xf numFmtId="0" fontId="56" fillId="15" borderId="218" xfId="0" applyFont="1" applyFill="1" applyBorder="1"/>
    <xf numFmtId="0" fontId="57" fillId="15" borderId="218" xfId="0" applyFont="1" applyFill="1" applyBorder="1" applyAlignment="1">
      <alignment vertical="top"/>
    </xf>
    <xf numFmtId="0" fontId="57" fillId="15" borderId="220" xfId="0" applyFont="1" applyFill="1" applyBorder="1" applyAlignment="1">
      <alignment vertical="top"/>
    </xf>
    <xf numFmtId="0" fontId="56" fillId="15" borderId="221" xfId="0" applyFont="1" applyFill="1" applyBorder="1"/>
    <xf numFmtId="3" fontId="16" fillId="3" borderId="0" xfId="0" applyNumberFormat="1" applyFont="1" applyFill="1" applyBorder="1" applyAlignment="1" applyProtection="1">
      <alignment horizontal="center" vertical="center" wrapText="1"/>
      <protection locked="0"/>
    </xf>
    <xf numFmtId="0" fontId="66" fillId="3" borderId="295" xfId="0" applyFont="1" applyFill="1" applyBorder="1"/>
    <xf numFmtId="0" fontId="57" fillId="0" borderId="0" xfId="0" applyFont="1"/>
    <xf numFmtId="0" fontId="56" fillId="17" borderId="0" xfId="0" applyFont="1" applyFill="1" applyBorder="1" applyAlignment="1">
      <alignment horizontal="left"/>
    </xf>
    <xf numFmtId="0" fontId="56" fillId="15" borderId="0" xfId="0" applyFont="1" applyFill="1" applyBorder="1" applyAlignment="1">
      <alignment horizontal="left" vertical="top"/>
    </xf>
    <xf numFmtId="0" fontId="56" fillId="15" borderId="0" xfId="0" applyFont="1" applyFill="1" applyBorder="1" applyAlignment="1">
      <alignment vertical="top"/>
    </xf>
    <xf numFmtId="0" fontId="56" fillId="15" borderId="0" xfId="0" applyFont="1" applyFill="1" applyBorder="1" applyAlignment="1">
      <alignment vertical="center"/>
    </xf>
    <xf numFmtId="0" fontId="56" fillId="0" borderId="0" xfId="0" applyFont="1"/>
    <xf numFmtId="0" fontId="56" fillId="3" borderId="97" xfId="0" applyFont="1" applyFill="1" applyBorder="1" applyAlignment="1">
      <alignment horizontal="center" vertical="center"/>
    </xf>
    <xf numFmtId="0" fontId="56" fillId="3" borderId="97" xfId="0" applyFont="1" applyFill="1" applyBorder="1" applyAlignment="1">
      <alignment vertical="center"/>
    </xf>
    <xf numFmtId="0" fontId="66" fillId="0" borderId="123" xfId="0" applyFont="1" applyBorder="1" applyProtection="1"/>
    <xf numFmtId="0" fontId="66" fillId="0" borderId="232" xfId="0" applyFont="1" applyBorder="1" applyProtection="1"/>
    <xf numFmtId="0" fontId="66" fillId="0" borderId="233" xfId="0" applyFont="1" applyBorder="1" applyProtection="1"/>
    <xf numFmtId="0" fontId="129" fillId="0" borderId="0" xfId="0" applyFont="1" applyProtection="1"/>
    <xf numFmtId="0" fontId="66" fillId="0" borderId="0" xfId="0" applyFont="1" applyProtection="1"/>
    <xf numFmtId="0" fontId="56" fillId="0" borderId="0" xfId="0" applyFont="1" applyBorder="1" applyAlignment="1" applyProtection="1">
      <alignment horizontal="left"/>
    </xf>
    <xf numFmtId="0" fontId="66" fillId="3" borderId="0" xfId="0" applyFont="1" applyFill="1" applyBorder="1" applyAlignment="1" applyProtection="1"/>
    <xf numFmtId="0" fontId="66" fillId="3" borderId="208" xfId="0" applyFont="1" applyFill="1" applyBorder="1" applyProtection="1"/>
    <xf numFmtId="0" fontId="57" fillId="3" borderId="0" xfId="0" applyFont="1" applyFill="1" applyBorder="1" applyAlignment="1" applyProtection="1">
      <alignment horizontal="left" vertical="center"/>
    </xf>
    <xf numFmtId="0" fontId="57" fillId="3" borderId="0" xfId="0" applyFont="1" applyFill="1" applyBorder="1" applyProtection="1"/>
    <xf numFmtId="0" fontId="66" fillId="3" borderId="244" xfId="0" applyFont="1" applyFill="1" applyBorder="1" applyAlignment="1" applyProtection="1">
      <alignment vertical="center"/>
    </xf>
    <xf numFmtId="0" fontId="66" fillId="3" borderId="0" xfId="0" applyFont="1" applyFill="1" applyBorder="1" applyAlignment="1" applyProtection="1">
      <alignment vertical="center"/>
    </xf>
    <xf numFmtId="0" fontId="57" fillId="3" borderId="0" xfId="0" applyFont="1" applyFill="1" applyBorder="1" applyAlignment="1" applyProtection="1">
      <alignment vertical="center"/>
    </xf>
    <xf numFmtId="0" fontId="66" fillId="0" borderId="0" xfId="0" applyFont="1" applyBorder="1" applyAlignment="1" applyProtection="1">
      <alignment vertical="center"/>
    </xf>
    <xf numFmtId="0" fontId="66" fillId="0" borderId="208" xfId="0" applyFont="1" applyBorder="1" applyAlignment="1" applyProtection="1">
      <alignment vertical="center"/>
    </xf>
    <xf numFmtId="0" fontId="66" fillId="0" borderId="244" xfId="0" applyFont="1" applyBorder="1"/>
    <xf numFmtId="0" fontId="66" fillId="0" borderId="0" xfId="0" applyFont="1" applyBorder="1" applyAlignment="1">
      <alignment horizontal="left"/>
    </xf>
    <xf numFmtId="0" fontId="66" fillId="0" borderId="208" xfId="0" applyFont="1" applyBorder="1"/>
    <xf numFmtId="0" fontId="129" fillId="0" borderId="0" xfId="0" applyFont="1"/>
    <xf numFmtId="0" fontId="66" fillId="3" borderId="244" xfId="0" applyFont="1" applyFill="1" applyBorder="1" applyProtection="1"/>
    <xf numFmtId="0" fontId="57" fillId="3" borderId="0" xfId="0" applyFont="1" applyFill="1" applyBorder="1" applyAlignment="1" applyProtection="1">
      <alignment horizontal="left" vertical="top"/>
    </xf>
    <xf numFmtId="0" fontId="56" fillId="3" borderId="0" xfId="0" applyFont="1" applyFill="1" applyBorder="1" applyAlignment="1" applyProtection="1">
      <alignment vertical="center" wrapText="1"/>
    </xf>
    <xf numFmtId="3" fontId="56" fillId="3" borderId="208" xfId="0" quotePrefix="1" applyNumberFormat="1" applyFont="1" applyFill="1" applyBorder="1" applyAlignment="1" applyProtection="1">
      <protection locked="0"/>
    </xf>
    <xf numFmtId="3" fontId="56" fillId="3" borderId="0" xfId="0" applyNumberFormat="1" applyFont="1" applyFill="1" applyBorder="1" applyAlignment="1" applyProtection="1">
      <protection locked="0"/>
    </xf>
    <xf numFmtId="0" fontId="66" fillId="0" borderId="208" xfId="0" applyFont="1" applyBorder="1" applyProtection="1"/>
    <xf numFmtId="0" fontId="66" fillId="0" borderId="119" xfId="0" applyFont="1" applyBorder="1" applyProtection="1"/>
    <xf numFmtId="3" fontId="56" fillId="3" borderId="208" xfId="0" quotePrefix="1" applyNumberFormat="1" applyFont="1" applyFill="1" applyBorder="1" applyAlignment="1" applyProtection="1">
      <alignment horizontal="right"/>
      <protection locked="0"/>
    </xf>
    <xf numFmtId="167" fontId="66" fillId="3" borderId="208" xfId="1" applyNumberFormat="1" applyFont="1" applyFill="1" applyBorder="1" applyAlignment="1" applyProtection="1">
      <alignment horizontal="center" vertical="center"/>
    </xf>
    <xf numFmtId="0" fontId="66" fillId="0" borderId="0" xfId="0" applyFont="1" applyBorder="1" applyAlignment="1" applyProtection="1">
      <alignment horizontal="left"/>
    </xf>
    <xf numFmtId="3" fontId="56" fillId="3" borderId="251" xfId="0" quotePrefix="1" applyNumberFormat="1" applyFont="1" applyFill="1" applyBorder="1" applyAlignment="1" applyProtection="1">
      <protection locked="0"/>
    </xf>
    <xf numFmtId="3" fontId="66" fillId="3" borderId="0" xfId="0" applyNumberFormat="1" applyFont="1" applyFill="1" applyBorder="1" applyAlignment="1" applyProtection="1">
      <alignment vertical="center"/>
      <protection locked="0"/>
    </xf>
    <xf numFmtId="3" fontId="66" fillId="3" borderId="208" xfId="0" applyNumberFormat="1" applyFont="1" applyFill="1" applyBorder="1" applyAlignment="1" applyProtection="1">
      <alignment vertical="center"/>
      <protection locked="0"/>
    </xf>
    <xf numFmtId="0" fontId="66" fillId="3" borderId="244" xfId="0" applyFont="1" applyFill="1" applyBorder="1" applyAlignment="1" applyProtection="1"/>
    <xf numFmtId="0" fontId="66" fillId="0" borderId="0" xfId="0" applyFont="1" applyBorder="1" applyAlignment="1" applyProtection="1"/>
    <xf numFmtId="0" fontId="66" fillId="3" borderId="208" xfId="0" applyFont="1" applyFill="1" applyBorder="1" applyAlignment="1" applyProtection="1"/>
    <xf numFmtId="0" fontId="129" fillId="0" borderId="0" xfId="0" applyFont="1" applyAlignment="1" applyProtection="1"/>
    <xf numFmtId="0" fontId="66" fillId="0" borderId="0" xfId="0" applyFont="1" applyAlignment="1" applyProtection="1"/>
    <xf numFmtId="0" fontId="66" fillId="3" borderId="244" xfId="0" applyFont="1" applyFill="1" applyBorder="1" applyAlignment="1" applyProtection="1">
      <alignment vertical="top"/>
    </xf>
    <xf numFmtId="0" fontId="66" fillId="3" borderId="0" xfId="0" applyFont="1" applyFill="1" applyBorder="1" applyAlignment="1" applyProtection="1">
      <alignment horizontal="left" vertical="top"/>
    </xf>
    <xf numFmtId="0" fontId="57" fillId="3" borderId="0" xfId="0" applyFont="1" applyFill="1" applyBorder="1" applyAlignment="1" applyProtection="1">
      <alignment vertical="top"/>
    </xf>
    <xf numFmtId="0" fontId="66" fillId="0" borderId="0" xfId="0" applyFont="1" applyBorder="1" applyAlignment="1" applyProtection="1">
      <alignment vertical="top"/>
    </xf>
    <xf numFmtId="0" fontId="66" fillId="3" borderId="0" xfId="0" applyFont="1" applyFill="1" applyBorder="1" applyAlignment="1" applyProtection="1">
      <alignment vertical="top"/>
    </xf>
    <xf numFmtId="0" fontId="129" fillId="0" borderId="0" xfId="0" applyFont="1" applyAlignment="1" applyProtection="1">
      <alignment vertical="top"/>
    </xf>
    <xf numFmtId="0" fontId="66" fillId="0" borderId="0" xfId="0" applyFont="1" applyAlignment="1" applyProtection="1">
      <alignment vertical="top"/>
    </xf>
    <xf numFmtId="167" fontId="66" fillId="3" borderId="208" xfId="1" applyNumberFormat="1" applyFont="1" applyFill="1" applyBorder="1" applyAlignment="1" applyProtection="1">
      <alignment vertical="center"/>
    </xf>
    <xf numFmtId="3" fontId="66" fillId="3" borderId="0" xfId="0" applyNumberFormat="1" applyFont="1" applyFill="1" applyBorder="1" applyAlignment="1" applyProtection="1">
      <alignment horizontal="right" vertical="center"/>
      <protection locked="0"/>
    </xf>
    <xf numFmtId="0" fontId="57" fillId="0" borderId="0" xfId="0" applyFont="1" applyBorder="1" applyAlignment="1" applyProtection="1">
      <alignment vertical="top" wrapText="1"/>
    </xf>
    <xf numFmtId="3" fontId="56" fillId="3" borderId="0" xfId="0" quotePrefix="1" applyNumberFormat="1" applyFont="1" applyFill="1" applyBorder="1" applyAlignment="1" applyProtection="1">
      <alignment horizontal="right"/>
      <protection locked="0"/>
    </xf>
    <xf numFmtId="3" fontId="66" fillId="3" borderId="0" xfId="0" applyNumberFormat="1" applyFont="1" applyFill="1" applyBorder="1" applyAlignment="1" applyProtection="1">
      <alignment vertical="center" wrapText="1"/>
      <protection locked="0"/>
    </xf>
    <xf numFmtId="0" fontId="56" fillId="0" borderId="208" xfId="0" applyFont="1" applyBorder="1" applyAlignment="1" applyProtection="1">
      <alignment vertical="center"/>
    </xf>
    <xf numFmtId="41" fontId="56" fillId="3" borderId="208" xfId="1" applyNumberFormat="1" applyFont="1" applyFill="1" applyBorder="1" applyAlignment="1" applyProtection="1">
      <alignment vertical="center"/>
    </xf>
    <xf numFmtId="3" fontId="66" fillId="3" borderId="208" xfId="0" applyNumberFormat="1" applyFont="1" applyFill="1" applyBorder="1" applyAlignment="1" applyProtection="1">
      <alignment vertical="center" wrapText="1"/>
      <protection locked="0"/>
    </xf>
    <xf numFmtId="0" fontId="57" fillId="0" borderId="0" xfId="0" applyFont="1" applyBorder="1" applyAlignment="1" applyProtection="1">
      <alignment vertical="center" wrapText="1"/>
    </xf>
    <xf numFmtId="0" fontId="66" fillId="3" borderId="0" xfId="0" applyFont="1" applyFill="1" applyBorder="1" applyAlignment="1" applyProtection="1">
      <alignment horizontal="right" vertical="center"/>
    </xf>
    <xf numFmtId="167" fontId="66" fillId="3" borderId="0" xfId="1" applyNumberFormat="1" applyFont="1" applyFill="1" applyBorder="1" applyAlignment="1" applyProtection="1">
      <alignment vertical="center"/>
    </xf>
    <xf numFmtId="0" fontId="66" fillId="17" borderId="247" xfId="0" applyFont="1" applyFill="1" applyBorder="1" applyAlignment="1" applyProtection="1">
      <alignment vertical="center"/>
    </xf>
    <xf numFmtId="0" fontId="56" fillId="17" borderId="216" xfId="0" applyFont="1" applyFill="1" applyBorder="1" applyAlignment="1" applyProtection="1"/>
    <xf numFmtId="0" fontId="56" fillId="17" borderId="216" xfId="0" applyFont="1" applyFill="1" applyBorder="1" applyAlignment="1" applyProtection="1">
      <alignment horizontal="left"/>
    </xf>
    <xf numFmtId="0" fontId="66" fillId="17" borderId="216" xfId="0" applyFont="1" applyFill="1" applyBorder="1" applyAlignment="1" applyProtection="1">
      <alignment vertical="center"/>
    </xf>
    <xf numFmtId="0" fontId="57" fillId="17" borderId="216" xfId="0" applyFont="1" applyFill="1" applyBorder="1" applyAlignment="1" applyProtection="1">
      <alignment vertical="center"/>
    </xf>
    <xf numFmtId="0" fontId="66" fillId="15" borderId="248" xfId="0" applyFont="1" applyFill="1" applyBorder="1" applyAlignment="1" applyProtection="1">
      <alignment vertical="center"/>
    </xf>
    <xf numFmtId="0" fontId="57" fillId="17" borderId="0" xfId="0" applyFont="1" applyFill="1" applyBorder="1" applyAlignment="1" applyProtection="1"/>
    <xf numFmtId="0" fontId="66" fillId="17" borderId="245" xfId="0" applyFont="1" applyFill="1" applyBorder="1" applyAlignment="1" applyProtection="1">
      <alignment vertical="center"/>
    </xf>
    <xf numFmtId="0" fontId="56" fillId="17" borderId="221" xfId="0" applyFont="1" applyFill="1" applyBorder="1" applyAlignment="1" applyProtection="1"/>
    <xf numFmtId="0" fontId="56" fillId="17" borderId="221" xfId="0" applyFont="1" applyFill="1" applyBorder="1" applyAlignment="1" applyProtection="1">
      <alignment horizontal="left"/>
    </xf>
    <xf numFmtId="0" fontId="66" fillId="17" borderId="221" xfId="0" applyFont="1" applyFill="1" applyBorder="1" applyAlignment="1" applyProtection="1">
      <alignment vertical="center"/>
    </xf>
    <xf numFmtId="0" fontId="57" fillId="17" borderId="221" xfId="0" applyFont="1" applyFill="1" applyBorder="1" applyAlignment="1" applyProtection="1">
      <alignment vertical="center"/>
    </xf>
    <xf numFmtId="0" fontId="66" fillId="15" borderId="246" xfId="0" applyFont="1" applyFill="1" applyBorder="1" applyAlignment="1" applyProtection="1">
      <alignment vertical="center"/>
    </xf>
    <xf numFmtId="0" fontId="66" fillId="17" borderId="244" xfId="0" applyFont="1" applyFill="1" applyBorder="1" applyAlignment="1" applyProtection="1"/>
    <xf numFmtId="0" fontId="57" fillId="17" borderId="0" xfId="0" applyFont="1" applyFill="1" applyBorder="1" applyAlignment="1" applyProtection="1">
      <alignment horizontal="left"/>
    </xf>
    <xf numFmtId="0" fontId="57" fillId="15" borderId="0" xfId="0" applyFont="1" applyFill="1" applyBorder="1" applyAlignment="1" applyProtection="1">
      <alignment wrapText="1"/>
    </xf>
    <xf numFmtId="0" fontId="56" fillId="17" borderId="0" xfId="0" applyFont="1" applyFill="1" applyBorder="1" applyAlignment="1" applyProtection="1">
      <alignment horizontal="center"/>
    </xf>
    <xf numFmtId="167" fontId="66" fillId="17" borderId="0" xfId="1" applyNumberFormat="1" applyFont="1" applyFill="1" applyBorder="1" applyAlignment="1" applyProtection="1"/>
    <xf numFmtId="167" fontId="66" fillId="17" borderId="208" xfId="1" applyNumberFormat="1" applyFont="1" applyFill="1" applyBorder="1" applyAlignment="1" applyProtection="1"/>
    <xf numFmtId="0" fontId="66" fillId="17" borderId="244" xfId="0" applyFont="1" applyFill="1" applyBorder="1" applyProtection="1"/>
    <xf numFmtId="0" fontId="57" fillId="17" borderId="0" xfId="0" applyFont="1" applyFill="1" applyBorder="1" applyAlignment="1" applyProtection="1">
      <alignment horizontal="left" vertical="center"/>
    </xf>
    <xf numFmtId="0" fontId="57" fillId="15" borderId="0" xfId="0" applyFont="1" applyFill="1" applyBorder="1" applyAlignment="1" applyProtection="1">
      <alignment vertical="top" wrapText="1"/>
    </xf>
    <xf numFmtId="0" fontId="56" fillId="17" borderId="0" xfId="0" applyFont="1" applyFill="1" applyBorder="1" applyAlignment="1" applyProtection="1">
      <alignment horizontal="center" vertical="center"/>
    </xf>
    <xf numFmtId="167" fontId="66" fillId="17" borderId="0" xfId="1" applyNumberFormat="1" applyFont="1" applyFill="1" applyBorder="1" applyAlignment="1" applyProtection="1">
      <alignment vertical="center"/>
    </xf>
    <xf numFmtId="167" fontId="66" fillId="17" borderId="208" xfId="1" applyNumberFormat="1" applyFont="1" applyFill="1" applyBorder="1" applyAlignment="1" applyProtection="1">
      <alignment vertical="center"/>
    </xf>
    <xf numFmtId="0" fontId="66" fillId="17" borderId="208" xfId="0" applyFont="1" applyFill="1" applyBorder="1" applyAlignment="1" applyProtection="1"/>
    <xf numFmtId="0" fontId="66" fillId="0" borderId="189" xfId="0" applyFont="1" applyFill="1" applyBorder="1" applyProtection="1"/>
    <xf numFmtId="0" fontId="56" fillId="0" borderId="261" xfId="0" applyFont="1" applyFill="1" applyBorder="1" applyAlignment="1" applyProtection="1">
      <alignment horizontal="left" vertical="center"/>
    </xf>
    <xf numFmtId="0" fontId="66" fillId="0" borderId="261" xfId="0" applyFont="1" applyFill="1" applyBorder="1" applyAlignment="1" applyProtection="1">
      <alignment vertical="center"/>
    </xf>
    <xf numFmtId="0" fontId="66" fillId="0" borderId="261" xfId="0" applyFont="1" applyFill="1" applyBorder="1" applyAlignment="1" applyProtection="1">
      <alignment horizontal="left" vertical="center"/>
    </xf>
    <xf numFmtId="0" fontId="66" fillId="0" borderId="261" xfId="0" applyFont="1" applyFill="1" applyBorder="1" applyProtection="1"/>
    <xf numFmtId="0" fontId="66" fillId="0" borderId="261" xfId="0" applyFont="1" applyFill="1" applyBorder="1" applyAlignment="1" applyProtection="1"/>
    <xf numFmtId="0" fontId="66" fillId="0" borderId="270" xfId="0" applyFont="1" applyFill="1" applyBorder="1" applyAlignment="1" applyProtection="1"/>
    <xf numFmtId="0" fontId="129" fillId="0" borderId="0" xfId="0" applyFont="1" applyFill="1" applyProtection="1"/>
    <xf numFmtId="0" fontId="66" fillId="0" borderId="0" xfId="0" applyFont="1" applyFill="1" applyProtection="1"/>
    <xf numFmtId="3" fontId="56" fillId="3" borderId="0" xfId="0" quotePrefix="1" applyNumberFormat="1" applyFont="1" applyFill="1" applyBorder="1" applyAlignment="1" applyProtection="1">
      <protection locked="0"/>
    </xf>
    <xf numFmtId="0" fontId="56" fillId="3" borderId="0" xfId="0" applyFont="1" applyFill="1" applyBorder="1" applyAlignment="1" applyProtection="1">
      <alignment horizontal="center"/>
    </xf>
    <xf numFmtId="167" fontId="66" fillId="3" borderId="208" xfId="1" applyNumberFormat="1" applyFont="1" applyFill="1" applyBorder="1" applyAlignment="1" applyProtection="1">
      <alignment vertical="center"/>
      <protection locked="0"/>
    </xf>
    <xf numFmtId="0" fontId="66" fillId="3" borderId="0" xfId="0" applyFont="1" applyFill="1" applyBorder="1" applyAlignment="1" applyProtection="1">
      <alignment horizontal="left" wrapText="1"/>
    </xf>
    <xf numFmtId="3" fontId="66" fillId="3" borderId="208" xfId="0" applyNumberFormat="1" applyFont="1" applyFill="1" applyBorder="1" applyAlignment="1" applyProtection="1">
      <alignment horizontal="right" vertical="center"/>
      <protection locked="0"/>
    </xf>
    <xf numFmtId="0" fontId="66" fillId="3" borderId="149" xfId="0" applyFont="1" applyFill="1" applyBorder="1" applyAlignment="1" applyProtection="1">
      <alignment vertical="top"/>
    </xf>
    <xf numFmtId="0" fontId="56" fillId="3" borderId="97" xfId="0" applyFont="1" applyFill="1" applyBorder="1" applyAlignment="1" applyProtection="1">
      <alignment horizontal="left" vertical="top"/>
    </xf>
    <xf numFmtId="0" fontId="57" fillId="3" borderId="97" xfId="0" applyFont="1" applyFill="1" applyBorder="1" applyAlignment="1" applyProtection="1">
      <alignment horizontal="left" vertical="top" wrapText="1"/>
    </xf>
    <xf numFmtId="0" fontId="66" fillId="3" borderId="97" xfId="0" applyFont="1" applyFill="1" applyBorder="1" applyAlignment="1" applyProtection="1">
      <alignment vertical="top"/>
    </xf>
    <xf numFmtId="0" fontId="66" fillId="3" borderId="105" xfId="0" applyFont="1" applyFill="1" applyBorder="1" applyAlignment="1" applyProtection="1">
      <alignment vertical="top"/>
    </xf>
    <xf numFmtId="0" fontId="129" fillId="0" borderId="0" xfId="0" applyFont="1" applyBorder="1" applyAlignment="1" applyProtection="1">
      <alignment vertical="top"/>
    </xf>
    <xf numFmtId="0" fontId="56" fillId="3" borderId="0" xfId="0" applyFont="1" applyFill="1" applyBorder="1" applyAlignment="1" applyProtection="1">
      <alignment horizontal="left" vertical="top"/>
    </xf>
    <xf numFmtId="0" fontId="57" fillId="3" borderId="0" xfId="0" applyFont="1" applyFill="1" applyBorder="1" applyAlignment="1" applyProtection="1">
      <alignment horizontal="left" vertical="top" wrapText="1"/>
    </xf>
    <xf numFmtId="0" fontId="66" fillId="3" borderId="208" xfId="0" applyFont="1" applyFill="1" applyBorder="1" applyAlignment="1" applyProtection="1">
      <alignment vertical="top"/>
    </xf>
    <xf numFmtId="167" fontId="66" fillId="3" borderId="208" xfId="1" applyNumberFormat="1" applyFont="1" applyFill="1" applyBorder="1" applyAlignment="1" applyProtection="1">
      <alignment horizontal="center" vertical="center"/>
      <protection locked="0"/>
    </xf>
    <xf numFmtId="0" fontId="66" fillId="0" borderId="149" xfId="0" applyFont="1" applyFill="1" applyBorder="1" applyProtection="1"/>
    <xf numFmtId="0" fontId="56" fillId="3" borderId="97" xfId="0" applyFont="1" applyFill="1" applyBorder="1" applyAlignment="1" applyProtection="1">
      <alignment horizontal="left"/>
    </xf>
    <xf numFmtId="0" fontId="57" fillId="3" borderId="97" xfId="0" applyFont="1" applyFill="1" applyBorder="1" applyAlignment="1" applyProtection="1">
      <alignment horizontal="left" vertical="center"/>
    </xf>
    <xf numFmtId="0" fontId="57" fillId="3" borderId="97" xfId="0" applyFont="1" applyFill="1" applyBorder="1" applyAlignment="1" applyProtection="1">
      <alignment vertical="center"/>
    </xf>
    <xf numFmtId="0" fontId="66" fillId="0" borderId="105" xfId="0" applyFont="1" applyFill="1" applyBorder="1" applyAlignment="1" applyProtection="1"/>
    <xf numFmtId="0" fontId="66" fillId="3" borderId="0" xfId="0" applyFont="1" applyFill="1" applyBorder="1" applyAlignment="1" applyProtection="1">
      <alignment vertical="top"/>
      <protection locked="0"/>
    </xf>
    <xf numFmtId="0" fontId="66" fillId="0" borderId="97" xfId="0" applyFont="1" applyFill="1" applyBorder="1" applyAlignment="1" applyProtection="1">
      <alignment horizontal="left"/>
    </xf>
    <xf numFmtId="0" fontId="66" fillId="0" borderId="105" xfId="0" applyFont="1" applyFill="1" applyBorder="1" applyProtection="1"/>
    <xf numFmtId="3" fontId="66" fillId="3" borderId="0" xfId="1" applyNumberFormat="1" applyFont="1" applyFill="1" applyBorder="1" applyAlignment="1" applyProtection="1">
      <alignment vertical="center"/>
    </xf>
    <xf numFmtId="166" fontId="56" fillId="3" borderId="0" xfId="0" applyNumberFormat="1" applyFont="1" applyFill="1" applyBorder="1" applyAlignment="1" applyProtection="1">
      <alignment horizontal="left"/>
    </xf>
    <xf numFmtId="0" fontId="66" fillId="3" borderId="149" xfId="0" applyFont="1" applyFill="1" applyBorder="1" applyProtection="1"/>
    <xf numFmtId="0" fontId="56" fillId="3" borderId="97" xfId="0" applyFont="1" applyFill="1" applyBorder="1" applyAlignment="1" applyProtection="1"/>
    <xf numFmtId="0" fontId="56" fillId="3" borderId="97" xfId="0" applyFont="1" applyFill="1" applyBorder="1" applyAlignment="1" applyProtection="1">
      <alignment horizontal="left" vertical="center"/>
    </xf>
    <xf numFmtId="0" fontId="66" fillId="3" borderId="97" xfId="0" applyFont="1" applyFill="1" applyBorder="1" applyAlignment="1" applyProtection="1">
      <alignment vertical="center"/>
    </xf>
    <xf numFmtId="0" fontId="66" fillId="3" borderId="97" xfId="0" applyFont="1" applyFill="1" applyBorder="1" applyProtection="1"/>
    <xf numFmtId="0" fontId="66" fillId="3" borderId="97" xfId="0" applyFont="1" applyFill="1" applyBorder="1" applyAlignment="1" applyProtection="1"/>
    <xf numFmtId="0" fontId="56" fillId="3" borderId="97" xfId="0" applyFont="1" applyFill="1" applyBorder="1" applyAlignment="1" applyProtection="1">
      <alignment vertical="center"/>
    </xf>
    <xf numFmtId="0" fontId="56" fillId="3" borderId="97" xfId="0" applyFont="1" applyFill="1" applyBorder="1" applyAlignment="1" applyProtection="1">
      <alignment vertical="top"/>
    </xf>
    <xf numFmtId="3" fontId="66" fillId="3" borderId="97" xfId="1" applyNumberFormat="1" applyFont="1" applyFill="1" applyBorder="1" applyAlignment="1" applyProtection="1">
      <alignment vertical="center"/>
    </xf>
    <xf numFmtId="3" fontId="66" fillId="3" borderId="105" xfId="1" applyNumberFormat="1" applyFont="1" applyFill="1" applyBorder="1" applyAlignment="1" applyProtection="1">
      <alignment vertical="center"/>
    </xf>
    <xf numFmtId="3" fontId="66" fillId="3" borderId="208" xfId="1" applyNumberFormat="1" applyFont="1" applyFill="1" applyBorder="1" applyAlignment="1" applyProtection="1">
      <alignment vertical="center"/>
    </xf>
    <xf numFmtId="0" fontId="130" fillId="3" borderId="140" xfId="0" applyFont="1" applyFill="1" applyBorder="1" applyAlignment="1" applyProtection="1"/>
    <xf numFmtId="0" fontId="56" fillId="3" borderId="140" xfId="0" applyFont="1" applyFill="1" applyBorder="1" applyAlignment="1" applyProtection="1">
      <alignment horizontal="left" vertical="center"/>
    </xf>
    <xf numFmtId="0" fontId="66" fillId="3" borderId="140" xfId="0" applyFont="1" applyFill="1" applyBorder="1" applyAlignment="1" applyProtection="1">
      <alignment vertical="center"/>
    </xf>
    <xf numFmtId="0" fontId="66" fillId="3" borderId="140" xfId="0" applyFont="1" applyFill="1" applyBorder="1" applyProtection="1"/>
    <xf numFmtId="0" fontId="66" fillId="3" borderId="189" xfId="0" applyFont="1" applyFill="1" applyBorder="1" applyProtection="1"/>
    <xf numFmtId="0" fontId="56" fillId="3" borderId="261" xfId="0" applyFont="1" applyFill="1" applyBorder="1" applyAlignment="1" applyProtection="1">
      <alignment horizontal="left"/>
    </xf>
    <xf numFmtId="0" fontId="56" fillId="3" borderId="261" xfId="0" applyFont="1" applyFill="1" applyBorder="1" applyAlignment="1" applyProtection="1"/>
    <xf numFmtId="0" fontId="56" fillId="3" borderId="261" xfId="0" applyFont="1" applyFill="1" applyBorder="1" applyAlignment="1" applyProtection="1">
      <alignment horizontal="left" vertical="center"/>
    </xf>
    <xf numFmtId="0" fontId="66" fillId="3" borderId="261" xfId="0" applyFont="1" applyFill="1" applyBorder="1" applyAlignment="1" applyProtection="1">
      <alignment vertical="center"/>
    </xf>
    <xf numFmtId="0" fontId="66" fillId="3" borderId="261" xfId="0" applyFont="1" applyFill="1" applyBorder="1" applyProtection="1"/>
    <xf numFmtId="0" fontId="66" fillId="3" borderId="261" xfId="0" applyFont="1" applyFill="1" applyBorder="1" applyAlignment="1" applyProtection="1"/>
    <xf numFmtId="0" fontId="56" fillId="3" borderId="261" xfId="0" applyFont="1" applyFill="1" applyBorder="1" applyAlignment="1" applyProtection="1">
      <alignment vertical="center"/>
    </xf>
    <xf numFmtId="0" fontId="56" fillId="3" borderId="261" xfId="0" applyFont="1" applyFill="1" applyBorder="1" applyAlignment="1" applyProtection="1">
      <alignment vertical="top"/>
    </xf>
    <xf numFmtId="3" fontId="66" fillId="3" borderId="261" xfId="1" applyNumberFormat="1" applyFont="1" applyFill="1" applyBorder="1" applyAlignment="1" applyProtection="1">
      <alignment vertical="center"/>
    </xf>
    <xf numFmtId="3" fontId="56" fillId="3" borderId="261" xfId="0" quotePrefix="1" applyNumberFormat="1" applyFont="1" applyFill="1" applyBorder="1" applyAlignment="1" applyProtection="1">
      <protection locked="0"/>
    </xf>
    <xf numFmtId="3" fontId="56" fillId="3" borderId="270" xfId="0" quotePrefix="1" applyNumberFormat="1" applyFont="1" applyFill="1" applyBorder="1" applyAlignment="1" applyProtection="1">
      <alignment horizontal="right"/>
      <protection locked="0"/>
    </xf>
    <xf numFmtId="0" fontId="56" fillId="3" borderId="0" xfId="0" applyFont="1" applyFill="1" applyBorder="1" applyAlignment="1" applyProtection="1">
      <alignment horizontal="left" wrapText="1"/>
    </xf>
    <xf numFmtId="0" fontId="56" fillId="3" borderId="0" xfId="0" applyFont="1" applyFill="1" applyBorder="1" applyAlignment="1" applyProtection="1">
      <alignment wrapText="1"/>
    </xf>
    <xf numFmtId="0" fontId="57" fillId="3" borderId="97" xfId="0" applyFont="1" applyFill="1" applyBorder="1" applyAlignment="1" applyProtection="1"/>
    <xf numFmtId="0" fontId="56" fillId="3" borderId="203" xfId="0" applyFont="1" applyFill="1" applyBorder="1" applyAlignment="1" applyProtection="1">
      <alignment horizontal="left"/>
    </xf>
    <xf numFmtId="0" fontId="57" fillId="3" borderId="203" xfId="0" applyFont="1" applyFill="1" applyBorder="1" applyAlignment="1" applyProtection="1"/>
    <xf numFmtId="0" fontId="56" fillId="3" borderId="203" xfId="0" applyFont="1" applyFill="1" applyBorder="1" applyAlignment="1" applyProtection="1">
      <alignment horizontal="left" vertical="center"/>
    </xf>
    <xf numFmtId="0" fontId="66" fillId="3" borderId="203" xfId="0" applyFont="1" applyFill="1" applyBorder="1" applyAlignment="1" applyProtection="1">
      <alignment vertical="center"/>
    </xf>
    <xf numFmtId="0" fontId="66" fillId="3" borderId="203" xfId="0" applyFont="1" applyFill="1" applyBorder="1" applyProtection="1"/>
    <xf numFmtId="0" fontId="66" fillId="3" borderId="203" xfId="0" applyFont="1" applyFill="1" applyBorder="1" applyAlignment="1" applyProtection="1"/>
    <xf numFmtId="0" fontId="56" fillId="3" borderId="203" xfId="0" applyFont="1" applyFill="1" applyBorder="1" applyAlignment="1" applyProtection="1">
      <alignment vertical="center"/>
    </xf>
    <xf numFmtId="0" fontId="56" fillId="3" borderId="203" xfId="0" applyFont="1" applyFill="1" applyBorder="1" applyAlignment="1" applyProtection="1">
      <alignment vertical="top"/>
    </xf>
    <xf numFmtId="3" fontId="66" fillId="3" borderId="203" xfId="1" applyNumberFormat="1" applyFont="1" applyFill="1" applyBorder="1" applyAlignment="1" applyProtection="1">
      <alignment vertical="center"/>
    </xf>
    <xf numFmtId="3" fontId="66" fillId="3" borderId="270" xfId="1" applyNumberFormat="1" applyFont="1" applyFill="1" applyBorder="1" applyAlignment="1" applyProtection="1">
      <alignment vertical="center"/>
    </xf>
    <xf numFmtId="0" fontId="56" fillId="3" borderId="97" xfId="0" applyFont="1" applyFill="1" applyBorder="1" applyAlignment="1" applyProtection="1">
      <alignment horizontal="center" vertical="center"/>
    </xf>
    <xf numFmtId="167" fontId="66" fillId="3" borderId="97" xfId="1" applyNumberFormat="1" applyFont="1" applyFill="1" applyBorder="1" applyAlignment="1" applyProtection="1">
      <alignment horizontal="left" vertical="center"/>
    </xf>
    <xf numFmtId="167" fontId="66" fillId="3" borderId="105" xfId="1" applyNumberFormat="1" applyFont="1" applyFill="1" applyBorder="1" applyAlignment="1" applyProtection="1">
      <alignment vertical="center"/>
      <protection locked="0"/>
    </xf>
    <xf numFmtId="2" fontId="56" fillId="3" borderId="0" xfId="0" applyNumberFormat="1" applyFont="1" applyFill="1" applyBorder="1" applyAlignment="1" applyProtection="1">
      <alignment horizontal="left" vertical="center"/>
    </xf>
    <xf numFmtId="0" fontId="57" fillId="3" borderId="0" xfId="0" applyFont="1" applyFill="1" applyBorder="1" applyAlignment="1" applyProtection="1">
      <alignment horizontal="center"/>
    </xf>
    <xf numFmtId="0" fontId="56" fillId="0" borderId="0" xfId="0" applyFont="1" applyBorder="1" applyAlignment="1" applyProtection="1">
      <alignment horizontal="center"/>
    </xf>
    <xf numFmtId="0" fontId="66" fillId="0" borderId="97" xfId="0" applyFont="1" applyFill="1" applyBorder="1" applyAlignment="1" applyProtection="1">
      <alignment horizontal="left" vertical="center"/>
    </xf>
    <xf numFmtId="0" fontId="57" fillId="0" borderId="97" xfId="0" applyFont="1" applyFill="1" applyBorder="1" applyAlignment="1" applyProtection="1">
      <alignment horizontal="left"/>
    </xf>
    <xf numFmtId="167" fontId="66" fillId="0" borderId="97" xfId="1" applyNumberFormat="1" applyFont="1" applyFill="1" applyBorder="1" applyAlignment="1" applyProtection="1">
      <alignment vertical="center"/>
      <protection locked="0"/>
    </xf>
    <xf numFmtId="167" fontId="66" fillId="0" borderId="105" xfId="1" applyNumberFormat="1" applyFont="1" applyFill="1" applyBorder="1" applyAlignment="1" applyProtection="1">
      <alignment vertical="center"/>
      <protection locked="0"/>
    </xf>
    <xf numFmtId="167" fontId="66" fillId="0" borderId="0" xfId="1" applyNumberFormat="1" applyFont="1" applyFill="1" applyBorder="1" applyAlignment="1" applyProtection="1">
      <alignment vertical="center"/>
      <protection locked="0"/>
    </xf>
    <xf numFmtId="167" fontId="66" fillId="0" borderId="208" xfId="1" applyNumberFormat="1" applyFont="1" applyFill="1" applyBorder="1" applyAlignment="1" applyProtection="1">
      <alignment vertical="center"/>
      <protection locked="0"/>
    </xf>
    <xf numFmtId="0" fontId="129" fillId="0" borderId="0" xfId="0" applyFont="1" applyBorder="1" applyProtection="1"/>
    <xf numFmtId="0" fontId="57" fillId="3" borderId="0" xfId="0" applyFont="1" applyFill="1" applyBorder="1" applyAlignment="1" applyProtection="1">
      <alignment horizontal="center" vertical="center"/>
    </xf>
    <xf numFmtId="3" fontId="66" fillId="0" borderId="0" xfId="0" applyNumberFormat="1" applyFont="1" applyBorder="1" applyAlignment="1" applyProtection="1">
      <alignment horizontal="center"/>
    </xf>
    <xf numFmtId="2" fontId="56" fillId="3" borderId="0" xfId="0" applyNumberFormat="1" applyFont="1" applyFill="1" applyBorder="1" applyAlignment="1" applyProtection="1">
      <alignment horizontal="left"/>
    </xf>
    <xf numFmtId="0" fontId="66" fillId="0" borderId="105" xfId="0" applyFont="1" applyBorder="1" applyProtection="1"/>
    <xf numFmtId="0" fontId="57" fillId="3" borderId="203" xfId="0" applyFont="1" applyFill="1" applyBorder="1" applyAlignment="1" applyProtection="1">
      <alignment vertical="center"/>
    </xf>
    <xf numFmtId="3" fontId="56" fillId="3" borderId="203" xfId="0" quotePrefix="1" applyNumberFormat="1" applyFont="1" applyFill="1" applyBorder="1" applyAlignment="1" applyProtection="1">
      <protection locked="0"/>
    </xf>
    <xf numFmtId="167" fontId="66" fillId="3" borderId="0" xfId="1" applyNumberFormat="1" applyFont="1" applyFill="1" applyBorder="1" applyAlignment="1" applyProtection="1">
      <alignment vertical="center"/>
      <protection locked="0"/>
    </xf>
    <xf numFmtId="167" fontId="66" fillId="3" borderId="184" xfId="1" applyNumberFormat="1" applyFont="1" applyFill="1" applyBorder="1" applyAlignment="1" applyProtection="1">
      <alignment vertical="center"/>
      <protection locked="0"/>
    </xf>
    <xf numFmtId="0" fontId="66" fillId="3" borderId="106" xfId="0" applyFont="1" applyFill="1" applyBorder="1" applyProtection="1"/>
    <xf numFmtId="0" fontId="66" fillId="0" borderId="150" xfId="0" applyFont="1" applyBorder="1" applyProtection="1"/>
    <xf numFmtId="0" fontId="56" fillId="3" borderId="150" xfId="0" applyFont="1" applyFill="1" applyBorder="1" applyAlignment="1" applyProtection="1">
      <alignment horizontal="center" vertical="center"/>
    </xf>
    <xf numFmtId="167" fontId="66" fillId="3" borderId="85" xfId="1" applyNumberFormat="1" applyFont="1" applyFill="1" applyBorder="1" applyAlignment="1" applyProtection="1">
      <alignment vertical="center"/>
      <protection locked="0"/>
    </xf>
    <xf numFmtId="0" fontId="66" fillId="0" borderId="244" xfId="0" applyFont="1" applyBorder="1" applyProtection="1"/>
    <xf numFmtId="0" fontId="131" fillId="3" borderId="140" xfId="0" applyFont="1" applyFill="1" applyBorder="1" applyAlignment="1" applyProtection="1">
      <alignment vertical="top"/>
    </xf>
    <xf numFmtId="0" fontId="132" fillId="3" borderId="140" xfId="0" applyFont="1" applyFill="1" applyBorder="1" applyAlignment="1" applyProtection="1">
      <alignment horizontal="left" vertical="top"/>
    </xf>
    <xf numFmtId="0" fontId="130" fillId="0" borderId="140" xfId="0" applyFont="1" applyFill="1" applyBorder="1" applyProtection="1"/>
    <xf numFmtId="0" fontId="56" fillId="0" borderId="97" xfId="0" applyFont="1" applyFill="1" applyBorder="1" applyAlignment="1" applyProtection="1">
      <alignment horizontal="left"/>
    </xf>
    <xf numFmtId="3" fontId="66" fillId="3" borderId="97" xfId="0" applyNumberFormat="1" applyFont="1" applyFill="1" applyBorder="1" applyAlignment="1" applyProtection="1">
      <alignment vertical="center"/>
      <protection locked="0"/>
    </xf>
    <xf numFmtId="3" fontId="66" fillId="3" borderId="105" xfId="0" applyNumberFormat="1" applyFont="1" applyFill="1" applyBorder="1" applyAlignment="1" applyProtection="1">
      <alignment vertical="center"/>
      <protection locked="0"/>
    </xf>
    <xf numFmtId="0" fontId="130" fillId="3" borderId="244" xfId="0" applyFont="1" applyFill="1" applyBorder="1" applyProtection="1"/>
    <xf numFmtId="0" fontId="130" fillId="3" borderId="0" xfId="0" applyFont="1" applyFill="1" applyBorder="1" applyAlignment="1" applyProtection="1">
      <alignment horizontal="left"/>
    </xf>
    <xf numFmtId="0" fontId="130" fillId="0" borderId="0" xfId="0" applyFont="1" applyFill="1" applyBorder="1" applyProtection="1"/>
    <xf numFmtId="0" fontId="130" fillId="0" borderId="0" xfId="0" applyFont="1" applyFill="1" applyBorder="1" applyAlignment="1" applyProtection="1"/>
    <xf numFmtId="0" fontId="131" fillId="0" borderId="0" xfId="0" applyFont="1" applyFill="1" applyBorder="1" applyAlignment="1" applyProtection="1">
      <alignment vertical="center"/>
    </xf>
    <xf numFmtId="3" fontId="130" fillId="3" borderId="0" xfId="0" applyNumberFormat="1" applyFont="1" applyFill="1" applyBorder="1" applyAlignment="1" applyProtection="1">
      <alignment vertical="center"/>
      <protection locked="0"/>
    </xf>
    <xf numFmtId="3" fontId="130" fillId="3" borderId="208" xfId="0" applyNumberFormat="1" applyFont="1" applyFill="1" applyBorder="1" applyAlignment="1" applyProtection="1">
      <alignment vertical="center"/>
      <protection locked="0"/>
    </xf>
    <xf numFmtId="0" fontId="130" fillId="3" borderId="0" xfId="0" applyFont="1" applyFill="1" applyBorder="1" applyProtection="1"/>
    <xf numFmtId="0" fontId="130" fillId="0" borderId="0" xfId="0" applyFont="1" applyProtection="1"/>
    <xf numFmtId="3" fontId="56" fillId="3" borderId="203" xfId="0" quotePrefix="1" applyNumberFormat="1" applyFont="1" applyFill="1" applyBorder="1" applyAlignment="1" applyProtection="1">
      <alignment wrapText="1"/>
      <protection locked="0"/>
    </xf>
    <xf numFmtId="0" fontId="102" fillId="0" borderId="0" xfId="0" applyFont="1" applyBorder="1" applyAlignment="1" applyProtection="1"/>
    <xf numFmtId="0" fontId="66" fillId="3" borderId="244" xfId="0" applyFont="1" applyFill="1" applyBorder="1"/>
    <xf numFmtId="0" fontId="67" fillId="3" borderId="0" xfId="0" applyFont="1" applyFill="1" applyBorder="1" applyAlignment="1">
      <alignment horizontal="right"/>
    </xf>
    <xf numFmtId="0" fontId="66" fillId="3" borderId="208" xfId="0" applyFont="1" applyFill="1" applyBorder="1" applyAlignment="1">
      <alignment vertical="center"/>
    </xf>
    <xf numFmtId="0" fontId="133" fillId="0" borderId="0" xfId="0" applyFont="1"/>
    <xf numFmtId="3" fontId="129" fillId="0" borderId="0" xfId="0" applyNumberFormat="1" applyFont="1"/>
    <xf numFmtId="3" fontId="129" fillId="0" borderId="0" xfId="0" applyNumberFormat="1" applyFont="1" applyAlignment="1">
      <alignment horizontal="left"/>
    </xf>
    <xf numFmtId="0" fontId="66" fillId="3" borderId="100" xfId="0" applyFont="1" applyFill="1" applyBorder="1"/>
    <xf numFmtId="0" fontId="56" fillId="3" borderId="119" xfId="0" applyFont="1" applyFill="1" applyBorder="1" applyAlignment="1">
      <alignment horizontal="left" vertical="center"/>
    </xf>
    <xf numFmtId="0" fontId="57" fillId="3" borderId="119" xfId="0" applyFont="1" applyFill="1" applyBorder="1"/>
    <xf numFmtId="0" fontId="57" fillId="3" borderId="119" xfId="0" applyFont="1" applyFill="1" applyBorder="1" applyAlignment="1">
      <alignment horizontal="left"/>
    </xf>
    <xf numFmtId="0" fontId="66" fillId="0" borderId="119" xfId="0" applyFont="1" applyBorder="1" applyAlignment="1">
      <alignment horizontal="center" vertical="center"/>
    </xf>
    <xf numFmtId="0" fontId="56" fillId="0" borderId="80" xfId="0" applyFont="1" applyFill="1" applyBorder="1" applyAlignment="1" applyProtection="1">
      <alignment vertical="center"/>
    </xf>
    <xf numFmtId="0" fontId="67" fillId="3" borderId="119" xfId="0" applyFont="1" applyFill="1" applyBorder="1" applyAlignment="1">
      <alignment horizontal="center" vertical="center"/>
    </xf>
    <xf numFmtId="0" fontId="66" fillId="3" borderId="119" xfId="0" applyFont="1" applyFill="1" applyBorder="1" applyAlignment="1">
      <alignment horizontal="right" vertical="center"/>
    </xf>
    <xf numFmtId="0" fontId="66" fillId="3" borderId="164" xfId="0" applyFont="1" applyFill="1" applyBorder="1" applyAlignment="1">
      <alignment horizontal="right" vertical="center"/>
    </xf>
    <xf numFmtId="0" fontId="67" fillId="3" borderId="0" xfId="0" applyFont="1" applyFill="1" applyBorder="1" applyAlignment="1">
      <alignment horizontal="center" vertical="center"/>
    </xf>
    <xf numFmtId="0" fontId="66" fillId="3" borderId="0" xfId="0" applyFont="1" applyFill="1" applyBorder="1" applyAlignment="1">
      <alignment horizontal="right" vertical="center"/>
    </xf>
    <xf numFmtId="0" fontId="66" fillId="3" borderId="208" xfId="0" applyFont="1" applyFill="1" applyBorder="1" applyAlignment="1">
      <alignment horizontal="right" vertical="center"/>
    </xf>
    <xf numFmtId="0" fontId="102" fillId="0" borderId="0" xfId="0" applyFont="1"/>
    <xf numFmtId="0" fontId="134" fillId="0" borderId="0" xfId="0" applyFont="1"/>
    <xf numFmtId="0" fontId="129" fillId="0" borderId="0" xfId="0" applyFont="1" applyBorder="1"/>
    <xf numFmtId="0" fontId="102" fillId="0" borderId="244" xfId="0" applyFont="1" applyBorder="1"/>
    <xf numFmtId="0" fontId="57" fillId="0" borderId="0" xfId="0" applyFont="1" applyBorder="1" applyAlignment="1">
      <alignment horizontal="left"/>
    </xf>
    <xf numFmtId="0" fontId="66" fillId="3" borderId="119" xfId="0" applyFont="1" applyFill="1" applyBorder="1" applyAlignment="1">
      <alignment horizontal="left"/>
    </xf>
    <xf numFmtId="0" fontId="66" fillId="0" borderId="0" xfId="0" applyFont="1" applyAlignment="1"/>
    <xf numFmtId="0" fontId="66" fillId="3" borderId="188" xfId="0" applyFont="1" applyFill="1" applyBorder="1"/>
    <xf numFmtId="0" fontId="56" fillId="16" borderId="215" xfId="0" applyFont="1" applyFill="1" applyBorder="1" applyAlignment="1"/>
    <xf numFmtId="0" fontId="66" fillId="0" borderId="0" xfId="0" applyFont="1" applyFill="1" applyBorder="1" applyAlignment="1">
      <alignment horizontal="right"/>
    </xf>
    <xf numFmtId="0" fontId="56" fillId="16" borderId="218" xfId="0" applyFont="1" applyFill="1" applyBorder="1" applyAlignment="1"/>
    <xf numFmtId="0" fontId="57" fillId="16" borderId="218" xfId="0" applyFont="1" applyFill="1" applyBorder="1" applyAlignment="1">
      <alignment vertical="center"/>
    </xf>
    <xf numFmtId="0" fontId="57" fillId="16" borderId="221" xfId="0" applyFont="1" applyFill="1" applyBorder="1" applyAlignment="1">
      <alignment vertical="center"/>
    </xf>
    <xf numFmtId="0" fontId="66" fillId="16" borderId="25" xfId="0" applyFont="1" applyFill="1" applyBorder="1"/>
    <xf numFmtId="0" fontId="66" fillId="16" borderId="0" xfId="0" applyFont="1" applyFill="1" applyBorder="1" applyAlignment="1">
      <alignment horizontal="right"/>
    </xf>
    <xf numFmtId="0" fontId="66" fillId="16" borderId="188" xfId="0" applyFont="1" applyFill="1" applyBorder="1"/>
    <xf numFmtId="0" fontId="66" fillId="16" borderId="25" xfId="0" applyFont="1" applyFill="1" applyBorder="1" applyAlignment="1">
      <alignment vertical="top"/>
    </xf>
    <xf numFmtId="0" fontId="66" fillId="16" borderId="0" xfId="0" applyFont="1" applyFill="1" applyBorder="1" applyAlignment="1">
      <alignment horizontal="right" vertical="top"/>
    </xf>
    <xf numFmtId="0" fontId="66" fillId="16" borderId="188" xfId="0" applyFont="1" applyFill="1" applyBorder="1" applyAlignment="1">
      <alignment vertical="top"/>
    </xf>
    <xf numFmtId="0" fontId="66" fillId="16" borderId="25" xfId="0" applyFont="1" applyFill="1" applyBorder="1" applyAlignment="1">
      <alignment horizontal="left"/>
    </xf>
    <xf numFmtId="0" fontId="56" fillId="16" borderId="0" xfId="0" applyFont="1" applyFill="1" applyBorder="1" applyAlignment="1"/>
    <xf numFmtId="0" fontId="66" fillId="16" borderId="0" xfId="0" applyFont="1" applyFill="1" applyBorder="1" applyAlignment="1">
      <alignment horizontal="left"/>
    </xf>
    <xf numFmtId="0" fontId="66" fillId="16" borderId="188" xfId="0" applyFont="1" applyFill="1" applyBorder="1" applyAlignment="1">
      <alignment horizontal="left"/>
    </xf>
    <xf numFmtId="0" fontId="57" fillId="16" borderId="0" xfId="0" applyFont="1" applyFill="1" applyBorder="1" applyAlignment="1"/>
    <xf numFmtId="0" fontId="66" fillId="16" borderId="149" xfId="0" applyFont="1" applyFill="1" applyBorder="1"/>
    <xf numFmtId="0" fontId="66" fillId="16" borderId="97" xfId="0" applyFont="1" applyFill="1" applyBorder="1" applyAlignment="1">
      <alignment horizontal="right"/>
    </xf>
    <xf numFmtId="0" fontId="66" fillId="16" borderId="105" xfId="0" applyFont="1" applyFill="1" applyBorder="1"/>
    <xf numFmtId="167" fontId="66" fillId="3" borderId="0" xfId="0" applyNumberFormat="1" applyFont="1" applyFill="1" applyBorder="1" applyAlignment="1">
      <alignment horizontal="right"/>
    </xf>
    <xf numFmtId="167" fontId="66" fillId="3" borderId="119" xfId="0" applyNumberFormat="1" applyFont="1" applyFill="1" applyBorder="1" applyAlignment="1">
      <alignment horizontal="right"/>
    </xf>
    <xf numFmtId="0" fontId="66" fillId="3" borderId="164" xfId="0" applyFont="1" applyFill="1" applyBorder="1"/>
    <xf numFmtId="41" fontId="66" fillId="3" borderId="261" xfId="0" applyNumberFormat="1" applyFont="1" applyFill="1" applyBorder="1" applyAlignment="1" applyProtection="1">
      <alignment vertical="center" wrapText="1"/>
      <protection locked="0"/>
    </xf>
    <xf numFmtId="0" fontId="66" fillId="3" borderId="208" xfId="0" applyFont="1" applyFill="1" applyBorder="1"/>
    <xf numFmtId="3" fontId="66" fillId="3" borderId="97" xfId="0" applyNumberFormat="1" applyFont="1" applyFill="1" applyBorder="1" applyAlignment="1" applyProtection="1">
      <alignment horizontal="right" vertical="center"/>
      <protection locked="0"/>
    </xf>
    <xf numFmtId="0" fontId="66" fillId="3" borderId="105" xfId="0" applyFont="1" applyFill="1" applyBorder="1"/>
    <xf numFmtId="167" fontId="66" fillId="3" borderId="0" xfId="0" applyNumberFormat="1" applyFont="1" applyFill="1" applyBorder="1" applyAlignment="1" applyProtection="1">
      <alignment vertical="center"/>
      <protection locked="0"/>
    </xf>
    <xf numFmtId="167" fontId="66" fillId="3" borderId="119" xfId="0" applyNumberFormat="1" applyFont="1" applyFill="1" applyBorder="1" applyAlignment="1">
      <alignment horizontal="right" wrapText="1"/>
    </xf>
    <xf numFmtId="41" fontId="66" fillId="3" borderId="0" xfId="0" applyNumberFormat="1" applyFont="1" applyFill="1" applyBorder="1" applyAlignment="1" applyProtection="1">
      <alignment vertical="center" wrapText="1"/>
      <protection locked="0"/>
    </xf>
    <xf numFmtId="0" fontId="130" fillId="3" borderId="25" xfId="0" applyFont="1" applyFill="1" applyBorder="1"/>
    <xf numFmtId="0" fontId="131" fillId="3" borderId="0" xfId="0" applyFont="1" applyFill="1" applyBorder="1" applyAlignment="1">
      <alignment horizontal="left"/>
    </xf>
    <xf numFmtId="0" fontId="131" fillId="3" borderId="50" xfId="0" applyFont="1" applyFill="1" applyBorder="1" applyAlignment="1" applyProtection="1">
      <protection locked="0"/>
    </xf>
    <xf numFmtId="0" fontId="132" fillId="3" borderId="50" xfId="0" applyFont="1" applyFill="1" applyBorder="1" applyAlignment="1" applyProtection="1">
      <alignment vertical="center"/>
      <protection locked="0"/>
    </xf>
    <xf numFmtId="0" fontId="132" fillId="3" borderId="0" xfId="0" applyFont="1" applyFill="1" applyBorder="1" applyAlignment="1" applyProtection="1">
      <alignment vertical="center"/>
      <protection locked="0"/>
    </xf>
    <xf numFmtId="0" fontId="130" fillId="3" borderId="0" xfId="0" applyFont="1" applyFill="1" applyBorder="1" applyAlignment="1">
      <alignment horizontal="right"/>
    </xf>
    <xf numFmtId="0" fontId="130" fillId="3" borderId="188" xfId="0" applyFont="1" applyFill="1" applyBorder="1"/>
    <xf numFmtId="0" fontId="66" fillId="15" borderId="216" xfId="0" applyFont="1" applyFill="1" applyBorder="1" applyAlignment="1">
      <alignment horizontal="right"/>
    </xf>
    <xf numFmtId="0" fontId="66" fillId="15" borderId="217" xfId="0" applyFont="1" applyFill="1" applyBorder="1" applyAlignment="1">
      <alignment horizontal="right"/>
    </xf>
    <xf numFmtId="0" fontId="66" fillId="15" borderId="0" xfId="0" applyFont="1" applyFill="1" applyBorder="1" applyAlignment="1">
      <alignment horizontal="right"/>
    </xf>
    <xf numFmtId="0" fontId="66" fillId="15" borderId="219" xfId="0" applyFont="1" applyFill="1" applyBorder="1" applyAlignment="1">
      <alignment horizontal="right"/>
    </xf>
    <xf numFmtId="0" fontId="66" fillId="3" borderId="25" xfId="0" applyFont="1" applyFill="1" applyBorder="1" applyAlignment="1">
      <alignment vertical="top"/>
    </xf>
    <xf numFmtId="0" fontId="66" fillId="15" borderId="0" xfId="0" applyFont="1" applyFill="1" applyBorder="1" applyAlignment="1">
      <alignment horizontal="right" vertical="top"/>
    </xf>
    <xf numFmtId="0" fontId="66" fillId="15" borderId="219" xfId="0" applyFont="1" applyFill="1" applyBorder="1" applyAlignment="1">
      <alignment horizontal="right" vertical="top"/>
    </xf>
    <xf numFmtId="0" fontId="66" fillId="0" borderId="0" xfId="0" applyFont="1" applyFill="1" applyBorder="1" applyAlignment="1">
      <alignment horizontal="right" vertical="top"/>
    </xf>
    <xf numFmtId="0" fontId="66" fillId="3" borderId="188" xfId="0" applyFont="1" applyFill="1" applyBorder="1" applyAlignment="1">
      <alignment vertical="top"/>
    </xf>
    <xf numFmtId="0" fontId="66" fillId="15" borderId="221" xfId="0" applyFont="1" applyFill="1" applyBorder="1" applyAlignment="1">
      <alignment horizontal="right"/>
    </xf>
    <xf numFmtId="0" fontId="66" fillId="15" borderId="222" xfId="0" applyFont="1" applyFill="1" applyBorder="1" applyAlignment="1">
      <alignment horizontal="right"/>
    </xf>
    <xf numFmtId="0" fontId="66" fillId="0" borderId="97" xfId="0" applyFont="1" applyFill="1" applyBorder="1" applyAlignment="1">
      <alignment horizontal="right"/>
    </xf>
    <xf numFmtId="0" fontId="66" fillId="3" borderId="97" xfId="0" applyFont="1" applyFill="1" applyBorder="1" applyAlignment="1">
      <alignment horizontal="right"/>
    </xf>
    <xf numFmtId="3" fontId="66" fillId="3" borderId="184" xfId="0" applyNumberFormat="1" applyFont="1" applyFill="1" applyBorder="1" applyAlignment="1" applyProtection="1">
      <alignment horizontal="right" vertical="center"/>
      <protection locked="0"/>
    </xf>
    <xf numFmtId="3" fontId="66" fillId="3" borderId="0" xfId="0" applyNumberFormat="1" applyFont="1" applyFill="1" applyBorder="1" applyAlignment="1" applyProtection="1">
      <alignment horizontal="center" vertical="center" wrapText="1"/>
      <protection locked="0"/>
    </xf>
    <xf numFmtId="0" fontId="66" fillId="3" borderId="208" xfId="0" applyFont="1" applyFill="1" applyBorder="1" applyAlignment="1">
      <alignment horizontal="center"/>
    </xf>
    <xf numFmtId="0" fontId="67" fillId="3" borderId="97" xfId="0" applyFont="1" applyFill="1" applyBorder="1" applyAlignment="1">
      <alignment horizontal="right"/>
    </xf>
    <xf numFmtId="3" fontId="56" fillId="3" borderId="97" xfId="0" applyNumberFormat="1" applyFont="1" applyFill="1" applyBorder="1" applyAlignment="1" applyProtection="1">
      <alignment horizontal="center"/>
      <protection locked="0"/>
    </xf>
    <xf numFmtId="0" fontId="56" fillId="3" borderId="97" xfId="0" applyFont="1" applyFill="1" applyBorder="1" applyAlignment="1">
      <alignment horizontal="right"/>
    </xf>
    <xf numFmtId="167" fontId="67" fillId="3" borderId="0" xfId="0" applyNumberFormat="1" applyFont="1" applyFill="1" applyBorder="1" applyAlignment="1">
      <alignment horizontal="right"/>
    </xf>
    <xf numFmtId="167" fontId="56" fillId="3" borderId="0" xfId="0" applyNumberFormat="1" applyFont="1" applyFill="1" applyBorder="1" applyAlignment="1" applyProtection="1">
      <protection locked="0"/>
    </xf>
    <xf numFmtId="3" fontId="56" fillId="3" borderId="0" xfId="0" applyNumberFormat="1" applyFont="1" applyFill="1" applyBorder="1" applyAlignment="1" applyProtection="1">
      <alignment horizontal="center"/>
      <protection locked="0"/>
    </xf>
    <xf numFmtId="167" fontId="66" fillId="3" borderId="97" xfId="0" applyNumberFormat="1" applyFont="1" applyFill="1" applyBorder="1" applyAlignment="1">
      <alignment horizontal="right" vertical="center"/>
    </xf>
    <xf numFmtId="0" fontId="130" fillId="0" borderId="140" xfId="0" applyFont="1" applyBorder="1"/>
    <xf numFmtId="0" fontId="130" fillId="3" borderId="140" xfId="0" applyFont="1" applyFill="1" applyBorder="1"/>
    <xf numFmtId="0" fontId="130" fillId="3" borderId="0" xfId="0" applyFont="1" applyFill="1" applyBorder="1"/>
    <xf numFmtId="167" fontId="130" fillId="3" borderId="0" xfId="0" applyNumberFormat="1" applyFont="1" applyFill="1" applyBorder="1" applyAlignment="1" applyProtection="1">
      <alignment horizontal="right" vertical="center"/>
      <protection locked="0"/>
    </xf>
    <xf numFmtId="0" fontId="130" fillId="0" borderId="0" xfId="0" applyFont="1"/>
    <xf numFmtId="167" fontId="66" fillId="3" borderId="97" xfId="0" applyNumberFormat="1" applyFont="1" applyFill="1" applyBorder="1" applyAlignment="1" applyProtection="1">
      <alignment horizontal="right" vertical="center"/>
      <protection locked="0"/>
    </xf>
    <xf numFmtId="0" fontId="129" fillId="0" borderId="0" xfId="0" applyFont="1" applyAlignment="1">
      <alignment horizontal="right"/>
    </xf>
    <xf numFmtId="167" fontId="66" fillId="3" borderId="0" xfId="0" applyNumberFormat="1" applyFont="1" applyFill="1" applyBorder="1" applyAlignment="1" applyProtection="1">
      <alignment horizontal="right" vertical="center"/>
      <protection locked="0"/>
    </xf>
    <xf numFmtId="0" fontId="66" fillId="0" borderId="295" xfId="0" applyFont="1" applyBorder="1"/>
    <xf numFmtId="0" fontId="66" fillId="3" borderId="25" xfId="0" applyFont="1" applyFill="1" applyBorder="1" applyAlignment="1"/>
    <xf numFmtId="0" fontId="66" fillId="3" borderId="188" xfId="0" applyFont="1" applyFill="1" applyBorder="1" applyAlignment="1"/>
    <xf numFmtId="0" fontId="129" fillId="0" borderId="0" xfId="0" applyFont="1" applyAlignment="1"/>
    <xf numFmtId="0" fontId="66" fillId="17" borderId="244" xfId="0" applyFont="1" applyFill="1" applyBorder="1"/>
    <xf numFmtId="167" fontId="66" fillId="17" borderId="0" xfId="0" applyNumberFormat="1" applyFont="1" applyFill="1" applyBorder="1" applyAlignment="1" applyProtection="1">
      <alignment vertical="center"/>
      <protection locked="0"/>
    </xf>
    <xf numFmtId="0" fontId="66" fillId="17" borderId="208" xfId="0" applyFont="1" applyFill="1" applyBorder="1"/>
    <xf numFmtId="0" fontId="133" fillId="0" borderId="0" xfId="0" applyFont="1" applyAlignment="1">
      <alignment horizontal="left"/>
    </xf>
    <xf numFmtId="0" fontId="135" fillId="0" borderId="0" xfId="0" applyFont="1"/>
    <xf numFmtId="0" fontId="130" fillId="3" borderId="0" xfId="0" applyFont="1" applyFill="1" applyBorder="1" applyAlignment="1">
      <alignment horizontal="center"/>
    </xf>
    <xf numFmtId="0" fontId="131" fillId="3" borderId="140" xfId="0" applyFont="1" applyFill="1" applyBorder="1"/>
    <xf numFmtId="0" fontId="132" fillId="3" borderId="140" xfId="0" applyFont="1" applyFill="1" applyBorder="1"/>
    <xf numFmtId="3" fontId="66" fillId="3" borderId="0" xfId="0" applyNumberFormat="1" applyFont="1" applyFill="1" applyBorder="1" applyAlignment="1" applyProtection="1">
      <alignment horizontal="right" vertical="center"/>
      <protection locked="0"/>
    </xf>
    <xf numFmtId="0" fontId="130" fillId="0" borderId="0" xfId="0" applyFont="1" applyBorder="1"/>
    <xf numFmtId="3" fontId="56" fillId="3" borderId="0" xfId="0" applyNumberFormat="1" applyFont="1" applyFill="1" applyBorder="1" applyAlignment="1" applyProtection="1">
      <alignment vertical="center"/>
      <protection locked="0"/>
    </xf>
    <xf numFmtId="167" fontId="66" fillId="3" borderId="0" xfId="0" applyNumberFormat="1" applyFont="1" applyFill="1" applyBorder="1" applyAlignment="1">
      <alignment horizontal="justify" wrapText="1"/>
    </xf>
    <xf numFmtId="167" fontId="67" fillId="3" borderId="0" xfId="0" applyNumberFormat="1" applyFont="1" applyFill="1" applyBorder="1" applyAlignment="1">
      <alignment horizontal="justify" wrapText="1"/>
    </xf>
    <xf numFmtId="167" fontId="66" fillId="3" borderId="184" xfId="0" applyNumberFormat="1" applyFont="1" applyFill="1" applyBorder="1" applyAlignment="1">
      <alignment horizontal="justify" wrapText="1"/>
    </xf>
    <xf numFmtId="167" fontId="66" fillId="3" borderId="97" xfId="0" applyNumberFormat="1" applyFont="1" applyFill="1" applyBorder="1" applyAlignment="1">
      <alignment horizontal="justify" wrapText="1"/>
    </xf>
    <xf numFmtId="167" fontId="56" fillId="3" borderId="0" xfId="0" applyNumberFormat="1" applyFont="1" applyFill="1" applyBorder="1" applyAlignment="1">
      <alignment wrapText="1"/>
    </xf>
    <xf numFmtId="167" fontId="66" fillId="3" borderId="0" xfId="0" applyNumberFormat="1" applyFont="1" applyFill="1" applyBorder="1" applyAlignment="1">
      <alignment wrapText="1"/>
    </xf>
    <xf numFmtId="0" fontId="130" fillId="3" borderId="0" xfId="0" applyFont="1" applyFill="1" applyBorder="1" applyAlignment="1">
      <alignment horizontal="left"/>
    </xf>
    <xf numFmtId="0" fontId="131" fillId="3" borderId="0" xfId="0" applyFont="1" applyFill="1" applyBorder="1" applyAlignment="1" applyProtection="1">
      <protection locked="0"/>
    </xf>
    <xf numFmtId="0" fontId="130" fillId="3" borderId="0" xfId="0" applyFont="1" applyFill="1" applyBorder="1" applyAlignment="1" applyProtection="1">
      <protection locked="0"/>
    </xf>
    <xf numFmtId="0" fontId="66" fillId="0" borderId="25" xfId="0" applyFont="1" applyFill="1" applyBorder="1"/>
    <xf numFmtId="0" fontId="66" fillId="0" borderId="188" xfId="0" applyFont="1" applyFill="1" applyBorder="1"/>
    <xf numFmtId="0" fontId="136" fillId="0" borderId="0" xfId="0" applyFont="1"/>
    <xf numFmtId="0" fontId="66" fillId="0" borderId="188" xfId="0" applyFont="1" applyBorder="1"/>
    <xf numFmtId="167" fontId="66" fillId="3" borderId="0" xfId="0" applyNumberFormat="1" applyFont="1" applyFill="1" applyBorder="1" applyAlignment="1">
      <alignment horizontal="justify" vertical="center" wrapText="1"/>
    </xf>
    <xf numFmtId="167" fontId="67" fillId="3" borderId="0" xfId="0" applyNumberFormat="1" applyFont="1" applyFill="1" applyBorder="1" applyAlignment="1">
      <alignment horizontal="justify" vertical="center" wrapText="1"/>
    </xf>
    <xf numFmtId="167" fontId="66" fillId="0" borderId="0" xfId="0" applyNumberFormat="1" applyFont="1" applyBorder="1" applyAlignment="1">
      <alignment horizontal="justify" vertical="center" wrapText="1"/>
    </xf>
    <xf numFmtId="167" fontId="66" fillId="3" borderId="0" xfId="0" applyNumberFormat="1" applyFont="1" applyFill="1" applyBorder="1" applyAlignment="1" applyProtection="1">
      <alignment horizontal="justify" vertical="center" wrapText="1"/>
      <protection locked="0"/>
    </xf>
    <xf numFmtId="0" fontId="129" fillId="0" borderId="0" xfId="0" applyFont="1" applyAlignment="1">
      <alignment vertical="top"/>
    </xf>
    <xf numFmtId="0" fontId="66" fillId="0" borderId="0" xfId="0" applyFont="1" applyAlignment="1">
      <alignment vertical="top"/>
    </xf>
    <xf numFmtId="0" fontId="129" fillId="0" borderId="0" xfId="0" applyFont="1" applyAlignment="1">
      <alignment vertical="center"/>
    </xf>
    <xf numFmtId="0" fontId="66" fillId="0" borderId="0" xfId="0" applyFont="1" applyAlignment="1">
      <alignment vertical="center"/>
    </xf>
    <xf numFmtId="0" fontId="129" fillId="0" borderId="0" xfId="0" applyFont="1" applyFill="1"/>
    <xf numFmtId="0" fontId="66" fillId="0" borderId="0" xfId="0" applyFont="1" applyFill="1"/>
    <xf numFmtId="0" fontId="132" fillId="3" borderId="0" xfId="0" applyFont="1" applyFill="1" applyBorder="1" applyAlignment="1">
      <alignment horizontal="left"/>
    </xf>
    <xf numFmtId="0" fontId="131" fillId="3" borderId="0" xfId="0" applyFont="1" applyFill="1" applyBorder="1"/>
    <xf numFmtId="0" fontId="131" fillId="3" borderId="140" xfId="0" applyFont="1" applyFill="1" applyBorder="1" applyAlignment="1" applyProtection="1">
      <alignment horizontal="left"/>
      <protection locked="0"/>
    </xf>
    <xf numFmtId="0" fontId="131" fillId="3" borderId="0" xfId="0" applyFont="1" applyFill="1" applyBorder="1" applyAlignment="1" applyProtection="1">
      <alignment horizontal="left"/>
      <protection locked="0"/>
    </xf>
    <xf numFmtId="167" fontId="130" fillId="3" borderId="0" xfId="0" applyNumberFormat="1" applyFont="1" applyFill="1" applyBorder="1" applyAlignment="1">
      <alignment horizontal="justify" vertical="center" wrapText="1"/>
    </xf>
    <xf numFmtId="0" fontId="131" fillId="3" borderId="97" xfId="0" applyFont="1" applyFill="1" applyBorder="1" applyAlignment="1" applyProtection="1">
      <alignment horizontal="left"/>
      <protection locked="0"/>
    </xf>
    <xf numFmtId="167" fontId="66" fillId="3" borderId="97" xfId="0" applyNumberFormat="1" applyFont="1" applyFill="1" applyBorder="1" applyAlignment="1" applyProtection="1">
      <alignment horizontal="justify" vertical="center" wrapText="1"/>
      <protection locked="0"/>
    </xf>
    <xf numFmtId="167" fontId="66" fillId="0" borderId="97" xfId="0" applyNumberFormat="1" applyFont="1" applyBorder="1" applyAlignment="1">
      <alignment horizontal="justify" vertical="center" wrapText="1"/>
    </xf>
    <xf numFmtId="3" fontId="66" fillId="3" borderId="0" xfId="0" applyNumberFormat="1" applyFont="1" applyFill="1" applyBorder="1" applyAlignment="1" applyProtection="1">
      <alignment horizontal="center"/>
      <protection locked="0"/>
    </xf>
    <xf numFmtId="3" fontId="66" fillId="3" borderId="97" xfId="0" applyNumberFormat="1" applyFont="1" applyFill="1" applyBorder="1" applyAlignment="1" applyProtection="1">
      <alignment horizontal="center"/>
      <protection locked="0"/>
    </xf>
    <xf numFmtId="0" fontId="102" fillId="3" borderId="188" xfId="0" applyFont="1" applyFill="1" applyBorder="1"/>
    <xf numFmtId="0" fontId="66" fillId="3" borderId="35" xfId="0" applyFont="1" applyFill="1" applyBorder="1"/>
    <xf numFmtId="0" fontId="102" fillId="3" borderId="105" xfId="0" applyFont="1" applyFill="1" applyBorder="1"/>
    <xf numFmtId="0" fontId="67" fillId="3" borderId="97" xfId="0" applyFont="1" applyFill="1" applyBorder="1"/>
    <xf numFmtId="0" fontId="57" fillId="3" borderId="106" xfId="0" applyFont="1" applyFill="1" applyBorder="1"/>
    <xf numFmtId="3" fontId="66" fillId="3" borderId="150" xfId="0" applyNumberFormat="1" applyFont="1" applyFill="1" applyBorder="1" applyAlignment="1" applyProtection="1">
      <alignment horizontal="right"/>
      <protection locked="0"/>
    </xf>
    <xf numFmtId="3" fontId="66" fillId="3" borderId="0" xfId="0" applyNumberFormat="1" applyFont="1" applyFill="1" applyBorder="1" applyAlignment="1" applyProtection="1">
      <alignment horizontal="right"/>
      <protection locked="0"/>
    </xf>
    <xf numFmtId="0" fontId="66" fillId="0" borderId="0" xfId="0" applyFont="1" applyBorder="1" applyAlignment="1" applyProtection="1">
      <alignment vertical="center" wrapText="1"/>
    </xf>
    <xf numFmtId="0" fontId="66" fillId="0" borderId="0" xfId="0" applyFont="1" applyBorder="1" applyAlignment="1" applyProtection="1">
      <alignment horizontal="center"/>
    </xf>
    <xf numFmtId="0" fontId="66" fillId="0" borderId="0" xfId="0" applyFont="1" applyBorder="1" applyAlignment="1" applyProtection="1">
      <alignment horizontal="right" vertical="center"/>
    </xf>
    <xf numFmtId="165" fontId="66" fillId="0" borderId="0" xfId="1" applyFont="1" applyBorder="1" applyAlignment="1" applyProtection="1">
      <alignment horizontal="justify" vertical="center" wrapText="1"/>
    </xf>
    <xf numFmtId="165" fontId="66" fillId="3" borderId="0" xfId="1" applyFont="1" applyFill="1" applyBorder="1" applyAlignment="1" applyProtection="1">
      <alignment vertical="center" wrapText="1"/>
    </xf>
    <xf numFmtId="165" fontId="66" fillId="0" borderId="0" xfId="1" applyFont="1" applyBorder="1" applyAlignment="1" applyProtection="1">
      <alignment vertical="center"/>
    </xf>
    <xf numFmtId="165" fontId="66" fillId="0" borderId="0" xfId="1" applyFont="1" applyBorder="1" applyProtection="1"/>
    <xf numFmtId="165" fontId="66" fillId="3" borderId="0" xfId="1" applyFont="1" applyFill="1" applyBorder="1" applyAlignment="1" applyProtection="1">
      <alignment horizontal="justify" vertical="center" wrapText="1"/>
    </xf>
    <xf numFmtId="0" fontId="66" fillId="3" borderId="0" xfId="0" applyFont="1" applyFill="1" applyBorder="1" applyAlignment="1" applyProtection="1">
      <alignment horizontal="justify" vertical="top" wrapText="1"/>
    </xf>
    <xf numFmtId="165" fontId="66" fillId="3" borderId="0" xfId="1" applyFont="1" applyFill="1" applyBorder="1" applyProtection="1"/>
    <xf numFmtId="165" fontId="66" fillId="0" borderId="0" xfId="1" applyFont="1" applyBorder="1" applyAlignment="1" applyProtection="1">
      <alignment horizontal="center" vertical="center" wrapText="1"/>
      <protection locked="0"/>
    </xf>
    <xf numFmtId="165" fontId="66" fillId="3" borderId="0" xfId="1" applyFont="1" applyFill="1" applyBorder="1" applyAlignment="1" applyProtection="1">
      <alignment horizontal="center" vertical="center"/>
    </xf>
    <xf numFmtId="165" fontId="66" fillId="0" borderId="0" xfId="1" applyFont="1" applyBorder="1" applyAlignment="1" applyProtection="1">
      <alignment horizontal="justify" vertical="center" wrapText="1"/>
      <protection locked="0"/>
    </xf>
    <xf numFmtId="165" fontId="66" fillId="3" borderId="0" xfId="1" applyFont="1" applyFill="1" applyBorder="1" applyAlignment="1" applyProtection="1">
      <alignment vertical="center"/>
    </xf>
    <xf numFmtId="165" fontId="66" fillId="0" borderId="0" xfId="1" applyFont="1" applyBorder="1" applyAlignment="1" applyProtection="1">
      <alignment horizontal="center"/>
      <protection locked="0"/>
    </xf>
    <xf numFmtId="165" fontId="66" fillId="3" borderId="0" xfId="1" applyFont="1" applyFill="1" applyBorder="1" applyAlignment="1" applyProtection="1"/>
    <xf numFmtId="165" fontId="66" fillId="0" borderId="0" xfId="1" applyFont="1" applyBorder="1" applyAlignment="1" applyProtection="1"/>
    <xf numFmtId="0" fontId="130" fillId="3" borderId="244" xfId="0" applyFont="1" applyFill="1" applyBorder="1"/>
    <xf numFmtId="0" fontId="130" fillId="3" borderId="208" xfId="0" applyFont="1" applyFill="1" applyBorder="1"/>
    <xf numFmtId="0" fontId="131" fillId="17" borderId="50" xfId="0" applyFont="1" applyFill="1" applyBorder="1" applyAlignment="1" applyProtection="1">
      <protection locked="0"/>
    </xf>
    <xf numFmtId="0" fontId="131" fillId="17" borderId="50" xfId="0" applyFont="1" applyFill="1" applyBorder="1" applyAlignment="1" applyProtection="1">
      <alignment vertical="center"/>
      <protection locked="0"/>
    </xf>
    <xf numFmtId="3" fontId="25" fillId="3" borderId="0" xfId="0" applyNumberFormat="1" applyFont="1" applyFill="1" applyBorder="1" applyAlignment="1" applyProtection="1">
      <alignment horizontal="center" vertical="center"/>
      <protection locked="0"/>
    </xf>
    <xf numFmtId="0" fontId="56" fillId="3" borderId="0" xfId="0" applyFont="1" applyFill="1" applyBorder="1" applyAlignment="1" applyProtection="1">
      <protection locked="0"/>
    </xf>
    <xf numFmtId="0" fontId="66" fillId="3" borderId="0" xfId="0" applyFont="1" applyFill="1" applyBorder="1" applyAlignment="1" applyProtection="1">
      <protection locked="0"/>
    </xf>
    <xf numFmtId="0" fontId="66" fillId="17" borderId="0" xfId="0" applyFont="1" applyFill="1" applyBorder="1" applyAlignment="1">
      <alignment horizontal="right"/>
    </xf>
    <xf numFmtId="0" fontId="66" fillId="0" borderId="244" xfId="0" applyFont="1" applyFill="1" applyBorder="1"/>
    <xf numFmtId="0" fontId="66" fillId="0" borderId="208" xfId="0" applyFont="1" applyFill="1" applyBorder="1"/>
    <xf numFmtId="0" fontId="66" fillId="15" borderId="219" xfId="0" applyFont="1" applyFill="1" applyBorder="1" applyAlignment="1">
      <alignment vertical="center"/>
    </xf>
    <xf numFmtId="0" fontId="56" fillId="15" borderId="221" xfId="0" applyFont="1" applyFill="1" applyBorder="1" applyAlignment="1">
      <alignment vertical="center"/>
    </xf>
    <xf numFmtId="0" fontId="66" fillId="15" borderId="222" xfId="0" applyFont="1" applyFill="1" applyBorder="1"/>
    <xf numFmtId="0" fontId="56" fillId="16" borderId="0" xfId="0" applyFont="1" applyFill="1" applyBorder="1" applyAlignment="1">
      <alignment horizontal="left" indent="1"/>
    </xf>
    <xf numFmtId="0" fontId="57" fillId="16" borderId="0" xfId="0" applyFont="1" applyFill="1" applyBorder="1" applyAlignment="1">
      <alignment horizontal="left" vertical="center" wrapText="1" indent="1"/>
    </xf>
    <xf numFmtId="0" fontId="56" fillId="17" borderId="0" xfId="0" applyFont="1" applyFill="1" applyBorder="1" applyAlignment="1">
      <alignment horizontal="left" vertical="top"/>
    </xf>
    <xf numFmtId="0" fontId="57" fillId="16" borderId="0" xfId="0" applyFont="1" applyFill="1" applyBorder="1" applyAlignment="1">
      <alignment horizontal="left" vertical="top" wrapText="1"/>
    </xf>
    <xf numFmtId="0" fontId="66" fillId="17" borderId="0" xfId="0" applyFont="1" applyFill="1" applyBorder="1" applyAlignment="1">
      <alignment horizontal="right" vertical="top"/>
    </xf>
    <xf numFmtId="0" fontId="56" fillId="17" borderId="0" xfId="0" applyFont="1" applyFill="1" applyBorder="1" applyAlignment="1">
      <alignment horizontal="left" vertical="center"/>
    </xf>
    <xf numFmtId="0" fontId="66" fillId="17" borderId="0" xfId="0" applyFont="1" applyFill="1" applyBorder="1" applyAlignment="1">
      <alignment horizontal="right" vertical="center"/>
    </xf>
    <xf numFmtId="0" fontId="66" fillId="17" borderId="244" xfId="0" applyFont="1" applyFill="1" applyBorder="1" applyAlignment="1">
      <alignment vertical="top"/>
    </xf>
    <xf numFmtId="0" fontId="66" fillId="17" borderId="208" xfId="0" applyFont="1" applyFill="1" applyBorder="1" applyAlignment="1">
      <alignment vertical="top"/>
    </xf>
    <xf numFmtId="0" fontId="66" fillId="17" borderId="244" xfId="0" applyFont="1" applyFill="1" applyBorder="1" applyAlignment="1">
      <alignment vertical="center"/>
    </xf>
    <xf numFmtId="0" fontId="66" fillId="17" borderId="208" xfId="0" applyFont="1" applyFill="1" applyBorder="1" applyAlignment="1">
      <alignment vertical="center"/>
    </xf>
    <xf numFmtId="0" fontId="66" fillId="17" borderId="0" xfId="0" applyFont="1" applyFill="1" applyBorder="1"/>
    <xf numFmtId="0" fontId="67" fillId="17" borderId="0" xfId="0" applyFont="1" applyFill="1" applyBorder="1" applyAlignment="1">
      <alignment horizontal="right"/>
    </xf>
    <xf numFmtId="0" fontId="56" fillId="3" borderId="244" xfId="0" applyFont="1" applyFill="1" applyBorder="1"/>
    <xf numFmtId="0" fontId="131" fillId="3" borderId="244" xfId="0" applyFont="1" applyFill="1" applyBorder="1"/>
    <xf numFmtId="41" fontId="66" fillId="3" borderId="97" xfId="0" applyNumberFormat="1" applyFont="1" applyFill="1" applyBorder="1" applyAlignment="1" applyProtection="1">
      <alignment vertical="center" wrapText="1"/>
      <protection locked="0"/>
    </xf>
    <xf numFmtId="0" fontId="56" fillId="3" borderId="244" xfId="0" applyFont="1" applyFill="1" applyBorder="1" applyAlignment="1">
      <alignment horizontal="center"/>
    </xf>
    <xf numFmtId="3" fontId="66" fillId="3" borderId="295" xfId="0" applyNumberFormat="1" applyFont="1" applyFill="1" applyBorder="1" applyAlignment="1" applyProtection="1">
      <alignment horizontal="right"/>
      <protection locked="0"/>
    </xf>
    <xf numFmtId="0" fontId="131" fillId="3" borderId="294" xfId="0" applyFont="1" applyFill="1" applyBorder="1"/>
    <xf numFmtId="0" fontId="132" fillId="3" borderId="295" xfId="0" applyFont="1" applyFill="1" applyBorder="1" applyAlignment="1">
      <alignment horizontal="left"/>
    </xf>
    <xf numFmtId="0" fontId="131" fillId="3" borderId="295" xfId="0" applyFont="1" applyFill="1" applyBorder="1"/>
    <xf numFmtId="0" fontId="131" fillId="3" borderId="295" xfId="0" applyFont="1" applyFill="1" applyBorder="1" applyAlignment="1" applyProtection="1">
      <alignment horizontal="left"/>
      <protection locked="0"/>
    </xf>
    <xf numFmtId="0" fontId="130" fillId="3" borderId="295" xfId="0" applyFont="1" applyFill="1" applyBorder="1"/>
    <xf numFmtId="167" fontId="130" fillId="3" borderId="295" xfId="0" applyNumberFormat="1" applyFont="1" applyFill="1" applyBorder="1" applyAlignment="1">
      <alignment horizontal="justify" vertical="center" wrapText="1"/>
    </xf>
    <xf numFmtId="0" fontId="130" fillId="3" borderId="296" xfId="0" applyFont="1" applyFill="1" applyBorder="1"/>
    <xf numFmtId="0" fontId="56" fillId="3" borderId="261" xfId="0" quotePrefix="1" applyFont="1" applyFill="1" applyBorder="1" applyAlignment="1"/>
    <xf numFmtId="0" fontId="20" fillId="3" borderId="232" xfId="0" applyFont="1" applyFill="1" applyBorder="1" applyAlignment="1">
      <alignment horizontal="left"/>
    </xf>
    <xf numFmtId="0" fontId="14" fillId="3" borderId="232" xfId="0" applyFont="1" applyFill="1" applyBorder="1" applyAlignment="1">
      <alignment horizontal="center"/>
    </xf>
    <xf numFmtId="0" fontId="25" fillId="3" borderId="232" xfId="0" applyFont="1" applyFill="1" applyBorder="1" applyAlignment="1">
      <alignment vertical="center" wrapText="1"/>
    </xf>
    <xf numFmtId="0" fontId="22" fillId="0" borderId="232" xfId="0" applyFont="1" applyBorder="1"/>
    <xf numFmtId="0" fontId="66" fillId="0" borderId="232" xfId="0" applyFont="1" applyBorder="1"/>
    <xf numFmtId="0" fontId="10" fillId="0" borderId="232" xfId="0" applyFont="1" applyBorder="1" applyAlignment="1">
      <alignment horizontal="right"/>
    </xf>
    <xf numFmtId="0" fontId="22" fillId="0" borderId="232" xfId="0" applyFont="1" applyBorder="1" applyAlignment="1">
      <alignment horizontal="right"/>
    </xf>
    <xf numFmtId="0" fontId="22" fillId="0" borderId="233" xfId="0" applyFont="1" applyBorder="1"/>
    <xf numFmtId="0" fontId="15" fillId="3" borderId="244" xfId="0" applyFont="1" applyFill="1" applyBorder="1"/>
    <xf numFmtId="0" fontId="66" fillId="3" borderId="232" xfId="0" applyFont="1" applyFill="1" applyBorder="1" applyProtection="1"/>
    <xf numFmtId="0" fontId="18" fillId="3" borderId="208" xfId="0" applyFont="1" applyFill="1" applyBorder="1" applyAlignment="1" applyProtection="1"/>
    <xf numFmtId="0" fontId="129" fillId="0" borderId="295" xfId="0" applyFont="1" applyBorder="1"/>
    <xf numFmtId="0" fontId="56" fillId="3" borderId="208" xfId="0" applyFont="1" applyFill="1" applyBorder="1" applyAlignment="1" applyProtection="1"/>
    <xf numFmtId="0" fontId="66" fillId="0" borderId="208" xfId="0" applyFont="1" applyBorder="1" applyAlignment="1" applyProtection="1">
      <alignment horizontal="right" vertical="center"/>
    </xf>
    <xf numFmtId="167" fontId="66" fillId="0" borderId="208" xfId="0" applyNumberFormat="1" applyFont="1" applyBorder="1" applyAlignment="1" applyProtection="1">
      <alignment vertical="center" wrapText="1"/>
      <protection locked="0"/>
    </xf>
    <xf numFmtId="167" fontId="66" fillId="3" borderId="208" xfId="0" applyNumberFormat="1" applyFont="1" applyFill="1" applyBorder="1" applyAlignment="1" applyProtection="1">
      <alignment horizontal="justify" vertical="center" wrapText="1"/>
    </xf>
    <xf numFmtId="167" fontId="66" fillId="0" borderId="208" xfId="0" applyNumberFormat="1" applyFont="1" applyBorder="1" applyAlignment="1" applyProtection="1">
      <alignment horizontal="justify" vertical="center" wrapText="1"/>
      <protection locked="0"/>
    </xf>
    <xf numFmtId="167" fontId="66" fillId="0" borderId="208" xfId="0" applyNumberFormat="1" applyFont="1" applyBorder="1" applyAlignment="1" applyProtection="1">
      <alignment horizontal="justify" vertical="center" wrapText="1"/>
    </xf>
    <xf numFmtId="3" fontId="66" fillId="0" borderId="208" xfId="0" applyNumberFormat="1" applyFont="1" applyBorder="1" applyAlignment="1" applyProtection="1">
      <alignment horizontal="center"/>
      <protection locked="0"/>
    </xf>
    <xf numFmtId="41" fontId="56" fillId="3" borderId="208" xfId="0" applyNumberFormat="1" applyFont="1" applyFill="1" applyBorder="1" applyAlignment="1" applyProtection="1">
      <alignment vertical="center"/>
    </xf>
    <xf numFmtId="0" fontId="129" fillId="0" borderId="296" xfId="0" applyFont="1" applyBorder="1"/>
    <xf numFmtId="0" fontId="56" fillId="3" borderId="232" xfId="0" applyFont="1" applyFill="1" applyBorder="1" applyAlignment="1"/>
    <xf numFmtId="0" fontId="66" fillId="3" borderId="232" xfId="0" applyFont="1" applyFill="1" applyBorder="1" applyAlignment="1" applyProtection="1">
      <alignment horizontal="center"/>
    </xf>
    <xf numFmtId="0" fontId="66" fillId="0" borderId="294" xfId="0" applyFont="1" applyBorder="1"/>
    <xf numFmtId="0" fontId="66" fillId="0" borderId="295" xfId="0" applyFont="1" applyBorder="1" applyAlignment="1">
      <alignment horizontal="left"/>
    </xf>
    <xf numFmtId="0" fontId="66" fillId="0" borderId="295" xfId="0" applyFont="1" applyBorder="1" applyAlignment="1">
      <alignment horizontal="right"/>
    </xf>
    <xf numFmtId="0" fontId="56" fillId="3" borderId="0" xfId="0" applyFont="1" applyFill="1" applyBorder="1" applyAlignment="1" applyProtection="1">
      <alignment horizontal="right" vertical="center"/>
    </xf>
    <xf numFmtId="0" fontId="66" fillId="3" borderId="0" xfId="0" applyFont="1" applyFill="1" applyBorder="1" applyAlignment="1" applyProtection="1">
      <alignment horizontal="center" vertical="center"/>
    </xf>
    <xf numFmtId="0" fontId="66" fillId="3" borderId="0" xfId="0" applyFont="1" applyFill="1" applyBorder="1" applyAlignment="1" applyProtection="1">
      <alignment horizontal="left" vertical="center" wrapText="1"/>
    </xf>
    <xf numFmtId="0" fontId="22" fillId="3" borderId="208" xfId="0" applyFont="1" applyFill="1" applyBorder="1" applyProtection="1"/>
    <xf numFmtId="166" fontId="56" fillId="0" borderId="0" xfId="0" applyNumberFormat="1" applyFont="1" applyBorder="1" applyAlignment="1" applyProtection="1">
      <alignment horizontal="left"/>
    </xf>
    <xf numFmtId="0" fontId="56" fillId="3" borderId="0" xfId="0" quotePrefix="1" applyFont="1" applyFill="1" applyBorder="1" applyAlignment="1" applyProtection="1">
      <alignment horizontal="right"/>
    </xf>
    <xf numFmtId="0" fontId="56" fillId="3" borderId="97" xfId="0" quotePrefix="1" applyFont="1" applyFill="1" applyBorder="1" applyAlignment="1" applyProtection="1"/>
    <xf numFmtId="0" fontId="66" fillId="3" borderId="0" xfId="0" applyFont="1" applyFill="1" applyBorder="1" applyAlignment="1" applyProtection="1">
      <alignment vertical="center"/>
      <protection locked="0"/>
    </xf>
    <xf numFmtId="0" fontId="57" fillId="3" borderId="261" xfId="0" applyFont="1" applyFill="1" applyBorder="1" applyProtection="1"/>
    <xf numFmtId="0" fontId="56" fillId="3" borderId="261" xfId="0" applyFont="1" applyFill="1" applyBorder="1" applyAlignment="1" applyProtection="1">
      <alignment horizontal="center" vertical="center"/>
    </xf>
    <xf numFmtId="0" fontId="66" fillId="0" borderId="261" xfId="0" applyFont="1" applyFill="1" applyBorder="1" applyAlignment="1" applyProtection="1">
      <alignment horizontal="center"/>
    </xf>
    <xf numFmtId="0" fontId="66" fillId="0" borderId="261" xfId="0" applyFont="1" applyFill="1" applyBorder="1" applyAlignment="1" applyProtection="1">
      <alignment vertical="center"/>
      <protection locked="0"/>
    </xf>
    <xf numFmtId="0" fontId="66" fillId="3" borderId="261" xfId="0" applyFont="1" applyFill="1" applyBorder="1" applyAlignment="1" applyProtection="1">
      <alignment vertical="center"/>
      <protection locked="0"/>
    </xf>
    <xf numFmtId="0" fontId="56" fillId="0" borderId="261" xfId="0" applyFont="1" applyBorder="1" applyAlignment="1" applyProtection="1">
      <alignment horizontal="center" vertical="center"/>
    </xf>
    <xf numFmtId="0" fontId="66" fillId="0" borderId="270" xfId="0" applyFont="1" applyBorder="1" applyAlignment="1" applyProtection="1">
      <alignment horizontal="right" vertical="center"/>
    </xf>
    <xf numFmtId="0" fontId="56" fillId="3" borderId="156" xfId="0" applyFont="1" applyFill="1" applyBorder="1" applyAlignment="1" applyProtection="1">
      <alignment vertical="center"/>
    </xf>
    <xf numFmtId="0" fontId="56" fillId="3" borderId="156" xfId="0" applyFont="1" applyFill="1" applyBorder="1" applyAlignment="1" applyProtection="1">
      <alignment horizontal="center" vertical="center"/>
    </xf>
    <xf numFmtId="0" fontId="57" fillId="0" borderId="0" xfId="0" applyFont="1" applyBorder="1" applyAlignment="1" applyProtection="1">
      <alignment horizontal="left" vertical="center"/>
    </xf>
    <xf numFmtId="0" fontId="66" fillId="0" borderId="0" xfId="0" applyFont="1" applyBorder="1" applyAlignment="1" applyProtection="1">
      <alignment horizontal="center" vertical="center"/>
    </xf>
    <xf numFmtId="0" fontId="56" fillId="3" borderId="0" xfId="0" quotePrefix="1" applyFont="1" applyFill="1" applyBorder="1" applyAlignment="1" applyProtection="1"/>
    <xf numFmtId="167" fontId="56" fillId="3" borderId="0" xfId="1" applyNumberFormat="1" applyFont="1" applyFill="1" applyBorder="1" applyAlignment="1" applyProtection="1">
      <alignment vertical="center"/>
    </xf>
    <xf numFmtId="0" fontId="18" fillId="3" borderId="123" xfId="0" applyFont="1" applyFill="1" applyBorder="1" applyProtection="1"/>
    <xf numFmtId="0" fontId="26" fillId="3" borderId="232" xfId="0" applyFont="1" applyFill="1" applyBorder="1" applyProtection="1"/>
    <xf numFmtId="0" fontId="13" fillId="3" borderId="232" xfId="0" applyFont="1" applyFill="1" applyBorder="1" applyAlignment="1" applyProtection="1">
      <alignment horizontal="center"/>
    </xf>
    <xf numFmtId="0" fontId="19" fillId="3" borderId="232" xfId="0" applyFont="1" applyFill="1" applyBorder="1" applyAlignment="1" applyProtection="1">
      <alignment vertical="top"/>
    </xf>
    <xf numFmtId="0" fontId="19" fillId="3" borderId="232" xfId="0" applyFont="1" applyFill="1" applyBorder="1" applyAlignment="1" applyProtection="1">
      <alignment vertical="center"/>
    </xf>
    <xf numFmtId="0" fontId="18" fillId="3" borderId="232" xfId="0" applyFont="1" applyFill="1" applyBorder="1" applyAlignment="1" applyProtection="1"/>
    <xf numFmtId="0" fontId="22" fillId="3" borderId="244" xfId="0" applyFont="1" applyFill="1" applyBorder="1" applyAlignment="1" applyProtection="1">
      <alignment horizontal="center"/>
    </xf>
    <xf numFmtId="0" fontId="56" fillId="3" borderId="208" xfId="0" applyFont="1" applyFill="1" applyBorder="1" applyAlignment="1" applyProtection="1">
      <alignment horizontal="center"/>
    </xf>
    <xf numFmtId="0" fontId="56" fillId="3" borderId="145" xfId="0" quotePrefix="1" applyFont="1" applyFill="1" applyBorder="1" applyAlignment="1" applyProtection="1">
      <alignment horizontal="center" vertical="center"/>
    </xf>
    <xf numFmtId="0" fontId="66" fillId="0" borderId="294" xfId="0" applyFont="1" applyBorder="1" applyProtection="1"/>
    <xf numFmtId="0" fontId="56" fillId="0" borderId="295" xfId="0" applyFont="1" applyBorder="1" applyProtection="1"/>
    <xf numFmtId="0" fontId="66" fillId="0" borderId="295" xfId="0" applyFont="1" applyBorder="1" applyProtection="1"/>
    <xf numFmtId="0" fontId="66" fillId="0" borderId="295" xfId="0" applyFont="1" applyBorder="1" applyAlignment="1" applyProtection="1">
      <alignment horizontal="center"/>
    </xf>
    <xf numFmtId="0" fontId="66" fillId="0" borderId="296" xfId="0" applyFont="1" applyBorder="1" applyProtection="1"/>
    <xf numFmtId="0" fontId="0" fillId="0" borderId="46" xfId="0" applyBorder="1" applyAlignment="1" applyProtection="1">
      <alignment vertical="center"/>
    </xf>
    <xf numFmtId="0" fontId="32" fillId="0" borderId="46" xfId="0" applyFont="1" applyBorder="1" applyAlignment="1" applyProtection="1">
      <alignment vertical="center"/>
    </xf>
    <xf numFmtId="0" fontId="0" fillId="0" borderId="47" xfId="0" applyBorder="1" applyAlignment="1" applyProtection="1">
      <alignment vertical="center"/>
    </xf>
    <xf numFmtId="0" fontId="20" fillId="0" borderId="0" xfId="0" applyFont="1" applyBorder="1" applyProtection="1"/>
    <xf numFmtId="0" fontId="53" fillId="0" borderId="0" xfId="0" applyFont="1" applyBorder="1" applyAlignment="1">
      <alignment horizontal="left" vertical="center" readingOrder="2"/>
    </xf>
    <xf numFmtId="0" fontId="54" fillId="0" borderId="0" xfId="0" applyFont="1" applyBorder="1" applyAlignment="1">
      <alignment horizontal="left" vertical="center" readingOrder="2"/>
    </xf>
    <xf numFmtId="14" fontId="13" fillId="0" borderId="0" xfId="0" applyNumberFormat="1" applyFont="1" applyFill="1" applyBorder="1" applyAlignment="1" applyProtection="1">
      <alignment horizontal="center"/>
    </xf>
    <xf numFmtId="0" fontId="66" fillId="3" borderId="48" xfId="0" applyFont="1" applyFill="1" applyBorder="1" applyProtection="1"/>
    <xf numFmtId="0" fontId="66" fillId="3" borderId="49" xfId="0" applyFont="1" applyFill="1" applyBorder="1" applyProtection="1"/>
    <xf numFmtId="0" fontId="66" fillId="3" borderId="0" xfId="0" applyFont="1" applyFill="1" applyBorder="1" applyAlignment="1" applyProtection="1">
      <alignment horizontal="right"/>
    </xf>
    <xf numFmtId="0" fontId="56" fillId="3" borderId="0" xfId="0" applyFont="1" applyFill="1" applyBorder="1" applyAlignment="1" applyProtection="1">
      <alignment horizontal="right"/>
    </xf>
    <xf numFmtId="3" fontId="66" fillId="0" borderId="0" xfId="0" applyNumberFormat="1" applyFont="1" applyFill="1" applyBorder="1" applyAlignment="1" applyProtection="1">
      <alignment horizontal="right" vertical="center"/>
      <protection locked="0"/>
    </xf>
    <xf numFmtId="0" fontId="66" fillId="0" borderId="0" xfId="0" applyFont="1" applyBorder="1" applyAlignment="1" applyProtection="1">
      <alignment horizontal="right"/>
    </xf>
    <xf numFmtId="0" fontId="66" fillId="0" borderId="48" xfId="0" applyFont="1" applyFill="1" applyBorder="1" applyProtection="1"/>
    <xf numFmtId="0" fontId="66" fillId="0" borderId="49" xfId="0" applyFont="1" applyFill="1" applyBorder="1" applyProtection="1"/>
    <xf numFmtId="0" fontId="56" fillId="3" borderId="0" xfId="0" quotePrefix="1" applyFont="1" applyFill="1" applyBorder="1" applyAlignment="1" applyProtection="1">
      <alignment vertical="center"/>
    </xf>
    <xf numFmtId="3" fontId="66" fillId="0" borderId="0" xfId="0" applyNumberFormat="1" applyFont="1" applyFill="1" applyBorder="1" applyAlignment="1" applyProtection="1">
      <alignment horizontal="right" vertical="center"/>
      <protection locked="0"/>
    </xf>
    <xf numFmtId="0" fontId="66" fillId="0" borderId="140" xfId="0" applyFont="1" applyBorder="1" applyProtection="1"/>
    <xf numFmtId="0" fontId="56" fillId="3" borderId="0" xfId="0" applyFont="1" applyFill="1" applyBorder="1" applyAlignment="1" applyProtection="1">
      <alignment horizontal="right" vertical="center"/>
    </xf>
    <xf numFmtId="0" fontId="56" fillId="3" borderId="31" xfId="0" applyFont="1" applyFill="1" applyBorder="1" applyAlignment="1" applyProtection="1">
      <alignment horizontal="center" vertical="center"/>
    </xf>
    <xf numFmtId="166" fontId="56" fillId="3" borderId="0" xfId="0" quotePrefix="1" applyNumberFormat="1" applyFont="1" applyFill="1" applyBorder="1" applyAlignment="1" applyProtection="1">
      <alignment horizontal="left" vertical="center"/>
    </xf>
    <xf numFmtId="0" fontId="56" fillId="3" borderId="31" xfId="0" quotePrefix="1" applyFont="1" applyFill="1" applyBorder="1" applyAlignment="1" applyProtection="1">
      <alignment horizontal="center" vertical="center"/>
    </xf>
    <xf numFmtId="3" fontId="66" fillId="3" borderId="0" xfId="0" applyNumberFormat="1" applyFont="1" applyFill="1" applyBorder="1" applyAlignment="1" applyProtection="1">
      <alignment horizontal="center" vertical="center"/>
      <protection locked="0"/>
    </xf>
    <xf numFmtId="0" fontId="56" fillId="3" borderId="97" xfId="0" quotePrefix="1" applyFont="1" applyFill="1" applyBorder="1" applyAlignment="1" applyProtection="1">
      <alignment horizontal="center" vertical="center"/>
    </xf>
    <xf numFmtId="3" fontId="66" fillId="0" borderId="0" xfId="0" applyNumberFormat="1" applyFont="1" applyFill="1" applyBorder="1" applyAlignment="1" applyProtection="1">
      <alignment vertical="center"/>
      <protection locked="0"/>
    </xf>
    <xf numFmtId="0" fontId="66" fillId="0" borderId="0" xfId="0" applyFont="1" applyBorder="1" applyAlignment="1" applyProtection="1">
      <alignment horizontal="left" vertical="center"/>
    </xf>
    <xf numFmtId="0" fontId="16" fillId="3" borderId="0" xfId="0" quotePrefix="1" applyFont="1" applyFill="1" applyBorder="1" applyAlignment="1" applyProtection="1">
      <alignment horizontal="center" vertical="center"/>
    </xf>
    <xf numFmtId="0" fontId="66" fillId="3" borderId="299" xfId="0" applyFont="1" applyFill="1" applyBorder="1" applyProtection="1"/>
    <xf numFmtId="0" fontId="66" fillId="3" borderId="300" xfId="0" applyFont="1" applyFill="1" applyBorder="1" applyProtection="1"/>
    <xf numFmtId="0" fontId="14" fillId="3" borderId="46" xfId="0" applyFont="1" applyFill="1" applyBorder="1" applyAlignment="1" applyProtection="1">
      <alignment horizontal="left" vertical="center"/>
    </xf>
    <xf numFmtId="0" fontId="66" fillId="3" borderId="97" xfId="0" applyFont="1" applyFill="1" applyBorder="1" applyAlignment="1" applyProtection="1">
      <alignment horizontal="left" vertical="center"/>
    </xf>
    <xf numFmtId="0" fontId="22" fillId="0" borderId="0" xfId="0" applyFont="1" applyAlignment="1" applyProtection="1">
      <alignment horizontal="left" vertical="center"/>
    </xf>
    <xf numFmtId="0" fontId="15" fillId="3" borderId="46" xfId="0" applyFont="1" applyFill="1" applyBorder="1" applyAlignment="1" applyProtection="1">
      <alignment horizontal="left" vertical="center"/>
    </xf>
    <xf numFmtId="0" fontId="66" fillId="0" borderId="0" xfId="0" applyFont="1" applyAlignment="1" applyProtection="1">
      <alignment horizontal="left" vertical="center"/>
    </xf>
    <xf numFmtId="0" fontId="66" fillId="0" borderId="0" xfId="0" applyFont="1" applyAlignment="1" applyProtection="1">
      <alignment horizontal="center" vertical="center"/>
    </xf>
    <xf numFmtId="0" fontId="37" fillId="0" borderId="0" xfId="0" applyFont="1" applyBorder="1" applyAlignment="1">
      <alignment horizontal="left" vertical="center" readingOrder="2"/>
    </xf>
    <xf numFmtId="0" fontId="23" fillId="0" borderId="46" xfId="0" applyFont="1" applyBorder="1" applyAlignment="1" applyProtection="1">
      <alignment horizontal="left" vertical="center" wrapText="1"/>
    </xf>
    <xf numFmtId="0" fontId="23" fillId="0" borderId="0"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Alignment="1" applyProtection="1">
      <alignment horizontal="left" vertical="center"/>
    </xf>
    <xf numFmtId="0" fontId="56" fillId="3" borderId="301" xfId="0" applyFont="1" applyFill="1" applyBorder="1" applyAlignment="1">
      <alignment horizontal="center"/>
    </xf>
    <xf numFmtId="0" fontId="66" fillId="3" borderId="301" xfId="0" applyFont="1" applyFill="1" applyBorder="1" applyProtection="1"/>
    <xf numFmtId="0" fontId="66" fillId="3" borderId="150" xfId="0" applyFont="1" applyFill="1" applyBorder="1" applyAlignment="1" applyProtection="1">
      <alignment horizontal="left" vertical="center"/>
    </xf>
    <xf numFmtId="0" fontId="57" fillId="3" borderId="150" xfId="0" applyFont="1" applyFill="1" applyBorder="1" applyAlignment="1" applyProtection="1">
      <alignment vertical="center"/>
    </xf>
    <xf numFmtId="0" fontId="57" fillId="3" borderId="150" xfId="0" applyFont="1" applyFill="1" applyBorder="1" applyAlignment="1" applyProtection="1">
      <alignment horizontal="left" vertical="center"/>
    </xf>
    <xf numFmtId="0" fontId="56" fillId="3" borderId="150" xfId="0" applyFont="1" applyFill="1" applyBorder="1" applyAlignment="1" applyProtection="1">
      <alignment horizontal="right" vertical="center"/>
    </xf>
    <xf numFmtId="0" fontId="66" fillId="3" borderId="150" xfId="0" applyFont="1" applyFill="1" applyBorder="1" applyAlignment="1" applyProtection="1">
      <alignment horizontal="right"/>
    </xf>
    <xf numFmtId="0" fontId="56" fillId="3" borderId="150" xfId="0" applyFont="1" applyFill="1" applyBorder="1" applyAlignment="1" applyProtection="1">
      <alignment horizontal="right"/>
    </xf>
    <xf numFmtId="0" fontId="66" fillId="3" borderId="85" xfId="0" applyFont="1" applyFill="1" applyBorder="1" applyProtection="1"/>
    <xf numFmtId="0" fontId="66" fillId="15" borderId="48" xfId="0" applyFont="1" applyFill="1" applyBorder="1" applyProtection="1"/>
    <xf numFmtId="0" fontId="66" fillId="15" borderId="0" xfId="0" applyFont="1" applyFill="1" applyBorder="1" applyAlignment="1" applyProtection="1">
      <alignment horizontal="left" vertical="center"/>
    </xf>
    <xf numFmtId="0" fontId="57" fillId="15" borderId="0" xfId="0" applyFont="1" applyFill="1" applyBorder="1" applyAlignment="1" applyProtection="1">
      <alignment horizontal="left" vertical="center"/>
    </xf>
    <xf numFmtId="3" fontId="66" fillId="15" borderId="0" xfId="0" applyNumberFormat="1" applyFont="1" applyFill="1" applyBorder="1" applyAlignment="1" applyProtection="1">
      <alignment horizontal="right" vertical="center"/>
      <protection locked="0"/>
    </xf>
    <xf numFmtId="0" fontId="56" fillId="15" borderId="0" xfId="0" applyFont="1" applyFill="1" applyBorder="1" applyAlignment="1" applyProtection="1">
      <alignment horizontal="right"/>
    </xf>
    <xf numFmtId="0" fontId="66" fillId="15" borderId="49" xfId="0" applyFont="1" applyFill="1" applyBorder="1" applyProtection="1"/>
    <xf numFmtId="0" fontId="22" fillId="0" borderId="150" xfId="0" applyFont="1" applyFill="1" applyBorder="1" applyAlignment="1" applyProtection="1">
      <alignment horizontal="left" vertical="center"/>
    </xf>
    <xf numFmtId="0" fontId="22" fillId="0" borderId="150" xfId="0" applyFont="1" applyFill="1" applyBorder="1" applyAlignment="1" applyProtection="1">
      <alignment horizontal="right"/>
    </xf>
    <xf numFmtId="0" fontId="22" fillId="0" borderId="150" xfId="0" applyFont="1" applyFill="1" applyBorder="1" applyAlignment="1" applyProtection="1"/>
    <xf numFmtId="0" fontId="22" fillId="0" borderId="244" xfId="0" applyFont="1" applyFill="1" applyBorder="1" applyProtection="1"/>
    <xf numFmtId="0" fontId="66" fillId="0" borderId="301" xfId="0" applyFont="1" applyFill="1" applyBorder="1" applyProtection="1"/>
    <xf numFmtId="0" fontId="66" fillId="0" borderId="301" xfId="0" applyFont="1" applyBorder="1" applyProtection="1"/>
    <xf numFmtId="0" fontId="22" fillId="0" borderId="301" xfId="0" applyFont="1" applyFill="1" applyBorder="1" applyProtection="1"/>
    <xf numFmtId="0" fontId="22" fillId="0" borderId="85" xfId="0" applyFont="1" applyFill="1" applyBorder="1" applyProtection="1"/>
    <xf numFmtId="0" fontId="102" fillId="0" borderId="0" xfId="0" applyFont="1" applyProtection="1"/>
    <xf numFmtId="0" fontId="66" fillId="15" borderId="0" xfId="0" applyFont="1" applyFill="1" applyProtection="1"/>
    <xf numFmtId="0" fontId="56" fillId="0" borderId="0" xfId="0" applyFont="1" applyFill="1" applyBorder="1" applyAlignment="1" applyProtection="1">
      <alignment horizontal="left"/>
    </xf>
    <xf numFmtId="0" fontId="22" fillId="0" borderId="0" xfId="0" applyFont="1" applyBorder="1" applyAlignment="1">
      <alignment horizontal="center"/>
    </xf>
    <xf numFmtId="3" fontId="56" fillId="3" borderId="0" xfId="0" applyNumberFormat="1" applyFont="1" applyFill="1" applyBorder="1" applyAlignment="1" applyProtection="1">
      <alignment horizontal="center" vertical="center"/>
      <protection locked="0"/>
    </xf>
    <xf numFmtId="0" fontId="66" fillId="0" borderId="0" xfId="0" applyFont="1" applyBorder="1"/>
    <xf numFmtId="0" fontId="56" fillId="3" borderId="0" xfId="0" quotePrefix="1" applyFont="1" applyFill="1" applyBorder="1" applyAlignment="1">
      <alignment horizontal="center" vertical="center"/>
    </xf>
    <xf numFmtId="0" fontId="56" fillId="3" borderId="0" xfId="0" applyFont="1" applyFill="1" applyBorder="1" applyAlignment="1">
      <alignment horizontal="center" vertical="center"/>
    </xf>
    <xf numFmtId="0" fontId="66" fillId="3" borderId="301" xfId="0" applyFont="1" applyFill="1" applyBorder="1"/>
    <xf numFmtId="0" fontId="66" fillId="0" borderId="60" xfId="0" applyFont="1" applyBorder="1"/>
    <xf numFmtId="0" fontId="56" fillId="0" borderId="0" xfId="0" applyFont="1" applyBorder="1" applyAlignment="1">
      <alignment horizontal="center"/>
    </xf>
    <xf numFmtId="0" fontId="56" fillId="0" borderId="59" xfId="0" applyFont="1" applyBorder="1" applyAlignment="1"/>
    <xf numFmtId="0" fontId="57" fillId="0" borderId="0" xfId="0" applyFont="1" applyBorder="1" applyAlignment="1">
      <alignment horizontal="center"/>
    </xf>
    <xf numFmtId="0" fontId="57" fillId="0" borderId="59" xfId="0" applyFont="1" applyBorder="1" applyAlignment="1"/>
    <xf numFmtId="0" fontId="57" fillId="0" borderId="301" xfId="0" applyFont="1" applyBorder="1" applyAlignment="1"/>
    <xf numFmtId="0" fontId="57" fillId="0" borderId="0" xfId="0" applyFont="1" applyBorder="1" applyAlignment="1">
      <alignment horizontal="center" vertical="center"/>
    </xf>
    <xf numFmtId="0" fontId="56" fillId="0" borderId="83" xfId="0" applyFont="1" applyBorder="1" applyAlignment="1"/>
    <xf numFmtId="0" fontId="66" fillId="0" borderId="83" xfId="0" applyFont="1" applyBorder="1" applyAlignment="1"/>
    <xf numFmtId="0" fontId="66" fillId="0" borderId="110" xfId="0" applyFont="1" applyBorder="1" applyAlignment="1"/>
    <xf numFmtId="0" fontId="13" fillId="0" borderId="304" xfId="0" applyFont="1" applyBorder="1"/>
    <xf numFmtId="0" fontId="56" fillId="15" borderId="244" xfId="0" applyFont="1" applyFill="1" applyBorder="1"/>
    <xf numFmtId="0" fontId="66" fillId="15" borderId="301" xfId="0" applyFont="1" applyFill="1" applyBorder="1"/>
    <xf numFmtId="0" fontId="56" fillId="15" borderId="247" xfId="0" applyFont="1" applyFill="1" applyBorder="1"/>
    <xf numFmtId="0" fontId="66" fillId="15" borderId="248" xfId="0" applyFont="1" applyFill="1" applyBorder="1"/>
    <xf numFmtId="0" fontId="56" fillId="15" borderId="245" xfId="0" applyFont="1" applyFill="1" applyBorder="1"/>
    <xf numFmtId="0" fontId="57" fillId="15" borderId="221" xfId="0" applyFont="1" applyFill="1" applyBorder="1" applyAlignment="1">
      <alignment vertical="top"/>
    </xf>
    <xf numFmtId="0" fontId="66" fillId="15" borderId="246" xfId="0" applyFont="1" applyFill="1" applyBorder="1"/>
    <xf numFmtId="0" fontId="56" fillId="0" borderId="97" xfId="0" quotePrefix="1" applyFont="1" applyBorder="1" applyAlignment="1">
      <alignment horizontal="right"/>
    </xf>
    <xf numFmtId="0" fontId="66" fillId="0" borderId="260" xfId="0" applyFont="1" applyBorder="1" applyAlignment="1"/>
    <xf numFmtId="0" fontId="66" fillId="0" borderId="72" xfId="0" applyFont="1" applyBorder="1" applyAlignment="1"/>
    <xf numFmtId="0" fontId="66" fillId="0" borderId="77" xfId="0" applyFont="1" applyBorder="1" applyAlignment="1"/>
    <xf numFmtId="0" fontId="66" fillId="0" borderId="251" xfId="0" applyFont="1" applyBorder="1" applyAlignment="1"/>
    <xf numFmtId="0" fontId="34" fillId="0" borderId="301" xfId="0" applyFont="1" applyFill="1" applyBorder="1" applyProtection="1"/>
    <xf numFmtId="0" fontId="13" fillId="0" borderId="295" xfId="13" applyFont="1" applyBorder="1" applyProtection="1"/>
    <xf numFmtId="0" fontId="15" fillId="3" borderId="304" xfId="13" applyFont="1" applyFill="1" applyBorder="1" applyProtection="1"/>
    <xf numFmtId="0" fontId="15" fillId="3" borderId="0" xfId="13" applyFont="1" applyFill="1" applyBorder="1" applyProtection="1"/>
    <xf numFmtId="0" fontId="18" fillId="3" borderId="97" xfId="13" applyFont="1" applyFill="1" applyBorder="1" applyProtection="1"/>
    <xf numFmtId="0" fontId="45" fillId="0" borderId="305" xfId="13" applyFont="1" applyBorder="1" applyProtection="1"/>
    <xf numFmtId="0" fontId="45" fillId="0" borderId="244" xfId="13" applyFont="1" applyBorder="1" applyProtection="1"/>
    <xf numFmtId="0" fontId="13" fillId="0" borderId="244" xfId="13" applyFont="1" applyFill="1" applyBorder="1" applyProtection="1"/>
    <xf numFmtId="0" fontId="13" fillId="0" borderId="294" xfId="13" applyFont="1" applyBorder="1" applyProtection="1"/>
    <xf numFmtId="0" fontId="45" fillId="0" borderId="127" xfId="13" applyFont="1" applyBorder="1" applyProtection="1"/>
    <xf numFmtId="0" fontId="13" fillId="0" borderId="127" xfId="13" applyFont="1" applyBorder="1" applyProtection="1"/>
    <xf numFmtId="0" fontId="13" fillId="0" borderId="127" xfId="13" applyFont="1" applyBorder="1" applyAlignment="1" applyProtection="1">
      <alignment vertical="center"/>
    </xf>
    <xf numFmtId="0" fontId="13" fillId="0" borderId="127" xfId="13" applyFont="1" applyFill="1" applyBorder="1" applyProtection="1"/>
    <xf numFmtId="0" fontId="13" fillId="0" borderId="127" xfId="13" applyFont="1" applyBorder="1" applyAlignment="1" applyProtection="1"/>
    <xf numFmtId="0" fontId="67" fillId="3" borderId="0" xfId="0" applyFont="1" applyFill="1" applyBorder="1" applyAlignment="1">
      <alignment horizontal="center"/>
    </xf>
    <xf numFmtId="0" fontId="66" fillId="17" borderId="301" xfId="0" applyFont="1" applyFill="1" applyBorder="1"/>
    <xf numFmtId="0" fontId="66" fillId="0" borderId="0" xfId="0" applyFont="1" applyAlignment="1">
      <alignment horizontal="center"/>
    </xf>
    <xf numFmtId="41" fontId="56" fillId="3" borderId="304" xfId="0" applyNumberFormat="1" applyFont="1" applyFill="1" applyBorder="1" applyAlignment="1">
      <alignment vertical="center"/>
    </xf>
    <xf numFmtId="0" fontId="14" fillId="0" borderId="244" xfId="0" applyFont="1" applyBorder="1"/>
    <xf numFmtId="0" fontId="56" fillId="0" borderId="119" xfId="0" applyFont="1" applyBorder="1" applyAlignment="1"/>
    <xf numFmtId="0" fontId="56" fillId="0" borderId="97" xfId="0" applyFont="1" applyBorder="1" applyAlignment="1"/>
    <xf numFmtId="0" fontId="56" fillId="0" borderId="141" xfId="0" applyFont="1" applyBorder="1" applyAlignment="1"/>
    <xf numFmtId="0" fontId="66" fillId="0" borderId="59" xfId="0" applyFont="1" applyBorder="1" applyAlignment="1"/>
    <xf numFmtId="0" fontId="66" fillId="15" borderId="103" xfId="0" applyFont="1" applyFill="1" applyBorder="1" applyAlignment="1"/>
    <xf numFmtId="0" fontId="66" fillId="15" borderId="119" xfId="0" applyFont="1" applyFill="1" applyBorder="1" applyAlignment="1"/>
    <xf numFmtId="0" fontId="66" fillId="15" borderId="104" xfId="0" applyFont="1" applyFill="1" applyBorder="1" applyAlignment="1"/>
    <xf numFmtId="0" fontId="66" fillId="15" borderId="119" xfId="0" applyFont="1" applyFill="1" applyBorder="1" applyAlignment="1">
      <alignment horizontal="right"/>
    </xf>
    <xf numFmtId="0" fontId="66" fillId="15" borderId="97" xfId="0" applyFont="1" applyFill="1" applyBorder="1" applyAlignment="1"/>
    <xf numFmtId="0" fontId="66" fillId="15" borderId="97" xfId="0" applyFont="1" applyFill="1" applyBorder="1" applyAlignment="1">
      <alignment horizontal="right"/>
    </xf>
    <xf numFmtId="0" fontId="66" fillId="0" borderId="59" xfId="0" applyFont="1" applyBorder="1" applyAlignment="1">
      <alignment horizontal="center"/>
    </xf>
    <xf numFmtId="167" fontId="66" fillId="0" borderId="98" xfId="0" applyNumberFormat="1" applyFont="1" applyBorder="1" applyAlignment="1">
      <alignment horizontal="right" vertical="center" wrapText="1"/>
    </xf>
    <xf numFmtId="0" fontId="66" fillId="0" borderId="59" xfId="0" applyFont="1" applyBorder="1" applyAlignment="1">
      <alignment horizontal="center" vertical="top"/>
    </xf>
    <xf numFmtId="0" fontId="66" fillId="0" borderId="0" xfId="0" applyFont="1" applyBorder="1" applyAlignment="1">
      <alignment horizontal="center"/>
    </xf>
    <xf numFmtId="41" fontId="66" fillId="0" borderId="0" xfId="0" applyNumberFormat="1" applyFont="1" applyBorder="1" applyAlignment="1">
      <alignment horizontal="justify" vertical="center" wrapText="1"/>
    </xf>
    <xf numFmtId="167" fontId="66" fillId="0" borderId="0" xfId="0" applyNumberFormat="1" applyFont="1" applyBorder="1" applyAlignment="1">
      <alignment horizontal="right" vertical="center" wrapText="1"/>
    </xf>
    <xf numFmtId="41" fontId="66" fillId="0" borderId="0" xfId="1" applyNumberFormat="1" applyFont="1" applyBorder="1" applyAlignment="1">
      <alignment horizontal="justify" vertical="center" wrapText="1"/>
    </xf>
    <xf numFmtId="0" fontId="66" fillId="0" borderId="0" xfId="0" applyFont="1" applyBorder="1" applyAlignment="1">
      <alignment horizontal="center" vertical="top"/>
    </xf>
    <xf numFmtId="0" fontId="98" fillId="0" borderId="0" xfId="0" applyFont="1" applyBorder="1" applyAlignment="1">
      <alignment vertical="center"/>
    </xf>
    <xf numFmtId="0" fontId="56" fillId="0" borderId="0" xfId="0" applyFont="1" applyBorder="1" applyAlignment="1">
      <alignment horizontal="center" vertical="center"/>
    </xf>
    <xf numFmtId="167" fontId="66" fillId="0" borderId="142" xfId="0" applyNumberFormat="1" applyFont="1" applyBorder="1" applyAlignment="1">
      <alignment horizontal="right" vertical="center" wrapText="1"/>
    </xf>
    <xf numFmtId="0" fontId="56" fillId="0" borderId="0" xfId="0" quotePrefix="1" applyFont="1" applyBorder="1" applyAlignment="1">
      <alignment horizontal="center"/>
    </xf>
    <xf numFmtId="41" fontId="66" fillId="0" borderId="80" xfId="0" applyNumberFormat="1" applyFont="1" applyBorder="1" applyAlignment="1">
      <alignment horizontal="justify" vertical="center" wrapText="1"/>
    </xf>
    <xf numFmtId="167" fontId="66" fillId="0" borderId="80" xfId="0" applyNumberFormat="1" applyFont="1" applyBorder="1" applyAlignment="1">
      <alignment horizontal="right" vertical="center" wrapText="1"/>
    </xf>
    <xf numFmtId="167" fontId="66" fillId="0" borderId="98" xfId="1" applyNumberFormat="1" applyFont="1" applyBorder="1" applyAlignment="1">
      <alignment horizontal="right" vertical="center" wrapText="1"/>
    </xf>
    <xf numFmtId="0" fontId="56" fillId="0" borderId="0" xfId="0" quotePrefix="1" applyFont="1" applyBorder="1" applyAlignment="1">
      <alignment horizontal="center" vertical="center"/>
    </xf>
    <xf numFmtId="0" fontId="56" fillId="0" borderId="0" xfId="0" quotePrefix="1" applyFont="1" applyBorder="1" applyAlignment="1">
      <alignment vertical="center"/>
    </xf>
    <xf numFmtId="41" fontId="56" fillId="0" borderId="98" xfId="1" applyNumberFormat="1" applyFont="1" applyBorder="1" applyAlignment="1">
      <alignment horizontal="right" vertical="center" wrapText="1"/>
    </xf>
    <xf numFmtId="0" fontId="57" fillId="0" borderId="0" xfId="0" applyFont="1" applyBorder="1" applyAlignment="1">
      <alignment horizontal="right"/>
    </xf>
    <xf numFmtId="0" fontId="67" fillId="0" borderId="0" xfId="0" applyFont="1"/>
    <xf numFmtId="0" fontId="67" fillId="0" borderId="0" xfId="0" applyFont="1" applyAlignment="1">
      <alignment horizontal="right"/>
    </xf>
    <xf numFmtId="0" fontId="56" fillId="0" borderId="0" xfId="0" applyFont="1" applyBorder="1" applyAlignment="1">
      <alignment horizontal="right" indent="1"/>
    </xf>
    <xf numFmtId="0" fontId="67" fillId="0" borderId="0" xfId="0" applyFont="1" applyAlignment="1">
      <alignment horizontal="left"/>
    </xf>
    <xf numFmtId="0" fontId="67" fillId="0" borderId="0" xfId="0" applyFont="1" applyBorder="1"/>
    <xf numFmtId="0" fontId="66" fillId="0" borderId="0" xfId="0" applyFont="1" applyBorder="1" applyAlignment="1">
      <alignment horizontal="left" vertical="center"/>
    </xf>
    <xf numFmtId="0" fontId="57" fillId="0" borderId="80" xfId="0" applyFont="1" applyBorder="1" applyAlignment="1">
      <alignment vertical="center"/>
    </xf>
    <xf numFmtId="0" fontId="66" fillId="0" borderId="80" xfId="0" applyFont="1" applyBorder="1" applyAlignment="1">
      <alignment vertical="center"/>
    </xf>
    <xf numFmtId="0" fontId="66" fillId="0" borderId="7" xfId="0" applyFont="1" applyBorder="1" applyAlignment="1">
      <alignment vertical="center"/>
    </xf>
    <xf numFmtId="0" fontId="56" fillId="0" borderId="7" xfId="0" applyFont="1" applyBorder="1" applyAlignment="1">
      <alignment horizontal="left" vertical="center"/>
    </xf>
    <xf numFmtId="0" fontId="66" fillId="0" borderId="95" xfId="0" applyFont="1" applyBorder="1" applyAlignment="1">
      <alignment vertical="center"/>
    </xf>
    <xf numFmtId="0" fontId="56" fillId="0" borderId="10" xfId="0" applyFont="1" applyBorder="1" applyAlignment="1">
      <alignment vertical="center"/>
    </xf>
    <xf numFmtId="0" fontId="66" fillId="0" borderId="107" xfId="0" applyFont="1" applyBorder="1" applyAlignment="1">
      <alignment vertical="center"/>
    </xf>
    <xf numFmtId="0" fontId="56" fillId="0" borderId="0" xfId="0" applyFont="1" applyBorder="1" applyAlignment="1">
      <alignment vertical="center" wrapText="1"/>
    </xf>
    <xf numFmtId="0" fontId="56" fillId="0" borderId="0" xfId="0" applyFont="1" applyBorder="1" applyAlignment="1">
      <alignment horizontal="center" vertical="center" wrapText="1"/>
    </xf>
    <xf numFmtId="0" fontId="57" fillId="0" borderId="0" xfId="0" applyFont="1" applyBorder="1" applyAlignment="1">
      <alignment horizontal="left" vertical="center"/>
    </xf>
    <xf numFmtId="0" fontId="57" fillId="0" borderId="10" xfId="0" applyFont="1" applyBorder="1" applyAlignment="1">
      <alignment vertical="center"/>
    </xf>
    <xf numFmtId="0" fontId="66" fillId="0" borderId="97" xfId="0" applyFont="1" applyBorder="1" applyAlignment="1">
      <alignment horizontal="center" vertical="center"/>
    </xf>
    <xf numFmtId="41" fontId="66" fillId="0" borderId="261" xfId="0" applyNumberFormat="1" applyFont="1" applyBorder="1" applyAlignment="1">
      <alignment vertical="center" wrapText="1"/>
    </xf>
    <xf numFmtId="0" fontId="56" fillId="0" borderId="0" xfId="0" applyFont="1" applyBorder="1" applyAlignment="1">
      <alignment horizontal="left" vertical="center"/>
    </xf>
    <xf numFmtId="0" fontId="14" fillId="0" borderId="305" xfId="0" applyFont="1" applyBorder="1"/>
    <xf numFmtId="0" fontId="13" fillId="0" borderId="306" xfId="0" applyFont="1" applyBorder="1"/>
    <xf numFmtId="0" fontId="13" fillId="0" borderId="301" xfId="0" applyFont="1" applyBorder="1"/>
    <xf numFmtId="0" fontId="13" fillId="0" borderId="244" xfId="0" applyFont="1" applyBorder="1"/>
    <xf numFmtId="0" fontId="56" fillId="0" borderId="301" xfId="0" applyFont="1" applyBorder="1" applyAlignment="1"/>
    <xf numFmtId="0" fontId="66" fillId="15" borderId="192" xfId="0" applyFont="1" applyFill="1" applyBorder="1" applyAlignment="1"/>
    <xf numFmtId="0" fontId="66" fillId="15" borderId="184" xfId="0" applyFont="1" applyFill="1" applyBorder="1" applyAlignment="1"/>
    <xf numFmtId="0" fontId="66" fillId="15" borderId="191" xfId="0" applyFont="1" applyFill="1" applyBorder="1" applyAlignment="1"/>
    <xf numFmtId="0" fontId="66" fillId="15" borderId="184" xfId="0" applyFont="1" applyFill="1" applyBorder="1" applyAlignment="1">
      <alignment horizontal="right"/>
    </xf>
    <xf numFmtId="0" fontId="66" fillId="15" borderId="260" xfId="0" applyFont="1" applyFill="1" applyBorder="1" applyAlignment="1"/>
    <xf numFmtId="0" fontId="66" fillId="15" borderId="261" xfId="0" applyFont="1" applyFill="1" applyBorder="1" applyAlignment="1"/>
    <xf numFmtId="0" fontId="66" fillId="15" borderId="261" xfId="0" applyFont="1" applyFill="1" applyBorder="1" applyAlignment="1">
      <alignment horizontal="right"/>
    </xf>
    <xf numFmtId="0" fontId="66" fillId="15" borderId="249" xfId="0" applyFont="1" applyFill="1" applyBorder="1" applyAlignment="1"/>
    <xf numFmtId="0" fontId="66" fillId="0" borderId="261" xfId="0" applyFont="1" applyBorder="1" applyAlignment="1">
      <alignment horizontal="right"/>
    </xf>
    <xf numFmtId="0" fontId="66" fillId="0" borderId="301" xfId="0" applyFont="1" applyBorder="1" applyAlignment="1"/>
    <xf numFmtId="167" fontId="56" fillId="0" borderId="262" xfId="0" quotePrefix="1" applyNumberFormat="1" applyFont="1" applyBorder="1" applyAlignment="1">
      <alignment horizontal="right" vertical="center" wrapText="1"/>
    </xf>
    <xf numFmtId="167" fontId="66" fillId="0" borderId="303" xfId="0" applyNumberFormat="1" applyFont="1" applyBorder="1" applyAlignment="1">
      <alignment horizontal="right" vertical="center" wrapText="1"/>
    </xf>
    <xf numFmtId="0" fontId="66" fillId="0" borderId="244" xfId="0" applyFont="1" applyBorder="1" applyAlignment="1">
      <alignment vertical="top"/>
    </xf>
    <xf numFmtId="0" fontId="66" fillId="0" borderId="244" xfId="0" applyFont="1" applyBorder="1" applyAlignment="1"/>
    <xf numFmtId="167" fontId="66" fillId="0" borderId="303" xfId="0" applyNumberFormat="1" applyFont="1" applyBorder="1" applyAlignment="1">
      <alignment horizontal="right" wrapText="1"/>
    </xf>
    <xf numFmtId="0" fontId="66" fillId="0" borderId="302" xfId="0" applyFont="1" applyBorder="1" applyAlignment="1">
      <alignment vertical="center"/>
    </xf>
    <xf numFmtId="167" fontId="66" fillId="0" borderId="262" xfId="0" applyNumberFormat="1" applyFont="1" applyBorder="1" applyAlignment="1">
      <alignment horizontal="right" vertical="center" wrapText="1"/>
    </xf>
    <xf numFmtId="41" fontId="66" fillId="0" borderId="260" xfId="1" applyNumberFormat="1" applyFont="1" applyBorder="1" applyAlignment="1">
      <alignment vertical="center" wrapText="1"/>
    </xf>
    <xf numFmtId="41" fontId="66" fillId="0" borderId="261" xfId="1" applyNumberFormat="1" applyFont="1" applyBorder="1" applyAlignment="1">
      <alignment vertical="center" wrapText="1"/>
    </xf>
    <xf numFmtId="0" fontId="56" fillId="0" borderId="303" xfId="0" quotePrefix="1" applyFont="1" applyBorder="1" applyAlignment="1">
      <alignment horizontal="center" vertical="center"/>
    </xf>
    <xf numFmtId="0" fontId="56" fillId="0" borderId="303" xfId="0" quotePrefix="1" applyFont="1" applyBorder="1" applyAlignment="1">
      <alignment vertical="center"/>
    </xf>
    <xf numFmtId="167" fontId="66" fillId="0" borderId="303" xfId="1" applyNumberFormat="1" applyFont="1" applyBorder="1" applyAlignment="1">
      <alignment horizontal="right" vertical="center" wrapText="1"/>
    </xf>
    <xf numFmtId="0" fontId="66" fillId="0" borderId="272" xfId="0" applyFont="1" applyBorder="1" applyAlignment="1">
      <alignment horizontal="left" vertical="center"/>
    </xf>
    <xf numFmtId="0" fontId="66" fillId="0" borderId="261" xfId="0" applyFont="1" applyBorder="1" applyAlignment="1">
      <alignment horizontal="left" vertical="center"/>
    </xf>
    <xf numFmtId="0" fontId="66" fillId="0" borderId="261" xfId="0" applyFont="1" applyBorder="1" applyAlignment="1">
      <alignment vertical="center"/>
    </xf>
    <xf numFmtId="0" fontId="66" fillId="0" borderId="261" xfId="0" applyFont="1" applyBorder="1" applyAlignment="1">
      <alignment horizontal="center"/>
    </xf>
    <xf numFmtId="41" fontId="66" fillId="0" borderId="261" xfId="0" applyNumberFormat="1" applyFont="1" applyBorder="1" applyAlignment="1">
      <alignment horizontal="center"/>
    </xf>
    <xf numFmtId="0" fontId="66" fillId="0" borderId="301" xfId="0" applyFont="1" applyBorder="1" applyAlignment="1">
      <alignment horizontal="center"/>
    </xf>
    <xf numFmtId="0" fontId="66" fillId="0" borderId="260" xfId="0" applyFont="1" applyBorder="1" applyAlignment="1">
      <alignment horizontal="left" vertical="center"/>
    </xf>
    <xf numFmtId="41" fontId="56" fillId="0" borderId="303" xfId="1" applyNumberFormat="1" applyFont="1" applyBorder="1" applyAlignment="1">
      <alignment horizontal="right" vertical="center" wrapText="1"/>
    </xf>
    <xf numFmtId="0" fontId="66" fillId="0" borderId="249" xfId="0" applyFont="1" applyBorder="1" applyAlignment="1">
      <alignment vertical="center"/>
    </xf>
    <xf numFmtId="0" fontId="57" fillId="0" borderId="301" xfId="0" applyFont="1" applyBorder="1"/>
    <xf numFmtId="0" fontId="67" fillId="0" borderId="301" xfId="0" applyFont="1" applyBorder="1"/>
    <xf numFmtId="0" fontId="66" fillId="3" borderId="301" xfId="0" applyFont="1" applyFill="1" applyBorder="1" applyAlignment="1">
      <alignment horizontal="right" vertical="center"/>
    </xf>
    <xf numFmtId="3" fontId="66" fillId="3" borderId="301" xfId="0" applyNumberFormat="1" applyFont="1" applyFill="1" applyBorder="1" applyAlignment="1" applyProtection="1">
      <alignment vertical="center"/>
      <protection locked="0"/>
    </xf>
    <xf numFmtId="0" fontId="66" fillId="0" borderId="301" xfId="0" applyFont="1" applyBorder="1"/>
    <xf numFmtId="0" fontId="56" fillId="0" borderId="249" xfId="0" applyFont="1" applyBorder="1" applyAlignment="1">
      <alignment vertical="center"/>
    </xf>
    <xf numFmtId="0" fontId="56" fillId="0" borderId="10" xfId="0" applyFont="1" applyBorder="1" applyAlignment="1">
      <alignment vertical="center" wrapText="1"/>
    </xf>
    <xf numFmtId="0" fontId="56" fillId="0" borderId="249" xfId="0" applyFont="1" applyBorder="1" applyAlignment="1">
      <alignment vertical="center" wrapText="1"/>
    </xf>
    <xf numFmtId="167" fontId="66" fillId="0" borderId="86" xfId="1" applyNumberFormat="1" applyFont="1" applyBorder="1" applyAlignment="1">
      <alignment vertical="center" wrapText="1"/>
    </xf>
    <xf numFmtId="167" fontId="66" fillId="0" borderId="96" xfId="1" applyNumberFormat="1" applyFont="1" applyBorder="1" applyAlignment="1">
      <alignment vertical="center" wrapText="1"/>
    </xf>
    <xf numFmtId="167" fontId="66" fillId="0" borderId="101" xfId="1" applyNumberFormat="1" applyFont="1" applyBorder="1" applyAlignment="1">
      <alignment vertical="center" wrapText="1"/>
    </xf>
    <xf numFmtId="167" fontId="66" fillId="0" borderId="93" xfId="1" applyNumberFormat="1" applyFont="1" applyBorder="1" applyAlignment="1">
      <alignment vertical="center" wrapText="1"/>
    </xf>
    <xf numFmtId="167" fontId="66" fillId="0" borderId="88" xfId="1" applyNumberFormat="1" applyFont="1" applyBorder="1" applyAlignment="1">
      <alignment vertical="center" wrapText="1"/>
    </xf>
    <xf numFmtId="167" fontId="66" fillId="0" borderId="103" xfId="1" applyNumberFormat="1" applyFont="1" applyBorder="1" applyAlignment="1">
      <alignment vertical="center" wrapText="1"/>
    </xf>
    <xf numFmtId="41" fontId="56" fillId="0" borderId="31" xfId="1" applyNumberFormat="1" applyFont="1" applyBorder="1" applyAlignment="1">
      <alignment vertical="center" wrapText="1"/>
    </xf>
    <xf numFmtId="41" fontId="56" fillId="0" borderId="32" xfId="1" applyNumberFormat="1" applyFont="1" applyBorder="1" applyAlignment="1">
      <alignment vertical="center" wrapText="1"/>
    </xf>
    <xf numFmtId="41" fontId="56" fillId="0" borderId="95" xfId="1" applyNumberFormat="1" applyFont="1" applyBorder="1" applyAlignment="1">
      <alignment vertical="center" wrapText="1"/>
    </xf>
    <xf numFmtId="41" fontId="56" fillId="0" borderId="98" xfId="1" applyNumberFormat="1" applyFont="1" applyBorder="1" applyAlignment="1">
      <alignment vertical="center" wrapText="1"/>
    </xf>
    <xf numFmtId="0" fontId="66" fillId="0" borderId="70" xfId="0" applyFont="1" applyBorder="1"/>
    <xf numFmtId="0" fontId="66" fillId="0" borderId="98" xfId="0" applyFont="1" applyBorder="1" applyAlignment="1">
      <alignment vertical="center"/>
    </xf>
    <xf numFmtId="0" fontId="66" fillId="0" borderId="58" xfId="0" applyFont="1" applyBorder="1" applyAlignment="1">
      <alignment vertical="center"/>
    </xf>
    <xf numFmtId="0" fontId="66" fillId="0" borderId="55" xfId="0" applyFont="1" applyBorder="1" applyAlignment="1">
      <alignment vertical="center"/>
    </xf>
    <xf numFmtId="0" fontId="66" fillId="0" borderId="57" xfId="0" applyFont="1" applyBorder="1" applyAlignment="1">
      <alignment vertical="center"/>
    </xf>
    <xf numFmtId="0" fontId="66" fillId="0" borderId="10" xfId="0" applyFont="1" applyBorder="1" applyAlignment="1">
      <alignment vertical="center"/>
    </xf>
    <xf numFmtId="0" fontId="56" fillId="0" borderId="32" xfId="0" quotePrefix="1" applyFont="1" applyBorder="1" applyAlignment="1">
      <alignment horizontal="right" vertical="center"/>
    </xf>
    <xf numFmtId="0" fontId="66" fillId="0" borderId="32" xfId="0" applyFont="1" applyBorder="1" applyAlignment="1">
      <alignment vertical="center"/>
    </xf>
    <xf numFmtId="0" fontId="66" fillId="0" borderId="51" xfId="0" applyFont="1" applyBorder="1" applyAlignment="1">
      <alignment vertical="center"/>
    </xf>
    <xf numFmtId="0" fontId="66" fillId="0" borderId="52" xfId="0" applyFont="1" applyBorder="1" applyAlignment="1">
      <alignment vertical="center"/>
    </xf>
    <xf numFmtId="0" fontId="66" fillId="0" borderId="53" xfId="0" applyFont="1" applyBorder="1" applyAlignment="1">
      <alignment vertical="center"/>
    </xf>
    <xf numFmtId="0" fontId="66" fillId="0" borderId="15" xfId="0" applyFont="1" applyBorder="1" applyAlignment="1">
      <alignment vertical="center"/>
    </xf>
    <xf numFmtId="0" fontId="66" fillId="0" borderId="4" xfId="0" applyFont="1" applyBorder="1" applyAlignment="1">
      <alignment vertical="center"/>
    </xf>
    <xf numFmtId="0" fontId="66" fillId="0" borderId="16" xfId="0" applyFont="1" applyBorder="1" applyAlignment="1">
      <alignment vertical="center"/>
    </xf>
    <xf numFmtId="0" fontId="57" fillId="0" borderId="0" xfId="0" quotePrefix="1" applyFont="1" applyBorder="1" applyAlignment="1">
      <alignment vertical="center"/>
    </xf>
    <xf numFmtId="0" fontId="66" fillId="0" borderId="38" xfId="0" applyFont="1" applyBorder="1" applyAlignment="1">
      <alignment vertical="center"/>
    </xf>
    <xf numFmtId="0" fontId="56" fillId="0" borderId="0" xfId="0" quotePrefix="1" applyFont="1" applyBorder="1" applyAlignment="1">
      <alignment horizontal="right" vertical="center"/>
    </xf>
    <xf numFmtId="0" fontId="66" fillId="0" borderId="26" xfId="0" applyFont="1" applyBorder="1" applyAlignment="1">
      <alignment vertical="center"/>
    </xf>
    <xf numFmtId="0" fontId="66" fillId="15" borderId="58" xfId="0" applyFont="1" applyFill="1" applyBorder="1" applyAlignment="1">
      <alignment vertical="center"/>
    </xf>
    <xf numFmtId="0" fontId="66" fillId="15" borderId="55" xfId="0" applyFont="1" applyFill="1" applyBorder="1" applyAlignment="1">
      <alignment vertical="center"/>
    </xf>
    <xf numFmtId="0" fontId="66" fillId="15" borderId="57" xfId="0" applyFont="1" applyFill="1" applyBorder="1" applyAlignment="1">
      <alignment vertical="center"/>
    </xf>
    <xf numFmtId="0" fontId="66" fillId="15" borderId="96" xfId="0" applyFont="1" applyFill="1" applyBorder="1" applyAlignment="1">
      <alignment vertical="center"/>
    </xf>
    <xf numFmtId="0" fontId="66" fillId="15" borderId="56" xfId="0" applyFont="1" applyFill="1" applyBorder="1" applyAlignment="1">
      <alignment vertical="center"/>
    </xf>
    <xf numFmtId="0" fontId="66" fillId="15" borderId="10" xfId="0" applyFont="1" applyFill="1" applyBorder="1" applyAlignment="1">
      <alignment vertical="center"/>
    </xf>
    <xf numFmtId="0" fontId="66" fillId="15" borderId="32" xfId="0" applyFont="1" applyFill="1" applyBorder="1" applyAlignment="1">
      <alignment vertical="center"/>
    </xf>
    <xf numFmtId="0" fontId="66" fillId="15" borderId="2" xfId="0" applyFont="1" applyFill="1" applyBorder="1" applyAlignment="1">
      <alignment vertical="center"/>
    </xf>
    <xf numFmtId="0" fontId="66" fillId="15" borderId="88" xfId="0" applyFont="1" applyFill="1" applyBorder="1" applyAlignment="1">
      <alignment vertical="center"/>
    </xf>
    <xf numFmtId="0" fontId="66" fillId="15" borderId="5" xfId="0" applyFont="1" applyFill="1" applyBorder="1" applyAlignment="1">
      <alignment vertical="center"/>
    </xf>
    <xf numFmtId="0" fontId="66" fillId="15" borderId="54" xfId="0" applyFont="1" applyFill="1" applyBorder="1" applyAlignment="1">
      <alignment vertical="center"/>
    </xf>
    <xf numFmtId="0" fontId="56" fillId="15" borderId="7" xfId="0" applyFont="1" applyFill="1" applyBorder="1" applyAlignment="1">
      <alignment horizontal="centerContinuous" vertical="center"/>
    </xf>
    <xf numFmtId="0" fontId="56" fillId="15" borderId="31" xfId="0" applyFont="1" applyFill="1" applyBorder="1" applyAlignment="1">
      <alignment horizontal="centerContinuous" vertical="center"/>
    </xf>
    <xf numFmtId="0" fontId="57" fillId="15" borderId="7" xfId="0" applyFont="1" applyFill="1" applyBorder="1" applyAlignment="1">
      <alignment vertical="center"/>
    </xf>
    <xf numFmtId="0" fontId="66" fillId="15" borderId="31" xfId="0" applyFont="1" applyFill="1" applyBorder="1" applyAlignment="1">
      <alignment horizontal="centerContinuous" vertical="center"/>
    </xf>
    <xf numFmtId="0" fontId="57" fillId="15" borderId="0" xfId="0" applyFont="1" applyFill="1" applyBorder="1" applyAlignment="1">
      <alignment vertical="center"/>
    </xf>
    <xf numFmtId="0" fontId="66" fillId="15" borderId="19" xfId="0" applyFont="1" applyFill="1" applyBorder="1" applyAlignment="1">
      <alignment vertical="center"/>
    </xf>
    <xf numFmtId="0" fontId="66" fillId="15" borderId="8" xfId="0" applyFont="1" applyFill="1" applyBorder="1" applyAlignment="1">
      <alignment vertical="center"/>
    </xf>
    <xf numFmtId="0" fontId="66" fillId="15" borderId="31" xfId="0" applyFont="1" applyFill="1" applyBorder="1" applyAlignment="1">
      <alignment vertical="center"/>
    </xf>
    <xf numFmtId="0" fontId="66" fillId="0" borderId="38" xfId="0" applyFont="1" applyFill="1" applyBorder="1" applyAlignment="1">
      <alignment vertical="center"/>
    </xf>
    <xf numFmtId="0" fontId="66" fillId="15" borderId="78" xfId="0" applyFont="1" applyFill="1" applyBorder="1" applyAlignment="1">
      <alignment vertical="center"/>
    </xf>
    <xf numFmtId="0" fontId="66" fillId="15" borderId="114" xfId="0" applyFont="1" applyFill="1" applyBorder="1" applyAlignment="1">
      <alignment vertical="center"/>
    </xf>
    <xf numFmtId="0" fontId="66" fillId="15" borderId="115" xfId="0" applyFont="1" applyFill="1" applyBorder="1" applyAlignment="1">
      <alignment vertical="center"/>
    </xf>
    <xf numFmtId="0" fontId="66" fillId="0" borderId="26" xfId="0" applyFont="1" applyFill="1" applyBorder="1" applyAlignment="1">
      <alignment vertical="center"/>
    </xf>
    <xf numFmtId="0" fontId="66" fillId="8" borderId="0" xfId="0" applyFont="1" applyFill="1" applyAlignment="1">
      <alignment vertical="center"/>
    </xf>
    <xf numFmtId="0" fontId="56" fillId="0" borderId="26" xfId="0" applyFont="1" applyFill="1" applyBorder="1" applyAlignment="1">
      <alignment vertical="center"/>
    </xf>
    <xf numFmtId="0" fontId="56" fillId="15" borderId="32" xfId="0" applyFont="1" applyFill="1" applyBorder="1" applyAlignment="1">
      <alignment vertical="center"/>
    </xf>
    <xf numFmtId="0" fontId="56" fillId="0" borderId="32" xfId="0" applyFont="1" applyBorder="1" applyAlignment="1">
      <alignment vertical="center"/>
    </xf>
    <xf numFmtId="0" fontId="56" fillId="0" borderId="26" xfId="0" applyFont="1" applyBorder="1" applyAlignment="1">
      <alignment vertical="center"/>
    </xf>
    <xf numFmtId="0" fontId="66" fillId="0" borderId="0" xfId="0" applyFont="1" applyBorder="1" applyAlignment="1">
      <alignment horizontal="right" vertical="center"/>
    </xf>
    <xf numFmtId="0" fontId="66" fillId="0" borderId="0" xfId="0" quotePrefix="1" applyFont="1" applyBorder="1" applyAlignment="1">
      <alignment vertical="center"/>
    </xf>
    <xf numFmtId="0" fontId="66" fillId="0" borderId="0" xfId="0" quotePrefix="1" applyFont="1" applyBorder="1" applyAlignment="1">
      <alignment horizontal="center" vertical="center"/>
    </xf>
    <xf numFmtId="0" fontId="66" fillId="0" borderId="32" xfId="0" quotePrefix="1" applyFont="1" applyBorder="1" applyAlignment="1">
      <alignment vertical="center"/>
    </xf>
    <xf numFmtId="0" fontId="56" fillId="0" borderId="0" xfId="0" applyFont="1" applyBorder="1" applyAlignment="1">
      <alignment horizontal="right" vertical="center"/>
    </xf>
    <xf numFmtId="0" fontId="57" fillId="0" borderId="32" xfId="0" applyFont="1" applyBorder="1" applyAlignment="1">
      <alignment vertical="center"/>
    </xf>
    <xf numFmtId="0" fontId="66" fillId="0" borderId="25" xfId="0" applyFont="1" applyBorder="1" applyAlignment="1">
      <alignment vertical="center"/>
    </xf>
    <xf numFmtId="0" fontId="66" fillId="0" borderId="116" xfId="0" applyFont="1" applyBorder="1" applyAlignment="1">
      <alignment vertical="center"/>
    </xf>
    <xf numFmtId="0" fontId="56" fillId="0" borderId="97" xfId="0" quotePrefix="1" applyFont="1" applyBorder="1" applyAlignment="1">
      <alignment vertical="center"/>
    </xf>
    <xf numFmtId="0" fontId="57" fillId="0" borderId="97" xfId="0" applyFont="1" applyBorder="1" applyAlignment="1">
      <alignment vertical="center"/>
    </xf>
    <xf numFmtId="0" fontId="68" fillId="0" borderId="0" xfId="0" applyFont="1" applyBorder="1" applyAlignment="1">
      <alignment vertical="center"/>
    </xf>
    <xf numFmtId="0" fontId="137" fillId="0" borderId="0" xfId="0" applyFont="1" applyBorder="1" applyAlignment="1">
      <alignment vertical="center"/>
    </xf>
    <xf numFmtId="0" fontId="57" fillId="0" borderId="38" xfId="0" applyFont="1" applyBorder="1" applyAlignment="1">
      <alignment vertical="center"/>
    </xf>
    <xf numFmtId="0" fontId="57" fillId="0" borderId="26" xfId="0" applyFont="1" applyBorder="1" applyAlignment="1">
      <alignment vertical="center"/>
    </xf>
    <xf numFmtId="0" fontId="57" fillId="0" borderId="0" xfId="0" applyFont="1" applyBorder="1" applyAlignment="1">
      <alignment horizontal="right" vertical="center"/>
    </xf>
    <xf numFmtId="0" fontId="67" fillId="0" borderId="0" xfId="0" applyFont="1" applyBorder="1" applyAlignment="1">
      <alignment vertical="center"/>
    </xf>
    <xf numFmtId="0" fontId="66" fillId="0" borderId="22" xfId="0" applyFont="1" applyBorder="1" applyAlignment="1">
      <alignment vertical="center"/>
    </xf>
    <xf numFmtId="0" fontId="66" fillId="0" borderId="12" xfId="0" applyFont="1" applyBorder="1" applyAlignment="1">
      <alignment vertical="center"/>
    </xf>
    <xf numFmtId="0" fontId="56" fillId="0" borderId="12" xfId="0" applyFont="1" applyBorder="1" applyAlignment="1">
      <alignment vertical="center"/>
    </xf>
    <xf numFmtId="0" fontId="66" fillId="0" borderId="70" xfId="0" applyFont="1" applyBorder="1" applyAlignment="1">
      <alignment vertical="center"/>
    </xf>
    <xf numFmtId="0" fontId="66" fillId="0" borderId="13" xfId="0" applyFont="1" applyBorder="1" applyAlignment="1">
      <alignment vertical="center"/>
    </xf>
    <xf numFmtId="0" fontId="66" fillId="0" borderId="244" xfId="0" applyFont="1" applyBorder="1" applyAlignment="1">
      <alignment vertical="center"/>
    </xf>
    <xf numFmtId="0" fontId="66" fillId="0" borderId="301" xfId="0" applyFont="1" applyBorder="1" applyAlignment="1">
      <alignment vertical="center"/>
    </xf>
    <xf numFmtId="0" fontId="57" fillId="15" borderId="0" xfId="0" applyFont="1" applyFill="1" applyBorder="1" applyAlignment="1">
      <alignment horizontal="center" vertical="center"/>
    </xf>
    <xf numFmtId="0" fontId="56" fillId="15" borderId="7" xfId="0" applyFont="1" applyFill="1" applyBorder="1" applyAlignment="1">
      <alignment horizontal="center" vertical="center"/>
    </xf>
    <xf numFmtId="0" fontId="56" fillId="15" borderId="0" xfId="0" applyFont="1" applyFill="1" applyBorder="1" applyAlignment="1">
      <alignment horizontal="center" vertical="center"/>
    </xf>
    <xf numFmtId="0" fontId="56" fillId="15" borderId="31" xfId="0" applyFont="1" applyFill="1" applyBorder="1" applyAlignment="1">
      <alignment horizontal="center" vertical="center"/>
    </xf>
    <xf numFmtId="0" fontId="66" fillId="15" borderId="31" xfId="0" applyFont="1" applyFill="1" applyBorder="1" applyAlignment="1">
      <alignment horizontal="center" vertical="center"/>
    </xf>
    <xf numFmtId="0" fontId="66" fillId="0" borderId="0" xfId="0" applyFont="1" applyAlignment="1">
      <alignment horizontal="center" vertical="center"/>
    </xf>
    <xf numFmtId="0" fontId="66" fillId="15" borderId="96" xfId="0" applyFont="1" applyFill="1" applyBorder="1" applyAlignment="1">
      <alignment horizontal="center" vertical="center"/>
    </xf>
    <xf numFmtId="0" fontId="66" fillId="15" borderId="88" xfId="0" applyFont="1" applyFill="1" applyBorder="1" applyAlignment="1">
      <alignment horizontal="center" vertical="center"/>
    </xf>
    <xf numFmtId="0" fontId="66" fillId="15" borderId="0" xfId="0" applyFont="1" applyFill="1" applyBorder="1" applyAlignment="1">
      <alignment horizontal="center" vertical="center"/>
    </xf>
    <xf numFmtId="0" fontId="66" fillId="15" borderId="114" xfId="0" applyFont="1" applyFill="1" applyBorder="1" applyAlignment="1">
      <alignment horizontal="center" vertical="center"/>
    </xf>
    <xf numFmtId="0" fontId="67" fillId="0" borderId="0" xfId="0" applyFont="1" applyBorder="1" applyAlignment="1">
      <alignment horizontal="center" vertical="center"/>
    </xf>
    <xf numFmtId="0" fontId="66" fillId="0" borderId="70" xfId="0" applyFont="1" applyBorder="1" applyAlignment="1">
      <alignment horizontal="center" vertical="center"/>
    </xf>
    <xf numFmtId="0" fontId="66" fillId="15" borderId="25" xfId="0" applyFont="1" applyFill="1" applyBorder="1"/>
    <xf numFmtId="0" fontId="66" fillId="15" borderId="141" xfId="0" applyFont="1" applyFill="1" applyBorder="1"/>
    <xf numFmtId="0" fontId="66" fillId="15" borderId="25" xfId="0" applyFont="1" applyFill="1" applyBorder="1" applyAlignment="1">
      <alignment vertical="top"/>
    </xf>
    <xf numFmtId="0" fontId="56" fillId="15" borderId="0" xfId="0" applyFont="1" applyFill="1" applyBorder="1" applyAlignment="1">
      <alignment horizontal="center" vertical="top"/>
    </xf>
    <xf numFmtId="0" fontId="56" fillId="15" borderId="141" xfId="0" applyFont="1" applyFill="1" applyBorder="1" applyAlignment="1">
      <alignment vertical="top"/>
    </xf>
    <xf numFmtId="0" fontId="66" fillId="0" borderId="25" xfId="0" applyFont="1" applyFill="1" applyBorder="1" applyAlignment="1">
      <alignment vertical="top"/>
    </xf>
    <xf numFmtId="0" fontId="57" fillId="0" borderId="0" xfId="0" applyFont="1" applyFill="1" applyBorder="1" applyAlignment="1">
      <alignment vertical="top"/>
    </xf>
    <xf numFmtId="0" fontId="66" fillId="0" borderId="0" xfId="0" applyFont="1" applyFill="1" applyBorder="1" applyAlignment="1">
      <alignment vertical="top"/>
    </xf>
    <xf numFmtId="0" fontId="56" fillId="0" borderId="0" xfId="0" applyFont="1" applyFill="1" applyBorder="1" applyAlignment="1">
      <alignment vertical="top"/>
    </xf>
    <xf numFmtId="0" fontId="56" fillId="0" borderId="141" xfId="0" applyFont="1" applyFill="1" applyBorder="1" applyAlignment="1">
      <alignment vertical="top"/>
    </xf>
    <xf numFmtId="0" fontId="66" fillId="0" borderId="0" xfId="0" applyFont="1" applyFill="1" applyAlignment="1">
      <alignment vertical="top"/>
    </xf>
    <xf numFmtId="0" fontId="57" fillId="0" borderId="141" xfId="0" applyFont="1" applyBorder="1" applyAlignment="1"/>
    <xf numFmtId="0" fontId="66" fillId="0" borderId="141" xfId="0" applyFont="1" applyBorder="1"/>
    <xf numFmtId="167" fontId="66" fillId="0" borderId="134" xfId="0" applyNumberFormat="1" applyFont="1" applyBorder="1" applyAlignment="1">
      <alignment horizontal="justify" vertical="center"/>
    </xf>
    <xf numFmtId="0" fontId="102" fillId="0" borderId="25" xfId="0" applyFont="1" applyBorder="1"/>
    <xf numFmtId="0" fontId="104" fillId="0" borderId="0" xfId="0" applyFont="1" applyBorder="1"/>
    <xf numFmtId="0" fontId="102" fillId="0" borderId="141" xfId="0" applyFont="1" applyBorder="1"/>
    <xf numFmtId="0" fontId="66" fillId="0" borderId="106" xfId="0" applyFont="1" applyBorder="1"/>
    <xf numFmtId="0" fontId="56" fillId="0" borderId="70" xfId="0" applyFont="1" applyBorder="1" applyAlignment="1">
      <alignment vertical="center"/>
    </xf>
    <xf numFmtId="0" fontId="57" fillId="0" borderId="70" xfId="0" applyFont="1" applyBorder="1" applyAlignment="1">
      <alignment vertical="center"/>
    </xf>
    <xf numFmtId="0" fontId="57" fillId="0" borderId="70" xfId="0" applyFont="1" applyBorder="1"/>
    <xf numFmtId="0" fontId="56" fillId="0" borderId="70" xfId="0" applyFont="1" applyBorder="1" applyAlignment="1">
      <alignment horizontal="center" vertical="center"/>
    </xf>
    <xf numFmtId="167" fontId="66" fillId="0" borderId="70" xfId="0" applyNumberFormat="1" applyFont="1" applyBorder="1" applyAlignment="1">
      <alignment horizontal="justify" vertical="center"/>
    </xf>
    <xf numFmtId="0" fontId="66" fillId="0" borderId="85" xfId="0" applyFont="1" applyBorder="1"/>
    <xf numFmtId="167" fontId="66" fillId="0" borderId="96" xfId="0" applyNumberFormat="1" applyFont="1" applyBorder="1" applyAlignment="1">
      <alignment horizontal="justify" vertical="center"/>
    </xf>
    <xf numFmtId="0" fontId="56" fillId="0" borderId="70" xfId="0" applyFont="1" applyBorder="1"/>
    <xf numFmtId="0" fontId="66" fillId="0" borderId="70" xfId="0" applyFont="1" applyBorder="1" applyAlignment="1">
      <alignment horizontal="center"/>
    </xf>
    <xf numFmtId="0" fontId="132" fillId="0" borderId="140" xfId="0" applyFont="1" applyBorder="1" applyAlignment="1">
      <alignment vertical="center"/>
    </xf>
    <xf numFmtId="167" fontId="66" fillId="0" borderId="0" xfId="0" applyNumberFormat="1" applyFont="1" applyBorder="1" applyAlignment="1">
      <alignment horizontal="justify" vertical="center"/>
    </xf>
    <xf numFmtId="0" fontId="57" fillId="0" borderId="0" xfId="0" quotePrefix="1" applyFont="1" applyBorder="1" applyAlignment="1">
      <alignment horizontal="left" vertical="center"/>
    </xf>
    <xf numFmtId="167" fontId="66" fillId="0" borderId="97" xfId="0" applyNumberFormat="1" applyFont="1" applyBorder="1" applyAlignment="1">
      <alignment horizontal="justify" vertical="center"/>
    </xf>
    <xf numFmtId="167" fontId="66" fillId="0" borderId="0" xfId="1" applyNumberFormat="1" applyFont="1" applyBorder="1" applyAlignment="1">
      <alignment horizontal="center" vertical="center"/>
    </xf>
    <xf numFmtId="167" fontId="102" fillId="0" borderId="0" xfId="1" applyNumberFormat="1" applyFont="1" applyBorder="1" applyAlignment="1">
      <alignment horizontal="center" vertical="center"/>
    </xf>
    <xf numFmtId="0" fontId="102" fillId="0" borderId="301" xfId="0" applyFont="1" applyBorder="1"/>
    <xf numFmtId="0" fontId="66" fillId="0" borderId="244" xfId="0" applyFont="1" applyFill="1" applyBorder="1" applyAlignment="1">
      <alignment vertical="top"/>
    </xf>
    <xf numFmtId="0" fontId="56" fillId="0" borderId="301" xfId="0" applyFont="1" applyFill="1" applyBorder="1" applyAlignment="1">
      <alignment vertical="top"/>
    </xf>
    <xf numFmtId="0" fontId="66" fillId="3" borderId="141" xfId="0" applyFont="1" applyFill="1" applyBorder="1"/>
    <xf numFmtId="0" fontId="57" fillId="3" borderId="0" xfId="0" applyFont="1" applyFill="1" applyBorder="1" applyAlignment="1">
      <alignment horizontal="center" vertical="top"/>
    </xf>
    <xf numFmtId="166" fontId="56" fillId="3" borderId="0" xfId="0" applyNumberFormat="1" applyFont="1" applyFill="1" applyBorder="1" applyAlignment="1">
      <alignment horizontal="left"/>
    </xf>
    <xf numFmtId="0" fontId="56" fillId="3" borderId="0" xfId="0" applyFont="1" applyFill="1" applyBorder="1" applyAlignment="1">
      <alignment vertical="center" wrapText="1"/>
    </xf>
    <xf numFmtId="0" fontId="66" fillId="3" borderId="0" xfId="0" applyFont="1" applyFill="1" applyBorder="1" applyAlignment="1">
      <alignment vertical="center" wrapText="1"/>
    </xf>
    <xf numFmtId="3" fontId="56" fillId="3" borderId="0" xfId="0" applyNumberFormat="1" applyFont="1" applyFill="1" applyBorder="1" applyAlignment="1" applyProtection="1">
      <alignment horizontal="center" vertical="center" wrapText="1"/>
      <protection locked="0"/>
    </xf>
    <xf numFmtId="0" fontId="56" fillId="3" borderId="0" xfId="0" applyFont="1" applyFill="1" applyBorder="1" applyAlignment="1">
      <alignment wrapText="1"/>
    </xf>
    <xf numFmtId="0" fontId="56" fillId="3" borderId="0" xfId="0" applyFont="1" applyFill="1" applyBorder="1" applyAlignment="1">
      <alignment horizontal="center" vertical="top"/>
    </xf>
    <xf numFmtId="0" fontId="66" fillId="2" borderId="0" xfId="0" applyFont="1" applyFill="1"/>
    <xf numFmtId="0" fontId="66" fillId="0" borderId="301" xfId="0" applyFont="1" applyFill="1" applyBorder="1"/>
    <xf numFmtId="0" fontId="66" fillId="0" borderId="150" xfId="0" applyFont="1" applyBorder="1"/>
    <xf numFmtId="0" fontId="13" fillId="2" borderId="0" xfId="0" applyFont="1" applyFill="1" applyAlignment="1">
      <alignment vertical="center"/>
    </xf>
    <xf numFmtId="0" fontId="57" fillId="16" borderId="0" xfId="0" applyFont="1" applyFill="1" applyBorder="1"/>
    <xf numFmtId="0" fontId="66" fillId="16" borderId="0" xfId="0" applyFont="1" applyFill="1" applyBorder="1" applyAlignment="1">
      <alignment vertical="center"/>
    </xf>
    <xf numFmtId="0" fontId="66" fillId="16" borderId="141" xfId="0" applyFont="1" applyFill="1" applyBorder="1"/>
    <xf numFmtId="0" fontId="13" fillId="16" borderId="25" xfId="0" applyFont="1" applyFill="1" applyBorder="1" applyAlignment="1">
      <alignment vertical="center"/>
    </xf>
    <xf numFmtId="0" fontId="13" fillId="16" borderId="0" xfId="0" applyFont="1" applyFill="1" applyBorder="1" applyAlignment="1">
      <alignment vertical="center"/>
    </xf>
    <xf numFmtId="0" fontId="14" fillId="16" borderId="0" xfId="0" applyFont="1" applyFill="1" applyBorder="1" applyAlignment="1">
      <alignment vertical="center"/>
    </xf>
    <xf numFmtId="0" fontId="33" fillId="16" borderId="0" xfId="0" applyFont="1" applyFill="1" applyBorder="1" applyAlignment="1">
      <alignment vertical="center"/>
    </xf>
    <xf numFmtId="0" fontId="14" fillId="16" borderId="0" xfId="0" applyFont="1" applyFill="1" applyBorder="1" applyAlignment="1">
      <alignment horizontal="center" vertical="center"/>
    </xf>
    <xf numFmtId="0" fontId="13" fillId="16" borderId="141" xfId="0" applyFont="1" applyFill="1" applyBorder="1" applyAlignment="1">
      <alignment vertical="center"/>
    </xf>
    <xf numFmtId="0" fontId="66" fillId="16" borderId="244" xfId="0" applyFont="1" applyFill="1" applyBorder="1"/>
    <xf numFmtId="0" fontId="56" fillId="16" borderId="0" xfId="0" applyFont="1" applyFill="1" applyBorder="1" applyAlignment="1">
      <alignment horizontal="right" vertical="center"/>
    </xf>
    <xf numFmtId="0" fontId="56" fillId="16" borderId="0" xfId="0" applyFont="1" applyFill="1" applyBorder="1" applyAlignment="1">
      <alignment horizontal="center" vertical="top"/>
    </xf>
    <xf numFmtId="0" fontId="66" fillId="16" borderId="301" xfId="0" applyFont="1" applyFill="1" applyBorder="1"/>
    <xf numFmtId="0" fontId="56" fillId="16" borderId="0" xfId="0" applyFont="1" applyFill="1" applyBorder="1"/>
    <xf numFmtId="0" fontId="56" fillId="0" borderId="97" xfId="0" applyFont="1" applyFill="1" applyBorder="1" applyAlignment="1">
      <alignment horizontal="center" vertical="top"/>
    </xf>
    <xf numFmtId="0" fontId="66" fillId="0" borderId="261" xfId="0" applyFont="1" applyFill="1" applyBorder="1"/>
    <xf numFmtId="0" fontId="56" fillId="0" borderId="261" xfId="0" applyFont="1" applyFill="1" applyBorder="1" applyAlignment="1">
      <alignment horizontal="center" vertical="top"/>
    </xf>
    <xf numFmtId="0" fontId="66" fillId="0" borderId="262" xfId="0" applyFont="1" applyFill="1" applyBorder="1"/>
    <xf numFmtId="0" fontId="66" fillId="0" borderId="303" xfId="0" applyFont="1" applyFill="1" applyBorder="1"/>
    <xf numFmtId="0" fontId="66" fillId="0" borderId="98" xfId="0" applyFont="1" applyFill="1" applyBorder="1"/>
    <xf numFmtId="0" fontId="66" fillId="0" borderId="260" xfId="0" applyFont="1" applyFill="1" applyBorder="1"/>
    <xf numFmtId="0" fontId="66" fillId="0" borderId="10" xfId="0" applyFont="1" applyFill="1" applyBorder="1"/>
    <xf numFmtId="0" fontId="66" fillId="0" borderId="249" xfId="0" applyFont="1" applyFill="1" applyBorder="1"/>
    <xf numFmtId="0" fontId="56" fillId="0" borderId="259" xfId="0" applyFont="1" applyFill="1" applyBorder="1" applyAlignment="1">
      <alignment horizontal="center" vertical="center"/>
    </xf>
    <xf numFmtId="0" fontId="56" fillId="0" borderId="109" xfId="0" applyFont="1" applyFill="1" applyBorder="1" applyAlignment="1">
      <alignment horizontal="center" vertical="center"/>
    </xf>
    <xf numFmtId="0" fontId="56" fillId="0" borderId="17" xfId="0" quotePrefix="1" applyFont="1" applyFill="1" applyBorder="1" applyAlignment="1">
      <alignment vertical="center"/>
    </xf>
    <xf numFmtId="0" fontId="56" fillId="0" borderId="17" xfId="0" applyFont="1" applyFill="1" applyBorder="1" applyAlignment="1">
      <alignment vertical="center"/>
    </xf>
    <xf numFmtId="0" fontId="56" fillId="0" borderId="97" xfId="0" applyFont="1" applyFill="1" applyBorder="1" applyAlignment="1">
      <alignment vertical="top"/>
    </xf>
    <xf numFmtId="0" fontId="56" fillId="0" borderId="261" xfId="0" applyFont="1" applyFill="1" applyBorder="1" applyAlignment="1">
      <alignment vertical="top"/>
    </xf>
    <xf numFmtId="0" fontId="56" fillId="0" borderId="260" xfId="0" applyFont="1" applyFill="1" applyBorder="1" applyAlignment="1">
      <alignment horizontal="center" vertical="center"/>
    </xf>
    <xf numFmtId="0" fontId="56" fillId="0" borderId="10" xfId="0" applyFont="1" applyFill="1" applyBorder="1" applyAlignment="1">
      <alignment horizontal="center" vertical="center"/>
    </xf>
    <xf numFmtId="0" fontId="66" fillId="0" borderId="303" xfId="0" applyFont="1" applyFill="1" applyBorder="1" applyAlignment="1"/>
    <xf numFmtId="0" fontId="66" fillId="0" borderId="127" xfId="0" applyFont="1" applyFill="1" applyBorder="1"/>
    <xf numFmtId="0" fontId="66" fillId="0" borderId="59" xfId="0" applyFont="1" applyFill="1" applyBorder="1"/>
    <xf numFmtId="0" fontId="15" fillId="3" borderId="61" xfId="0" applyFont="1" applyFill="1" applyBorder="1" applyAlignment="1">
      <alignment vertical="center"/>
    </xf>
    <xf numFmtId="0" fontId="56" fillId="0" borderId="261" xfId="0" applyFont="1" applyFill="1" applyBorder="1" applyAlignment="1">
      <alignment vertical="center"/>
    </xf>
    <xf numFmtId="0" fontId="56" fillId="0" borderId="97" xfId="0" applyFont="1" applyFill="1" applyBorder="1" applyAlignment="1">
      <alignment vertical="center"/>
    </xf>
    <xf numFmtId="0" fontId="56" fillId="0" borderId="150" xfId="0" applyFont="1" applyBorder="1" applyAlignment="1">
      <alignment vertical="center"/>
    </xf>
    <xf numFmtId="0" fontId="15" fillId="0" borderId="0" xfId="0" applyFont="1" applyAlignment="1">
      <alignment vertical="center"/>
    </xf>
    <xf numFmtId="0" fontId="66" fillId="0" borderId="85" xfId="0" applyFont="1" applyFill="1" applyBorder="1"/>
    <xf numFmtId="0" fontId="66" fillId="0" borderId="106" xfId="0" applyFont="1" applyFill="1" applyBorder="1"/>
    <xf numFmtId="0" fontId="0" fillId="0" borderId="0" xfId="0" applyAlignment="1">
      <alignment horizontal="center" vertical="center"/>
    </xf>
    <xf numFmtId="0" fontId="0" fillId="0" borderId="0" xfId="0" applyBorder="1" applyAlignment="1">
      <alignment horizontal="center" vertical="center"/>
    </xf>
    <xf numFmtId="0" fontId="56" fillId="15" borderId="260" xfId="0" applyFont="1" applyFill="1" applyBorder="1" applyAlignment="1">
      <alignment vertical="center"/>
    </xf>
    <xf numFmtId="0" fontId="56" fillId="15" borderId="261" xfId="0" applyFont="1" applyFill="1" applyBorder="1" applyAlignment="1">
      <alignment vertical="center"/>
    </xf>
    <xf numFmtId="0" fontId="56" fillId="15" borderId="262" xfId="0" applyFont="1" applyFill="1" applyBorder="1" applyAlignment="1">
      <alignment vertical="center"/>
    </xf>
    <xf numFmtId="0" fontId="56" fillId="15" borderId="97" xfId="0" applyFont="1" applyFill="1" applyBorder="1" applyAlignment="1">
      <alignment vertical="center"/>
    </xf>
    <xf numFmtId="0" fontId="56" fillId="15" borderId="98" xfId="0" applyFont="1" applyFill="1" applyBorder="1" applyAlignment="1">
      <alignment vertical="center"/>
    </xf>
    <xf numFmtId="0" fontId="56" fillId="15" borderId="249" xfId="0" applyFont="1" applyFill="1" applyBorder="1" applyAlignment="1">
      <alignment vertical="center"/>
    </xf>
    <xf numFmtId="0" fontId="66" fillId="0" borderId="303" xfId="0" applyFont="1" applyBorder="1" applyAlignment="1">
      <alignment vertical="center"/>
    </xf>
    <xf numFmtId="0" fontId="56" fillId="0" borderId="0" xfId="0" applyFont="1" applyBorder="1" applyAlignment="1">
      <alignment horizontal="justify" vertical="center"/>
    </xf>
    <xf numFmtId="0" fontId="56" fillId="15" borderId="262" xfId="0" applyFont="1" applyFill="1" applyBorder="1" applyAlignment="1">
      <alignment horizontal="center" vertical="center"/>
    </xf>
    <xf numFmtId="0" fontId="56" fillId="15" borderId="98" xfId="0" applyFont="1" applyFill="1" applyBorder="1" applyAlignment="1">
      <alignment horizontal="center" vertical="center"/>
    </xf>
    <xf numFmtId="0" fontId="0" fillId="0" borderId="304" xfId="0" applyBorder="1" applyAlignment="1">
      <alignment vertical="center"/>
    </xf>
    <xf numFmtId="0" fontId="66" fillId="0" borderId="295" xfId="0" applyFont="1" applyBorder="1" applyAlignment="1">
      <alignment vertical="center"/>
    </xf>
    <xf numFmtId="0" fontId="56" fillId="15" borderId="261" xfId="0" applyFont="1" applyFill="1" applyBorder="1" applyAlignment="1">
      <alignment horizontal="center" vertical="center"/>
    </xf>
    <xf numFmtId="0" fontId="56" fillId="15" borderId="97" xfId="0" applyFont="1" applyFill="1" applyBorder="1" applyAlignment="1">
      <alignment horizontal="center" vertical="center"/>
    </xf>
    <xf numFmtId="0" fontId="66" fillId="0" borderId="10" xfId="0" applyFont="1" applyBorder="1" applyAlignment="1">
      <alignment horizontal="left" vertical="center" wrapText="1"/>
    </xf>
    <xf numFmtId="0" fontId="66" fillId="0" borderId="301" xfId="0" applyFont="1" applyBorder="1" applyAlignment="1">
      <alignment vertical="top"/>
    </xf>
    <xf numFmtId="0" fontId="66" fillId="0" borderId="295" xfId="0" applyFont="1" applyBorder="1" applyAlignment="1">
      <alignment horizontal="center" vertical="center"/>
    </xf>
    <xf numFmtId="0" fontId="66" fillId="0" borderId="0" xfId="0" applyFont="1" applyBorder="1" applyAlignment="1">
      <alignment horizontal="center" vertical="center" wrapText="1"/>
    </xf>
    <xf numFmtId="0" fontId="0" fillId="0" borderId="305" xfId="0" applyBorder="1" applyAlignment="1">
      <alignment vertical="center"/>
    </xf>
    <xf numFmtId="0" fontId="0" fillId="0" borderId="304" xfId="0" applyBorder="1" applyAlignment="1">
      <alignment horizontal="center" vertical="center"/>
    </xf>
    <xf numFmtId="0" fontId="0" fillId="0" borderId="306" xfId="0" applyBorder="1" applyAlignment="1">
      <alignment vertical="center"/>
    </xf>
    <xf numFmtId="0" fontId="0" fillId="0" borderId="244" xfId="0" applyBorder="1" applyAlignment="1">
      <alignment vertical="center"/>
    </xf>
    <xf numFmtId="0" fontId="61" fillId="0" borderId="301" xfId="0" applyFont="1" applyBorder="1" applyAlignment="1">
      <alignment horizontal="right" vertical="center"/>
    </xf>
    <xf numFmtId="0" fontId="138" fillId="0" borderId="301" xfId="0" applyFont="1" applyBorder="1" applyAlignment="1">
      <alignment horizontal="right" vertical="center"/>
    </xf>
    <xf numFmtId="0" fontId="66" fillId="0" borderId="294" xfId="0" applyFont="1" applyBorder="1" applyAlignment="1">
      <alignment vertical="center"/>
    </xf>
    <xf numFmtId="0" fontId="66" fillId="0" borderId="296" xfId="0" applyFont="1" applyBorder="1" applyAlignment="1">
      <alignment vertical="center"/>
    </xf>
    <xf numFmtId="0" fontId="0" fillId="0" borderId="301" xfId="0" applyFont="1" applyFill="1" applyBorder="1" applyProtection="1"/>
    <xf numFmtId="0" fontId="14" fillId="0" borderId="0" xfId="0" applyFont="1" applyFill="1" applyBorder="1" applyProtection="1"/>
    <xf numFmtId="0" fontId="13" fillId="0" borderId="0" xfId="0" applyFont="1" applyFill="1" applyAlignment="1" applyProtection="1"/>
    <xf numFmtId="0" fontId="15" fillId="0" borderId="0" xfId="0" applyFont="1" applyFill="1" applyBorder="1" applyAlignment="1" applyProtection="1">
      <alignment horizontal="right"/>
    </xf>
    <xf numFmtId="0" fontId="15" fillId="0" borderId="0" xfId="0" applyFont="1" applyFill="1" applyBorder="1" applyAlignment="1" applyProtection="1">
      <alignment horizontal="center" vertical="center" wrapText="1"/>
    </xf>
    <xf numFmtId="0" fontId="14" fillId="3" borderId="304" xfId="0" applyFont="1" applyFill="1" applyBorder="1" applyProtection="1"/>
    <xf numFmtId="0" fontId="15" fillId="3" borderId="304" xfId="0" applyFont="1" applyFill="1" applyBorder="1" applyProtection="1"/>
    <xf numFmtId="0" fontId="23" fillId="0" borderId="304" xfId="0" applyFont="1" applyBorder="1" applyAlignment="1" applyProtection="1">
      <alignment wrapText="1"/>
    </xf>
    <xf numFmtId="0" fontId="26" fillId="0" borderId="301" xfId="0" applyFont="1" applyFill="1" applyBorder="1" applyProtection="1"/>
    <xf numFmtId="0" fontId="18" fillId="0" borderId="301" xfId="0" applyFont="1" applyFill="1" applyBorder="1" applyAlignment="1" applyProtection="1">
      <alignment horizontal="center"/>
    </xf>
    <xf numFmtId="0" fontId="15" fillId="0" borderId="301" xfId="0" applyFont="1" applyFill="1" applyBorder="1" applyAlignment="1" applyProtection="1"/>
    <xf numFmtId="0" fontId="85" fillId="3" borderId="0" xfId="13" applyFont="1" applyFill="1" applyBorder="1" applyAlignment="1" applyProtection="1">
      <alignment vertical="center"/>
    </xf>
    <xf numFmtId="0" fontId="114" fillId="0" borderId="0" xfId="57" applyFont="1"/>
    <xf numFmtId="0" fontId="22" fillId="0" borderId="0" xfId="0" applyFont="1" applyFill="1" applyBorder="1" applyAlignment="1" applyProtection="1">
      <alignment horizontal="left"/>
    </xf>
    <xf numFmtId="0" fontId="13" fillId="0" borderId="0" xfId="0" applyFont="1" applyFill="1" applyBorder="1" applyAlignment="1" applyProtection="1">
      <alignment vertical="center" wrapText="1"/>
    </xf>
    <xf numFmtId="0" fontId="22" fillId="0" borderId="0" xfId="0" applyFont="1" applyAlignment="1">
      <alignment wrapText="1"/>
    </xf>
    <xf numFmtId="0" fontId="22" fillId="0" borderId="140" xfId="0" applyFont="1" applyBorder="1"/>
    <xf numFmtId="0" fontId="20" fillId="0" borderId="301" xfId="0" applyFont="1" applyFill="1" applyBorder="1" applyAlignment="1" applyProtection="1">
      <alignment wrapText="1"/>
    </xf>
    <xf numFmtId="0" fontId="20" fillId="24" borderId="0" xfId="0" applyFont="1" applyFill="1" applyBorder="1" applyAlignment="1" applyProtection="1">
      <alignment wrapText="1"/>
    </xf>
    <xf numFmtId="0" fontId="20" fillId="24" borderId="0" xfId="0" applyFont="1" applyFill="1" applyBorder="1" applyAlignment="1" applyProtection="1">
      <alignment vertical="center"/>
    </xf>
    <xf numFmtId="41" fontId="79" fillId="0" borderId="301" xfId="13" applyNumberFormat="1" applyFont="1" applyFill="1" applyBorder="1" applyAlignment="1" applyProtection="1">
      <alignment horizontal="justify" vertical="center"/>
    </xf>
    <xf numFmtId="0" fontId="13" fillId="15" borderId="97" xfId="13" applyFont="1" applyFill="1" applyBorder="1" applyProtection="1"/>
    <xf numFmtId="0" fontId="66" fillId="15" borderId="140" xfId="0" applyFont="1" applyFill="1" applyBorder="1" applyAlignment="1" applyProtection="1">
      <alignment horizontal="left"/>
    </xf>
    <xf numFmtId="0" fontId="56" fillId="15" borderId="0" xfId="0" applyFont="1" applyFill="1" applyBorder="1" applyAlignment="1" applyProtection="1">
      <alignment horizontal="center"/>
    </xf>
    <xf numFmtId="0" fontId="56" fillId="0" borderId="0" xfId="0" applyFont="1" applyFill="1" applyBorder="1" applyAlignment="1" applyProtection="1">
      <alignment horizontal="center"/>
    </xf>
    <xf numFmtId="0" fontId="56" fillId="0" borderId="0"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56" fillId="0" borderId="0" xfId="0" applyFont="1" applyFill="1" applyBorder="1" applyAlignment="1" applyProtection="1">
      <alignment horizontal="left" vertical="center"/>
    </xf>
    <xf numFmtId="0" fontId="67" fillId="0" borderId="0" xfId="0" applyFont="1" applyFill="1" applyBorder="1" applyAlignment="1" applyProtection="1">
      <alignment horizontal="right" vertical="top"/>
    </xf>
    <xf numFmtId="0" fontId="56" fillId="0" borderId="0" xfId="0" applyFont="1" applyFill="1" applyBorder="1" applyAlignment="1" applyProtection="1">
      <alignment horizontal="center" vertical="top"/>
    </xf>
    <xf numFmtId="0" fontId="56" fillId="0" borderId="0" xfId="0" quotePrefix="1" applyFont="1" applyFill="1" applyBorder="1" applyAlignment="1" applyProtection="1">
      <alignment horizontal="right"/>
    </xf>
    <xf numFmtId="0" fontId="56" fillId="0" borderId="0" xfId="0" applyFont="1" applyFill="1" applyBorder="1" applyAlignment="1" applyProtection="1">
      <alignment horizontal="center" vertical="center" wrapText="1"/>
    </xf>
    <xf numFmtId="0" fontId="56" fillId="0" borderId="0" xfId="0" quotePrefix="1" applyFont="1" applyFill="1" applyBorder="1" applyAlignment="1" applyProtection="1">
      <alignment horizontal="center" vertical="center"/>
    </xf>
    <xf numFmtId="0" fontId="56" fillId="0" borderId="97" xfId="0" applyFont="1" applyFill="1" applyBorder="1" applyAlignment="1" applyProtection="1">
      <alignment horizontal="left" vertical="center"/>
    </xf>
    <xf numFmtId="0" fontId="75" fillId="0" borderId="0" xfId="0" applyFont="1" applyBorder="1" applyAlignment="1">
      <alignment horizontal="center" readingOrder="2"/>
    </xf>
    <xf numFmtId="0" fontId="75" fillId="0" borderId="0" xfId="0" applyFont="1" applyBorder="1" applyAlignment="1">
      <alignment horizontal="center"/>
    </xf>
    <xf numFmtId="0" fontId="77" fillId="0" borderId="0" xfId="0" applyFont="1" applyBorder="1" applyAlignment="1">
      <alignment horizontal="center" vertical="top"/>
    </xf>
    <xf numFmtId="0" fontId="76" fillId="0" borderId="0" xfId="0" applyFont="1" applyBorder="1" applyAlignment="1">
      <alignment horizontal="center"/>
    </xf>
    <xf numFmtId="0" fontId="56" fillId="3" borderId="7" xfId="13" applyFont="1" applyFill="1" applyBorder="1" applyAlignment="1" applyProtection="1">
      <alignment horizontal="center" vertical="center"/>
    </xf>
    <xf numFmtId="0" fontId="56" fillId="0" borderId="0" xfId="0" applyFont="1" applyBorder="1" applyAlignment="1">
      <alignment horizontal="center" vertical="top"/>
    </xf>
    <xf numFmtId="0" fontId="57" fillId="0" borderId="0" xfId="0" applyFont="1" applyFill="1" applyBorder="1" applyAlignment="1" applyProtection="1">
      <alignment horizontal="center"/>
    </xf>
    <xf numFmtId="0" fontId="57" fillId="0" borderId="0" xfId="0" applyFont="1" applyFill="1" applyBorder="1" applyAlignment="1" applyProtection="1">
      <alignment horizontal="left" wrapText="1"/>
    </xf>
    <xf numFmtId="0" fontId="66" fillId="0" borderId="262" xfId="0" applyFont="1" applyBorder="1" applyAlignment="1"/>
    <xf numFmtId="0" fontId="56" fillId="0" borderId="0" xfId="13" quotePrefix="1" applyFont="1" applyFill="1" applyBorder="1" applyAlignment="1" applyProtection="1">
      <alignment horizontal="center" vertical="center"/>
    </xf>
    <xf numFmtId="3" fontId="56" fillId="3" borderId="0" xfId="0" applyNumberFormat="1" applyFont="1" applyFill="1" applyBorder="1" applyAlignment="1" applyProtection="1">
      <alignment horizontal="center" vertical="center"/>
      <protection locked="0"/>
    </xf>
    <xf numFmtId="164" fontId="66" fillId="3" borderId="0" xfId="1" applyNumberFormat="1" applyFont="1" applyFill="1" applyBorder="1" applyAlignment="1" applyProtection="1">
      <alignment horizontal="left" vertical="center"/>
    </xf>
    <xf numFmtId="0" fontId="56" fillId="3" borderId="0" xfId="0" applyFont="1" applyFill="1" applyBorder="1" applyAlignment="1" applyProtection="1">
      <alignment horizontal="center" vertical="center"/>
    </xf>
    <xf numFmtId="0" fontId="56" fillId="3" borderId="0" xfId="0" applyFont="1" applyFill="1" applyBorder="1" applyAlignment="1" applyProtection="1">
      <alignment horizontal="right"/>
    </xf>
    <xf numFmtId="0" fontId="57" fillId="3" borderId="0" xfId="0" applyFont="1" applyFill="1" applyBorder="1" applyAlignment="1" applyProtection="1">
      <alignment horizontal="left" vertical="top" wrapText="1"/>
    </xf>
    <xf numFmtId="0" fontId="66" fillId="0" borderId="0" xfId="0" applyFont="1" applyBorder="1"/>
    <xf numFmtId="0" fontId="57" fillId="3" borderId="97" xfId="0" applyFont="1" applyFill="1" applyBorder="1" applyAlignment="1" applyProtection="1">
      <alignment horizontal="left" vertical="top" wrapText="1"/>
    </xf>
    <xf numFmtId="0" fontId="56" fillId="3" borderId="0" xfId="0" quotePrefix="1" applyFont="1" applyFill="1" applyBorder="1" applyAlignment="1">
      <alignment horizontal="center" vertical="center"/>
    </xf>
    <xf numFmtId="0" fontId="56" fillId="3" borderId="0" xfId="0" applyFont="1" applyFill="1" applyBorder="1" applyAlignment="1">
      <alignment horizontal="right"/>
    </xf>
    <xf numFmtId="3" fontId="66" fillId="3" borderId="0" xfId="0" applyNumberFormat="1" applyFont="1" applyFill="1" applyBorder="1" applyAlignment="1" applyProtection="1">
      <alignment horizontal="right" vertical="center"/>
      <protection locked="0"/>
    </xf>
    <xf numFmtId="0" fontId="57" fillId="3" borderId="0" xfId="0" applyFont="1" applyFill="1" applyBorder="1" applyAlignment="1" applyProtection="1">
      <alignment horizontal="left" vertical="center"/>
    </xf>
    <xf numFmtId="0" fontId="57" fillId="3"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3" fontId="11" fillId="0" borderId="0" xfId="0" applyNumberFormat="1" applyFont="1" applyFill="1" applyBorder="1" applyAlignment="1" applyProtection="1">
      <alignment horizontal="right" vertical="center"/>
      <protection locked="0"/>
    </xf>
    <xf numFmtId="3" fontId="11"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right" vertical="center"/>
    </xf>
    <xf numFmtId="0" fontId="56" fillId="0" borderId="0" xfId="0" applyFont="1" applyBorder="1" applyAlignment="1">
      <alignment horizontal="center"/>
    </xf>
    <xf numFmtId="41" fontId="66" fillId="0" borderId="261" xfId="1" applyNumberFormat="1" applyFont="1" applyBorder="1" applyAlignment="1">
      <alignment horizontal="center" vertical="center" wrapText="1"/>
    </xf>
    <xf numFmtId="41" fontId="66" fillId="0" borderId="0" xfId="1" applyNumberFormat="1" applyFont="1" applyBorder="1" applyAlignment="1">
      <alignment horizontal="center" vertical="center" wrapText="1"/>
    </xf>
    <xf numFmtId="167" fontId="56" fillId="0" borderId="130" xfId="0" quotePrefix="1" applyNumberFormat="1" applyFont="1" applyBorder="1" applyAlignment="1">
      <alignment horizontal="right" vertical="center" wrapText="1"/>
    </xf>
    <xf numFmtId="167" fontId="56" fillId="0" borderId="303" xfId="0" quotePrefix="1" applyNumberFormat="1" applyFont="1" applyBorder="1" applyAlignment="1">
      <alignment horizontal="right" vertical="center" wrapText="1"/>
    </xf>
    <xf numFmtId="0" fontId="66" fillId="0" borderId="0" xfId="0" applyFont="1" applyBorder="1" applyAlignment="1">
      <alignment horizontal="left" vertical="center"/>
    </xf>
    <xf numFmtId="0" fontId="66" fillId="0" borderId="0" xfId="0" applyFont="1" applyBorder="1" applyAlignment="1">
      <alignment horizontal="center" vertical="center" wrapText="1"/>
    </xf>
    <xf numFmtId="0" fontId="18" fillId="0" borderId="0" xfId="0" applyFont="1" applyFill="1" applyBorder="1" applyAlignment="1" applyProtection="1">
      <alignment horizontal="center" vertical="center"/>
    </xf>
    <xf numFmtId="0" fontId="22" fillId="0" borderId="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5" fillId="0" borderId="0" xfId="0" applyFont="1" applyFill="1" applyBorder="1" applyAlignment="1" applyProtection="1">
      <alignment horizontal="left"/>
    </xf>
    <xf numFmtId="0" fontId="20" fillId="0" borderId="0" xfId="0" applyFont="1" applyFill="1" applyBorder="1" applyAlignment="1" applyProtection="1">
      <alignment horizontal="center" vertical="center"/>
    </xf>
    <xf numFmtId="0" fontId="15" fillId="0" borderId="0" xfId="0" applyFont="1" applyFill="1" applyBorder="1" applyAlignment="1" applyProtection="1">
      <alignment horizontal="right"/>
    </xf>
    <xf numFmtId="0" fontId="15" fillId="15" borderId="0" xfId="0" applyFont="1" applyFill="1" applyBorder="1" applyAlignment="1" applyProtection="1">
      <alignment horizontal="center"/>
    </xf>
    <xf numFmtId="0" fontId="15"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22" fillId="0" borderId="0" xfId="0" applyFont="1" applyFill="1" applyBorder="1" applyAlignment="1" applyProtection="1">
      <alignment horizontal="center" vertical="center"/>
    </xf>
    <xf numFmtId="0" fontId="66" fillId="3" borderId="310" xfId="0" applyFont="1" applyFill="1" applyBorder="1" applyAlignment="1"/>
    <xf numFmtId="0" fontId="66" fillId="3" borderId="301" xfId="0" applyFont="1" applyFill="1" applyBorder="1" applyAlignment="1"/>
    <xf numFmtId="0" fontId="102" fillId="2" borderId="0" xfId="0" applyFont="1" applyFill="1"/>
    <xf numFmtId="0" fontId="66" fillId="15" borderId="301" xfId="0" applyFont="1" applyFill="1" applyBorder="1" applyAlignment="1" applyProtection="1"/>
    <xf numFmtId="0" fontId="22" fillId="2" borderId="301" xfId="0" applyFont="1" applyFill="1" applyBorder="1" applyAlignment="1" applyProtection="1"/>
    <xf numFmtId="0" fontId="57" fillId="0" borderId="0" xfId="0" applyFont="1" applyFill="1" applyBorder="1" applyAlignment="1"/>
    <xf numFmtId="0" fontId="57" fillId="0" borderId="0" xfId="0" applyFont="1" applyFill="1" applyBorder="1" applyAlignment="1" applyProtection="1">
      <alignment vertical="center"/>
      <protection locked="0"/>
    </xf>
    <xf numFmtId="0" fontId="55" fillId="0" borderId="0" xfId="0" applyFont="1" applyFill="1" applyBorder="1" applyAlignment="1" applyProtection="1">
      <alignment vertical="center"/>
      <protection locked="0"/>
    </xf>
    <xf numFmtId="0" fontId="20" fillId="0" borderId="0" xfId="0" quotePrefix="1" applyFont="1" applyFill="1" applyBorder="1" applyAlignment="1" applyProtection="1">
      <alignment vertical="center"/>
    </xf>
    <xf numFmtId="0" fontId="65" fillId="0" borderId="0" xfId="0" applyFont="1" applyFill="1" applyBorder="1" applyAlignment="1" applyProtection="1">
      <alignment horizontal="center" vertical="center"/>
      <protection locked="0"/>
    </xf>
    <xf numFmtId="0" fontId="22" fillId="0" borderId="301" xfId="0" applyFont="1" applyFill="1" applyBorder="1" applyAlignment="1" applyProtection="1"/>
    <xf numFmtId="0" fontId="20" fillId="15" borderId="301" xfId="0" quotePrefix="1" applyFont="1" applyFill="1" applyBorder="1" applyAlignment="1" applyProtection="1">
      <alignment vertical="center"/>
      <protection locked="0"/>
    </xf>
    <xf numFmtId="0" fontId="57" fillId="15" borderId="150" xfId="0" applyFont="1" applyFill="1" applyBorder="1" applyAlignment="1"/>
    <xf numFmtId="0" fontId="57" fillId="15" borderId="150" xfId="0" applyFont="1" applyFill="1" applyBorder="1" applyAlignment="1" applyProtection="1">
      <alignment vertical="center"/>
      <protection locked="0"/>
    </xf>
    <xf numFmtId="0" fontId="73" fillId="15" borderId="150" xfId="0" applyFont="1" applyFill="1" applyBorder="1" applyProtection="1"/>
    <xf numFmtId="0" fontId="20" fillId="15" borderId="150" xfId="0" applyFont="1" applyFill="1" applyBorder="1" applyAlignment="1" applyProtection="1">
      <alignment horizontal="center" vertical="center"/>
    </xf>
    <xf numFmtId="0" fontId="55" fillId="15" borderId="150" xfId="0" applyFont="1" applyFill="1" applyBorder="1" applyAlignment="1" applyProtection="1">
      <alignment vertical="center"/>
      <protection locked="0"/>
    </xf>
    <xf numFmtId="0" fontId="20" fillId="15" borderId="150" xfId="0" quotePrefix="1" applyFont="1" applyFill="1" applyBorder="1" applyAlignment="1" applyProtection="1">
      <alignment vertical="center"/>
    </xf>
    <xf numFmtId="0" fontId="65" fillId="15" borderId="150" xfId="0" applyFont="1" applyFill="1" applyBorder="1" applyAlignment="1" applyProtection="1">
      <alignment horizontal="center" vertical="center"/>
      <protection locked="0"/>
    </xf>
    <xf numFmtId="0" fontId="20" fillId="15" borderId="150" xfId="0" applyFont="1" applyFill="1" applyBorder="1" applyAlignment="1" applyProtection="1">
      <alignment vertical="center"/>
    </xf>
    <xf numFmtId="0" fontId="22" fillId="0" borderId="0" xfId="0" applyFont="1" applyFill="1" applyBorder="1" applyAlignment="1"/>
    <xf numFmtId="0" fontId="15" fillId="0" borderId="0" xfId="23" applyFont="1" applyFill="1" applyBorder="1" applyAlignment="1">
      <alignment horizontal="right" vertical="center"/>
    </xf>
    <xf numFmtId="0" fontId="22" fillId="0" borderId="0" xfId="23" applyFont="1" applyFill="1" applyBorder="1" applyAlignment="1">
      <alignment horizontal="left" vertical="center"/>
    </xf>
    <xf numFmtId="0" fontId="34" fillId="0" borderId="0" xfId="0" applyFont="1" applyFill="1" applyBorder="1" applyAlignment="1" applyProtection="1">
      <alignment horizontal="center"/>
    </xf>
    <xf numFmtId="0" fontId="15" fillId="0" borderId="301" xfId="0" applyFont="1" applyFill="1" applyBorder="1" applyAlignment="1" applyProtection="1">
      <alignment horizontal="center"/>
    </xf>
    <xf numFmtId="0" fontId="34" fillId="0" borderId="304" xfId="0" applyFont="1" applyFill="1" applyBorder="1" applyAlignment="1" applyProtection="1">
      <alignment horizontal="center"/>
    </xf>
    <xf numFmtId="0" fontId="34" fillId="0" borderId="304" xfId="0" applyFont="1" applyFill="1" applyBorder="1" applyProtection="1"/>
    <xf numFmtId="0" fontId="25" fillId="0" borderId="123" xfId="0" applyFont="1" applyFill="1" applyBorder="1" applyAlignment="1" applyProtection="1">
      <alignment horizontal="center"/>
    </xf>
    <xf numFmtId="0" fontId="25" fillId="0" borderId="304" xfId="0" applyFont="1" applyFill="1" applyBorder="1" applyAlignment="1" applyProtection="1">
      <alignment vertical="center"/>
    </xf>
    <xf numFmtId="0" fontId="25" fillId="0" borderId="306" xfId="0" applyFont="1" applyFill="1" applyBorder="1" applyAlignment="1" applyProtection="1">
      <alignment vertical="center"/>
    </xf>
    <xf numFmtId="0" fontId="15" fillId="0" borderId="244" xfId="0" applyFont="1" applyFill="1" applyBorder="1" applyAlignment="1" applyProtection="1">
      <alignment horizontal="center"/>
    </xf>
    <xf numFmtId="0" fontId="18" fillId="0" borderId="244" xfId="0" applyFont="1" applyFill="1" applyBorder="1" applyAlignment="1" applyProtection="1">
      <alignment horizontal="center"/>
    </xf>
    <xf numFmtId="0" fontId="18" fillId="0" borderId="301" xfId="0" applyFont="1" applyFill="1" applyBorder="1" applyAlignment="1" applyProtection="1"/>
    <xf numFmtId="0" fontId="31" fillId="0" borderId="301" xfId="0" applyFont="1" applyFill="1" applyBorder="1" applyProtection="1"/>
    <xf numFmtId="0" fontId="66" fillId="0" borderId="244" xfId="0" applyFont="1" applyFill="1" applyBorder="1" applyAlignment="1" applyProtection="1">
      <alignment vertical="center"/>
    </xf>
    <xf numFmtId="0" fontId="56" fillId="0" borderId="244" xfId="0" applyFont="1" applyFill="1" applyBorder="1" applyAlignment="1" applyProtection="1">
      <alignment horizontal="left" vertical="top"/>
    </xf>
    <xf numFmtId="0" fontId="34" fillId="15" borderId="244" xfId="0" applyFont="1" applyFill="1" applyBorder="1" applyProtection="1"/>
    <xf numFmtId="0" fontId="34" fillId="15" borderId="301" xfId="0" applyFont="1" applyFill="1" applyBorder="1" applyProtection="1"/>
    <xf numFmtId="0" fontId="31" fillId="15" borderId="244" xfId="0" applyFont="1" applyFill="1" applyBorder="1" applyProtection="1"/>
    <xf numFmtId="0" fontId="34" fillId="15" borderId="149" xfId="0" applyFont="1" applyFill="1" applyBorder="1" applyProtection="1"/>
    <xf numFmtId="0" fontId="34" fillId="15" borderId="105" xfId="0" applyFont="1" applyFill="1" applyBorder="1" applyProtection="1"/>
    <xf numFmtId="0" fontId="15" fillId="0" borderId="301" xfId="0" applyFont="1" applyFill="1" applyBorder="1" applyAlignment="1" applyProtection="1">
      <alignment horizontal="center" vertical="center" wrapText="1"/>
    </xf>
    <xf numFmtId="2" fontId="56" fillId="0" borderId="244" xfId="0" applyNumberFormat="1" applyFont="1" applyFill="1" applyBorder="1" applyAlignment="1" applyProtection="1">
      <alignment horizontal="center" vertical="center"/>
    </xf>
    <xf numFmtId="0" fontId="56" fillId="0" borderId="301" xfId="0" applyFont="1" applyFill="1" applyBorder="1" applyAlignment="1" applyProtection="1">
      <alignment horizontal="center" vertical="center" wrapText="1"/>
    </xf>
    <xf numFmtId="0" fontId="66" fillId="0" borderId="301" xfId="0" applyFont="1" applyFill="1" applyBorder="1" applyAlignment="1" applyProtection="1"/>
    <xf numFmtId="0" fontId="20" fillId="0" borderId="123" xfId="0" applyFont="1" applyFill="1" applyBorder="1" applyAlignment="1" applyProtection="1">
      <alignment vertical="center"/>
    </xf>
    <xf numFmtId="0" fontId="20" fillId="0" borderId="304" xfId="0" applyFont="1" applyFill="1" applyBorder="1" applyAlignment="1" applyProtection="1">
      <alignment vertical="center"/>
    </xf>
    <xf numFmtId="0" fontId="22" fillId="0" borderId="304" xfId="0" applyFont="1" applyFill="1" applyBorder="1" applyProtection="1"/>
    <xf numFmtId="0" fontId="22" fillId="0" borderId="306" xfId="0" applyFont="1" applyFill="1" applyBorder="1" applyProtection="1"/>
    <xf numFmtId="0" fontId="26" fillId="0" borderId="244" xfId="0" applyFont="1" applyFill="1" applyBorder="1" applyAlignment="1" applyProtection="1">
      <alignment vertical="center"/>
    </xf>
    <xf numFmtId="0" fontId="35" fillId="0" borderId="301" xfId="0" applyFont="1" applyFill="1" applyBorder="1" applyAlignment="1" applyProtection="1">
      <alignment vertical="center" wrapText="1"/>
    </xf>
    <xf numFmtId="0" fontId="15" fillId="0" borderId="301" xfId="0" applyFont="1" applyFill="1" applyBorder="1" applyAlignment="1" applyProtection="1">
      <alignment horizontal="right"/>
    </xf>
    <xf numFmtId="3" fontId="21" fillId="0" borderId="301" xfId="0" applyNumberFormat="1" applyFont="1" applyFill="1" applyBorder="1" applyAlignment="1" applyProtection="1">
      <alignment horizontal="right" vertical="center"/>
      <protection locked="0"/>
    </xf>
    <xf numFmtId="0" fontId="21" fillId="0" borderId="301" xfId="0" applyFont="1" applyFill="1" applyBorder="1" applyAlignment="1" applyProtection="1">
      <alignment horizontal="center" vertical="center"/>
    </xf>
    <xf numFmtId="3" fontId="21" fillId="0" borderId="105" xfId="0" applyNumberFormat="1" applyFont="1" applyFill="1" applyBorder="1" applyAlignment="1" applyProtection="1">
      <alignment horizontal="right" vertical="center"/>
      <protection locked="0"/>
    </xf>
    <xf numFmtId="0" fontId="56" fillId="0" borderId="244" xfId="0" applyFont="1" applyFill="1" applyBorder="1" applyAlignment="1" applyProtection="1"/>
    <xf numFmtId="0" fontId="57" fillId="0" borderId="244" xfId="0" applyFont="1" applyFill="1" applyBorder="1" applyAlignment="1" applyProtection="1">
      <alignment vertical="top"/>
    </xf>
    <xf numFmtId="0" fontId="22" fillId="0" borderId="301" xfId="0" applyFont="1" applyFill="1" applyBorder="1" applyAlignment="1" applyProtection="1">
      <alignment vertical="top"/>
    </xf>
    <xf numFmtId="0" fontId="57" fillId="0" borderId="244" xfId="0" applyFont="1" applyFill="1" applyBorder="1" applyProtection="1"/>
    <xf numFmtId="0" fontId="22" fillId="3" borderId="301" xfId="0" applyFont="1" applyFill="1" applyBorder="1"/>
    <xf numFmtId="0" fontId="56" fillId="0" borderId="251" xfId="0" applyFont="1" applyFill="1" applyBorder="1" applyAlignment="1" applyProtection="1">
      <alignment horizontal="center" vertical="center"/>
    </xf>
    <xf numFmtId="0" fontId="22" fillId="0" borderId="105" xfId="0" applyFont="1" applyFill="1" applyBorder="1" applyProtection="1"/>
    <xf numFmtId="166" fontId="56" fillId="0" borderId="244" xfId="0" applyNumberFormat="1" applyFont="1" applyFill="1" applyBorder="1" applyAlignment="1" applyProtection="1">
      <alignment horizontal="center" vertical="center"/>
    </xf>
    <xf numFmtId="0" fontId="18" fillId="0" borderId="150" xfId="0" applyFont="1" applyFill="1" applyBorder="1" applyProtection="1"/>
    <xf numFmtId="0" fontId="22" fillId="0" borderId="150" xfId="0" applyFont="1" applyBorder="1" applyProtection="1"/>
    <xf numFmtId="0" fontId="13" fillId="0" borderId="301" xfId="13" applyFont="1" applyBorder="1" applyAlignment="1" applyProtection="1">
      <alignment wrapText="1"/>
    </xf>
    <xf numFmtId="0" fontId="50" fillId="0" borderId="301" xfId="13" applyFont="1" applyBorder="1" applyProtection="1"/>
    <xf numFmtId="0" fontId="57" fillId="0" borderId="301" xfId="0" applyFont="1" applyFill="1" applyBorder="1" applyAlignment="1" applyProtection="1">
      <alignment vertical="top" wrapText="1"/>
    </xf>
    <xf numFmtId="0" fontId="13" fillId="0" borderId="301" xfId="13" applyFont="1" applyBorder="1" applyProtection="1"/>
    <xf numFmtId="0" fontId="66" fillId="0" borderId="304" xfId="0" applyFont="1" applyFill="1" applyBorder="1" applyProtection="1"/>
    <xf numFmtId="0" fontId="56" fillId="0" borderId="304" xfId="0" applyFont="1" applyFill="1" applyBorder="1" applyAlignment="1" applyProtection="1">
      <alignment horizontal="left" vertical="center"/>
    </xf>
    <xf numFmtId="0" fontId="66" fillId="0" borderId="304" xfId="0" applyFont="1" applyFill="1" applyBorder="1" applyAlignment="1" applyProtection="1">
      <alignment vertical="center"/>
    </xf>
    <xf numFmtId="0" fontId="66" fillId="0" borderId="304" xfId="0" applyFont="1" applyFill="1" applyBorder="1" applyAlignment="1" applyProtection="1">
      <alignment horizontal="left"/>
    </xf>
    <xf numFmtId="0" fontId="57" fillId="0" borderId="304" xfId="0" applyFont="1" applyFill="1" applyBorder="1" applyAlignment="1" applyProtection="1">
      <alignment vertical="center"/>
    </xf>
    <xf numFmtId="0" fontId="66" fillId="0" borderId="304" xfId="0" applyFont="1" applyFill="1" applyBorder="1" applyAlignment="1" applyProtection="1"/>
    <xf numFmtId="167" fontId="66" fillId="3" borderId="301" xfId="1" applyNumberFormat="1" applyFont="1" applyFill="1" applyBorder="1" applyAlignment="1" applyProtection="1">
      <alignment vertical="center"/>
      <protection locked="0"/>
    </xf>
    <xf numFmtId="0" fontId="22" fillId="0" borderId="304" xfId="0" applyFont="1" applyBorder="1" applyProtection="1"/>
    <xf numFmtId="0" fontId="66" fillId="0" borderId="203" xfId="0" applyFont="1" applyFill="1" applyBorder="1" applyProtection="1"/>
    <xf numFmtId="167" fontId="66" fillId="3" borderId="150" xfId="1" applyNumberFormat="1" applyFont="1" applyFill="1" applyBorder="1" applyAlignment="1" applyProtection="1">
      <alignment vertical="center"/>
      <protection locked="0"/>
    </xf>
    <xf numFmtId="0" fontId="66" fillId="3" borderId="304" xfId="0" applyFont="1" applyFill="1" applyBorder="1"/>
    <xf numFmtId="0" fontId="56" fillId="3" borderId="304" xfId="0" applyFont="1" applyFill="1" applyBorder="1" applyAlignment="1">
      <alignment horizontal="left"/>
    </xf>
    <xf numFmtId="0" fontId="57" fillId="3" borderId="304" xfId="0" applyFont="1" applyFill="1" applyBorder="1" applyAlignment="1">
      <alignment horizontal="left"/>
    </xf>
    <xf numFmtId="0" fontId="66" fillId="3" borderId="304" xfId="0" applyFont="1" applyFill="1" applyBorder="1" applyAlignment="1">
      <alignment horizontal="right"/>
    </xf>
    <xf numFmtId="0" fontId="67" fillId="3" borderId="304" xfId="0" applyFont="1" applyFill="1" applyBorder="1" applyAlignment="1">
      <alignment horizontal="right"/>
    </xf>
    <xf numFmtId="3" fontId="56" fillId="3" borderId="304" xfId="0" applyNumberFormat="1" applyFont="1" applyFill="1" applyBorder="1" applyAlignment="1" applyProtection="1">
      <alignment horizontal="center"/>
      <protection locked="0"/>
    </xf>
    <xf numFmtId="0" fontId="56" fillId="3" borderId="304" xfId="0" applyFont="1" applyFill="1" applyBorder="1" applyAlignment="1">
      <alignment horizontal="right"/>
    </xf>
    <xf numFmtId="0" fontId="66" fillId="3" borderId="304" xfId="0" applyFont="1" applyFill="1" applyBorder="1" applyProtection="1"/>
    <xf numFmtId="0" fontId="66" fillId="3" borderId="304" xfId="0" applyFont="1" applyFill="1" applyBorder="1" applyAlignment="1" applyProtection="1">
      <alignment horizontal="left" vertical="center"/>
    </xf>
    <xf numFmtId="0" fontId="57" fillId="3" borderId="304" xfId="0" applyFont="1" applyFill="1" applyBorder="1" applyAlignment="1" applyProtection="1">
      <alignment horizontal="left" vertical="center"/>
    </xf>
    <xf numFmtId="0" fontId="56" fillId="3" borderId="304" xfId="0" applyFont="1" applyFill="1" applyBorder="1" applyAlignment="1" applyProtection="1">
      <alignment horizontal="center" vertical="center"/>
    </xf>
    <xf numFmtId="3" fontId="66" fillId="3" borderId="304" xfId="0" applyNumberFormat="1" applyFont="1" applyFill="1" applyBorder="1" applyAlignment="1" applyProtection="1">
      <alignment horizontal="right" vertical="center"/>
      <protection locked="0"/>
    </xf>
    <xf numFmtId="0" fontId="56" fillId="3" borderId="304" xfId="0" applyFont="1" applyFill="1" applyBorder="1" applyAlignment="1" applyProtection="1">
      <alignment horizontal="right"/>
    </xf>
    <xf numFmtId="0" fontId="56" fillId="0" borderId="0" xfId="13" applyFont="1" applyFill="1" applyBorder="1" applyAlignment="1" applyProtection="1">
      <alignment horizontal="left" vertical="center"/>
    </xf>
    <xf numFmtId="0" fontId="57" fillId="0" borderId="0" xfId="13" applyFont="1" applyFill="1" applyBorder="1" applyAlignment="1" applyProtection="1">
      <alignment horizontal="left" vertical="center"/>
    </xf>
    <xf numFmtId="41" fontId="25" fillId="0" borderId="301" xfId="13" applyNumberFormat="1" applyFont="1" applyFill="1" applyBorder="1" applyAlignment="1" applyProtection="1">
      <alignment horizontal="justify" vertical="center" wrapText="1"/>
    </xf>
    <xf numFmtId="0" fontId="66" fillId="0" borderId="118" xfId="0" applyFont="1" applyBorder="1"/>
    <xf numFmtId="0" fontId="66" fillId="0" borderId="303" xfId="0" applyFont="1" applyBorder="1"/>
    <xf numFmtId="0" fontId="13" fillId="0" borderId="60" xfId="0" applyFont="1" applyBorder="1"/>
    <xf numFmtId="0" fontId="13" fillId="0" borderId="83" xfId="0" applyFont="1" applyBorder="1" applyAlignment="1"/>
    <xf numFmtId="0" fontId="13" fillId="0" borderId="0" xfId="0" applyFont="1" applyAlignment="1"/>
    <xf numFmtId="0" fontId="13" fillId="0" borderId="301" xfId="0" applyFont="1" applyBorder="1" applyAlignment="1"/>
    <xf numFmtId="0" fontId="66" fillId="0" borderId="260" xfId="0" applyFont="1" applyBorder="1"/>
    <xf numFmtId="0" fontId="66" fillId="0" borderId="10" xfId="0" applyFont="1" applyBorder="1"/>
    <xf numFmtId="0" fontId="66" fillId="0" borderId="295" xfId="0" applyFont="1" applyBorder="1" applyAlignment="1"/>
    <xf numFmtId="0" fontId="66" fillId="0" borderId="296" xfId="0" applyFont="1" applyBorder="1" applyAlignment="1"/>
    <xf numFmtId="0" fontId="13" fillId="0" borderId="0" xfId="0" applyFont="1" applyAlignment="1">
      <alignment horizontal="right"/>
    </xf>
    <xf numFmtId="0" fontId="15" fillId="0" borderId="304" xfId="0" applyFont="1" applyFill="1" applyBorder="1" applyAlignment="1" applyProtection="1"/>
    <xf numFmtId="0" fontId="15" fillId="0" borderId="304" xfId="0" applyFont="1" applyFill="1" applyBorder="1" applyAlignment="1" applyProtection="1">
      <alignment horizontal="right"/>
    </xf>
    <xf numFmtId="0" fontId="13" fillId="0" borderId="306" xfId="0" applyFont="1" applyFill="1" applyBorder="1" applyProtection="1"/>
    <xf numFmtId="0" fontId="15" fillId="0" borderId="304" xfId="0" applyFont="1" applyFill="1" applyBorder="1" applyAlignment="1" applyProtection="1">
      <alignment vertical="center"/>
    </xf>
    <xf numFmtId="0" fontId="22" fillId="0" borderId="301" xfId="0" applyFont="1" applyBorder="1"/>
    <xf numFmtId="0" fontId="22" fillId="0" borderId="301" xfId="0" applyFont="1" applyBorder="1" applyAlignment="1">
      <alignment wrapText="1"/>
    </xf>
    <xf numFmtId="0" fontId="22" fillId="0" borderId="0" xfId="0" applyFont="1" applyBorder="1" applyAlignment="1">
      <alignment wrapText="1"/>
    </xf>
    <xf numFmtId="0" fontId="22" fillId="0" borderId="304" xfId="0" applyFont="1" applyBorder="1"/>
    <xf numFmtId="0" fontId="20" fillId="0" borderId="320" xfId="0" applyFont="1" applyFill="1" applyBorder="1" applyAlignment="1" applyProtection="1">
      <alignment wrapText="1"/>
    </xf>
    <xf numFmtId="0" fontId="56" fillId="0" borderId="0" xfId="0" applyFont="1" applyFill="1" applyBorder="1" applyAlignment="1" applyProtection="1">
      <alignment horizont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56" fillId="0" borderId="0" xfId="0" applyFont="1" applyFill="1" applyBorder="1" applyAlignment="1" applyProtection="1">
      <alignment horizontal="left" vertical="top"/>
    </xf>
    <xf numFmtId="0" fontId="56" fillId="0" borderId="0" xfId="0" applyFont="1" applyFill="1" applyBorder="1" applyAlignment="1" applyProtection="1">
      <protection locked="0"/>
    </xf>
    <xf numFmtId="0" fontId="56" fillId="0" borderId="0" xfId="0" quotePrefix="1" applyFont="1" applyFill="1" applyBorder="1" applyAlignment="1" applyProtection="1">
      <alignment horizontal="center" vertical="top"/>
      <protection locked="0"/>
    </xf>
    <xf numFmtId="0" fontId="56" fillId="0" borderId="0" xfId="0" applyFont="1" applyFill="1" applyBorder="1" applyAlignment="1" applyProtection="1">
      <alignment vertical="top"/>
      <protection locked="0"/>
    </xf>
    <xf numFmtId="0" fontId="56" fillId="0" borderId="0" xfId="0" applyFont="1" applyFill="1" applyBorder="1" applyAlignment="1" applyProtection="1">
      <alignment horizontal="left" vertical="top"/>
      <protection locked="0"/>
    </xf>
    <xf numFmtId="0" fontId="57" fillId="0" borderId="0" xfId="0" applyFont="1" applyFill="1" applyBorder="1" applyAlignment="1" applyProtection="1">
      <alignment vertical="top"/>
      <protection locked="0"/>
    </xf>
    <xf numFmtId="0" fontId="102" fillId="0" borderId="0" xfId="13" quotePrefix="1"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center"/>
    </xf>
    <xf numFmtId="0" fontId="14" fillId="0" borderId="0" xfId="0" applyFont="1" applyFill="1" applyBorder="1" applyAlignment="1" applyProtection="1">
      <alignment horizontal="center" vertical="center"/>
    </xf>
    <xf numFmtId="0" fontId="56" fillId="3" borderId="0" xfId="0" quotePrefix="1" applyFont="1" applyFill="1" applyBorder="1" applyAlignment="1">
      <alignment horizontal="center" vertical="center"/>
    </xf>
    <xf numFmtId="0" fontId="56" fillId="3" borderId="0" xfId="0" applyFont="1" applyFill="1" applyBorder="1" applyAlignment="1">
      <alignment horizontal="center"/>
    </xf>
    <xf numFmtId="0" fontId="18" fillId="0" borderId="0" xfId="0" applyFont="1" applyFill="1" applyBorder="1" applyAlignment="1"/>
    <xf numFmtId="0" fontId="0" fillId="0" borderId="310" xfId="0" applyFont="1" applyFill="1" applyBorder="1" applyAlignment="1" applyProtection="1">
      <alignment horizontal="center"/>
    </xf>
    <xf numFmtId="0" fontId="22" fillId="0" borderId="310" xfId="0" applyFont="1" applyFill="1" applyBorder="1" applyProtection="1"/>
    <xf numFmtId="0" fontId="13" fillId="0" borderId="310" xfId="0" applyFont="1" applyFill="1" applyBorder="1" applyProtection="1"/>
    <xf numFmtId="0" fontId="13" fillId="0" borderId="0" xfId="0" applyFont="1" applyFill="1" applyBorder="1" applyAlignment="1" applyProtection="1">
      <alignment horizontal="left" vertical="center"/>
    </xf>
    <xf numFmtId="0" fontId="13" fillId="0" borderId="305" xfId="0" applyFont="1" applyFill="1" applyBorder="1" applyProtection="1"/>
    <xf numFmtId="0" fontId="0" fillId="0" borderId="0" xfId="0" applyFont="1" applyFill="1" applyBorder="1" applyAlignment="1" applyProtection="1">
      <alignment wrapText="1"/>
    </xf>
    <xf numFmtId="0" fontId="20" fillId="0" borderId="310" xfId="0" applyFont="1" applyFill="1" applyBorder="1" applyAlignment="1" applyProtection="1">
      <alignment wrapText="1"/>
    </xf>
    <xf numFmtId="0" fontId="0" fillId="0" borderId="140" xfId="0" applyFont="1" applyFill="1" applyBorder="1" applyAlignment="1" applyProtection="1"/>
    <xf numFmtId="0" fontId="0" fillId="0" borderId="140" xfId="0" applyFont="1" applyFill="1" applyBorder="1" applyAlignment="1" applyProtection="1">
      <alignment wrapText="1"/>
    </xf>
    <xf numFmtId="0" fontId="20" fillId="0" borderId="310" xfId="0" applyFont="1" applyFill="1" applyBorder="1" applyAlignment="1" applyProtection="1"/>
    <xf numFmtId="0" fontId="20" fillId="24" borderId="310" xfId="0" applyFont="1" applyFill="1" applyBorder="1" applyAlignment="1" applyProtection="1">
      <alignment wrapText="1"/>
    </xf>
    <xf numFmtId="0" fontId="0" fillId="0" borderId="294" xfId="0" applyFont="1" applyFill="1" applyBorder="1" applyProtection="1"/>
    <xf numFmtId="0" fontId="20" fillId="0" borderId="295" xfId="0" applyFont="1" applyFill="1" applyBorder="1" applyProtection="1"/>
    <xf numFmtId="0" fontId="0" fillId="0" borderId="295" xfId="0" applyFont="1" applyFill="1" applyBorder="1" applyProtection="1"/>
    <xf numFmtId="0" fontId="55" fillId="0" borderId="295" xfId="0" applyFont="1" applyFill="1" applyBorder="1" applyAlignment="1" applyProtection="1">
      <alignment horizontal="right" vertical="top"/>
    </xf>
    <xf numFmtId="0" fontId="0" fillId="0" borderId="295" xfId="0" applyFont="1" applyFill="1" applyBorder="1" applyAlignment="1" applyProtection="1"/>
    <xf numFmtId="0" fontId="0" fillId="0" borderId="296" xfId="0" applyFont="1" applyFill="1" applyBorder="1" applyAlignment="1" applyProtection="1"/>
    <xf numFmtId="0" fontId="16" fillId="2" borderId="304" xfId="0" applyFont="1" applyFill="1" applyBorder="1" applyAlignment="1" applyProtection="1">
      <alignment horizontal="center" vertical="center"/>
    </xf>
    <xf numFmtId="0" fontId="56" fillId="0" borderId="0" xfId="0" quotePrefix="1" applyFont="1" applyBorder="1" applyAlignment="1" applyProtection="1">
      <alignment horizontal="center"/>
    </xf>
    <xf numFmtId="0" fontId="22" fillId="0" borderId="0" xfId="0" applyFont="1" applyBorder="1" applyAlignment="1" applyProtection="1">
      <alignment horizontal="center" vertical="center"/>
    </xf>
    <xf numFmtId="0" fontId="15" fillId="0" borderId="0" xfId="0" quotePrefix="1" applyFont="1" applyBorder="1" applyProtection="1"/>
    <xf numFmtId="0" fontId="67" fillId="0" borderId="0" xfId="0" applyFont="1" applyFill="1" applyBorder="1" applyAlignment="1" applyProtection="1">
      <alignment vertical="center"/>
    </xf>
    <xf numFmtId="0" fontId="15" fillId="0" borderId="0" xfId="0" applyFont="1" applyBorder="1" applyAlignment="1" applyProtection="1">
      <alignment horizontal="center"/>
    </xf>
    <xf numFmtId="41" fontId="25" fillId="3" borderId="0" xfId="0" applyNumberFormat="1" applyFont="1" applyFill="1" applyBorder="1" applyAlignment="1" applyProtection="1">
      <alignment horizontal="center" vertical="center" wrapText="1"/>
      <protection locked="0"/>
    </xf>
    <xf numFmtId="0" fontId="56" fillId="3" borderId="310" xfId="0" applyFont="1" applyFill="1" applyBorder="1" applyAlignment="1">
      <alignment horizontal="center"/>
    </xf>
    <xf numFmtId="41" fontId="56" fillId="3" borderId="0" xfId="0" applyNumberFormat="1" applyFont="1" applyFill="1" applyBorder="1" applyAlignment="1">
      <alignment vertical="center"/>
    </xf>
    <xf numFmtId="0" fontId="13" fillId="0" borderId="0" xfId="24" applyFont="1" applyFill="1" applyBorder="1" applyAlignment="1" applyProtection="1">
      <alignment horizontal="center"/>
    </xf>
    <xf numFmtId="0" fontId="14" fillId="0" borderId="0" xfId="24" applyFont="1" applyFill="1" applyBorder="1" applyAlignment="1" applyProtection="1">
      <alignment vertical="center" wrapText="1"/>
    </xf>
    <xf numFmtId="0" fontId="33" fillId="0" borderId="0" xfId="24" applyFont="1" applyFill="1" applyBorder="1" applyAlignment="1" applyProtection="1">
      <alignment vertical="center" wrapText="1"/>
    </xf>
    <xf numFmtId="0" fontId="143" fillId="0" borderId="0" xfId="58" applyFill="1" applyBorder="1" applyAlignment="1" applyProtection="1">
      <alignment horizontal="center" vertical="center" wrapText="1"/>
    </xf>
    <xf numFmtId="0" fontId="26" fillId="0" borderId="0" xfId="24" applyFont="1" applyFill="1" applyBorder="1" applyAlignment="1" applyProtection="1">
      <alignment horizontal="center" vertical="top" wrapText="1"/>
    </xf>
    <xf numFmtId="0" fontId="26" fillId="0" borderId="326" xfId="24" applyFont="1" applyFill="1" applyBorder="1" applyAlignment="1" applyProtection="1">
      <alignment horizontal="center" vertical="top" wrapText="1"/>
    </xf>
    <xf numFmtId="0" fontId="13" fillId="0" borderId="304" xfId="24" applyFont="1" applyFill="1" applyBorder="1" applyAlignment="1"/>
    <xf numFmtId="0" fontId="26" fillId="0" borderId="304" xfId="24" applyFont="1" applyFill="1" applyBorder="1" applyAlignment="1" applyProtection="1">
      <alignment horizontal="center" vertical="top" wrapText="1"/>
    </xf>
    <xf numFmtId="0" fontId="26" fillId="0" borderId="327" xfId="24" applyFont="1" applyFill="1" applyBorder="1" applyAlignment="1" applyProtection="1">
      <alignment horizontal="center" vertical="top" wrapText="1"/>
    </xf>
    <xf numFmtId="0" fontId="26" fillId="0" borderId="310" xfId="24" applyFont="1" applyFill="1" applyBorder="1" applyAlignment="1" applyProtection="1">
      <alignment horizontal="center" vertical="top" wrapText="1"/>
    </xf>
    <xf numFmtId="0" fontId="26" fillId="0" borderId="301" xfId="24" applyFont="1" applyFill="1" applyBorder="1" applyAlignment="1" applyProtection="1">
      <alignment vertical="top" wrapText="1"/>
    </xf>
    <xf numFmtId="0" fontId="13" fillId="0" borderId="310" xfId="24" applyFont="1" applyFill="1" applyBorder="1" applyAlignment="1" applyProtection="1"/>
    <xf numFmtId="0" fontId="13" fillId="0" borderId="301" xfId="24" applyFont="1" applyFill="1" applyBorder="1" applyAlignment="1" applyProtection="1"/>
    <xf numFmtId="0" fontId="13" fillId="0" borderId="326" xfId="24" applyFont="1" applyFill="1" applyBorder="1" applyAlignment="1" applyProtection="1"/>
    <xf numFmtId="0" fontId="143" fillId="0" borderId="304" xfId="58" applyFill="1" applyBorder="1" applyProtection="1"/>
    <xf numFmtId="0" fontId="13" fillId="0" borderId="304" xfId="24" applyFont="1" applyFill="1" applyBorder="1" applyAlignment="1" applyProtection="1"/>
    <xf numFmtId="0" fontId="14" fillId="0" borderId="304" xfId="58" applyFont="1" applyFill="1" applyBorder="1" applyAlignment="1" applyProtection="1">
      <alignment vertical="center"/>
    </xf>
    <xf numFmtId="0" fontId="14" fillId="0" borderId="327" xfId="58" applyFont="1" applyFill="1" applyBorder="1" applyAlignment="1" applyProtection="1">
      <alignment vertical="center"/>
    </xf>
    <xf numFmtId="0" fontId="14" fillId="0" borderId="0" xfId="58" applyFont="1" applyFill="1" applyBorder="1" applyAlignment="1" applyProtection="1">
      <alignment vertical="center"/>
    </xf>
    <xf numFmtId="0" fontId="14" fillId="0" borderId="310" xfId="58" applyFont="1" applyFill="1" applyBorder="1" applyAlignment="1" applyProtection="1">
      <alignment vertical="center"/>
    </xf>
    <xf numFmtId="0" fontId="143" fillId="0" borderId="0" xfId="58" applyFill="1" applyBorder="1" applyProtection="1"/>
    <xf numFmtId="0" fontId="33" fillId="0" borderId="0" xfId="58" applyFont="1" applyFill="1" applyBorder="1" applyProtection="1"/>
    <xf numFmtId="0" fontId="14" fillId="0" borderId="301" xfId="58" applyFont="1" applyFill="1" applyBorder="1" applyAlignment="1" applyProtection="1">
      <alignment vertical="center"/>
    </xf>
    <xf numFmtId="0" fontId="13" fillId="0" borderId="301" xfId="24" applyFont="1" applyFill="1" applyBorder="1" applyAlignment="1" applyProtection="1">
      <alignment vertical="center"/>
    </xf>
    <xf numFmtId="0" fontId="33" fillId="0" borderId="301" xfId="24" applyFont="1" applyFill="1" applyBorder="1" applyAlignment="1" applyProtection="1">
      <alignment vertical="center"/>
    </xf>
    <xf numFmtId="0" fontId="14" fillId="0" borderId="301" xfId="24" applyFont="1" applyFill="1" applyBorder="1" applyAlignment="1" applyProtection="1"/>
    <xf numFmtId="0" fontId="15" fillId="0" borderId="310" xfId="24" applyFont="1" applyFill="1" applyBorder="1" applyAlignment="1" applyProtection="1"/>
    <xf numFmtId="0" fontId="15" fillId="0" borderId="294" xfId="24" applyFont="1" applyFill="1" applyBorder="1" applyAlignment="1" applyProtection="1"/>
    <xf numFmtId="0" fontId="14" fillId="0" borderId="295" xfId="24" applyFont="1" applyFill="1" applyBorder="1" applyAlignment="1" applyProtection="1"/>
    <xf numFmtId="0" fontId="13" fillId="0" borderId="295" xfId="24" applyFont="1" applyFill="1" applyBorder="1" applyAlignment="1" applyProtection="1"/>
    <xf numFmtId="0" fontId="13" fillId="0" borderId="296" xfId="24" applyFont="1" applyFill="1" applyBorder="1" applyAlignment="1" applyProtection="1"/>
    <xf numFmtId="0" fontId="22" fillId="0" borderId="310" xfId="24" applyFont="1" applyFill="1" applyBorder="1" applyAlignment="1" applyProtection="1"/>
    <xf numFmtId="0" fontId="22" fillId="0" borderId="301" xfId="24" applyFont="1" applyFill="1" applyBorder="1" applyAlignment="1" applyProtection="1"/>
    <xf numFmtId="0" fontId="13" fillId="0" borderId="310" xfId="24" applyFont="1" applyBorder="1" applyAlignment="1" applyProtection="1"/>
    <xf numFmtId="0" fontId="15" fillId="5" borderId="0" xfId="58" applyFont="1" applyFill="1" applyBorder="1" applyAlignment="1" applyProtection="1">
      <alignment horizontal="justify" vertical="center" wrapText="1"/>
    </xf>
    <xf numFmtId="0" fontId="13" fillId="0" borderId="294" xfId="24" applyFont="1" applyFill="1" applyBorder="1" applyAlignment="1" applyProtection="1"/>
    <xf numFmtId="0" fontId="15" fillId="0" borderId="296" xfId="24" applyFont="1" applyFill="1" applyBorder="1" applyAlignment="1" applyProtection="1"/>
    <xf numFmtId="0" fontId="14" fillId="0" borderId="0" xfId="24" applyFont="1" applyFill="1" applyBorder="1" applyAlignment="1" applyProtection="1">
      <alignment horizontal="justify"/>
    </xf>
    <xf numFmtId="0" fontId="22" fillId="0" borderId="0" xfId="24" applyFont="1" applyFill="1" applyAlignment="1">
      <alignment horizontal="justify" vertical="center" wrapText="1"/>
    </xf>
    <xf numFmtId="0" fontId="22" fillId="0" borderId="0" xfId="24" applyFont="1" applyFill="1" applyBorder="1" applyAlignment="1">
      <alignment horizontal="justify" vertical="center" wrapText="1"/>
    </xf>
    <xf numFmtId="0" fontId="13" fillId="0" borderId="0" xfId="24" applyFont="1" applyFill="1" applyAlignment="1">
      <alignment vertical="top"/>
    </xf>
    <xf numFmtId="0" fontId="13" fillId="0" borderId="0" xfId="24" applyFont="1" applyFill="1" applyBorder="1" applyAlignment="1">
      <alignment vertical="top"/>
    </xf>
    <xf numFmtId="0" fontId="15" fillId="3" borderId="0" xfId="24" applyFont="1" applyFill="1" applyBorder="1" applyAlignment="1" applyProtection="1">
      <alignment horizontal="center" vertical="center" wrapText="1"/>
    </xf>
    <xf numFmtId="0" fontId="18" fillId="0" borderId="0" xfId="58" applyFont="1" applyFill="1" applyBorder="1" applyAlignment="1" applyProtection="1">
      <alignment horizontal="center" vertical="top"/>
    </xf>
    <xf numFmtId="0" fontId="18" fillId="0" borderId="0" xfId="58" applyFont="1" applyFill="1" applyBorder="1" applyAlignment="1" applyProtection="1">
      <alignment horizontal="left" vertical="top"/>
    </xf>
    <xf numFmtId="0" fontId="18" fillId="0" borderId="0" xfId="58" applyFont="1" applyFill="1" applyBorder="1" applyAlignment="1" applyProtection="1">
      <alignment horizontal="center" vertical="center" wrapText="1"/>
    </xf>
    <xf numFmtId="0" fontId="33" fillId="0" borderId="0" xfId="58" applyFont="1" applyFill="1" applyAlignment="1" applyProtection="1">
      <alignment vertical="top"/>
    </xf>
    <xf numFmtId="0" fontId="13" fillId="0" borderId="0" xfId="58" applyFont="1" applyFill="1" applyProtection="1"/>
    <xf numFmtId="0" fontId="143" fillId="0" borderId="0" xfId="58" applyFill="1" applyProtection="1"/>
    <xf numFmtId="0" fontId="33" fillId="0" borderId="0" xfId="58" applyFont="1" applyFill="1" applyProtection="1"/>
    <xf numFmtId="0" fontId="13" fillId="25" borderId="0" xfId="24" applyFont="1" applyFill="1" applyBorder="1" applyAlignment="1" applyProtection="1"/>
    <xf numFmtId="0" fontId="14" fillId="25" borderId="0" xfId="24" applyFont="1" applyFill="1" applyBorder="1" applyAlignment="1" applyProtection="1"/>
    <xf numFmtId="0" fontId="33" fillId="25" borderId="0" xfId="24" applyFont="1" applyFill="1" applyBorder="1" applyAlignment="1" applyProtection="1">
      <alignment vertical="top"/>
    </xf>
    <xf numFmtId="0" fontId="14" fillId="15" borderId="0" xfId="24" applyFont="1" applyFill="1" applyBorder="1" applyAlignment="1" applyProtection="1">
      <alignment horizontal="center" vertical="center" wrapText="1"/>
    </xf>
    <xf numFmtId="0" fontId="13" fillId="15" borderId="0" xfId="24" applyFont="1" applyFill="1" applyBorder="1" applyAlignment="1" applyProtection="1"/>
    <xf numFmtId="0" fontId="13" fillId="15" borderId="0" xfId="24" applyFont="1" applyFill="1" applyBorder="1" applyAlignment="1" applyProtection="1">
      <alignment horizontal="center"/>
    </xf>
    <xf numFmtId="0" fontId="14" fillId="15" borderId="0" xfId="24" applyFont="1" applyFill="1" applyBorder="1" applyAlignment="1" applyProtection="1"/>
    <xf numFmtId="0" fontId="14" fillId="15" borderId="0" xfId="58" applyFont="1" applyFill="1" applyBorder="1" applyAlignment="1" applyProtection="1">
      <alignment vertical="center"/>
    </xf>
    <xf numFmtId="0" fontId="21" fillId="15" borderId="0" xfId="58" applyFont="1" applyFill="1" applyBorder="1" applyAlignment="1" applyProtection="1">
      <alignment vertical="center"/>
    </xf>
    <xf numFmtId="0" fontId="14" fillId="15" borderId="0" xfId="58" applyFont="1" applyFill="1" applyBorder="1" applyAlignment="1" applyProtection="1">
      <alignment vertical="center" wrapText="1"/>
    </xf>
    <xf numFmtId="0" fontId="33" fillId="15" borderId="0" xfId="24" applyFont="1" applyFill="1" applyBorder="1" applyAlignment="1" applyProtection="1">
      <alignment vertical="top"/>
    </xf>
    <xf numFmtId="0" fontId="13" fillId="15" borderId="0" xfId="58" applyFont="1" applyFill="1" applyBorder="1" applyAlignment="1" applyProtection="1">
      <alignment vertical="top"/>
    </xf>
    <xf numFmtId="0" fontId="13" fillId="15" borderId="326" xfId="24" applyFont="1" applyFill="1" applyBorder="1" applyAlignment="1" applyProtection="1"/>
    <xf numFmtId="0" fontId="13" fillId="15" borderId="304" xfId="24" applyFont="1" applyFill="1" applyBorder="1" applyAlignment="1" applyProtection="1"/>
    <xf numFmtId="0" fontId="14" fillId="15" borderId="304" xfId="24" applyFont="1" applyFill="1" applyBorder="1" applyAlignment="1" applyProtection="1"/>
    <xf numFmtId="0" fontId="13" fillId="15" borderId="327" xfId="24" applyFont="1" applyFill="1" applyBorder="1" applyAlignment="1" applyProtection="1"/>
    <xf numFmtId="0" fontId="13" fillId="15" borderId="310" xfId="24" applyFont="1" applyFill="1" applyBorder="1" applyAlignment="1" applyProtection="1"/>
    <xf numFmtId="0" fontId="13" fillId="15" borderId="301" xfId="24" applyFont="1" applyFill="1" applyBorder="1" applyAlignment="1" applyProtection="1"/>
    <xf numFmtId="0" fontId="15" fillId="15" borderId="310" xfId="24" applyFont="1" applyFill="1" applyBorder="1" applyAlignment="1" applyProtection="1"/>
    <xf numFmtId="0" fontId="22" fillId="15" borderId="310" xfId="24" applyFont="1" applyFill="1" applyBorder="1" applyAlignment="1" applyProtection="1"/>
    <xf numFmtId="0" fontId="23" fillId="15" borderId="0" xfId="24" applyFont="1" applyFill="1" applyBorder="1" applyAlignment="1" applyProtection="1"/>
    <xf numFmtId="0" fontId="18" fillId="15" borderId="0" xfId="24" applyFont="1" applyFill="1" applyBorder="1" applyAlignment="1" applyProtection="1"/>
    <xf numFmtId="0" fontId="22" fillId="15" borderId="0" xfId="24" applyFont="1" applyFill="1" applyBorder="1" applyAlignment="1" applyProtection="1"/>
    <xf numFmtId="0" fontId="13" fillId="15" borderId="0" xfId="24" applyFont="1" applyFill="1" applyBorder="1" applyAlignment="1" applyProtection="1">
      <alignment textRotation="180"/>
    </xf>
    <xf numFmtId="0" fontId="15" fillId="15" borderId="0" xfId="24" applyFont="1" applyFill="1" applyBorder="1" applyAlignment="1" applyProtection="1"/>
    <xf numFmtId="0" fontId="15" fillId="15" borderId="310" xfId="24" applyFont="1" applyFill="1" applyBorder="1" applyAlignment="1"/>
    <xf numFmtId="0" fontId="18" fillId="15" borderId="310" xfId="24" applyFont="1" applyFill="1" applyBorder="1" applyAlignment="1" applyProtection="1"/>
    <xf numFmtId="0" fontId="15" fillId="15" borderId="294" xfId="24" applyFont="1" applyFill="1" applyBorder="1" applyAlignment="1" applyProtection="1"/>
    <xf numFmtId="0" fontId="22" fillId="15" borderId="295" xfId="24" applyFont="1" applyFill="1" applyBorder="1" applyAlignment="1" applyProtection="1"/>
    <xf numFmtId="0" fontId="13" fillId="15" borderId="295" xfId="24" applyFont="1" applyFill="1" applyBorder="1" applyAlignment="1" applyProtection="1"/>
    <xf numFmtId="0" fontId="14" fillId="15" borderId="295" xfId="24" applyFont="1" applyFill="1" applyBorder="1" applyAlignment="1" applyProtection="1"/>
    <xf numFmtId="0" fontId="18" fillId="15" borderId="295" xfId="24" applyFont="1" applyFill="1" applyBorder="1" applyAlignment="1" applyProtection="1"/>
    <xf numFmtId="0" fontId="13" fillId="15" borderId="296" xfId="24" applyFont="1" applyFill="1" applyBorder="1" applyAlignment="1" applyProtection="1"/>
    <xf numFmtId="0" fontId="15" fillId="16" borderId="0" xfId="24" applyFont="1" applyFill="1" applyBorder="1" applyAlignment="1" applyProtection="1">
      <alignment vertical="center"/>
    </xf>
    <xf numFmtId="0" fontId="15" fillId="16" borderId="0" xfId="24" applyFont="1" applyFill="1" applyBorder="1" applyAlignment="1" applyProtection="1">
      <alignment horizontal="center" vertical="center" wrapText="1"/>
    </xf>
    <xf numFmtId="0" fontId="15" fillId="16" borderId="0" xfId="58" applyFont="1" applyFill="1" applyBorder="1" applyAlignment="1" applyProtection="1">
      <alignment horizontal="left" vertical="center" wrapText="1"/>
    </xf>
    <xf numFmtId="0" fontId="15" fillId="16" borderId="0" xfId="58" applyFont="1" applyFill="1" applyBorder="1" applyAlignment="1" applyProtection="1">
      <alignment vertical="top"/>
    </xf>
    <xf numFmtId="0" fontId="15" fillId="16" borderId="129" xfId="24" applyFont="1" applyFill="1" applyBorder="1" applyAlignment="1" applyProtection="1">
      <alignment vertical="center"/>
    </xf>
    <xf numFmtId="0" fontId="15" fillId="16" borderId="129" xfId="58" applyFont="1" applyFill="1" applyBorder="1" applyAlignment="1" applyProtection="1">
      <alignment horizontal="justify" vertical="top"/>
    </xf>
    <xf numFmtId="0" fontId="22" fillId="16" borderId="0" xfId="24" applyFont="1" applyFill="1" applyBorder="1" applyAlignment="1" applyProtection="1"/>
    <xf numFmtId="0" fontId="15" fillId="16" borderId="0" xfId="58" applyFont="1" applyFill="1" applyBorder="1" applyProtection="1"/>
    <xf numFmtId="0" fontId="22" fillId="16" borderId="0" xfId="58" applyFont="1" applyFill="1" applyBorder="1" applyProtection="1"/>
    <xf numFmtId="0" fontId="18" fillId="16" borderId="0" xfId="24" applyFont="1" applyFill="1" applyBorder="1" applyAlignment="1" applyProtection="1">
      <alignment horizontal="justify" vertical="center" wrapText="1"/>
    </xf>
    <xf numFmtId="0" fontId="18" fillId="16" borderId="0" xfId="24" applyFont="1" applyFill="1" applyBorder="1" applyAlignment="1" applyProtection="1">
      <alignment horizontal="justify" vertical="center"/>
    </xf>
    <xf numFmtId="0" fontId="18" fillId="16" borderId="0" xfId="24" applyFont="1" applyFill="1" applyBorder="1" applyAlignment="1" applyProtection="1">
      <alignment horizontal="left" vertical="top"/>
    </xf>
    <xf numFmtId="0" fontId="18" fillId="16" borderId="0" xfId="24" applyFont="1" applyFill="1" applyBorder="1" applyAlignment="1" applyProtection="1">
      <alignment vertical="center"/>
    </xf>
    <xf numFmtId="0" fontId="18" fillId="16" borderId="0" xfId="24" applyFont="1" applyFill="1" applyBorder="1" applyAlignment="1" applyProtection="1">
      <alignment horizontal="justify" vertical="top" wrapText="1"/>
    </xf>
    <xf numFmtId="0" fontId="18" fillId="16" borderId="0" xfId="58" applyFont="1" applyFill="1" applyBorder="1" applyAlignment="1" applyProtection="1">
      <alignment vertical="center" wrapText="1"/>
    </xf>
    <xf numFmtId="0" fontId="15" fillId="16" borderId="0" xfId="24" applyFont="1" applyFill="1" applyBorder="1" applyAlignment="1" applyProtection="1">
      <alignment vertical="top"/>
    </xf>
    <xf numFmtId="0" fontId="18" fillId="16" borderId="0" xfId="24" applyFont="1" applyFill="1" applyBorder="1" applyAlignment="1" applyProtection="1"/>
    <xf numFmtId="0" fontId="13" fillId="16" borderId="0" xfId="24" applyFont="1" applyFill="1" applyBorder="1" applyAlignment="1" applyProtection="1">
      <alignment vertical="top"/>
    </xf>
    <xf numFmtId="0" fontId="13" fillId="16" borderId="119" xfId="24" applyFont="1" applyFill="1" applyBorder="1" applyAlignment="1" applyProtection="1"/>
    <xf numFmtId="0" fontId="18" fillId="15" borderId="119" xfId="58" applyFont="1" applyFill="1" applyBorder="1" applyAlignment="1" applyProtection="1">
      <alignment horizontal="center" vertical="top"/>
    </xf>
    <xf numFmtId="0" fontId="18" fillId="15" borderId="119" xfId="58" applyFont="1" applyFill="1" applyBorder="1" applyAlignment="1" applyProtection="1">
      <alignment horizontal="left" vertical="top"/>
    </xf>
    <xf numFmtId="0" fontId="18" fillId="15" borderId="129" xfId="58" applyFont="1" applyFill="1" applyBorder="1" applyAlignment="1" applyProtection="1">
      <alignment horizontal="center" vertical="top"/>
    </xf>
    <xf numFmtId="0" fontId="18" fillId="15" borderId="119" xfId="58" applyFont="1" applyFill="1" applyBorder="1" applyAlignment="1" applyProtection="1">
      <alignment horizontal="center" vertical="center" wrapText="1"/>
    </xf>
    <xf numFmtId="0" fontId="22" fillId="26" borderId="328" xfId="24" applyFont="1" applyFill="1" applyBorder="1" applyAlignment="1" applyProtection="1"/>
    <xf numFmtId="0" fontId="22" fillId="26" borderId="329" xfId="24" applyFont="1" applyFill="1" applyBorder="1" applyAlignment="1" applyProtection="1"/>
    <xf numFmtId="0" fontId="15" fillId="26" borderId="329" xfId="24" applyFont="1" applyFill="1" applyBorder="1" applyAlignment="1" applyProtection="1"/>
    <xf numFmtId="0" fontId="22" fillId="26" borderId="330" xfId="24" applyFont="1" applyFill="1" applyBorder="1" applyAlignment="1" applyProtection="1"/>
    <xf numFmtId="0" fontId="13" fillId="25" borderId="332" xfId="24" applyFont="1" applyFill="1" applyBorder="1" applyAlignment="1" applyProtection="1"/>
    <xf numFmtId="0" fontId="13" fillId="25" borderId="324" xfId="24" applyFont="1" applyFill="1" applyBorder="1" applyAlignment="1" applyProtection="1"/>
    <xf numFmtId="0" fontId="13" fillId="25" borderId="325" xfId="24" applyFont="1" applyFill="1" applyBorder="1" applyAlignment="1" applyProtection="1"/>
    <xf numFmtId="0" fontId="13" fillId="25" borderId="10" xfId="24" applyFont="1" applyFill="1" applyBorder="1" applyAlignment="1" applyProtection="1"/>
    <xf numFmtId="0" fontId="13" fillId="25" borderId="331" xfId="24" applyFont="1" applyFill="1" applyBorder="1" applyAlignment="1" applyProtection="1"/>
    <xf numFmtId="0" fontId="33" fillId="25" borderId="10" xfId="24" applyFont="1" applyFill="1" applyBorder="1" applyAlignment="1" applyProtection="1">
      <alignment vertical="top"/>
    </xf>
    <xf numFmtId="0" fontId="33" fillId="25" borderId="331" xfId="24" applyFont="1" applyFill="1" applyBorder="1" applyAlignment="1" applyProtection="1">
      <alignment vertical="top"/>
    </xf>
    <xf numFmtId="0" fontId="14" fillId="15" borderId="10" xfId="24" applyFont="1" applyFill="1" applyBorder="1" applyAlignment="1" applyProtection="1">
      <alignment horizontal="center" vertical="center" wrapText="1"/>
    </xf>
    <xf numFmtId="0" fontId="13" fillId="15" borderId="331" xfId="24" applyFont="1" applyFill="1" applyBorder="1" applyAlignment="1" applyProtection="1"/>
    <xf numFmtId="0" fontId="14" fillId="15" borderId="249" xfId="24" applyFont="1" applyFill="1" applyBorder="1" applyAlignment="1" applyProtection="1">
      <alignment horizontal="center" vertical="center" wrapText="1"/>
    </xf>
    <xf numFmtId="0" fontId="14" fillId="15" borderId="97" xfId="24" applyFont="1" applyFill="1" applyBorder="1" applyAlignment="1" applyProtection="1">
      <alignment horizontal="center" vertical="center" wrapText="1"/>
    </xf>
    <xf numFmtId="0" fontId="13" fillId="15" borderId="97" xfId="24" applyFont="1" applyFill="1" applyBorder="1" applyAlignment="1" applyProtection="1"/>
    <xf numFmtId="0" fontId="13" fillId="15" borderId="98" xfId="24" applyFont="1" applyFill="1" applyBorder="1" applyAlignment="1" applyProtection="1"/>
    <xf numFmtId="0" fontId="33" fillId="0" borderId="310" xfId="24" applyFont="1" applyFill="1" applyBorder="1" applyAlignment="1" applyProtection="1"/>
    <xf numFmtId="0" fontId="33" fillId="0" borderId="0" xfId="24" applyFont="1" applyBorder="1" applyAlignment="1" applyProtection="1"/>
    <xf numFmtId="0" fontId="13" fillId="0" borderId="310" xfId="24" applyFont="1" applyFill="1" applyBorder="1" applyAlignment="1"/>
    <xf numFmtId="0" fontId="13" fillId="0" borderId="301" xfId="24" applyFont="1" applyFill="1" applyBorder="1" applyAlignment="1"/>
    <xf numFmtId="0" fontId="13" fillId="16" borderId="334" xfId="24" applyFont="1" applyFill="1" applyBorder="1" applyAlignment="1" applyProtection="1"/>
    <xf numFmtId="0" fontId="13" fillId="16" borderId="335" xfId="24" applyFont="1" applyFill="1" applyBorder="1" applyAlignment="1" applyProtection="1"/>
    <xf numFmtId="0" fontId="13" fillId="16" borderId="336" xfId="24" applyFont="1" applyFill="1" applyBorder="1" applyAlignment="1" applyProtection="1"/>
    <xf numFmtId="0" fontId="15" fillId="16" borderId="310" xfId="24" applyFont="1" applyFill="1" applyBorder="1" applyAlignment="1" applyProtection="1"/>
    <xf numFmtId="0" fontId="15" fillId="16" borderId="310" xfId="24" applyFont="1" applyFill="1" applyBorder="1" applyAlignment="1" applyProtection="1">
      <alignment horizontal="center" vertical="center" wrapText="1"/>
    </xf>
    <xf numFmtId="0" fontId="15" fillId="16" borderId="310" xfId="24" applyFont="1" applyFill="1" applyBorder="1" applyAlignment="1" applyProtection="1">
      <alignment vertical="center"/>
    </xf>
    <xf numFmtId="0" fontId="15" fillId="16" borderId="301" xfId="58" applyFont="1" applyFill="1" applyBorder="1" applyAlignment="1" applyProtection="1">
      <alignment horizontal="left" vertical="center" wrapText="1"/>
    </xf>
    <xf numFmtId="0" fontId="143" fillId="15" borderId="0" xfId="58" applyFill="1" applyBorder="1"/>
    <xf numFmtId="0" fontId="143" fillId="15" borderId="301" xfId="58" applyFill="1" applyBorder="1"/>
    <xf numFmtId="0" fontId="15" fillId="16" borderId="301" xfId="58" applyFont="1" applyFill="1" applyBorder="1" applyAlignment="1" applyProtection="1">
      <alignment vertical="top"/>
    </xf>
    <xf numFmtId="0" fontId="15" fillId="16" borderId="337" xfId="58" applyFont="1" applyFill="1" applyBorder="1" applyAlignment="1" applyProtection="1">
      <alignment horizontal="justify" vertical="top"/>
    </xf>
    <xf numFmtId="0" fontId="22" fillId="16" borderId="310" xfId="24" applyFont="1" applyFill="1" applyBorder="1" applyAlignment="1" applyProtection="1"/>
    <xf numFmtId="0" fontId="22" fillId="16" borderId="301" xfId="24" applyFont="1" applyFill="1" applyBorder="1" applyAlignment="1" applyProtection="1"/>
    <xf numFmtId="0" fontId="22" fillId="16" borderId="310" xfId="24" applyFont="1" applyFill="1" applyBorder="1" applyAlignment="1" applyProtection="1">
      <alignment horizontal="justify" vertical="center" wrapText="1"/>
    </xf>
    <xf numFmtId="0" fontId="22" fillId="16" borderId="310" xfId="24" applyFont="1" applyFill="1" applyBorder="1" applyAlignment="1" applyProtection="1">
      <alignment horizontal="justify" vertical="center"/>
    </xf>
    <xf numFmtId="0" fontId="22" fillId="16" borderId="310" xfId="24" applyFont="1" applyFill="1" applyBorder="1" applyAlignment="1" applyProtection="1">
      <alignment vertical="center"/>
    </xf>
    <xf numFmtId="0" fontId="18" fillId="16" borderId="301" xfId="58" applyFont="1" applyFill="1" applyBorder="1" applyAlignment="1" applyProtection="1">
      <alignment vertical="center" wrapText="1"/>
    </xf>
    <xf numFmtId="0" fontId="18" fillId="16" borderId="301" xfId="24" applyFont="1" applyFill="1" applyBorder="1" applyAlignment="1" applyProtection="1">
      <alignment vertical="center"/>
    </xf>
    <xf numFmtId="0" fontId="13" fillId="16" borderId="310" xfId="24" applyFont="1" applyFill="1" applyBorder="1" applyAlignment="1" applyProtection="1"/>
    <xf numFmtId="0" fontId="13" fillId="16" borderId="301" xfId="24" applyFont="1" applyFill="1" applyBorder="1" applyAlignment="1" applyProtection="1"/>
    <xf numFmtId="0" fontId="13" fillId="16" borderId="310" xfId="24" applyFont="1" applyFill="1" applyBorder="1" applyAlignment="1" applyProtection="1">
      <alignment vertical="top"/>
    </xf>
    <xf numFmtId="0" fontId="13" fillId="16" borderId="301" xfId="24" applyFont="1" applyFill="1" applyBorder="1" applyAlignment="1" applyProtection="1">
      <alignment vertical="top"/>
    </xf>
    <xf numFmtId="0" fontId="13" fillId="16" borderId="100" xfId="24" applyFont="1" applyFill="1" applyBorder="1" applyAlignment="1" applyProtection="1"/>
    <xf numFmtId="0" fontId="13" fillId="16" borderId="164" xfId="24" applyFont="1" applyFill="1" applyBorder="1" applyAlignment="1" applyProtection="1"/>
    <xf numFmtId="0" fontId="15" fillId="3" borderId="310" xfId="24" applyFont="1" applyFill="1" applyBorder="1" applyAlignment="1" applyProtection="1">
      <alignment horizontal="center" vertical="center" wrapText="1"/>
    </xf>
    <xf numFmtId="0" fontId="15" fillId="3" borderId="301" xfId="24" applyFont="1" applyFill="1" applyBorder="1" applyAlignment="1" applyProtection="1">
      <alignment horizontal="center" vertical="center" wrapText="1"/>
    </xf>
    <xf numFmtId="0" fontId="18" fillId="15" borderId="100" xfId="58" applyFont="1" applyFill="1" applyBorder="1" applyAlignment="1" applyProtection="1">
      <alignment horizontal="center" vertical="top"/>
    </xf>
    <xf numFmtId="0" fontId="18" fillId="15" borderId="164" xfId="58" applyFont="1" applyFill="1" applyBorder="1" applyAlignment="1" applyProtection="1">
      <alignment horizontal="center" vertical="center" wrapText="1"/>
    </xf>
    <xf numFmtId="0" fontId="18" fillId="0" borderId="310" xfId="58" applyFont="1" applyFill="1" applyBorder="1" applyAlignment="1" applyProtection="1">
      <alignment horizontal="center" vertical="top"/>
    </xf>
    <xf numFmtId="0" fontId="18" fillId="0" borderId="301" xfId="58" applyFont="1" applyFill="1" applyBorder="1" applyAlignment="1" applyProtection="1">
      <alignment horizontal="center" vertical="center" wrapText="1"/>
    </xf>
    <xf numFmtId="0" fontId="18" fillId="3" borderId="294" xfId="24" applyFont="1" applyFill="1" applyBorder="1" applyAlignment="1" applyProtection="1">
      <alignment horizontal="center" vertical="center" wrapText="1"/>
    </xf>
    <xf numFmtId="0" fontId="22" fillId="0" borderId="295" xfId="58" applyFont="1" applyBorder="1" applyAlignment="1" applyProtection="1">
      <alignment horizontal="center" vertical="center" wrapText="1"/>
    </xf>
    <xf numFmtId="0" fontId="18" fillId="3" borderId="295" xfId="24" applyFont="1" applyFill="1" applyBorder="1" applyAlignment="1" applyProtection="1">
      <alignment horizontal="center" vertical="center" wrapText="1"/>
    </xf>
    <xf numFmtId="0" fontId="22" fillId="0" borderId="296" xfId="58" applyFont="1" applyBorder="1" applyAlignment="1" applyProtection="1">
      <alignment horizontal="center" vertical="center" wrapText="1"/>
    </xf>
    <xf numFmtId="0" fontId="26" fillId="15" borderId="215" xfId="24" applyFont="1" applyFill="1" applyBorder="1" applyAlignment="1" applyProtection="1">
      <alignment vertical="top" wrapText="1"/>
    </xf>
    <xf numFmtId="0" fontId="14" fillId="15" borderId="216" xfId="24" applyFont="1" applyFill="1" applyBorder="1" applyAlignment="1" applyProtection="1"/>
    <xf numFmtId="0" fontId="26" fillId="15" borderId="216" xfId="24" applyFont="1" applyFill="1" applyBorder="1" applyAlignment="1" applyProtection="1">
      <alignment vertical="top" wrapText="1"/>
    </xf>
    <xf numFmtId="0" fontId="26" fillId="15" borderId="217" xfId="24" applyFont="1" applyFill="1" applyBorder="1" applyAlignment="1" applyProtection="1">
      <alignment vertical="top" wrapText="1"/>
    </xf>
    <xf numFmtId="0" fontId="13" fillId="15" borderId="218" xfId="24" applyFont="1" applyFill="1" applyBorder="1" applyAlignment="1" applyProtection="1"/>
    <xf numFmtId="0" fontId="13" fillId="15" borderId="219" xfId="24" applyFont="1" applyFill="1" applyBorder="1" applyAlignment="1" applyProtection="1"/>
    <xf numFmtId="0" fontId="14" fillId="15" borderId="218" xfId="58" applyFont="1" applyFill="1" applyBorder="1" applyAlignment="1" applyProtection="1">
      <alignment vertical="center"/>
    </xf>
    <xf numFmtId="0" fontId="14" fillId="15" borderId="218" xfId="58" applyFont="1" applyFill="1" applyBorder="1" applyAlignment="1" applyProtection="1">
      <alignment vertical="center" wrapText="1"/>
    </xf>
    <xf numFmtId="0" fontId="13" fillId="15" borderId="220" xfId="24" applyFont="1" applyFill="1" applyBorder="1" applyAlignment="1" applyProtection="1"/>
    <xf numFmtId="0" fontId="13" fillId="15" borderId="221" xfId="24" applyFont="1" applyFill="1" applyBorder="1" applyAlignment="1" applyProtection="1"/>
    <xf numFmtId="0" fontId="14" fillId="15" borderId="221" xfId="24" applyFont="1" applyFill="1" applyBorder="1" applyAlignment="1" applyProtection="1"/>
    <xf numFmtId="0" fontId="33" fillId="15" borderId="221" xfId="24" applyFont="1" applyFill="1" applyBorder="1" applyAlignment="1" applyProtection="1">
      <alignment vertical="center"/>
    </xf>
    <xf numFmtId="0" fontId="33" fillId="15" borderId="222" xfId="24" applyFont="1" applyFill="1" applyBorder="1" applyAlignment="1" applyProtection="1">
      <alignment vertical="center"/>
    </xf>
    <xf numFmtId="2" fontId="56" fillId="3" borderId="0" xfId="0" applyNumberFormat="1" applyFont="1" applyFill="1" applyBorder="1" applyAlignment="1">
      <alignment horizontal="left" vertical="center"/>
    </xf>
    <xf numFmtId="3" fontId="16" fillId="16" borderId="156" xfId="0" applyNumberFormat="1" applyFont="1" applyFill="1" applyBorder="1" applyAlignment="1">
      <alignment horizontal="center" vertical="center"/>
    </xf>
    <xf numFmtId="3" fontId="16" fillId="17" borderId="156" xfId="0" applyNumberFormat="1" applyFont="1" applyFill="1" applyBorder="1" applyAlignment="1" applyProtection="1">
      <alignment horizontal="center" vertical="center"/>
      <protection locked="0"/>
    </xf>
    <xf numFmtId="3" fontId="16" fillId="18" borderId="156" xfId="0" applyNumberFormat="1" applyFont="1" applyFill="1" applyBorder="1" applyAlignment="1">
      <alignment horizontal="center" vertical="center"/>
    </xf>
    <xf numFmtId="3" fontId="16" fillId="3" borderId="156" xfId="0" applyNumberFormat="1" applyFont="1" applyFill="1" applyBorder="1" applyAlignment="1">
      <alignment horizontal="center" vertical="center" wrapText="1"/>
    </xf>
    <xf numFmtId="0" fontId="15" fillId="0" borderId="0" xfId="0" applyFont="1" applyBorder="1"/>
    <xf numFmtId="0" fontId="22" fillId="0" borderId="310" xfId="0" applyFont="1" applyBorder="1"/>
    <xf numFmtId="0" fontId="24" fillId="0" borderId="0" xfId="0" applyFont="1" applyBorder="1"/>
    <xf numFmtId="0" fontId="56"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center"/>
    </xf>
    <xf numFmtId="0" fontId="56" fillId="0" borderId="0" xfId="0" applyFont="1" applyFill="1" applyBorder="1" applyAlignment="1" applyProtection="1">
      <alignment horizontal="center" vertical="center"/>
    </xf>
    <xf numFmtId="0" fontId="56" fillId="0" borderId="0" xfId="0" applyFont="1" applyFill="1" applyBorder="1" applyAlignment="1" applyProtection="1">
      <alignment horizontal="left" vertical="center"/>
    </xf>
    <xf numFmtId="0" fontId="67" fillId="0" borderId="0" xfId="0" applyFont="1" applyFill="1" applyBorder="1" applyAlignment="1" applyProtection="1">
      <alignment horizontal="right" vertical="top"/>
    </xf>
    <xf numFmtId="0" fontId="56" fillId="0" borderId="0" xfId="0" applyFont="1" applyFill="1" applyBorder="1" applyAlignment="1" applyProtection="1">
      <alignment horizontal="center" vertical="center" wrapText="1"/>
    </xf>
    <xf numFmtId="0" fontId="56" fillId="0" borderId="0" xfId="0" quotePrefix="1" applyFont="1" applyFill="1" applyBorder="1" applyAlignment="1" applyProtection="1">
      <alignment horizontal="right" vertical="center"/>
    </xf>
    <xf numFmtId="0" fontId="57" fillId="0" borderId="0" xfId="0" applyFont="1" applyFill="1" applyBorder="1" applyAlignment="1" applyProtection="1">
      <alignment horizontal="center"/>
    </xf>
    <xf numFmtId="0" fontId="56" fillId="0" borderId="0" xfId="0" applyFont="1" applyFill="1" applyBorder="1" applyAlignment="1">
      <alignment horizontal="center" vertical="center"/>
    </xf>
    <xf numFmtId="0" fontId="15" fillId="0" borderId="0" xfId="0" applyFont="1" applyFill="1" applyBorder="1" applyAlignment="1" applyProtection="1">
      <alignment horizontal="center"/>
    </xf>
    <xf numFmtId="0" fontId="66" fillId="3" borderId="310" xfId="0" applyFont="1" applyFill="1" applyBorder="1"/>
    <xf numFmtId="0" fontId="56" fillId="3" borderId="0" xfId="0" applyFont="1" applyFill="1" applyBorder="1" applyAlignment="1" applyProtection="1">
      <alignment horizontal="left"/>
      <protection locked="0"/>
    </xf>
    <xf numFmtId="166" fontId="56" fillId="0" borderId="0" xfId="0" applyNumberFormat="1" applyFont="1" applyFill="1" applyBorder="1" applyAlignment="1" applyProtection="1">
      <alignment horizontal="center"/>
    </xf>
    <xf numFmtId="0" fontId="56" fillId="0" borderId="0" xfId="0" quotePrefix="1" applyFont="1" applyFill="1" applyBorder="1" applyAlignment="1" applyProtection="1">
      <alignment wrapText="1"/>
    </xf>
    <xf numFmtId="2" fontId="15" fillId="3" borderId="0" xfId="0" quotePrefix="1" applyNumberFormat="1" applyFont="1" applyFill="1" applyBorder="1" applyAlignment="1" applyProtection="1">
      <alignment horizontal="left"/>
    </xf>
    <xf numFmtId="0" fontId="15" fillId="3" borderId="0" xfId="0" applyFont="1" applyFill="1" applyBorder="1" applyProtection="1"/>
    <xf numFmtId="0" fontId="22" fillId="3" borderId="0" xfId="0" applyFont="1" applyFill="1" applyBorder="1" applyAlignment="1" applyProtection="1">
      <alignment horizontal="left"/>
    </xf>
    <xf numFmtId="0" fontId="18" fillId="3" borderId="0" xfId="0" applyFont="1" applyFill="1" applyBorder="1" applyProtection="1"/>
    <xf numFmtId="0" fontId="66" fillId="3" borderId="320" xfId="0" applyFont="1" applyFill="1" applyBorder="1"/>
    <xf numFmtId="2" fontId="100" fillId="0" borderId="0" xfId="0" applyNumberFormat="1" applyFont="1" applyFill="1" applyBorder="1" applyAlignment="1" applyProtection="1">
      <alignment horizontal="left"/>
    </xf>
    <xf numFmtId="0" fontId="100" fillId="0" borderId="346" xfId="0" applyFont="1" applyFill="1" applyBorder="1" applyAlignment="1" applyProtection="1">
      <alignment horizontal="left"/>
    </xf>
    <xf numFmtId="0" fontId="115" fillId="0" borderId="342" xfId="0" applyFont="1" applyFill="1" applyBorder="1" applyAlignment="1" applyProtection="1">
      <alignment vertical="center"/>
    </xf>
    <xf numFmtId="0" fontId="115" fillId="0" borderId="342" xfId="0" applyFont="1" applyFill="1" applyBorder="1" applyAlignment="1" applyProtection="1">
      <alignment vertical="top"/>
      <protection locked="0"/>
    </xf>
    <xf numFmtId="0" fontId="116" fillId="0" borderId="342" xfId="0" applyFont="1" applyFill="1" applyBorder="1" applyAlignment="1" applyProtection="1">
      <alignment vertical="top"/>
      <protection locked="0"/>
    </xf>
    <xf numFmtId="0" fontId="117" fillId="0" borderId="342" xfId="0" applyFont="1" applyFill="1" applyBorder="1" applyAlignment="1" applyProtection="1">
      <alignment vertical="center"/>
    </xf>
    <xf numFmtId="0" fontId="116" fillId="0" borderId="342" xfId="0" applyFont="1" applyFill="1" applyBorder="1" applyAlignment="1" applyProtection="1">
      <alignment horizontal="center" vertical="center"/>
    </xf>
    <xf numFmtId="0" fontId="105" fillId="0" borderId="342" xfId="0" applyFont="1" applyFill="1" applyBorder="1" applyAlignment="1" applyProtection="1">
      <alignment horizontal="center" vertical="center"/>
    </xf>
    <xf numFmtId="0" fontId="102" fillId="0" borderId="342" xfId="0" applyFont="1" applyFill="1" applyBorder="1" applyAlignment="1" applyProtection="1">
      <alignment vertical="center"/>
    </xf>
    <xf numFmtId="0" fontId="56" fillId="0" borderId="347" xfId="0" applyFont="1" applyFill="1" applyBorder="1" applyAlignment="1" applyProtection="1">
      <alignment horizontal="center"/>
    </xf>
    <xf numFmtId="0" fontId="56" fillId="0" borderId="310" xfId="0" applyFont="1" applyFill="1" applyBorder="1" applyAlignment="1" applyProtection="1">
      <alignment horizontal="center"/>
    </xf>
    <xf numFmtId="0" fontId="56" fillId="0" borderId="310" xfId="0" applyFont="1" applyFill="1" applyBorder="1" applyAlignment="1" applyProtection="1">
      <alignment horizontal="left"/>
    </xf>
    <xf numFmtId="0" fontId="100" fillId="0" borderId="0" xfId="0" applyFont="1" applyFill="1" applyBorder="1" applyAlignment="1" applyProtection="1">
      <alignment horizontal="left"/>
    </xf>
    <xf numFmtId="0" fontId="18" fillId="0" borderId="301" xfId="0" applyFont="1" applyFill="1" applyBorder="1" applyAlignment="1" applyProtection="1">
      <alignment horizontal="center" wrapText="1"/>
    </xf>
    <xf numFmtId="0" fontId="56" fillId="0" borderId="348" xfId="0" applyFont="1" applyFill="1" applyBorder="1" applyAlignment="1" applyProtection="1">
      <alignment horizontal="center"/>
    </xf>
    <xf numFmtId="0" fontId="57" fillId="0" borderId="342" xfId="0" applyFont="1" applyFill="1" applyBorder="1" applyAlignment="1" applyProtection="1">
      <alignment vertical="top"/>
    </xf>
    <xf numFmtId="0" fontId="66" fillId="0" borderId="342" xfId="0" applyFont="1" applyFill="1" applyBorder="1" applyProtection="1"/>
    <xf numFmtId="0" fontId="56" fillId="0" borderId="342" xfId="0" applyFont="1" applyFill="1" applyBorder="1" applyProtection="1"/>
    <xf numFmtId="0" fontId="73" fillId="0" borderId="342" xfId="0" applyFont="1" applyFill="1" applyBorder="1" applyProtection="1"/>
    <xf numFmtId="0" fontId="57" fillId="0" borderId="342" xfId="0" applyFont="1" applyFill="1" applyBorder="1" applyProtection="1"/>
    <xf numFmtId="0" fontId="56" fillId="0" borderId="342" xfId="0" applyFont="1" applyFill="1" applyBorder="1" applyAlignment="1" applyProtection="1">
      <alignment horizontal="center" vertical="center" wrapText="1"/>
    </xf>
    <xf numFmtId="0" fontId="15" fillId="0" borderId="349" xfId="0" applyFont="1" applyFill="1" applyBorder="1" applyAlignment="1" applyProtection="1">
      <alignment horizontal="center" vertical="center" wrapText="1"/>
    </xf>
    <xf numFmtId="0" fontId="34" fillId="0" borderId="295" xfId="0" applyFont="1" applyFill="1" applyBorder="1" applyProtection="1"/>
    <xf numFmtId="0" fontId="34" fillId="0" borderId="296" xfId="0" applyFont="1" applyFill="1" applyBorder="1" applyProtection="1"/>
    <xf numFmtId="0" fontId="56" fillId="0" borderId="0" xfId="0" quotePrefix="1" applyFont="1" applyFill="1" applyBorder="1" applyAlignment="1" applyProtection="1">
      <alignment vertical="center"/>
    </xf>
    <xf numFmtId="0" fontId="20" fillId="0" borderId="0" xfId="0" applyFont="1" applyFill="1" applyBorder="1" applyAlignment="1" applyProtection="1">
      <alignment vertical="top"/>
    </xf>
    <xf numFmtId="0" fontId="66" fillId="0" borderId="310" xfId="0" applyFont="1" applyFill="1" applyBorder="1" applyAlignment="1" applyProtection="1">
      <alignment horizontal="center"/>
    </xf>
    <xf numFmtId="0" fontId="14" fillId="16" borderId="0" xfId="13" applyFont="1" applyFill="1" applyBorder="1" applyAlignment="1" applyProtection="1"/>
    <xf numFmtId="0" fontId="33" fillId="16" borderId="0" xfId="13" applyFont="1" applyFill="1" applyBorder="1" applyAlignment="1" applyProtection="1">
      <alignment vertical="center"/>
    </xf>
    <xf numFmtId="0" fontId="130" fillId="3" borderId="310" xfId="0" applyFont="1" applyFill="1" applyBorder="1" applyProtection="1"/>
    <xf numFmtId="0" fontId="131" fillId="3" borderId="0" xfId="0" applyFont="1" applyFill="1" applyBorder="1" applyAlignment="1" applyProtection="1">
      <alignment vertical="top"/>
    </xf>
    <xf numFmtId="0" fontId="132" fillId="3" borderId="0" xfId="0" applyFont="1" applyFill="1" applyBorder="1" applyAlignment="1" applyProtection="1">
      <alignment horizontal="left" vertical="top"/>
    </xf>
    <xf numFmtId="3" fontId="130" fillId="3" borderId="301" xfId="0" applyNumberFormat="1" applyFont="1" applyFill="1" applyBorder="1" applyAlignment="1" applyProtection="1">
      <alignment vertical="center"/>
      <protection locked="0"/>
    </xf>
    <xf numFmtId="0" fontId="130" fillId="3" borderId="310" xfId="0" applyFont="1" applyFill="1" applyBorder="1"/>
    <xf numFmtId="0" fontId="130" fillId="3" borderId="301" xfId="0" applyFont="1" applyFill="1" applyBorder="1"/>
    <xf numFmtId="0" fontId="66" fillId="0" borderId="310" xfId="0" applyFont="1" applyFill="1" applyBorder="1"/>
    <xf numFmtId="0" fontId="113" fillId="3" borderId="310" xfId="59" applyFont="1" applyFill="1" applyBorder="1" applyProtection="1"/>
    <xf numFmtId="0" fontId="14" fillId="0" borderId="0" xfId="59" applyFont="1" applyFill="1" applyBorder="1" applyAlignment="1" applyProtection="1">
      <alignment horizontal="left" vertical="center"/>
    </xf>
    <xf numFmtId="0" fontId="14" fillId="0" borderId="0" xfId="59" applyFont="1" applyFill="1" applyBorder="1" applyAlignment="1" applyProtection="1">
      <alignment vertical="center"/>
    </xf>
    <xf numFmtId="0" fontId="141" fillId="0" borderId="0" xfId="59" applyFont="1" applyBorder="1" applyAlignment="1">
      <alignment horizontal="left" indent="1" readingOrder="2"/>
    </xf>
    <xf numFmtId="0" fontId="113" fillId="0" borderId="0" xfId="59" applyFont="1" applyBorder="1" applyProtection="1"/>
    <xf numFmtId="0" fontId="113" fillId="3" borderId="0" xfId="59" applyFont="1" applyFill="1" applyBorder="1" applyAlignment="1" applyProtection="1">
      <alignment horizontal="left"/>
    </xf>
    <xf numFmtId="0" fontId="33" fillId="3" borderId="0" xfId="59" applyFont="1" applyFill="1" applyBorder="1" applyAlignment="1" applyProtection="1">
      <alignment vertical="center"/>
    </xf>
    <xf numFmtId="0" fontId="112" fillId="3" borderId="0" xfId="59" applyFont="1" applyFill="1" applyBorder="1" applyAlignment="1" applyProtection="1">
      <alignment horizontal="right" vertical="center"/>
    </xf>
    <xf numFmtId="0" fontId="113" fillId="3" borderId="0" xfId="59" applyFont="1" applyFill="1" applyBorder="1" applyAlignment="1" applyProtection="1">
      <alignment horizontal="right" vertical="center"/>
    </xf>
    <xf numFmtId="0" fontId="113" fillId="3" borderId="0" xfId="59" applyFont="1" applyFill="1" applyBorder="1" applyProtection="1"/>
    <xf numFmtId="0" fontId="113" fillId="0" borderId="0" xfId="59" applyFont="1" applyBorder="1"/>
    <xf numFmtId="0" fontId="113" fillId="0" borderId="301" xfId="59" applyFont="1" applyBorder="1"/>
    <xf numFmtId="0" fontId="113" fillId="0" borderId="0" xfId="59" applyFont="1"/>
    <xf numFmtId="0" fontId="33" fillId="0" borderId="0" xfId="59" applyFont="1" applyFill="1" applyBorder="1" applyAlignment="1" applyProtection="1">
      <alignment vertical="center"/>
    </xf>
    <xf numFmtId="0" fontId="142" fillId="0" borderId="0" xfId="59" applyFont="1" applyBorder="1" applyAlignment="1">
      <alignment horizontal="left" indent="1" readingOrder="2"/>
    </xf>
    <xf numFmtId="0" fontId="142" fillId="0" borderId="0" xfId="59" applyFont="1" applyBorder="1" applyAlignment="1">
      <alignment horizontal="left" readingOrder="2"/>
    </xf>
    <xf numFmtId="0" fontId="13" fillId="3" borderId="310" xfId="59" applyFont="1" applyFill="1" applyBorder="1" applyProtection="1"/>
    <xf numFmtId="0" fontId="13" fillId="0" borderId="0" xfId="59" applyFont="1" applyBorder="1" applyProtection="1"/>
    <xf numFmtId="0" fontId="13" fillId="3" borderId="0" xfId="59" applyFont="1" applyFill="1" applyBorder="1" applyAlignment="1" applyProtection="1">
      <alignment horizontal="left"/>
    </xf>
    <xf numFmtId="0" fontId="14" fillId="3" borderId="0" xfId="59" applyFont="1" applyFill="1" applyBorder="1" applyAlignment="1" applyProtection="1">
      <alignment horizontal="right" vertical="center"/>
    </xf>
    <xf numFmtId="0" fontId="13" fillId="3" borderId="0" xfId="59" applyFont="1" applyFill="1" applyBorder="1" applyAlignment="1" applyProtection="1">
      <alignment horizontal="right" vertical="center"/>
    </xf>
    <xf numFmtId="0" fontId="13" fillId="3" borderId="0" xfId="59" applyFont="1" applyFill="1" applyBorder="1" applyProtection="1"/>
    <xf numFmtId="0" fontId="13" fillId="0" borderId="140" xfId="59" applyFont="1" applyBorder="1" applyProtection="1"/>
    <xf numFmtId="0" fontId="13" fillId="3" borderId="140" xfId="59" applyFont="1" applyFill="1" applyBorder="1" applyAlignment="1" applyProtection="1">
      <alignment horizontal="left"/>
    </xf>
    <xf numFmtId="0" fontId="33" fillId="3" borderId="140" xfId="59" applyFont="1" applyFill="1" applyBorder="1" applyAlignment="1" applyProtection="1">
      <alignment vertical="center"/>
    </xf>
    <xf numFmtId="0" fontId="14" fillId="3" borderId="140" xfId="59" applyFont="1" applyFill="1" applyBorder="1" applyAlignment="1" applyProtection="1">
      <alignment horizontal="right" vertical="center"/>
    </xf>
    <xf numFmtId="0" fontId="13" fillId="3" borderId="140" xfId="59" applyFont="1" applyFill="1" applyBorder="1" applyAlignment="1" applyProtection="1">
      <alignment horizontal="right" vertical="center"/>
    </xf>
    <xf numFmtId="0" fontId="13" fillId="3" borderId="140" xfId="59" applyFont="1" applyFill="1" applyBorder="1" applyProtection="1"/>
    <xf numFmtId="0" fontId="113" fillId="0" borderId="140" xfId="59" applyFont="1" applyBorder="1"/>
    <xf numFmtId="0" fontId="33" fillId="0" borderId="0" xfId="59" applyFont="1" applyFill="1" applyBorder="1" applyAlignment="1" applyProtection="1">
      <alignment horizontal="left" vertical="center"/>
    </xf>
    <xf numFmtId="0" fontId="14" fillId="0" borderId="0" xfId="59" applyFont="1" applyBorder="1" applyProtection="1"/>
    <xf numFmtId="0" fontId="33" fillId="0" borderId="0" xfId="59" applyFont="1" applyBorder="1" applyProtection="1"/>
    <xf numFmtId="0" fontId="20" fillId="0" borderId="129" xfId="0" applyFont="1" applyFill="1" applyBorder="1" applyAlignment="1" applyProtection="1"/>
    <xf numFmtId="0" fontId="20" fillId="0" borderId="129" xfId="0" applyFont="1" applyFill="1" applyBorder="1" applyAlignment="1" applyProtection="1">
      <alignment wrapText="1"/>
    </xf>
    <xf numFmtId="0" fontId="20" fillId="0" borderId="337" xfId="0" applyFont="1" applyFill="1" applyBorder="1" applyAlignment="1" applyProtection="1">
      <alignment wrapText="1"/>
    </xf>
    <xf numFmtId="0" fontId="20" fillId="24" borderId="348" xfId="0" applyFont="1" applyFill="1" applyBorder="1" applyAlignment="1" applyProtection="1">
      <alignment wrapText="1"/>
    </xf>
    <xf numFmtId="0" fontId="20" fillId="24" borderId="342" xfId="0" applyFont="1" applyFill="1" applyBorder="1" applyAlignment="1" applyProtection="1">
      <alignment vertical="center"/>
    </xf>
    <xf numFmtId="0" fontId="20" fillId="24" borderId="342" xfId="0" applyFont="1" applyFill="1" applyBorder="1" applyAlignment="1" applyProtection="1">
      <alignment wrapText="1"/>
    </xf>
    <xf numFmtId="0" fontId="0" fillId="0" borderId="129" xfId="0" applyFont="1" applyFill="1" applyBorder="1" applyAlignment="1" applyProtection="1">
      <alignment wrapText="1"/>
    </xf>
    <xf numFmtId="0" fontId="20" fillId="24" borderId="342" xfId="0" applyFont="1" applyFill="1" applyBorder="1" applyAlignment="1" applyProtection="1">
      <alignment horizontal="left" vertical="center"/>
    </xf>
    <xf numFmtId="0" fontId="13" fillId="0" borderId="66" xfId="0" applyFont="1" applyFill="1" applyBorder="1" applyProtection="1"/>
    <xf numFmtId="0" fontId="14" fillId="0" borderId="66" xfId="0" applyFont="1" applyFill="1" applyBorder="1" applyProtection="1"/>
    <xf numFmtId="0" fontId="18" fillId="0" borderId="310" xfId="0" applyFont="1" applyFill="1" applyBorder="1" applyAlignment="1" applyProtection="1"/>
    <xf numFmtId="0" fontId="13" fillId="15" borderId="0" xfId="0" applyFont="1" applyFill="1" applyBorder="1" applyAlignment="1">
      <alignment vertical="center"/>
    </xf>
    <xf numFmtId="0" fontId="56" fillId="15" borderId="0" xfId="0" applyFont="1" applyFill="1"/>
    <xf numFmtId="0" fontId="57" fillId="15" borderId="0" xfId="0" applyFont="1" applyFill="1"/>
    <xf numFmtId="0" fontId="66" fillId="3" borderId="310" xfId="0" applyFont="1" applyFill="1" applyBorder="1" applyProtection="1"/>
    <xf numFmtId="0" fontId="56" fillId="0" borderId="0" xfId="0" applyFont="1" applyFill="1" applyBorder="1" applyAlignment="1" applyProtection="1">
      <alignment horizontal="center" vertical="center"/>
    </xf>
    <xf numFmtId="0" fontId="20" fillId="0" borderId="109" xfId="0" applyFont="1" applyFill="1" applyBorder="1" applyAlignment="1" applyProtection="1">
      <alignment horizontal="center" vertical="center"/>
    </xf>
    <xf numFmtId="0" fontId="20" fillId="0" borderId="259" xfId="0" applyFont="1" applyFill="1" applyBorder="1" applyAlignment="1" applyProtection="1">
      <alignment horizontal="center" vertical="center"/>
    </xf>
    <xf numFmtId="0" fontId="56" fillId="0" borderId="0" xfId="0" applyFont="1" applyFill="1" applyBorder="1" applyAlignment="1" applyProtection="1">
      <alignment horizontal="left"/>
    </xf>
    <xf numFmtId="0" fontId="56" fillId="0" borderId="0" xfId="0" applyFont="1" applyFill="1" applyBorder="1" applyAlignment="1" applyProtection="1">
      <alignment horizontal="left" vertical="center"/>
    </xf>
    <xf numFmtId="0" fontId="56" fillId="0" borderId="10" xfId="0" applyFont="1" applyFill="1" applyBorder="1" applyAlignment="1" applyProtection="1">
      <alignment horizontal="left" vertical="center"/>
    </xf>
    <xf numFmtId="0" fontId="20" fillId="0" borderId="259" xfId="0" applyFont="1" applyFill="1" applyBorder="1" applyAlignment="1" applyProtection="1">
      <alignment horizontal="center" vertical="center"/>
      <protection locked="0"/>
    </xf>
    <xf numFmtId="0" fontId="20" fillId="0" borderId="109" xfId="0" applyFont="1" applyFill="1" applyBorder="1" applyAlignment="1" applyProtection="1">
      <alignment horizontal="center" vertical="center"/>
      <protection locked="0"/>
    </xf>
    <xf numFmtId="0" fontId="0" fillId="0" borderId="0" xfId="0" applyFont="1" applyBorder="1" applyAlignment="1">
      <alignment horizontal="left"/>
    </xf>
    <xf numFmtId="0" fontId="0" fillId="0" borderId="10" xfId="0" applyFont="1" applyBorder="1" applyAlignment="1">
      <alignment horizontal="left"/>
    </xf>
    <xf numFmtId="0" fontId="56" fillId="0" borderId="0" xfId="0" quotePrefix="1" applyFont="1" applyFill="1" applyBorder="1" applyAlignment="1" applyProtection="1">
      <alignment horizontal="center" wrapText="1"/>
    </xf>
    <xf numFmtId="0" fontId="57" fillId="16" borderId="0" xfId="13" applyFont="1" applyFill="1" applyBorder="1" applyAlignment="1" applyProtection="1">
      <alignment horizontal="left" vertical="top" wrapText="1"/>
    </xf>
    <xf numFmtId="0" fontId="57" fillId="16" borderId="0" xfId="13" applyFont="1" applyFill="1" applyBorder="1" applyAlignment="1" applyProtection="1">
      <alignment horizontal="left" vertical="center"/>
    </xf>
    <xf numFmtId="3" fontId="56" fillId="3" borderId="0" xfId="0" applyNumberFormat="1"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xf>
    <xf numFmtId="0" fontId="56" fillId="3" borderId="0" xfId="0" quotePrefix="1" applyFont="1" applyFill="1" applyBorder="1" applyAlignment="1">
      <alignment horizontal="center" vertical="center"/>
    </xf>
    <xf numFmtId="164" fontId="56" fillId="0" borderId="0" xfId="0" applyNumberFormat="1" applyFont="1" applyFill="1" applyBorder="1" applyAlignment="1" applyProtection="1">
      <alignment vertical="center"/>
    </xf>
    <xf numFmtId="0" fontId="56" fillId="3" borderId="0" xfId="0" quotePrefix="1" applyFont="1" applyFill="1" applyBorder="1" applyAlignment="1" applyProtection="1">
      <alignment horizontal="center" vertical="center"/>
    </xf>
    <xf numFmtId="164" fontId="66" fillId="3" borderId="0" xfId="0" applyNumberFormat="1" applyFont="1" applyFill="1" applyBorder="1" applyAlignment="1" applyProtection="1">
      <alignment vertical="center" wrapText="1"/>
      <protection locked="0"/>
    </xf>
    <xf numFmtId="0" fontId="56" fillId="3" borderId="0" xfId="0" applyFont="1" applyFill="1" applyBorder="1" applyAlignment="1">
      <alignment horizontal="right"/>
    </xf>
    <xf numFmtId="41" fontId="66" fillId="3" borderId="0" xfId="0" applyNumberFormat="1" applyFont="1" applyFill="1" applyBorder="1" applyAlignment="1" applyProtection="1">
      <alignment vertical="center" wrapText="1"/>
      <protection locked="0"/>
    </xf>
    <xf numFmtId="164" fontId="66" fillId="3" borderId="318" xfId="0" applyNumberFormat="1" applyFont="1" applyFill="1" applyBorder="1" applyAlignment="1" applyProtection="1">
      <alignment vertical="center" wrapText="1"/>
      <protection locked="0"/>
    </xf>
    <xf numFmtId="0" fontId="56" fillId="0" borderId="0" xfId="0" applyFont="1" applyBorder="1" applyAlignment="1" applyProtection="1">
      <alignment horizontal="center" vertical="center"/>
    </xf>
    <xf numFmtId="0" fontId="57" fillId="3" borderId="0" xfId="0" applyFont="1" applyFill="1" applyBorder="1" applyAlignment="1" applyProtection="1">
      <alignment horizontal="left" vertical="center"/>
    </xf>
    <xf numFmtId="0" fontId="56" fillId="3" borderId="0" xfId="0" applyFont="1" applyFill="1" applyBorder="1" applyAlignment="1">
      <alignment horizontal="center"/>
    </xf>
    <xf numFmtId="0" fontId="130" fillId="0" borderId="0" xfId="0" applyFont="1" applyFill="1" applyBorder="1" applyAlignment="1" applyProtection="1">
      <alignment vertical="center"/>
    </xf>
    <xf numFmtId="0" fontId="148" fillId="15" borderId="0" xfId="0" applyFont="1" applyFill="1" applyBorder="1" applyAlignment="1" applyProtection="1">
      <alignment vertical="center"/>
    </xf>
    <xf numFmtId="0" fontId="148" fillId="15" borderId="0" xfId="0" applyFont="1" applyFill="1" applyBorder="1" applyProtection="1"/>
    <xf numFmtId="0" fontId="148" fillId="15" borderId="0" xfId="0" applyFont="1" applyFill="1" applyBorder="1" applyAlignment="1" applyProtection="1">
      <alignment horizontal="center"/>
    </xf>
    <xf numFmtId="0" fontId="147" fillId="15" borderId="0" xfId="0" applyFont="1" applyFill="1" applyBorder="1" applyAlignment="1" applyProtection="1">
      <alignment horizontal="center" vertical="center"/>
    </xf>
    <xf numFmtId="0" fontId="147" fillId="0" borderId="0" xfId="0" applyFont="1" applyFill="1" applyBorder="1" applyAlignment="1" applyProtection="1">
      <alignment vertical="center"/>
    </xf>
    <xf numFmtId="0" fontId="148" fillId="0" borderId="0" xfId="0" applyFont="1" applyFill="1" applyBorder="1" applyAlignment="1">
      <alignment vertical="center"/>
    </xf>
    <xf numFmtId="0" fontId="150" fillId="0" borderId="0" xfId="0" applyFont="1" applyFill="1" applyBorder="1" applyProtection="1"/>
    <xf numFmtId="0" fontId="148" fillId="0" borderId="0" xfId="0" applyFont="1" applyFill="1" applyBorder="1" applyAlignment="1" applyProtection="1">
      <alignment vertical="center"/>
    </xf>
    <xf numFmtId="0" fontId="147" fillId="0" borderId="0" xfId="0" applyFont="1" applyFill="1" applyBorder="1" applyAlignment="1" applyProtection="1">
      <alignment horizontal="left"/>
    </xf>
    <xf numFmtId="0" fontId="148" fillId="0" borderId="0" xfId="0" applyFont="1" applyFill="1" applyBorder="1" applyAlignment="1" applyProtection="1"/>
    <xf numFmtId="0" fontId="149" fillId="0" borderId="0" xfId="0" applyFont="1" applyFill="1" applyBorder="1" applyAlignment="1" applyProtection="1">
      <alignment horizontal="left" vertical="top"/>
    </xf>
    <xf numFmtId="0" fontId="148" fillId="0" borderId="0" xfId="0" applyFont="1" applyFill="1" applyBorder="1" applyAlignment="1" applyProtection="1">
      <alignment vertical="top"/>
    </xf>
    <xf numFmtId="0" fontId="15" fillId="17" borderId="344" xfId="0" applyFont="1" applyFill="1" applyBorder="1" applyAlignment="1">
      <alignment horizontal="center"/>
    </xf>
    <xf numFmtId="0" fontId="66" fillId="3" borderId="0" xfId="0" quotePrefix="1" applyFont="1" applyFill="1" applyBorder="1" applyAlignment="1" applyProtection="1"/>
    <xf numFmtId="0" fontId="56" fillId="3" borderId="342" xfId="0" quotePrefix="1" applyFont="1" applyFill="1" applyBorder="1" applyAlignment="1"/>
    <xf numFmtId="167" fontId="66" fillId="3" borderId="0" xfId="0" applyNumberFormat="1" applyFont="1" applyFill="1" applyBorder="1" applyAlignment="1">
      <alignment horizontal="right" vertical="center"/>
    </xf>
    <xf numFmtId="0" fontId="66" fillId="0" borderId="294" xfId="0" applyFont="1" applyFill="1" applyBorder="1"/>
    <xf numFmtId="0" fontId="56" fillId="0" borderId="295" xfId="0" applyFont="1" applyFill="1" applyBorder="1" applyAlignment="1">
      <alignment horizontal="left"/>
    </xf>
    <xf numFmtId="0" fontId="57" fillId="0" borderId="295" xfId="0" applyFont="1" applyFill="1" applyBorder="1" applyAlignment="1">
      <alignment vertical="top"/>
    </xf>
    <xf numFmtId="167" fontId="66" fillId="0" borderId="295" xfId="0" applyNumberFormat="1" applyFont="1" applyFill="1" applyBorder="1" applyAlignment="1" applyProtection="1">
      <alignment vertical="center"/>
      <protection locked="0"/>
    </xf>
    <xf numFmtId="0" fontId="66" fillId="0" borderId="296" xfId="0" applyFont="1" applyFill="1" applyBorder="1"/>
    <xf numFmtId="0" fontId="66" fillId="3" borderId="0" xfId="0" quotePrefix="1" applyFont="1" applyFill="1" applyBorder="1"/>
    <xf numFmtId="0" fontId="56" fillId="3" borderId="310" xfId="0" applyFont="1" applyFill="1" applyBorder="1"/>
    <xf numFmtId="0" fontId="56" fillId="3" borderId="310" xfId="0" applyFont="1" applyFill="1" applyBorder="1" applyAlignment="1"/>
    <xf numFmtId="3" fontId="56" fillId="3" borderId="0" xfId="0" quotePrefix="1" applyNumberFormat="1" applyFont="1" applyFill="1" applyBorder="1" applyAlignment="1" applyProtection="1">
      <alignment wrapText="1"/>
      <protection locked="0"/>
    </xf>
    <xf numFmtId="0" fontId="56" fillId="3" borderId="0" xfId="0" quotePrefix="1" applyFont="1" applyFill="1" applyBorder="1" applyAlignment="1">
      <alignment horizontal="left"/>
    </xf>
    <xf numFmtId="0" fontId="57" fillId="3" borderId="140" xfId="0" applyFont="1" applyFill="1" applyBorder="1"/>
    <xf numFmtId="0" fontId="66" fillId="0" borderId="140" xfId="0" applyFont="1" applyBorder="1"/>
    <xf numFmtId="0" fontId="66" fillId="3" borderId="140" xfId="0" applyFont="1" applyFill="1" applyBorder="1"/>
    <xf numFmtId="0" fontId="57" fillId="3" borderId="42" xfId="0" applyFont="1" applyFill="1" applyBorder="1"/>
    <xf numFmtId="0" fontId="66" fillId="0" borderId="42" xfId="0" applyFont="1" applyBorder="1"/>
    <xf numFmtId="0" fontId="66" fillId="3" borderId="42" xfId="0" applyFont="1" applyFill="1" applyBorder="1"/>
    <xf numFmtId="2" fontId="56" fillId="3" borderId="0" xfId="0" quotePrefix="1" applyNumberFormat="1" applyFont="1" applyFill="1" applyBorder="1" applyAlignment="1">
      <alignment horizontal="left"/>
    </xf>
    <xf numFmtId="0" fontId="57" fillId="3" borderId="140" xfId="0" applyFont="1" applyFill="1" applyBorder="1" applyAlignment="1" applyProtection="1">
      <alignment vertical="center"/>
    </xf>
    <xf numFmtId="0" fontId="130" fillId="0" borderId="0" xfId="0" applyNumberFormat="1" applyFont="1" applyBorder="1" applyAlignment="1">
      <alignment horizontal="left" vertical="justify" wrapText="1" indent="1"/>
    </xf>
    <xf numFmtId="0" fontId="56" fillId="0" borderId="0" xfId="0" quotePrefix="1" applyFont="1" applyBorder="1" applyAlignment="1">
      <alignment horizontal="right" vertical="top"/>
    </xf>
    <xf numFmtId="0" fontId="130" fillId="0" borderId="0" xfId="0" applyNumberFormat="1" applyFont="1" applyBorder="1" applyAlignment="1">
      <alignment horizontal="center" vertical="center" wrapText="1"/>
    </xf>
    <xf numFmtId="0" fontId="130" fillId="0" borderId="0" xfId="0" applyFont="1" applyBorder="1" applyAlignment="1">
      <alignment horizontal="left" vertical="justify" wrapText="1" indent="1"/>
    </xf>
    <xf numFmtId="0" fontId="130" fillId="0" borderId="0" xfId="0" applyFont="1" applyBorder="1" applyAlignment="1">
      <alignment horizontal="center" vertical="center" wrapText="1"/>
    </xf>
    <xf numFmtId="0" fontId="130" fillId="0" borderId="295" xfId="0" applyNumberFormat="1" applyFont="1" applyBorder="1" applyAlignment="1">
      <alignment horizontal="left" vertical="justify" wrapText="1" indent="1"/>
    </xf>
    <xf numFmtId="0" fontId="56" fillId="0" borderId="295" xfId="0" quotePrefix="1" applyFont="1" applyBorder="1" applyAlignment="1">
      <alignment horizontal="right" vertical="top"/>
    </xf>
    <xf numFmtId="0" fontId="130" fillId="0" borderId="295" xfId="0" applyNumberFormat="1" applyFont="1" applyBorder="1" applyAlignment="1">
      <alignment horizontal="center" vertical="center" wrapText="1"/>
    </xf>
    <xf numFmtId="0" fontId="130" fillId="0" borderId="295" xfId="0" applyFont="1" applyBorder="1" applyAlignment="1">
      <alignment horizontal="left" vertical="justify" wrapText="1" indent="1"/>
    </xf>
    <xf numFmtId="0" fontId="130" fillId="0" borderId="295" xfId="0" applyFont="1" applyBorder="1" applyAlignment="1">
      <alignment horizontal="center" vertical="center" wrapText="1"/>
    </xf>
    <xf numFmtId="0" fontId="13" fillId="0" borderId="310" xfId="0" applyFont="1" applyBorder="1"/>
    <xf numFmtId="0" fontId="14" fillId="0" borderId="0" xfId="0" applyFont="1" applyBorder="1"/>
    <xf numFmtId="0" fontId="13" fillId="0" borderId="295" xfId="0" applyFont="1" applyBorder="1"/>
    <xf numFmtId="0" fontId="14" fillId="0" borderId="295" xfId="0" applyFont="1" applyBorder="1"/>
    <xf numFmtId="0" fontId="13" fillId="0" borderId="295" xfId="0" applyFont="1" applyBorder="1" applyAlignment="1">
      <alignment horizontal="center"/>
    </xf>
    <xf numFmtId="0" fontId="33" fillId="15" borderId="0" xfId="24" applyFont="1" applyFill="1" applyBorder="1" applyAlignment="1" applyProtection="1"/>
    <xf numFmtId="0" fontId="151" fillId="15" borderId="0" xfId="24" applyFont="1" applyFill="1" applyBorder="1" applyAlignment="1" applyProtection="1"/>
    <xf numFmtId="0" fontId="24" fillId="15" borderId="0" xfId="24" applyFont="1" applyFill="1" applyBorder="1" applyAlignment="1" applyProtection="1"/>
    <xf numFmtId="0" fontId="56" fillId="0" borderId="0" xfId="0" applyFont="1" applyFill="1" applyBorder="1" applyAlignment="1" applyProtection="1">
      <alignment horizontal="left"/>
    </xf>
    <xf numFmtId="0" fontId="22" fillId="0" borderId="0" xfId="0" applyFont="1" applyBorder="1" applyAlignment="1">
      <alignment horizontal="center"/>
    </xf>
    <xf numFmtId="0" fontId="16" fillId="0" borderId="0" xfId="0" applyFont="1" applyFill="1" applyBorder="1" applyAlignment="1" applyProtection="1">
      <alignment horizontal="center" vertical="center"/>
    </xf>
    <xf numFmtId="0" fontId="18" fillId="0" borderId="0" xfId="0" applyFont="1" applyBorder="1" applyAlignment="1">
      <alignment horizontal="center" vertical="center"/>
    </xf>
    <xf numFmtId="0" fontId="56" fillId="3" borderId="145" xfId="0" quotePrefix="1" applyFont="1" applyFill="1" applyBorder="1" applyAlignment="1" applyProtection="1">
      <alignment horizontal="center" vertical="center"/>
    </xf>
    <xf numFmtId="0" fontId="56" fillId="3" borderId="145" xfId="0" applyFont="1" applyFill="1" applyBorder="1" applyAlignment="1" applyProtection="1">
      <alignment horizontal="center" vertical="center"/>
    </xf>
    <xf numFmtId="0" fontId="56" fillId="3" borderId="0" xfId="0" applyFont="1" applyFill="1" applyBorder="1" applyAlignment="1" applyProtection="1">
      <alignment horizontal="center" vertical="center"/>
    </xf>
    <xf numFmtId="0" fontId="57" fillId="3" borderId="0" xfId="0"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3" fontId="11" fillId="0" borderId="0" xfId="0" applyNumberFormat="1" applyFont="1" applyFill="1" applyBorder="1" applyAlignment="1" applyProtection="1">
      <alignment horizontal="right" vertical="center"/>
      <protection locked="0"/>
    </xf>
    <xf numFmtId="0" fontId="15" fillId="0" borderId="0" xfId="0" applyFont="1" applyFill="1" applyBorder="1" applyAlignment="1" applyProtection="1">
      <alignment horizontal="right" vertical="center"/>
    </xf>
    <xf numFmtId="0" fontId="15" fillId="3" borderId="0" xfId="0" applyFont="1" applyFill="1" applyBorder="1" applyAlignment="1" applyProtection="1">
      <alignment horizontal="center"/>
    </xf>
    <xf numFmtId="0" fontId="15" fillId="0" borderId="0"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22" fillId="0" borderId="0" xfId="0" applyFont="1" applyFill="1" applyBorder="1" applyAlignment="1" applyProtection="1">
      <alignment horizontal="left" vertical="center"/>
    </xf>
    <xf numFmtId="0" fontId="15" fillId="0" borderId="0" xfId="0" applyFont="1" applyFill="1" applyBorder="1" applyAlignment="1" applyProtection="1">
      <alignment horizontal="right"/>
    </xf>
    <xf numFmtId="0" fontId="15" fillId="0" borderId="0" xfId="0" quotePrefix="1" applyFont="1" applyFill="1" applyBorder="1" applyAlignment="1" applyProtection="1">
      <alignment horizontal="center" vertical="center"/>
    </xf>
    <xf numFmtId="0" fontId="1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xf>
    <xf numFmtId="0" fontId="18" fillId="3" borderId="0" xfId="13" applyFont="1" applyFill="1" applyBorder="1" applyAlignment="1" applyProtection="1">
      <alignment horizontal="center" vertical="center" wrapText="1"/>
    </xf>
    <xf numFmtId="0" fontId="0" fillId="0" borderId="0" xfId="0" applyFont="1" applyFill="1" applyBorder="1" applyAlignment="1" applyProtection="1">
      <alignment horizontal="center"/>
    </xf>
    <xf numFmtId="0" fontId="82" fillId="0" borderId="0" xfId="0" applyFont="1" applyFill="1" applyBorder="1" applyAlignment="1" applyProtection="1">
      <alignment horizontal="left"/>
    </xf>
    <xf numFmtId="0" fontId="83" fillId="0" borderId="0" xfId="0" applyFont="1" applyFill="1" applyBorder="1" applyAlignment="1" applyProtection="1">
      <alignment horizontal="left" vertical="top"/>
    </xf>
    <xf numFmtId="41" fontId="25" fillId="16" borderId="350" xfId="13" applyNumberFormat="1" applyFont="1" applyFill="1" applyBorder="1" applyAlignment="1" applyProtection="1">
      <alignment vertical="center"/>
    </xf>
    <xf numFmtId="41" fontId="25" fillId="16" borderId="72" xfId="13" applyNumberFormat="1" applyFont="1" applyFill="1" applyBorder="1" applyAlignment="1" applyProtection="1">
      <alignment vertical="center"/>
    </xf>
    <xf numFmtId="41" fontId="25" fillId="16" borderId="325" xfId="13" applyNumberFormat="1" applyFont="1" applyFill="1" applyBorder="1" applyAlignment="1" applyProtection="1">
      <alignment vertical="center"/>
    </xf>
    <xf numFmtId="41" fontId="25" fillId="16" borderId="118" xfId="13" applyNumberFormat="1" applyFont="1" applyFill="1" applyBorder="1" applyAlignment="1" applyProtection="1">
      <alignment vertical="center"/>
    </xf>
    <xf numFmtId="41" fontId="25" fillId="16" borderId="0" xfId="13" applyNumberFormat="1" applyFont="1" applyFill="1" applyBorder="1" applyAlignment="1" applyProtection="1">
      <alignment vertical="center"/>
    </xf>
    <xf numFmtId="41" fontId="25" fillId="16" borderId="331" xfId="13" applyNumberFormat="1" applyFont="1" applyFill="1" applyBorder="1" applyAlignment="1" applyProtection="1">
      <alignment vertical="center"/>
    </xf>
    <xf numFmtId="0" fontId="56" fillId="3" borderId="352" xfId="13" quotePrefix="1" applyFont="1" applyFill="1" applyBorder="1" applyAlignment="1" applyProtection="1">
      <alignment horizontal="center" vertical="center" wrapText="1"/>
    </xf>
    <xf numFmtId="41" fontId="23" fillId="15" borderId="323" xfId="13" applyNumberFormat="1" applyFont="1" applyFill="1" applyBorder="1" applyAlignment="1" applyProtection="1">
      <alignment horizontal="justify" vertical="center" wrapText="1"/>
      <protection locked="0"/>
    </xf>
    <xf numFmtId="41" fontId="23" fillId="15" borderId="72" xfId="13" applyNumberFormat="1" applyFont="1" applyFill="1" applyBorder="1" applyAlignment="1" applyProtection="1">
      <alignment horizontal="justify" vertical="center" wrapText="1"/>
      <protection locked="0"/>
    </xf>
    <xf numFmtId="41" fontId="23" fillId="15" borderId="325" xfId="13" applyNumberFormat="1" applyFont="1" applyFill="1" applyBorder="1" applyAlignment="1" applyProtection="1">
      <alignment horizontal="justify" vertical="center" wrapText="1"/>
      <protection locked="0"/>
    </xf>
    <xf numFmtId="0" fontId="66" fillId="15" borderId="353" xfId="0" applyFont="1" applyFill="1" applyBorder="1" applyAlignment="1" applyProtection="1">
      <alignment horizontal="left"/>
    </xf>
    <xf numFmtId="0" fontId="66" fillId="17" borderId="310" xfId="0" applyFont="1" applyFill="1" applyBorder="1" applyAlignment="1" applyProtection="1">
      <alignment vertical="center"/>
    </xf>
    <xf numFmtId="0" fontId="66" fillId="15" borderId="301" xfId="0" applyFont="1" applyFill="1" applyBorder="1" applyAlignment="1" applyProtection="1">
      <alignment vertical="center"/>
    </xf>
    <xf numFmtId="0" fontId="57" fillId="0" borderId="0" xfId="0" applyFont="1" applyAlignment="1" applyProtection="1">
      <alignment horizontal="left" vertical="center"/>
    </xf>
    <xf numFmtId="0" fontId="82" fillId="0" borderId="359" xfId="0" quotePrefix="1" applyNumberFormat="1" applyFont="1" applyBorder="1" applyAlignment="1">
      <alignment horizontal="center" vertical="center"/>
    </xf>
    <xf numFmtId="0" fontId="83" fillId="0" borderId="118" xfId="0" applyFont="1" applyBorder="1" applyAlignment="1"/>
    <xf numFmtId="0" fontId="82" fillId="0" borderId="0" xfId="0" applyFont="1" applyBorder="1" applyAlignment="1"/>
    <xf numFmtId="0" fontId="83" fillId="0" borderId="303" xfId="0" applyFont="1" applyBorder="1" applyAlignment="1">
      <alignment vertical="center"/>
    </xf>
    <xf numFmtId="0" fontId="82" fillId="0" borderId="118" xfId="0" applyFont="1" applyBorder="1" applyAlignment="1"/>
    <xf numFmtId="0" fontId="82" fillId="0" borderId="303" xfId="0" applyFont="1" applyBorder="1" applyAlignment="1"/>
    <xf numFmtId="0" fontId="153" fillId="0" borderId="303" xfId="0" applyFont="1" applyBorder="1"/>
    <xf numFmtId="0" fontId="153" fillId="0" borderId="249" xfId="0" applyFont="1" applyBorder="1" applyAlignment="1"/>
    <xf numFmtId="0" fontId="153" fillId="0" borderId="97" xfId="0" applyFont="1" applyBorder="1" applyAlignment="1"/>
    <xf numFmtId="0" fontId="153" fillId="0" borderId="98" xfId="0" applyFont="1" applyBorder="1" applyAlignment="1"/>
    <xf numFmtId="0" fontId="153" fillId="0" borderId="0" xfId="0" applyFont="1" applyBorder="1" applyAlignment="1"/>
    <xf numFmtId="0" fontId="82" fillId="0" borderId="142" xfId="0" quotePrefix="1" applyFont="1" applyBorder="1" applyAlignment="1">
      <alignment horizontal="right" vertical="top"/>
    </xf>
    <xf numFmtId="0" fontId="82" fillId="0" borderId="112" xfId="0" quotePrefix="1" applyFont="1" applyBorder="1" applyAlignment="1">
      <alignment horizontal="right" vertical="top"/>
    </xf>
    <xf numFmtId="0" fontId="0" fillId="3" borderId="310" xfId="0" applyFont="1" applyFill="1" applyBorder="1" applyAlignment="1" applyProtection="1">
      <alignment horizontal="center"/>
    </xf>
    <xf numFmtId="0" fontId="16" fillId="3" borderId="0" xfId="0" applyFont="1" applyFill="1" applyBorder="1" applyAlignment="1" applyProtection="1">
      <alignment vertical="center"/>
    </xf>
    <xf numFmtId="0" fontId="25" fillId="3" borderId="0" xfId="0" applyFont="1" applyFill="1" applyBorder="1" applyAlignment="1" applyProtection="1">
      <alignment horizontal="left"/>
    </xf>
    <xf numFmtId="0" fontId="23" fillId="0" borderId="0" xfId="0" applyFont="1" applyFill="1" applyProtection="1"/>
    <xf numFmtId="0" fontId="16" fillId="3" borderId="367" xfId="0" applyFont="1" applyFill="1" applyBorder="1" applyAlignment="1" applyProtection="1">
      <alignment vertical="center"/>
    </xf>
    <xf numFmtId="0" fontId="35" fillId="3" borderId="0" xfId="0" applyFont="1" applyFill="1" applyBorder="1" applyAlignment="1" applyProtection="1">
      <alignment horizontal="left" vertical="center"/>
    </xf>
    <xf numFmtId="0" fontId="0" fillId="31" borderId="0" xfId="0" applyFont="1" applyFill="1" applyBorder="1" applyAlignment="1" applyProtection="1">
      <alignment horizontal="center"/>
    </xf>
    <xf numFmtId="0" fontId="22" fillId="0" borderId="310" xfId="0" applyFont="1" applyFill="1" applyBorder="1" applyAlignment="1" applyProtection="1">
      <alignment vertical="center"/>
    </xf>
    <xf numFmtId="0" fontId="15" fillId="0" borderId="310" xfId="0" applyFont="1" applyFill="1" applyBorder="1" applyAlignment="1" applyProtection="1">
      <alignment vertical="center"/>
    </xf>
    <xf numFmtId="0" fontId="15" fillId="29" borderId="361" xfId="0" applyFont="1" applyFill="1" applyBorder="1" applyAlignment="1" applyProtection="1">
      <alignment horizontal="left"/>
    </xf>
    <xf numFmtId="0" fontId="15" fillId="29" borderId="362" xfId="0" applyFont="1" applyFill="1" applyBorder="1" applyAlignment="1" applyProtection="1">
      <alignment horizontal="left"/>
    </xf>
    <xf numFmtId="0" fontId="15" fillId="29" borderId="362" xfId="0" applyFont="1" applyFill="1" applyBorder="1" applyAlignment="1" applyProtection="1"/>
    <xf numFmtId="0" fontId="22" fillId="29" borderId="362" xfId="0" applyFont="1" applyFill="1" applyBorder="1" applyAlignment="1" applyProtection="1"/>
    <xf numFmtId="0" fontId="22" fillId="29" borderId="362" xfId="0" applyFont="1" applyFill="1" applyBorder="1" applyProtection="1"/>
    <xf numFmtId="0" fontId="15" fillId="29" borderId="362" xfId="0" applyFont="1" applyFill="1" applyBorder="1" applyAlignment="1" applyProtection="1">
      <alignment horizontal="left" vertical="center" wrapText="1"/>
    </xf>
    <xf numFmtId="0" fontId="22" fillId="29" borderId="363" xfId="0" applyFont="1" applyFill="1" applyBorder="1" applyAlignment="1" applyProtection="1">
      <alignment horizontal="center" vertical="center"/>
    </xf>
    <xf numFmtId="0" fontId="15" fillId="29" borderId="367" xfId="0" applyFont="1" applyFill="1" applyBorder="1" applyAlignment="1" applyProtection="1"/>
    <xf numFmtId="0" fontId="15" fillId="29" borderId="0" xfId="0" applyFont="1" applyFill="1" applyBorder="1" applyAlignment="1" applyProtection="1"/>
    <xf numFmtId="0" fontId="22" fillId="29" borderId="0" xfId="0" applyFont="1" applyFill="1" applyBorder="1" applyProtection="1"/>
    <xf numFmtId="0" fontId="15" fillId="29" borderId="0" xfId="0" applyFont="1" applyFill="1" applyBorder="1" applyAlignment="1" applyProtection="1">
      <alignment horizontal="left" vertical="center" wrapText="1"/>
    </xf>
    <xf numFmtId="0" fontId="22" fillId="29" borderId="369" xfId="0" applyFont="1" applyFill="1" applyBorder="1" applyAlignment="1" applyProtection="1">
      <alignment horizontal="center" vertical="center"/>
    </xf>
    <xf numFmtId="0" fontId="18" fillId="29" borderId="367" xfId="0" applyFont="1" applyFill="1" applyBorder="1" applyAlignment="1" applyProtection="1"/>
    <xf numFmtId="0" fontId="18" fillId="29" borderId="0" xfId="0" applyFont="1" applyFill="1" applyBorder="1" applyAlignment="1" applyProtection="1"/>
    <xf numFmtId="0" fontId="15" fillId="29" borderId="0" xfId="0" applyFont="1" applyFill="1" applyBorder="1" applyAlignment="1" applyProtection="1">
      <alignment horizontal="left" vertical="top" wrapText="1"/>
    </xf>
    <xf numFmtId="0" fontId="15" fillId="29" borderId="0" xfId="0" applyFont="1" applyFill="1" applyBorder="1" applyAlignment="1" applyProtection="1">
      <alignment vertical="center" wrapText="1"/>
    </xf>
    <xf numFmtId="0" fontId="15" fillId="29" borderId="369" xfId="0" applyFont="1" applyFill="1" applyBorder="1" applyAlignment="1" applyProtection="1">
      <alignment vertical="center" wrapText="1"/>
    </xf>
    <xf numFmtId="0" fontId="15" fillId="0" borderId="310" xfId="0" applyFont="1" applyFill="1" applyBorder="1" applyProtection="1"/>
    <xf numFmtId="0" fontId="18" fillId="29" borderId="364" xfId="0" applyFont="1" applyFill="1" applyBorder="1" applyAlignment="1" applyProtection="1">
      <alignment vertical="center" wrapText="1"/>
      <protection locked="0"/>
    </xf>
    <xf numFmtId="0" fontId="18" fillId="29" borderId="365" xfId="0" applyFont="1" applyFill="1" applyBorder="1" applyAlignment="1" applyProtection="1">
      <alignment vertical="center" wrapText="1"/>
      <protection locked="0"/>
    </xf>
    <xf numFmtId="0" fontId="22" fillId="29" borderId="365" xfId="0" applyFont="1" applyFill="1" applyBorder="1" applyProtection="1"/>
    <xf numFmtId="0" fontId="15" fillId="29" borderId="365" xfId="0" applyFont="1" applyFill="1" applyBorder="1" applyAlignment="1" applyProtection="1">
      <alignment vertical="center" wrapText="1"/>
    </xf>
    <xf numFmtId="0" fontId="15" fillId="29" borderId="366" xfId="0" applyFont="1" applyFill="1" applyBorder="1" applyAlignment="1" applyProtection="1">
      <alignment vertical="center" wrapText="1"/>
    </xf>
    <xf numFmtId="0" fontId="15" fillId="0" borderId="0" xfId="0" applyFont="1" applyFill="1" applyBorder="1" applyAlignment="1" applyProtection="1">
      <alignment horizontal="center" vertical="top" wrapText="1"/>
    </xf>
    <xf numFmtId="0" fontId="15" fillId="29" borderId="361" xfId="0" applyFont="1" applyFill="1" applyBorder="1" applyAlignment="1" applyProtection="1">
      <alignment vertical="top"/>
    </xf>
    <xf numFmtId="0" fontId="15" fillId="29" borderId="362" xfId="0" applyFont="1" applyFill="1" applyBorder="1" applyAlignment="1" applyProtection="1">
      <alignment vertical="top"/>
    </xf>
    <xf numFmtId="0" fontId="18" fillId="29" borderId="362" xfId="0" applyFont="1" applyFill="1" applyBorder="1" applyAlignment="1" applyProtection="1">
      <alignment vertical="center" wrapText="1"/>
      <protection locked="0"/>
    </xf>
    <xf numFmtId="0" fontId="18" fillId="29" borderId="363" xfId="0" applyFont="1" applyFill="1" applyBorder="1" applyAlignment="1" applyProtection="1">
      <alignment vertical="center" wrapText="1"/>
      <protection locked="0"/>
    </xf>
    <xf numFmtId="0" fontId="22" fillId="29" borderId="364" xfId="0" applyFont="1" applyFill="1" applyBorder="1" applyProtection="1"/>
    <xf numFmtId="0" fontId="18" fillId="29" borderId="365" xfId="0" applyFont="1" applyFill="1" applyBorder="1" applyAlignment="1" applyProtection="1">
      <protection locked="0"/>
    </xf>
    <xf numFmtId="0" fontId="15" fillId="29" borderId="365" xfId="0" applyFont="1" applyFill="1" applyBorder="1" applyAlignment="1" applyProtection="1">
      <alignment horizontal="left" vertical="top" wrapText="1"/>
    </xf>
    <xf numFmtId="0" fontId="18" fillId="29" borderId="366" xfId="0" applyFont="1" applyFill="1" applyBorder="1" applyAlignment="1" applyProtection="1">
      <alignment vertical="center" wrapText="1"/>
      <protection locked="0"/>
    </xf>
    <xf numFmtId="0" fontId="15" fillId="0" borderId="320" xfId="0" applyFont="1" applyFill="1" applyBorder="1" applyProtection="1"/>
    <xf numFmtId="0" fontId="15" fillId="0" borderId="129" xfId="0" applyFont="1" applyFill="1" applyBorder="1" applyProtection="1"/>
    <xf numFmtId="0" fontId="22" fillId="0" borderId="129" xfId="0" applyFont="1" applyFill="1" applyBorder="1" applyProtection="1"/>
    <xf numFmtId="0" fontId="15" fillId="0" borderId="129" xfId="0" applyFont="1" applyFill="1" applyBorder="1" applyAlignment="1" applyProtection="1">
      <alignment vertical="center" wrapText="1"/>
      <protection locked="0"/>
    </xf>
    <xf numFmtId="0" fontId="15" fillId="0" borderId="129" xfId="0" applyFont="1" applyFill="1" applyBorder="1" applyAlignment="1" applyProtection="1">
      <alignment horizontal="center" vertical="center" wrapText="1"/>
    </xf>
    <xf numFmtId="0" fontId="15" fillId="0" borderId="129" xfId="0" applyFont="1" applyFill="1" applyBorder="1" applyAlignment="1" applyProtection="1">
      <alignment horizontal="left" vertical="center"/>
    </xf>
    <xf numFmtId="0" fontId="18" fillId="0" borderId="129" xfId="0" applyFont="1" applyFill="1" applyBorder="1" applyAlignment="1" applyProtection="1">
      <alignment vertical="center" wrapText="1"/>
      <protection locked="0"/>
    </xf>
    <xf numFmtId="0" fontId="18" fillId="0" borderId="129" xfId="0" applyFont="1" applyFill="1" applyBorder="1" applyAlignment="1" applyProtection="1">
      <protection locked="0"/>
    </xf>
    <xf numFmtId="0" fontId="15" fillId="0" borderId="129" xfId="0" applyFont="1" applyFill="1" applyBorder="1" applyAlignment="1" applyProtection="1">
      <alignment horizontal="center" vertical="top" wrapText="1"/>
    </xf>
    <xf numFmtId="0" fontId="15" fillId="0" borderId="129" xfId="0" applyFont="1" applyFill="1" applyBorder="1" applyAlignment="1" applyProtection="1">
      <alignment horizontal="center"/>
    </xf>
    <xf numFmtId="2" fontId="15" fillId="0" borderId="0" xfId="0" applyNumberFormat="1" applyFont="1" applyFill="1" applyBorder="1" applyAlignment="1" applyProtection="1">
      <alignment horizontal="left"/>
    </xf>
    <xf numFmtId="0" fontId="15" fillId="0" borderId="0" xfId="62" applyFont="1" applyFill="1" applyBorder="1" applyAlignment="1">
      <alignment vertical="center"/>
    </xf>
    <xf numFmtId="0" fontId="22" fillId="4" borderId="0" xfId="0" applyFont="1" applyFill="1" applyBorder="1" applyProtection="1"/>
    <xf numFmtId="0" fontId="18" fillId="0" borderId="0" xfId="62" applyFont="1" applyFill="1" applyBorder="1" applyAlignment="1">
      <alignment vertical="top"/>
    </xf>
    <xf numFmtId="0" fontId="22" fillId="0" borderId="0" xfId="62" applyFont="1" applyFill="1" applyBorder="1"/>
    <xf numFmtId="49" fontId="18" fillId="0" borderId="0" xfId="63" applyNumberFormat="1" applyFont="1" applyFill="1" applyBorder="1" applyAlignment="1">
      <alignment vertical="center"/>
    </xf>
    <xf numFmtId="0" fontId="15" fillId="0" borderId="0" xfId="62" applyFont="1" applyFill="1" applyBorder="1"/>
    <xf numFmtId="0" fontId="15" fillId="0" borderId="0" xfId="62" applyFont="1" applyFill="1" applyBorder="1" applyAlignment="1">
      <alignment horizontal="left" vertical="center"/>
    </xf>
    <xf numFmtId="0" fontId="22" fillId="0" borderId="0" xfId="62" applyFont="1" applyFill="1" applyBorder="1" applyAlignment="1">
      <alignment horizontal="center" vertical="center"/>
    </xf>
    <xf numFmtId="0" fontId="22" fillId="0" borderId="0" xfId="62" applyFont="1" applyFill="1" applyBorder="1" applyAlignment="1">
      <alignment horizontal="right" vertical="center"/>
    </xf>
    <xf numFmtId="0" fontId="15" fillId="0" borderId="0" xfId="62" applyFont="1" applyFill="1" applyBorder="1" applyAlignment="1"/>
    <xf numFmtId="0" fontId="18" fillId="0" borderId="0" xfId="62" applyFont="1" applyFill="1" applyBorder="1" applyAlignment="1"/>
    <xf numFmtId="0" fontId="18" fillId="0" borderId="0" xfId="62" applyFont="1" applyFill="1" applyBorder="1" applyAlignment="1">
      <alignment vertical="top" wrapText="1"/>
    </xf>
    <xf numFmtId="0" fontId="13" fillId="0" borderId="129" xfId="0" applyFont="1" applyFill="1" applyBorder="1" applyProtection="1"/>
    <xf numFmtId="0" fontId="16" fillId="0" borderId="129" xfId="0" applyFont="1" applyFill="1" applyBorder="1" applyAlignment="1" applyProtection="1">
      <alignment vertical="center"/>
    </xf>
    <xf numFmtId="0" fontId="18" fillId="0" borderId="129" xfId="0" applyFont="1" applyFill="1" applyBorder="1" applyAlignment="1" applyProtection="1"/>
    <xf numFmtId="0" fontId="18" fillId="0" borderId="129" xfId="0" applyFont="1" applyFill="1" applyBorder="1" applyAlignment="1" applyProtection="1">
      <alignment horizontal="center" vertical="center" wrapText="1"/>
    </xf>
    <xf numFmtId="0" fontId="22" fillId="0" borderId="129" xfId="0" applyFont="1" applyFill="1" applyBorder="1" applyAlignment="1" applyProtection="1">
      <alignment horizontal="center" vertical="center"/>
    </xf>
    <xf numFmtId="0" fontId="18" fillId="0" borderId="129" xfId="0" applyFont="1" applyFill="1" applyBorder="1" applyAlignment="1" applyProtection="1">
      <alignment vertical="top"/>
    </xf>
    <xf numFmtId="0" fontId="22" fillId="0" borderId="129" xfId="0" applyFont="1" applyFill="1" applyBorder="1" applyAlignment="1" applyProtection="1"/>
    <xf numFmtId="0" fontId="13" fillId="0" borderId="129" xfId="0" applyFont="1" applyFill="1" applyBorder="1" applyAlignment="1" applyProtection="1"/>
    <xf numFmtId="0" fontId="13" fillId="0" borderId="129" xfId="0" applyFont="1" applyFill="1" applyBorder="1" applyAlignment="1" applyProtection="1">
      <alignment vertical="center"/>
    </xf>
    <xf numFmtId="0" fontId="22" fillId="32" borderId="362" xfId="0" applyFont="1" applyFill="1" applyBorder="1" applyProtection="1"/>
    <xf numFmtId="0" fontId="22" fillId="29" borderId="363" xfId="0" applyFont="1" applyFill="1" applyBorder="1" applyAlignment="1" applyProtection="1"/>
    <xf numFmtId="0" fontId="22" fillId="32" borderId="0" xfId="0" applyFont="1" applyFill="1" applyBorder="1" applyProtection="1"/>
    <xf numFmtId="0" fontId="22" fillId="29" borderId="0" xfId="0" applyFont="1" applyFill="1" applyBorder="1" applyAlignment="1" applyProtection="1"/>
    <xf numFmtId="0" fontId="22" fillId="29" borderId="369" xfId="0" applyFont="1" applyFill="1" applyBorder="1" applyAlignment="1" applyProtection="1"/>
    <xf numFmtId="0" fontId="15" fillId="0" borderId="324" xfId="0" applyFont="1" applyFill="1" applyBorder="1" applyAlignment="1" applyProtection="1">
      <alignment vertical="center"/>
    </xf>
    <xf numFmtId="0" fontId="22" fillId="29" borderId="365" xfId="0" applyFont="1" applyFill="1" applyBorder="1" applyAlignment="1" applyProtection="1"/>
    <xf numFmtId="0" fontId="22" fillId="29" borderId="366" xfId="0" applyFont="1" applyFill="1" applyBorder="1" applyAlignment="1" applyProtection="1"/>
    <xf numFmtId="0" fontId="18" fillId="29" borderId="364" xfId="0" applyFont="1" applyFill="1" applyBorder="1" applyAlignment="1" applyProtection="1">
      <protection locked="0"/>
    </xf>
    <xf numFmtId="0" fontId="22" fillId="0" borderId="320" xfId="0" applyFont="1" applyFill="1" applyBorder="1" applyProtection="1"/>
    <xf numFmtId="0" fontId="15" fillId="0" borderId="129" xfId="0" applyFont="1" applyFill="1" applyBorder="1" applyAlignment="1" applyProtection="1">
      <alignment vertical="center"/>
    </xf>
    <xf numFmtId="0" fontId="22" fillId="0" borderId="129" xfId="0" applyFont="1" applyFill="1" applyBorder="1" applyAlignment="1" applyProtection="1">
      <alignment vertical="center"/>
    </xf>
    <xf numFmtId="0" fontId="22" fillId="0" borderId="324" xfId="0" applyFont="1" applyFill="1" applyBorder="1" applyAlignment="1" applyProtection="1"/>
    <xf numFmtId="49" fontId="15" fillId="0" borderId="0" xfId="62" applyNumberFormat="1" applyFont="1" applyFill="1" applyBorder="1" applyAlignment="1">
      <alignment horizontal="center" vertical="center"/>
    </xf>
    <xf numFmtId="0" fontId="156" fillId="0" borderId="0" xfId="62" applyFont="1" applyFill="1" applyBorder="1" applyAlignment="1"/>
    <xf numFmtId="0" fontId="157" fillId="0" borderId="0" xfId="63" applyFont="1" applyFill="1" applyBorder="1" applyAlignment="1"/>
    <xf numFmtId="0" fontId="18" fillId="0" borderId="0" xfId="62" applyFont="1" applyFill="1" applyBorder="1" applyAlignment="1">
      <alignment vertical="center"/>
    </xf>
    <xf numFmtId="0" fontId="158" fillId="0" borderId="0" xfId="0" applyFont="1" applyBorder="1"/>
    <xf numFmtId="0" fontId="156" fillId="0" borderId="0" xfId="62" applyFont="1" applyFill="1" applyBorder="1" applyAlignment="1">
      <alignment vertical="top"/>
    </xf>
    <xf numFmtId="0" fontId="157" fillId="0" borderId="0" xfId="63" applyFont="1" applyFill="1" applyBorder="1" applyAlignment="1">
      <alignment vertical="top"/>
    </xf>
    <xf numFmtId="0" fontId="156" fillId="0" borderId="0" xfId="62" applyFont="1" applyFill="1" applyBorder="1"/>
    <xf numFmtId="0" fontId="157" fillId="0" borderId="0" xfId="63" applyFont="1" applyFill="1" applyBorder="1" applyAlignment="1">
      <alignment horizontal="center" vertical="center"/>
    </xf>
    <xf numFmtId="0" fontId="156" fillId="0" borderId="0" xfId="62" applyFont="1" applyFill="1" applyBorder="1" applyAlignment="1">
      <alignment horizontal="center" vertical="top"/>
    </xf>
    <xf numFmtId="0" fontId="156" fillId="0" borderId="0" xfId="62" applyFont="1" applyFill="1" applyBorder="1" applyAlignment="1">
      <alignment horizontal="center" vertical="center"/>
    </xf>
    <xf numFmtId="0" fontId="15" fillId="0" borderId="0" xfId="62" applyFont="1" applyFill="1" applyBorder="1" applyAlignment="1">
      <alignment wrapText="1"/>
    </xf>
    <xf numFmtId="0" fontId="15" fillId="0" borderId="0" xfId="63" applyFont="1" applyFill="1" applyBorder="1" applyAlignment="1">
      <alignment vertical="center"/>
    </xf>
    <xf numFmtId="0" fontId="18" fillId="0" borderId="0" xfId="62" applyFont="1" applyFill="1" applyBorder="1" applyAlignment="1">
      <alignment horizontal="left" vertical="top" wrapText="1"/>
    </xf>
    <xf numFmtId="0" fontId="15" fillId="0" borderId="0" xfId="63" applyFont="1" applyFill="1" applyBorder="1" applyAlignment="1">
      <alignment horizontal="right" vertical="center"/>
    </xf>
    <xf numFmtId="0" fontId="22" fillId="0" borderId="0" xfId="62" applyFont="1" applyFill="1" applyBorder="1" applyAlignment="1">
      <alignment horizontal="right"/>
    </xf>
    <xf numFmtId="0" fontId="18" fillId="0" borderId="0" xfId="62" applyFont="1" applyFill="1" applyBorder="1" applyAlignment="1">
      <alignment horizontal="left" vertical="top"/>
    </xf>
    <xf numFmtId="0" fontId="22" fillId="0" borderId="0" xfId="62" applyFont="1" applyFill="1" applyBorder="1" applyAlignment="1">
      <alignment horizontal="center" vertical="top"/>
    </xf>
    <xf numFmtId="0" fontId="18" fillId="0" borderId="0" xfId="63" applyFont="1" applyFill="1" applyBorder="1" applyAlignment="1">
      <alignment vertical="center" wrapText="1"/>
    </xf>
    <xf numFmtId="0" fontId="15" fillId="0" borderId="0" xfId="63" quotePrefix="1" applyFont="1" applyFill="1" applyBorder="1" applyAlignment="1">
      <alignment vertical="center"/>
    </xf>
    <xf numFmtId="0" fontId="15" fillId="0" borderId="0" xfId="63" applyFont="1" applyBorder="1" applyAlignment="1">
      <alignment horizontal="left"/>
    </xf>
    <xf numFmtId="0" fontId="22" fillId="0" borderId="0" xfId="62" applyFont="1" applyFill="1" applyBorder="1" applyAlignment="1"/>
    <xf numFmtId="49" fontId="15" fillId="0" borderId="0" xfId="63" applyNumberFormat="1" applyFont="1" applyBorder="1" applyAlignment="1">
      <alignment horizontal="center"/>
    </xf>
    <xf numFmtId="0" fontId="15" fillId="0" borderId="0" xfId="63" applyFont="1" applyBorder="1" applyAlignment="1">
      <alignment horizontal="right"/>
    </xf>
    <xf numFmtId="0" fontId="15" fillId="0" borderId="0" xfId="63" applyFont="1" applyBorder="1" applyAlignment="1"/>
    <xf numFmtId="0" fontId="22" fillId="0" borderId="0" xfId="0" applyFont="1" applyFill="1" applyBorder="1" applyAlignment="1">
      <alignment vertical="center"/>
    </xf>
    <xf numFmtId="0" fontId="15" fillId="0" borderId="0" xfId="63" applyFont="1" applyFill="1" applyBorder="1" applyAlignment="1">
      <alignment horizontal="center" vertical="center"/>
    </xf>
    <xf numFmtId="0" fontId="22" fillId="0" borderId="0" xfId="62" applyFont="1" applyFill="1" applyBorder="1" applyAlignment="1">
      <alignment vertical="top"/>
    </xf>
    <xf numFmtId="0" fontId="15" fillId="0" borderId="0" xfId="0" applyFont="1" applyFill="1" applyBorder="1" applyAlignment="1"/>
    <xf numFmtId="0" fontId="22" fillId="0" borderId="0" xfId="62" applyFont="1" applyFill="1" applyBorder="1" applyAlignment="1">
      <alignment horizontal="center"/>
    </xf>
    <xf numFmtId="0" fontId="15" fillId="0" borderId="0" xfId="62" applyFont="1" applyFill="1" applyBorder="1" applyAlignment="1">
      <alignment horizontal="left"/>
    </xf>
    <xf numFmtId="49" fontId="15" fillId="0" borderId="0" xfId="63" applyNumberFormat="1" applyFont="1" applyBorder="1" applyAlignment="1">
      <alignment horizontal="center" vertical="center"/>
    </xf>
    <xf numFmtId="0" fontId="15" fillId="0" borderId="0" xfId="63" applyFont="1" applyBorder="1" applyAlignment="1">
      <alignment horizontal="right" vertical="center"/>
    </xf>
    <xf numFmtId="0" fontId="15" fillId="0" borderId="0" xfId="63" applyFont="1" applyFill="1" applyBorder="1" applyAlignment="1">
      <alignment vertical="top"/>
    </xf>
    <xf numFmtId="49" fontId="15" fillId="0" borderId="0" xfId="63" applyNumberFormat="1" applyFont="1" applyBorder="1" applyAlignment="1">
      <alignment horizontal="center" vertical="top"/>
    </xf>
    <xf numFmtId="0" fontId="15" fillId="0" borderId="0" xfId="63" applyFont="1" applyBorder="1" applyAlignment="1">
      <alignment horizontal="right" vertical="top"/>
    </xf>
    <xf numFmtId="0" fontId="22" fillId="0" borderId="0" xfId="63" applyFont="1" applyFill="1" applyBorder="1" applyAlignment="1">
      <alignment vertical="top"/>
    </xf>
    <xf numFmtId="0" fontId="22" fillId="0" borderId="0" xfId="62" applyFont="1" applyFill="1" applyBorder="1" applyAlignment="1">
      <alignment horizontal="right" vertical="top"/>
    </xf>
    <xf numFmtId="0" fontId="15" fillId="0" borderId="0" xfId="63" applyFont="1" applyBorder="1" applyAlignment="1">
      <alignment vertical="center"/>
    </xf>
    <xf numFmtId="0" fontId="22" fillId="0" borderId="0" xfId="63" applyFont="1" applyBorder="1" applyAlignment="1">
      <alignment vertical="center"/>
    </xf>
    <xf numFmtId="49" fontId="15" fillId="0" borderId="0" xfId="63" applyNumberFormat="1" applyFont="1" applyBorder="1" applyAlignment="1">
      <alignment vertical="center"/>
    </xf>
    <xf numFmtId="0" fontId="15" fillId="0" borderId="0" xfId="0" applyFont="1" applyFill="1" applyBorder="1" applyAlignment="1">
      <alignment vertical="center"/>
    </xf>
    <xf numFmtId="0" fontId="157" fillId="0" borderId="0" xfId="63" applyFont="1" applyFill="1" applyBorder="1" applyAlignment="1">
      <alignment vertical="center"/>
    </xf>
    <xf numFmtId="0" fontId="24" fillId="0" borderId="0" xfId="0" applyFont="1" applyFill="1" applyBorder="1" applyAlignment="1" applyProtection="1">
      <alignment horizontal="right"/>
    </xf>
    <xf numFmtId="0" fontId="15" fillId="0" borderId="320" xfId="0" applyFont="1" applyFill="1" applyBorder="1" applyAlignment="1" applyProtection="1">
      <alignment horizontal="left"/>
    </xf>
    <xf numFmtId="0" fontId="22" fillId="0" borderId="129" xfId="62" applyFont="1" applyFill="1" applyBorder="1"/>
    <xf numFmtId="0" fontId="15" fillId="0" borderId="129" xfId="63" applyFont="1" applyFill="1" applyBorder="1" applyAlignment="1">
      <alignment vertical="center"/>
    </xf>
    <xf numFmtId="0" fontId="15" fillId="0" borderId="310" xfId="0" applyFont="1" applyFill="1" applyBorder="1" applyAlignment="1" applyProtection="1">
      <alignment horizontal="left"/>
    </xf>
    <xf numFmtId="49" fontId="15" fillId="0" borderId="0" xfId="62" applyNumberFormat="1" applyFont="1" applyFill="1" applyBorder="1" applyAlignment="1">
      <alignment horizontal="left"/>
    </xf>
    <xf numFmtId="0" fontId="18" fillId="0" borderId="0" xfId="62" applyFont="1" applyFill="1" applyBorder="1"/>
    <xf numFmtId="0" fontId="18" fillId="0" borderId="0" xfId="62" applyFont="1" applyFill="1" applyBorder="1" applyAlignment="1">
      <alignment horizontal="left" vertical="center"/>
    </xf>
    <xf numFmtId="0" fontId="15" fillId="0" borderId="0" xfId="62" applyFont="1" applyBorder="1" applyAlignment="1"/>
    <xf numFmtId="49" fontId="15" fillId="0" borderId="0" xfId="63" applyNumberFormat="1" applyFont="1" applyBorder="1" applyAlignment="1">
      <alignment vertical="top"/>
    </xf>
    <xf numFmtId="0" fontId="22" fillId="0" borderId="0" xfId="0" applyFont="1" applyFill="1" applyBorder="1" applyAlignment="1">
      <alignment vertical="top"/>
    </xf>
    <xf numFmtId="0" fontId="15" fillId="0" borderId="0" xfId="62" applyFont="1" applyFill="1" applyBorder="1" applyAlignment="1">
      <alignment horizontal="left" vertical="top"/>
    </xf>
    <xf numFmtId="0" fontId="15" fillId="0" borderId="0" xfId="62" applyFont="1" applyFill="1" applyBorder="1" applyAlignment="1">
      <alignment horizontal="right"/>
    </xf>
    <xf numFmtId="0" fontId="15" fillId="0" borderId="0" xfId="62" applyFont="1" applyFill="1" applyBorder="1" applyAlignment="1">
      <alignment vertical="top"/>
    </xf>
    <xf numFmtId="0" fontId="15" fillId="0" borderId="0" xfId="62" applyFont="1" applyBorder="1" applyAlignment="1">
      <alignment wrapText="1"/>
    </xf>
    <xf numFmtId="0" fontId="15" fillId="0" borderId="0" xfId="62" quotePrefix="1" applyFont="1" applyBorder="1" applyAlignment="1"/>
    <xf numFmtId="0" fontId="15" fillId="0" borderId="0" xfId="63" applyFont="1" applyBorder="1" applyAlignment="1">
      <alignment horizontal="center" vertical="center"/>
    </xf>
    <xf numFmtId="0" fontId="15" fillId="0" borderId="0" xfId="63" applyFont="1" applyBorder="1" applyAlignment="1">
      <alignment vertical="top"/>
    </xf>
    <xf numFmtId="0" fontId="18" fillId="0" borderId="0" xfId="63" applyFont="1" applyBorder="1" applyAlignment="1">
      <alignment horizontal="left" vertical="top" wrapText="1"/>
    </xf>
    <xf numFmtId="0" fontId="18" fillId="0" borderId="0" xfId="63" applyFont="1" applyBorder="1" applyAlignment="1">
      <alignment vertical="top"/>
    </xf>
    <xf numFmtId="0" fontId="15" fillId="0" borderId="0" xfId="63" quotePrefix="1" applyFont="1" applyBorder="1" applyAlignment="1">
      <alignment horizontal="center"/>
    </xf>
    <xf numFmtId="0" fontId="22" fillId="0" borderId="0" xfId="63" applyFont="1" applyBorder="1" applyAlignment="1"/>
    <xf numFmtId="0" fontId="18" fillId="0" borderId="0" xfId="62" applyFont="1" applyFill="1" applyBorder="1" applyAlignment="1">
      <alignment horizontal="left"/>
    </xf>
    <xf numFmtId="0" fontId="18" fillId="0" borderId="0" xfId="63" applyFont="1" applyFill="1" applyBorder="1" applyAlignment="1">
      <alignment vertical="top"/>
    </xf>
    <xf numFmtId="49" fontId="18" fillId="0" borderId="0" xfId="63" applyNumberFormat="1" applyFont="1" applyFill="1" applyBorder="1" applyAlignment="1">
      <alignment horizontal="center" vertical="top"/>
    </xf>
    <xf numFmtId="0" fontId="18" fillId="0" borderId="0" xfId="63" applyFont="1" applyFill="1" applyBorder="1" applyAlignment="1">
      <alignment horizontal="right" vertical="top"/>
    </xf>
    <xf numFmtId="0" fontId="18" fillId="0" borderId="0" xfId="62" applyFont="1" applyFill="1" applyBorder="1" applyAlignment="1">
      <alignment horizontal="right" vertical="top"/>
    </xf>
    <xf numFmtId="49" fontId="15" fillId="0" borderId="0" xfId="63" applyNumberFormat="1" applyFont="1" applyFill="1" applyBorder="1" applyAlignment="1">
      <alignment horizontal="center" vertical="center"/>
    </xf>
    <xf numFmtId="0" fontId="18" fillId="0" borderId="0" xfId="63" applyFont="1" applyBorder="1" applyAlignment="1">
      <alignment horizontal="left" wrapText="1"/>
    </xf>
    <xf numFmtId="0" fontId="18" fillId="0" borderId="0" xfId="63" applyFont="1" applyBorder="1" applyAlignment="1">
      <alignment vertical="center"/>
    </xf>
    <xf numFmtId="49" fontId="18" fillId="0" borderId="0" xfId="63" applyNumberFormat="1" applyFont="1" applyBorder="1" applyAlignment="1">
      <alignment horizontal="center" vertical="center"/>
    </xf>
    <xf numFmtId="0" fontId="18" fillId="0" borderId="0" xfId="63" applyFont="1" applyBorder="1" applyAlignment="1">
      <alignment horizontal="right" vertical="center"/>
    </xf>
    <xf numFmtId="0" fontId="18" fillId="0" borderId="0" xfId="62" applyFont="1" applyFill="1" applyBorder="1" applyAlignment="1">
      <alignment horizontal="center" vertical="center"/>
    </xf>
    <xf numFmtId="0" fontId="18" fillId="0" borderId="0" xfId="62" applyFont="1" applyFill="1" applyBorder="1" applyAlignment="1">
      <alignment horizontal="right" vertical="center"/>
    </xf>
    <xf numFmtId="0" fontId="18" fillId="0" borderId="0" xfId="63" applyFont="1" applyBorder="1" applyAlignment="1">
      <alignment horizontal="left" vertical="center" wrapText="1"/>
    </xf>
    <xf numFmtId="0" fontId="15" fillId="0" borderId="0" xfId="62" applyFont="1" applyFill="1" applyBorder="1" applyAlignment="1">
      <alignment horizontal="left" wrapText="1"/>
    </xf>
    <xf numFmtId="0" fontId="18" fillId="0" borderId="0" xfId="62" applyFont="1" applyFill="1" applyBorder="1" applyAlignment="1">
      <alignment horizontal="center" vertical="top"/>
    </xf>
    <xf numFmtId="0" fontId="22" fillId="26" borderId="0" xfId="62" applyFont="1" applyFill="1" applyBorder="1" applyAlignment="1">
      <alignment vertical="center"/>
    </xf>
    <xf numFmtId="0" fontId="15" fillId="26" borderId="0" xfId="63" applyFont="1" applyFill="1" applyBorder="1" applyAlignment="1">
      <alignment horizontal="center" vertical="center"/>
    </xf>
    <xf numFmtId="0" fontId="22" fillId="33" borderId="323" xfId="62" applyFont="1" applyFill="1" applyBorder="1"/>
    <xf numFmtId="0" fontId="22" fillId="33" borderId="324" xfId="62" applyFont="1" applyFill="1" applyBorder="1"/>
    <xf numFmtId="0" fontId="15" fillId="33" borderId="324" xfId="0" applyFont="1" applyFill="1" applyBorder="1" applyAlignment="1"/>
    <xf numFmtId="0" fontId="15" fillId="33" borderId="325" xfId="0" applyFont="1" applyFill="1" applyBorder="1" applyAlignment="1"/>
    <xf numFmtId="0" fontId="22" fillId="33" borderId="10" xfId="62" applyFont="1" applyFill="1" applyBorder="1"/>
    <xf numFmtId="0" fontId="22" fillId="33" borderId="0" xfId="62" applyFont="1" applyFill="1" applyBorder="1"/>
    <xf numFmtId="0" fontId="22" fillId="33" borderId="0" xfId="62" applyFont="1" applyFill="1" applyBorder="1" applyAlignment="1">
      <alignment horizontal="center" vertical="top"/>
    </xf>
    <xf numFmtId="0" fontId="22" fillId="33" borderId="331" xfId="62" applyFont="1" applyFill="1" applyBorder="1" applyAlignment="1">
      <alignment horizontal="center" vertical="top"/>
    </xf>
    <xf numFmtId="0" fontId="15" fillId="33" borderId="10" xfId="0" applyFont="1" applyFill="1" applyBorder="1" applyAlignment="1"/>
    <xf numFmtId="0" fontId="15" fillId="33" borderId="0" xfId="0" applyFont="1" applyFill="1" applyBorder="1" applyAlignment="1"/>
    <xf numFmtId="0" fontId="22" fillId="33" borderId="0" xfId="0" applyFont="1" applyFill="1" applyBorder="1"/>
    <xf numFmtId="0" fontId="18" fillId="33" borderId="0" xfId="0" applyFont="1" applyFill="1" applyBorder="1" applyAlignment="1">
      <alignment vertical="top"/>
    </xf>
    <xf numFmtId="0" fontId="18" fillId="33" borderId="331" xfId="0" applyFont="1" applyFill="1" applyBorder="1" applyAlignment="1">
      <alignment vertical="top"/>
    </xf>
    <xf numFmtId="0" fontId="22" fillId="33" borderId="10" xfId="0" applyFont="1" applyFill="1" applyBorder="1"/>
    <xf numFmtId="0" fontId="15" fillId="33" borderId="0" xfId="0" applyFont="1" applyFill="1" applyBorder="1" applyAlignment="1">
      <alignment horizontal="left"/>
    </xf>
    <xf numFmtId="0" fontId="22" fillId="33" borderId="0" xfId="0" applyFont="1" applyFill="1" applyBorder="1" applyAlignment="1"/>
    <xf numFmtId="0" fontId="22" fillId="33" borderId="0" xfId="62" applyFont="1" applyFill="1" applyBorder="1" applyAlignment="1">
      <alignment horizontal="center" vertical="center"/>
    </xf>
    <xf numFmtId="0" fontId="22" fillId="33" borderId="331" xfId="62" applyFont="1" applyFill="1" applyBorder="1" applyAlignment="1">
      <alignment horizontal="center" vertical="center"/>
    </xf>
    <xf numFmtId="0" fontId="15" fillId="33" borderId="10" xfId="0" applyFont="1" applyFill="1" applyBorder="1"/>
    <xf numFmtId="0" fontId="22" fillId="33" borderId="0" xfId="62" applyFont="1" applyFill="1" applyBorder="1" applyAlignment="1">
      <alignment horizontal="center"/>
    </xf>
    <xf numFmtId="0" fontId="22" fillId="33" borderId="331" xfId="62" applyFont="1" applyFill="1" applyBorder="1" applyAlignment="1">
      <alignment horizontal="center"/>
    </xf>
    <xf numFmtId="0" fontId="18" fillId="33" borderId="10" xfId="0" applyFont="1" applyFill="1" applyBorder="1"/>
    <xf numFmtId="0" fontId="18" fillId="33" borderId="0" xfId="0" applyFont="1" applyFill="1" applyBorder="1"/>
    <xf numFmtId="0" fontId="18" fillId="33" borderId="0" xfId="0" applyFont="1" applyFill="1" applyBorder="1" applyAlignment="1"/>
    <xf numFmtId="0" fontId="18" fillId="33" borderId="0" xfId="62" applyFont="1" applyFill="1" applyBorder="1" applyAlignment="1">
      <alignment horizontal="center" vertical="center"/>
    </xf>
    <xf numFmtId="0" fontId="22" fillId="0" borderId="0" xfId="62" applyFont="1" applyBorder="1" applyAlignment="1">
      <alignment horizontal="center" vertical="center"/>
    </xf>
    <xf numFmtId="0" fontId="158" fillId="33" borderId="10" xfId="0" applyFont="1" applyFill="1" applyBorder="1"/>
    <xf numFmtId="0" fontId="158" fillId="33" borderId="0" xfId="0" applyFont="1" applyFill="1" applyBorder="1"/>
    <xf numFmtId="0" fontId="18" fillId="33" borderId="0" xfId="62" applyFont="1" applyFill="1" applyBorder="1" applyAlignment="1">
      <alignment horizontal="left" vertical="center"/>
    </xf>
    <xf numFmtId="0" fontId="18" fillId="33" borderId="0" xfId="62" applyFont="1" applyFill="1" applyBorder="1" applyAlignment="1">
      <alignment horizontal="right" vertical="center"/>
    </xf>
    <xf numFmtId="0" fontId="22" fillId="0" borderId="331" xfId="62" applyFont="1" applyBorder="1" applyAlignment="1">
      <alignment horizontal="center" vertical="top"/>
    </xf>
    <xf numFmtId="0" fontId="18" fillId="33" borderId="10" xfId="62" applyFont="1" applyFill="1" applyBorder="1" applyAlignment="1">
      <alignment horizontal="left" vertical="top"/>
    </xf>
    <xf numFmtId="0" fontId="18" fillId="33" borderId="0" xfId="62" applyFont="1" applyFill="1" applyBorder="1" applyAlignment="1">
      <alignment horizontal="center" vertical="top"/>
    </xf>
    <xf numFmtId="0" fontId="18" fillId="33" borderId="0" xfId="62" applyFont="1" applyFill="1" applyBorder="1" applyAlignment="1">
      <alignment horizontal="right" vertical="top"/>
    </xf>
    <xf numFmtId="0" fontId="22" fillId="33" borderId="371" xfId="62" applyFont="1" applyFill="1" applyBorder="1" applyAlignment="1">
      <alignment horizontal="center" vertical="center"/>
    </xf>
    <xf numFmtId="0" fontId="22" fillId="33" borderId="129" xfId="62" applyFont="1" applyFill="1" applyBorder="1" applyAlignment="1">
      <alignment horizontal="center" vertical="center"/>
    </xf>
    <xf numFmtId="0" fontId="22" fillId="33" borderId="129" xfId="62" applyFont="1" applyFill="1" applyBorder="1" applyAlignment="1">
      <alignment horizontal="right" vertical="center"/>
    </xf>
    <xf numFmtId="0" fontId="22" fillId="33" borderId="372" xfId="62" applyFont="1" applyFill="1" applyBorder="1" applyAlignment="1">
      <alignment horizontal="center" vertical="center"/>
    </xf>
    <xf numFmtId="0" fontId="15" fillId="0" borderId="0" xfId="0" applyFont="1" applyFill="1" applyBorder="1" applyAlignment="1" applyProtection="1">
      <alignment horizontal="right" vertical="center"/>
      <protection locked="0"/>
    </xf>
    <xf numFmtId="0" fontId="15" fillId="0" borderId="324" xfId="0" applyFont="1" applyFill="1" applyBorder="1" applyAlignment="1" applyProtection="1">
      <alignment horizontal="right"/>
    </xf>
    <xf numFmtId="49" fontId="18" fillId="0" borderId="0" xfId="63" applyNumberFormat="1" applyFont="1" applyFill="1" applyBorder="1" applyAlignment="1">
      <alignment vertical="top"/>
    </xf>
    <xf numFmtId="0" fontId="15" fillId="0" borderId="0" xfId="62" quotePrefix="1" applyFont="1" applyBorder="1" applyAlignment="1">
      <alignment vertical="top"/>
    </xf>
    <xf numFmtId="0" fontId="15" fillId="0" borderId="0" xfId="63" applyFont="1" applyFill="1" applyBorder="1" applyAlignment="1">
      <alignment horizontal="center" vertical="top"/>
    </xf>
    <xf numFmtId="49" fontId="15" fillId="0" borderId="0" xfId="62" applyNumberFormat="1" applyFont="1" applyFill="1" applyBorder="1" applyAlignment="1">
      <alignment horizontal="left" vertical="top"/>
    </xf>
    <xf numFmtId="0" fontId="15" fillId="0" borderId="0" xfId="62" applyFont="1" applyBorder="1" applyAlignment="1">
      <alignment vertical="top"/>
    </xf>
    <xf numFmtId="0" fontId="15" fillId="0" borderId="0" xfId="63" applyFont="1" applyFill="1" applyBorder="1" applyAlignment="1">
      <alignment horizontal="right" vertical="top"/>
    </xf>
    <xf numFmtId="0" fontId="15" fillId="0" borderId="0" xfId="0" applyFont="1" applyFill="1" applyBorder="1" applyAlignment="1">
      <alignment vertical="top"/>
    </xf>
    <xf numFmtId="0" fontId="15" fillId="0" borderId="0" xfId="0" quotePrefix="1" applyFont="1" applyFill="1" applyProtection="1"/>
    <xf numFmtId="0" fontId="159" fillId="0" borderId="0" xfId="62" applyFont="1" applyFill="1" applyBorder="1" applyAlignment="1"/>
    <xf numFmtId="0" fontId="160" fillId="0" borderId="0" xfId="62" applyFont="1" applyFill="1" applyBorder="1" applyAlignment="1">
      <alignment vertical="top"/>
    </xf>
    <xf numFmtId="0" fontId="15" fillId="0" borderId="129" xfId="0" applyFont="1" applyFill="1" applyBorder="1" applyAlignment="1" applyProtection="1">
      <alignment horizontal="left"/>
    </xf>
    <xf numFmtId="0" fontId="15" fillId="0" borderId="129" xfId="0" applyFont="1" applyFill="1" applyBorder="1" applyAlignment="1" applyProtection="1"/>
    <xf numFmtId="0" fontId="22" fillId="0" borderId="129" xfId="0" applyFont="1" applyFill="1" applyBorder="1" applyAlignment="1" applyProtection="1">
      <alignment horizontal="left" vertical="center"/>
    </xf>
    <xf numFmtId="0" fontId="15" fillId="0" borderId="129" xfId="0" applyFont="1" applyFill="1" applyBorder="1" applyAlignment="1" applyProtection="1">
      <alignment horizontal="right" vertical="center"/>
      <protection locked="0"/>
    </xf>
    <xf numFmtId="0" fontId="15" fillId="0" borderId="129" xfId="0" applyFont="1" applyFill="1" applyBorder="1" applyAlignment="1" applyProtection="1">
      <alignment horizontal="right"/>
    </xf>
    <xf numFmtId="0" fontId="15" fillId="0" borderId="0" xfId="62" quotePrefix="1" applyFont="1" applyBorder="1" applyAlignment="1">
      <alignment vertical="center"/>
    </xf>
    <xf numFmtId="0" fontId="18" fillId="0" borderId="0" xfId="62" quotePrefix="1" applyFont="1" applyBorder="1" applyAlignment="1">
      <alignment vertical="center"/>
    </xf>
    <xf numFmtId="0" fontId="15" fillId="34" borderId="323" xfId="0" applyFont="1" applyFill="1" applyBorder="1" applyAlignment="1">
      <alignment horizontal="left"/>
    </xf>
    <xf numFmtId="0" fontId="15" fillId="34" borderId="324" xfId="0" applyFont="1" applyFill="1" applyBorder="1" applyAlignment="1"/>
    <xf numFmtId="0" fontId="15" fillId="34" borderId="325" xfId="0" applyFont="1" applyFill="1" applyBorder="1" applyAlignment="1"/>
    <xf numFmtId="0" fontId="18" fillId="34" borderId="371" xfId="0" applyFont="1" applyFill="1" applyBorder="1" applyAlignment="1">
      <alignment horizontal="left" vertical="top"/>
    </xf>
    <xf numFmtId="0" fontId="18" fillId="34" borderId="129" xfId="0" applyFont="1" applyFill="1" applyBorder="1" applyAlignment="1"/>
    <xf numFmtId="0" fontId="18" fillId="34" borderId="372" xfId="0" applyFont="1" applyFill="1" applyBorder="1" applyAlignment="1"/>
    <xf numFmtId="0" fontId="15" fillId="0" borderId="0" xfId="62" quotePrefix="1" applyFont="1" applyBorder="1" applyAlignment="1">
      <alignment horizontal="right" vertical="center"/>
    </xf>
    <xf numFmtId="49" fontId="15" fillId="0" borderId="0" xfId="62" applyNumberFormat="1" applyFont="1" applyFill="1" applyBorder="1" applyAlignment="1">
      <alignment horizontal="left" vertical="center"/>
    </xf>
    <xf numFmtId="0" fontId="22" fillId="0" borderId="129" xfId="62" applyFont="1" applyFill="1" applyBorder="1" applyAlignment="1">
      <alignment vertical="top"/>
    </xf>
    <xf numFmtId="0" fontId="15" fillId="0" borderId="129" xfId="62" applyFont="1" applyBorder="1" applyAlignment="1">
      <alignment vertical="top"/>
    </xf>
    <xf numFmtId="0" fontId="18" fillId="0" borderId="129" xfId="62" applyFont="1" applyFill="1" applyBorder="1" applyAlignment="1">
      <alignment vertical="top"/>
    </xf>
    <xf numFmtId="0" fontId="15" fillId="0" borderId="0" xfId="62" applyFont="1" applyBorder="1" applyAlignment="1">
      <alignment vertical="center"/>
    </xf>
    <xf numFmtId="0" fontId="157" fillId="0" borderId="0" xfId="62" applyFont="1" applyFill="1" applyBorder="1" applyAlignment="1">
      <alignment wrapText="1"/>
    </xf>
    <xf numFmtId="49" fontId="15" fillId="0" borderId="0" xfId="62" applyNumberFormat="1" applyFont="1" applyFill="1" applyBorder="1" applyAlignment="1"/>
    <xf numFmtId="0" fontId="15" fillId="33" borderId="323" xfId="62" applyFont="1" applyFill="1" applyBorder="1" applyAlignment="1"/>
    <xf numFmtId="0" fontId="15" fillId="33" borderId="324" xfId="62" applyFont="1" applyFill="1" applyBorder="1" applyAlignment="1"/>
    <xf numFmtId="0" fontId="15" fillId="33" borderId="325" xfId="62" applyFont="1" applyFill="1" applyBorder="1" applyAlignment="1"/>
    <xf numFmtId="0" fontId="15" fillId="33" borderId="10" xfId="62" applyFont="1" applyFill="1" applyBorder="1" applyAlignment="1"/>
    <xf numFmtId="0" fontId="15" fillId="33" borderId="0" xfId="62" applyFont="1" applyFill="1" applyBorder="1" applyAlignment="1"/>
    <xf numFmtId="0" fontId="15" fillId="33" borderId="0" xfId="62" applyFont="1" applyFill="1" applyBorder="1" applyAlignment="1">
      <alignment vertical="center"/>
    </xf>
    <xf numFmtId="0" fontId="15" fillId="33" borderId="331" xfId="62" applyFont="1" applyFill="1" applyBorder="1" applyAlignment="1"/>
    <xf numFmtId="0" fontId="15" fillId="33" borderId="10" xfId="62" applyFont="1" applyFill="1" applyBorder="1" applyAlignment="1">
      <alignment vertical="top"/>
    </xf>
    <xf numFmtId="0" fontId="18" fillId="33" borderId="0" xfId="62" applyFont="1" applyFill="1" applyBorder="1" applyAlignment="1"/>
    <xf numFmtId="0" fontId="18" fillId="33" borderId="10" xfId="62" applyFont="1" applyFill="1" applyBorder="1" applyAlignment="1">
      <alignment vertical="top"/>
    </xf>
    <xf numFmtId="0" fontId="18" fillId="33" borderId="10" xfId="62" applyFont="1" applyFill="1" applyBorder="1" applyAlignment="1"/>
    <xf numFmtId="0" fontId="18" fillId="33" borderId="0" xfId="62" applyFont="1" applyFill="1" applyBorder="1" applyAlignment="1">
      <alignment vertical="top"/>
    </xf>
    <xf numFmtId="0" fontId="15" fillId="0" borderId="129" xfId="62" applyFont="1" applyFill="1" applyBorder="1" applyAlignment="1">
      <alignment vertical="top"/>
    </xf>
    <xf numFmtId="0" fontId="15" fillId="0" borderId="374" xfId="62" applyFont="1" applyFill="1" applyBorder="1" applyAlignment="1"/>
    <xf numFmtId="0" fontId="18" fillId="0" borderId="0" xfId="62" quotePrefix="1" applyFont="1" applyBorder="1" applyAlignment="1">
      <alignment vertical="top"/>
    </xf>
    <xf numFmtId="0" fontId="18" fillId="0" borderId="0" xfId="62" applyFont="1" applyBorder="1" applyAlignment="1">
      <alignment vertical="top"/>
    </xf>
    <xf numFmtId="0" fontId="15" fillId="33" borderId="323" xfId="0" applyFont="1" applyFill="1" applyBorder="1" applyAlignment="1">
      <alignment horizontal="left"/>
    </xf>
    <xf numFmtId="0" fontId="15" fillId="33" borderId="10" xfId="0" applyFont="1" applyFill="1" applyBorder="1" applyAlignment="1">
      <alignment horizontal="left"/>
    </xf>
    <xf numFmtId="0" fontId="15" fillId="33" borderId="331" xfId="0" applyFont="1" applyFill="1" applyBorder="1" applyAlignment="1"/>
    <xf numFmtId="0" fontId="18" fillId="33" borderId="10" xfId="0" applyFont="1" applyFill="1" applyBorder="1" applyAlignment="1">
      <alignment horizontal="left"/>
    </xf>
    <xf numFmtId="0" fontId="18" fillId="33" borderId="371" xfId="0" applyFont="1" applyFill="1" applyBorder="1" applyAlignment="1">
      <alignment horizontal="left" vertical="top"/>
    </xf>
    <xf numFmtId="0" fontId="18" fillId="33" borderId="129" xfId="0" applyFont="1" applyFill="1" applyBorder="1" applyAlignment="1"/>
    <xf numFmtId="0" fontId="18" fillId="33" borderId="372" xfId="0" applyFont="1" applyFill="1" applyBorder="1" applyAlignment="1"/>
    <xf numFmtId="0" fontId="15" fillId="0" borderId="0" xfId="62" applyFont="1" applyBorder="1" applyAlignment="1">
      <alignment horizontal="right" vertical="center"/>
    </xf>
    <xf numFmtId="0" fontId="22" fillId="0" borderId="0" xfId="62" applyFont="1" applyFill="1" applyBorder="1" applyAlignment="1">
      <alignment horizontal="left" vertical="center"/>
    </xf>
    <xf numFmtId="0" fontId="15" fillId="0" borderId="0" xfId="62" applyFont="1" applyBorder="1" applyAlignment="1">
      <alignment horizontal="left" vertical="center"/>
    </xf>
    <xf numFmtId="0" fontId="24" fillId="0" borderId="0" xfId="62" applyFont="1" applyFill="1" applyBorder="1" applyAlignment="1">
      <alignment horizontal="left" vertical="center"/>
    </xf>
    <xf numFmtId="0" fontId="24" fillId="0" borderId="0" xfId="62" applyFont="1" applyFill="1" applyBorder="1" applyAlignment="1">
      <alignment vertical="center"/>
    </xf>
    <xf numFmtId="0" fontId="15" fillId="0" borderId="0" xfId="62" quotePrefix="1" applyFont="1" applyFill="1" applyBorder="1" applyAlignment="1"/>
    <xf numFmtId="0" fontId="18" fillId="0" borderId="0" xfId="62" quotePrefix="1" applyFont="1" applyFill="1" applyBorder="1" applyAlignment="1">
      <alignment vertical="top"/>
    </xf>
    <xf numFmtId="0" fontId="22" fillId="0" borderId="0" xfId="62" applyFont="1" applyFill="1" applyBorder="1" applyAlignment="1">
      <alignment vertical="center"/>
    </xf>
    <xf numFmtId="0" fontId="22" fillId="0" borderId="0" xfId="62" applyFont="1" applyFill="1" applyBorder="1" applyAlignment="1">
      <alignment wrapText="1"/>
    </xf>
    <xf numFmtId="0" fontId="22" fillId="0" borderId="0" xfId="0" applyFont="1" applyFill="1" applyBorder="1" applyAlignment="1">
      <alignment horizontal="left"/>
    </xf>
    <xf numFmtId="0" fontId="18" fillId="0" borderId="0" xfId="0" applyFont="1" applyFill="1" applyBorder="1" applyAlignment="1">
      <alignment horizontal="left" vertical="top"/>
    </xf>
    <xf numFmtId="0" fontId="22" fillId="33" borderId="325" xfId="62" applyFont="1" applyFill="1" applyBorder="1"/>
    <xf numFmtId="0" fontId="156" fillId="0" borderId="0" xfId="62" applyFont="1" applyFill="1" applyBorder="1" applyAlignment="1">
      <alignment wrapText="1"/>
    </xf>
    <xf numFmtId="0" fontId="22" fillId="33" borderId="10" xfId="62" applyFont="1" applyFill="1" applyBorder="1" applyAlignment="1"/>
    <xf numFmtId="0" fontId="22" fillId="33" borderId="0" xfId="62" applyFont="1" applyFill="1" applyBorder="1" applyAlignment="1"/>
    <xf numFmtId="0" fontId="22" fillId="33" borderId="331" xfId="62" applyFont="1" applyFill="1" applyBorder="1" applyAlignment="1"/>
    <xf numFmtId="49" fontId="15" fillId="0" borderId="0" xfId="63" applyNumberFormat="1" applyFont="1" applyFill="1" applyBorder="1" applyAlignment="1">
      <alignment horizontal="right" vertical="center"/>
    </xf>
    <xf numFmtId="0" fontId="22" fillId="33" borderId="371" xfId="62" applyFont="1" applyFill="1" applyBorder="1" applyAlignment="1"/>
    <xf numFmtId="0" fontId="22" fillId="33" borderId="129" xfId="62" applyFont="1" applyFill="1" applyBorder="1" applyAlignment="1"/>
    <xf numFmtId="0" fontId="22" fillId="33" borderId="372" xfId="62" applyFont="1" applyFill="1" applyBorder="1" applyAlignment="1"/>
    <xf numFmtId="0" fontId="15" fillId="0" borderId="0" xfId="62" quotePrefix="1" applyFont="1" applyFill="1" applyBorder="1" applyAlignment="1">
      <alignment horizontal="left"/>
    </xf>
    <xf numFmtId="0" fontId="18" fillId="0" borderId="0" xfId="62" quotePrefix="1" applyFont="1" applyFill="1" applyBorder="1" applyAlignment="1">
      <alignment horizontal="left" vertical="top"/>
    </xf>
    <xf numFmtId="0" fontId="22" fillId="34" borderId="323" xfId="62" applyFont="1" applyFill="1" applyBorder="1" applyAlignment="1"/>
    <xf numFmtId="0" fontId="22" fillId="34" borderId="324" xfId="62" applyFont="1" applyFill="1" applyBorder="1" applyAlignment="1"/>
    <xf numFmtId="0" fontId="22" fillId="34" borderId="324" xfId="62" applyFont="1" applyFill="1" applyBorder="1" applyAlignment="1">
      <alignment vertical="center"/>
    </xf>
    <xf numFmtId="0" fontId="15" fillId="34" borderId="324" xfId="0" applyFont="1" applyFill="1" applyBorder="1" applyAlignment="1" applyProtection="1">
      <alignment horizontal="right" vertical="center"/>
      <protection locked="0"/>
    </xf>
    <xf numFmtId="0" fontId="15" fillId="34" borderId="325" xfId="0" applyFont="1" applyFill="1" applyBorder="1" applyAlignment="1" applyProtection="1">
      <alignment horizontal="center"/>
    </xf>
    <xf numFmtId="0" fontId="22" fillId="0" borderId="10" xfId="62" applyFont="1" applyFill="1" applyBorder="1" applyAlignment="1"/>
    <xf numFmtId="0" fontId="15" fillId="34" borderId="10" xfId="62" applyFont="1" applyFill="1" applyBorder="1" applyAlignment="1"/>
    <xf numFmtId="0" fontId="15" fillId="34" borderId="0" xfId="62" applyFont="1" applyFill="1" applyBorder="1" applyAlignment="1"/>
    <xf numFmtId="0" fontId="15" fillId="34" borderId="331" xfId="62" applyFont="1" applyFill="1" applyBorder="1" applyAlignment="1"/>
    <xf numFmtId="0" fontId="18" fillId="34" borderId="10" xfId="62" applyFont="1" applyFill="1" applyBorder="1" applyAlignment="1"/>
    <xf numFmtId="0" fontId="18" fillId="34" borderId="0" xfId="62" applyFont="1" applyFill="1" applyBorder="1" applyAlignment="1"/>
    <xf numFmtId="0" fontId="18" fillId="34" borderId="331" xfId="62" applyFont="1" applyFill="1" applyBorder="1" applyAlignment="1"/>
    <xf numFmtId="0" fontId="15" fillId="34" borderId="331" xfId="0" applyFont="1" applyFill="1" applyBorder="1" applyAlignment="1" applyProtection="1">
      <alignment horizontal="center"/>
    </xf>
    <xf numFmtId="0" fontId="15" fillId="0" borderId="10" xfId="62" applyFont="1" applyFill="1" applyBorder="1" applyAlignment="1"/>
    <xf numFmtId="0" fontId="15" fillId="34" borderId="0" xfId="62" applyFont="1" applyFill="1" applyBorder="1" applyAlignment="1">
      <alignment vertical="center"/>
    </xf>
    <xf numFmtId="0" fontId="156" fillId="0" borderId="0" xfId="62" applyFont="1" applyFill="1" applyBorder="1" applyAlignment="1">
      <alignment horizontal="right" vertical="center"/>
    </xf>
    <xf numFmtId="0" fontId="156" fillId="34" borderId="10" xfId="62" applyFont="1" applyFill="1" applyBorder="1"/>
    <xf numFmtId="0" fontId="22" fillId="34" borderId="0" xfId="62" applyFont="1" applyFill="1" applyBorder="1"/>
    <xf numFmtId="49" fontId="15" fillId="0" borderId="0" xfId="62" applyNumberFormat="1" applyFont="1" applyFill="1" applyBorder="1" applyAlignment="1">
      <alignment vertical="top"/>
    </xf>
    <xf numFmtId="0" fontId="18" fillId="0" borderId="0" xfId="0" applyFont="1"/>
    <xf numFmtId="0" fontId="15" fillId="0" borderId="0" xfId="0" applyFont="1"/>
    <xf numFmtId="0" fontId="158" fillId="0" borderId="0" xfId="0" applyFont="1"/>
    <xf numFmtId="0" fontId="156" fillId="34" borderId="10" xfId="62" applyFont="1" applyFill="1" applyBorder="1" applyAlignment="1">
      <alignment horizontal="center" vertical="center"/>
    </xf>
    <xf numFmtId="0" fontId="22" fillId="34" borderId="0" xfId="62" applyFont="1" applyFill="1" applyBorder="1" applyAlignment="1">
      <alignment horizontal="center" vertical="center"/>
    </xf>
    <xf numFmtId="0" fontId="156" fillId="0" borderId="10" xfId="62" applyFont="1" applyFill="1" applyBorder="1" applyAlignment="1">
      <alignment horizontal="center" vertical="center"/>
    </xf>
    <xf numFmtId="0" fontId="15" fillId="34" borderId="0" xfId="62" applyFont="1" applyFill="1" applyBorder="1" applyAlignment="1">
      <alignment horizontal="center" vertical="center"/>
    </xf>
    <xf numFmtId="0" fontId="15" fillId="34" borderId="0" xfId="0" applyFont="1" applyFill="1" applyBorder="1" applyAlignment="1" applyProtection="1">
      <alignment horizontal="right" vertical="center"/>
      <protection locked="0"/>
    </xf>
    <xf numFmtId="0" fontId="13" fillId="0" borderId="0" xfId="62" applyFont="1" applyFill="1" applyBorder="1"/>
    <xf numFmtId="0" fontId="14" fillId="0" borderId="0" xfId="63" applyFont="1" applyFill="1" applyBorder="1" applyAlignment="1">
      <alignment vertical="center"/>
    </xf>
    <xf numFmtId="0" fontId="0" fillId="0" borderId="0" xfId="62" applyFont="1" applyFill="1" applyBorder="1" applyAlignment="1">
      <alignment vertical="top"/>
    </xf>
    <xf numFmtId="0" fontId="0" fillId="0" borderId="0" xfId="62" applyFont="1" applyFill="1" applyBorder="1"/>
    <xf numFmtId="0" fontId="0" fillId="0" borderId="0" xfId="62" applyFont="1" applyFill="1" applyBorder="1" applyAlignment="1">
      <alignment horizontal="right" vertical="center"/>
    </xf>
    <xf numFmtId="0" fontId="0" fillId="0" borderId="0" xfId="62" applyFont="1" applyFill="1" applyBorder="1" applyAlignment="1">
      <alignment horizontal="center" vertical="center"/>
    </xf>
    <xf numFmtId="0" fontId="161" fillId="0" borderId="0" xfId="62" applyFont="1" applyFill="1" applyBorder="1" applyAlignment="1">
      <alignment horizontal="center" vertical="center"/>
    </xf>
    <xf numFmtId="0" fontId="161" fillId="34" borderId="10" xfId="62" applyFont="1" applyFill="1" applyBorder="1" applyAlignment="1">
      <alignment horizontal="center" vertical="center"/>
    </xf>
    <xf numFmtId="0" fontId="0" fillId="34" borderId="0" xfId="62" applyFont="1" applyFill="1" applyBorder="1"/>
    <xf numFmtId="0" fontId="14" fillId="0" borderId="0" xfId="62" applyFont="1" applyFill="1" applyBorder="1" applyAlignment="1"/>
    <xf numFmtId="0" fontId="162" fillId="0" borderId="0" xfId="63" applyFont="1" applyFill="1" applyBorder="1" applyAlignment="1">
      <alignment horizontal="center" vertical="center"/>
    </xf>
    <xf numFmtId="0" fontId="162" fillId="34" borderId="10" xfId="63" applyFont="1" applyFill="1" applyBorder="1" applyAlignment="1">
      <alignment horizontal="center" vertical="center"/>
    </xf>
    <xf numFmtId="49" fontId="14" fillId="34" borderId="0" xfId="63" applyNumberFormat="1" applyFont="1" applyFill="1" applyBorder="1" applyAlignment="1">
      <alignment vertical="center"/>
    </xf>
    <xf numFmtId="0" fontId="14" fillId="0" borderId="0" xfId="62" applyFont="1" applyFill="1" applyBorder="1" applyAlignment="1">
      <alignment vertical="top"/>
    </xf>
    <xf numFmtId="0" fontId="33" fillId="0" borderId="0" xfId="62" applyFont="1" applyFill="1" applyBorder="1" applyAlignment="1">
      <alignment vertical="top"/>
    </xf>
    <xf numFmtId="0" fontId="162" fillId="34" borderId="371" xfId="63" applyFont="1" applyFill="1" applyBorder="1" applyAlignment="1">
      <alignment horizontal="center" vertical="center"/>
    </xf>
    <xf numFmtId="0" fontId="161" fillId="34" borderId="129" xfId="62" applyFont="1" applyFill="1" applyBorder="1"/>
    <xf numFmtId="0" fontId="14" fillId="34" borderId="129" xfId="62" applyFont="1" applyFill="1" applyBorder="1" applyAlignment="1"/>
    <xf numFmtId="0" fontId="15" fillId="34" borderId="129" xfId="0" applyFont="1" applyFill="1" applyBorder="1" applyAlignment="1" applyProtection="1">
      <alignment horizontal="right" vertical="center"/>
      <protection locked="0"/>
    </xf>
    <xf numFmtId="0" fontId="15" fillId="34" borderId="372" xfId="0" applyFont="1" applyFill="1" applyBorder="1" applyAlignment="1" applyProtection="1">
      <alignment horizontal="center"/>
    </xf>
    <xf numFmtId="0" fontId="13" fillId="0" borderId="129" xfId="62" applyFont="1" applyFill="1" applyBorder="1"/>
    <xf numFmtId="0" fontId="14" fillId="0" borderId="129" xfId="63" applyFont="1" applyFill="1" applyBorder="1" applyAlignment="1">
      <alignment vertical="center"/>
    </xf>
    <xf numFmtId="0" fontId="14" fillId="0" borderId="129" xfId="62" applyFont="1" applyFill="1" applyBorder="1" applyAlignment="1">
      <alignment vertical="top"/>
    </xf>
    <xf numFmtId="0" fontId="33" fillId="0" borderId="129" xfId="62" applyFont="1" applyFill="1" applyBorder="1" applyAlignment="1">
      <alignment vertical="top"/>
    </xf>
    <xf numFmtId="0" fontId="162" fillId="0" borderId="129" xfId="63" applyFont="1" applyFill="1" applyBorder="1" applyAlignment="1">
      <alignment horizontal="center" vertical="center"/>
    </xf>
    <xf numFmtId="0" fontId="161" fillId="0" borderId="129" xfId="62" applyFont="1" applyFill="1" applyBorder="1"/>
    <xf numFmtId="0" fontId="14" fillId="0" borderId="129" xfId="62" applyFont="1" applyFill="1" applyBorder="1" applyAlignment="1"/>
    <xf numFmtId="0" fontId="161" fillId="0" borderId="0" xfId="62" applyFont="1" applyFill="1" applyBorder="1"/>
    <xf numFmtId="0" fontId="15" fillId="0" borderId="0" xfId="62" applyFont="1" applyFill="1" applyBorder="1" applyAlignment="1">
      <alignment horizontal="center" vertical="center"/>
    </xf>
    <xf numFmtId="0" fontId="22" fillId="33" borderId="323" xfId="62" applyFont="1" applyFill="1" applyBorder="1" applyAlignment="1">
      <alignment vertical="top"/>
    </xf>
    <xf numFmtId="0" fontId="15" fillId="33" borderId="324" xfId="62" applyFont="1" applyFill="1" applyBorder="1" applyAlignment="1">
      <alignment horizontal="left" vertical="top"/>
    </xf>
    <xf numFmtId="0" fontId="22" fillId="33" borderId="324" xfId="62" applyFont="1" applyFill="1" applyBorder="1" applyAlignment="1">
      <alignment vertical="top"/>
    </xf>
    <xf numFmtId="0" fontId="22" fillId="33" borderId="325" xfId="62" applyFont="1" applyFill="1" applyBorder="1" applyAlignment="1">
      <alignment vertical="top"/>
    </xf>
    <xf numFmtId="0" fontId="22" fillId="33" borderId="10" xfId="62" applyFont="1" applyFill="1" applyBorder="1" applyAlignment="1">
      <alignment vertical="top"/>
    </xf>
    <xf numFmtId="0" fontId="15" fillId="33" borderId="0" xfId="62" applyFont="1" applyFill="1" applyBorder="1" applyAlignment="1">
      <alignment horizontal="left" vertical="top"/>
    </xf>
    <xf numFmtId="0" fontId="22" fillId="33" borderId="0" xfId="62" applyFont="1" applyFill="1" applyBorder="1" applyAlignment="1">
      <alignment vertical="top"/>
    </xf>
    <xf numFmtId="0" fontId="15" fillId="33" borderId="0" xfId="62" applyFont="1" applyFill="1" applyBorder="1" applyAlignment="1">
      <alignment vertical="top"/>
    </xf>
    <xf numFmtId="0" fontId="22" fillId="33" borderId="331" xfId="62" applyFont="1" applyFill="1" applyBorder="1" applyAlignment="1">
      <alignment vertical="top"/>
    </xf>
    <xf numFmtId="0" fontId="18" fillId="33" borderId="0" xfId="62" applyFont="1" applyFill="1" applyBorder="1" applyAlignment="1">
      <alignment horizontal="left" vertical="top"/>
    </xf>
    <xf numFmtId="0" fontId="22" fillId="33" borderId="0" xfId="62" applyFont="1" applyFill="1" applyBorder="1" applyAlignment="1">
      <alignment horizontal="left" vertical="top"/>
    </xf>
    <xf numFmtId="0" fontId="22" fillId="33" borderId="371" xfId="62" applyFont="1" applyFill="1" applyBorder="1" applyAlignment="1">
      <alignment vertical="top"/>
    </xf>
    <xf numFmtId="0" fontId="22" fillId="33" borderId="129" xfId="62" applyFont="1" applyFill="1" applyBorder="1" applyAlignment="1">
      <alignment horizontal="left" vertical="top"/>
    </xf>
    <xf numFmtId="0" fontId="22" fillId="33" borderId="129" xfId="62" applyFont="1" applyFill="1" applyBorder="1" applyAlignment="1">
      <alignment vertical="top"/>
    </xf>
    <xf numFmtId="0" fontId="22" fillId="33" borderId="372" xfId="62" applyFont="1" applyFill="1" applyBorder="1" applyAlignment="1">
      <alignment vertical="top"/>
    </xf>
    <xf numFmtId="49" fontId="15" fillId="0" borderId="0" xfId="63" applyNumberFormat="1" applyFont="1" applyFill="1" applyBorder="1" applyAlignment="1">
      <alignment vertical="center"/>
    </xf>
    <xf numFmtId="0" fontId="18" fillId="33" borderId="129" xfId="62" applyFont="1" applyFill="1" applyBorder="1" applyAlignment="1"/>
    <xf numFmtId="0" fontId="11" fillId="0" borderId="0" xfId="0" applyFont="1" applyFill="1" applyBorder="1" applyAlignment="1" applyProtection="1">
      <alignment horizontal="center" vertical="center"/>
      <protection locked="0"/>
    </xf>
    <xf numFmtId="0" fontId="14" fillId="0" borderId="129" xfId="0" applyFont="1" applyFill="1" applyBorder="1" applyProtection="1"/>
    <xf numFmtId="0" fontId="11" fillId="0" borderId="129" xfId="0" applyFont="1" applyFill="1" applyBorder="1" applyAlignment="1" applyProtection="1">
      <alignment horizontal="center" vertical="center"/>
      <protection locked="0"/>
    </xf>
    <xf numFmtId="0" fontId="18" fillId="0" borderId="129" xfId="0" applyFont="1" applyFill="1" applyBorder="1" applyProtection="1"/>
    <xf numFmtId="0" fontId="15" fillId="0" borderId="0" xfId="0" applyFont="1" applyBorder="1" applyAlignment="1">
      <alignment horizontal="left" vertical="center" wrapText="1"/>
    </xf>
    <xf numFmtId="0" fontId="18" fillId="0" borderId="0" xfId="0" applyFont="1" applyFill="1" applyAlignment="1" applyProtection="1">
      <alignment horizontal="center" vertical="top"/>
    </xf>
    <xf numFmtId="0" fontId="15" fillId="0" borderId="0" xfId="23" applyFont="1" applyFill="1" applyBorder="1" applyAlignment="1">
      <alignment vertical="center"/>
    </xf>
    <xf numFmtId="0" fontId="18" fillId="29" borderId="379" xfId="0" applyFont="1" applyFill="1" applyBorder="1" applyAlignment="1" applyProtection="1">
      <alignment vertical="center" wrapText="1"/>
      <protection locked="0"/>
    </xf>
    <xf numFmtId="0" fontId="167" fillId="0" borderId="0" xfId="0" applyFont="1" applyFill="1" applyBorder="1" applyAlignment="1" applyProtection="1">
      <alignment horizontal="left" vertical="center"/>
    </xf>
    <xf numFmtId="0" fontId="15" fillId="0" borderId="380" xfId="0" applyFont="1" applyFill="1" applyBorder="1" applyAlignment="1" applyProtection="1">
      <alignment horizontal="left" vertical="center"/>
    </xf>
    <xf numFmtId="0" fontId="13" fillId="29" borderId="365" xfId="0" applyFont="1" applyFill="1" applyBorder="1" applyProtection="1"/>
    <xf numFmtId="0" fontId="15" fillId="29" borderId="381" xfId="0" applyFont="1" applyFill="1" applyBorder="1" applyAlignment="1" applyProtection="1">
      <alignment horizontal="left" vertical="top" wrapText="1"/>
    </xf>
    <xf numFmtId="0" fontId="15" fillId="34" borderId="382" xfId="0" applyFont="1" applyFill="1" applyBorder="1" applyAlignment="1" applyProtection="1">
      <alignment vertical="top"/>
    </xf>
    <xf numFmtId="0" fontId="13" fillId="34" borderId="383" xfId="0" applyFont="1" applyFill="1" applyBorder="1" applyProtection="1"/>
    <xf numFmtId="0" fontId="15" fillId="34" borderId="383" xfId="0" applyFont="1" applyFill="1" applyBorder="1" applyAlignment="1" applyProtection="1">
      <alignment vertical="top"/>
    </xf>
    <xf numFmtId="0" fontId="13" fillId="34" borderId="384" xfId="0" applyFont="1" applyFill="1" applyBorder="1" applyProtection="1"/>
    <xf numFmtId="0" fontId="18" fillId="34" borderId="385" xfId="0" applyFont="1" applyFill="1" applyBorder="1" applyAlignment="1" applyProtection="1">
      <protection locked="0"/>
    </xf>
    <xf numFmtId="0" fontId="13" fillId="34" borderId="386" xfId="0" applyFont="1" applyFill="1" applyBorder="1" applyProtection="1"/>
    <xf numFmtId="0" fontId="18" fillId="34" borderId="386" xfId="0" applyFont="1" applyFill="1" applyBorder="1" applyAlignment="1" applyProtection="1">
      <protection locked="0"/>
    </xf>
    <xf numFmtId="0" fontId="13" fillId="34" borderId="387" xfId="0" applyFont="1" applyFill="1" applyBorder="1" applyProtection="1"/>
    <xf numFmtId="0" fontId="15" fillId="0" borderId="0" xfId="64" applyFont="1" applyBorder="1" applyAlignment="1">
      <alignment horizontal="right"/>
    </xf>
    <xf numFmtId="0" fontId="15" fillId="0" borderId="0" xfId="23" applyFont="1" applyFill="1" applyBorder="1" applyAlignment="1">
      <alignment horizontal="left" vertical="center"/>
    </xf>
    <xf numFmtId="0" fontId="15" fillId="0" borderId="0" xfId="23" applyFont="1" applyFill="1" applyBorder="1" applyAlignment="1">
      <alignment horizontal="left"/>
    </xf>
    <xf numFmtId="0" fontId="15" fillId="0" borderId="0" xfId="64" applyFont="1" applyFill="1" applyBorder="1"/>
    <xf numFmtId="0" fontId="15" fillId="0" borderId="0" xfId="23" applyFont="1" applyFill="1" applyBorder="1"/>
    <xf numFmtId="0" fontId="15" fillId="0" borderId="0" xfId="64" applyFont="1" applyBorder="1"/>
    <xf numFmtId="0" fontId="15" fillId="0" borderId="0" xfId="23" applyFont="1" applyFill="1" applyBorder="1" applyAlignment="1">
      <alignment horizontal="center"/>
    </xf>
    <xf numFmtId="0" fontId="18" fillId="0" borderId="0" xfId="23" applyFont="1" applyFill="1" applyBorder="1" applyAlignment="1">
      <alignment horizontal="left" vertical="center"/>
    </xf>
    <xf numFmtId="0" fontId="22" fillId="0" borderId="0" xfId="64" applyFont="1" applyFill="1" applyBorder="1"/>
    <xf numFmtId="0" fontId="22" fillId="0" borderId="0" xfId="23" applyFont="1" applyFill="1" applyBorder="1"/>
    <xf numFmtId="0" fontId="15" fillId="0" borderId="0" xfId="0" applyFont="1" applyBorder="1" applyAlignment="1">
      <alignment vertical="center"/>
    </xf>
    <xf numFmtId="0" fontId="22" fillId="0" borderId="0" xfId="23" applyFont="1" applyFill="1" applyBorder="1" applyAlignment="1">
      <alignment horizontal="right" vertical="center"/>
    </xf>
    <xf numFmtId="0" fontId="22" fillId="0" borderId="0" xfId="23" applyFont="1" applyFill="1" applyBorder="1" applyAlignment="1">
      <alignment vertical="center"/>
    </xf>
    <xf numFmtId="0" fontId="22" fillId="0" borderId="0" xfId="23" applyFont="1" applyFill="1" applyBorder="1" applyAlignment="1">
      <alignment horizontal="right"/>
    </xf>
    <xf numFmtId="0" fontId="18" fillId="0" borderId="0" xfId="23" applyFont="1" applyFill="1" applyBorder="1" applyAlignment="1">
      <alignment vertical="top"/>
    </xf>
    <xf numFmtId="0" fontId="15" fillId="0" borderId="0" xfId="23" applyFont="1" applyFill="1" applyBorder="1" applyAlignment="1"/>
    <xf numFmtId="0" fontId="15" fillId="0" borderId="0" xfId="64" applyFont="1" applyFill="1" applyBorder="1" applyAlignment="1">
      <alignment vertical="top"/>
    </xf>
    <xf numFmtId="0" fontId="18" fillId="0" borderId="0" xfId="23" applyFont="1" applyFill="1" applyBorder="1"/>
    <xf numFmtId="0" fontId="22" fillId="0" borderId="0" xfId="23" applyFont="1" applyFill="1" applyBorder="1" applyAlignment="1">
      <alignment horizontal="center" vertical="center"/>
    </xf>
    <xf numFmtId="0" fontId="15" fillId="0" borderId="0" xfId="23" applyFont="1" applyFill="1" applyBorder="1" applyAlignment="1">
      <alignment horizontal="center" vertical="center"/>
    </xf>
    <xf numFmtId="0" fontId="15" fillId="34" borderId="388" xfId="0" applyFont="1" applyFill="1" applyBorder="1" applyAlignment="1" applyProtection="1">
      <alignment vertical="center"/>
    </xf>
    <xf numFmtId="0" fontId="15" fillId="34" borderId="389" xfId="0" applyFont="1" applyFill="1" applyBorder="1" applyAlignment="1" applyProtection="1">
      <alignment vertical="center"/>
    </xf>
    <xf numFmtId="0" fontId="18" fillId="34" borderId="389" xfId="0" applyFont="1" applyFill="1" applyBorder="1" applyAlignment="1" applyProtection="1">
      <alignment vertical="center" wrapText="1"/>
      <protection locked="0"/>
    </xf>
    <xf numFmtId="0" fontId="13" fillId="34" borderId="389" xfId="0" applyFont="1" applyFill="1" applyBorder="1" applyAlignment="1" applyProtection="1">
      <alignment vertical="center"/>
    </xf>
    <xf numFmtId="0" fontId="13" fillId="34" borderId="390" xfId="0" applyFont="1" applyFill="1" applyBorder="1" applyAlignment="1" applyProtection="1">
      <alignment vertical="center"/>
    </xf>
    <xf numFmtId="0" fontId="15" fillId="0" borderId="129" xfId="0" applyFont="1" applyFill="1" applyBorder="1" applyAlignment="1" applyProtection="1">
      <alignment horizontal="left" vertical="top" wrapText="1"/>
    </xf>
    <xf numFmtId="0" fontId="168" fillId="0" borderId="0" xfId="0" applyFont="1" applyFill="1" applyBorder="1" applyAlignment="1">
      <alignment vertical="center"/>
    </xf>
    <xf numFmtId="0" fontId="15" fillId="0" borderId="0" xfId="23" applyFont="1" applyFill="1" applyBorder="1" applyAlignment="1">
      <alignment vertical="top"/>
    </xf>
    <xf numFmtId="0" fontId="168" fillId="0" borderId="0" xfId="0" applyFont="1" applyFill="1" applyBorder="1" applyAlignment="1">
      <alignment horizontal="center" vertical="center"/>
    </xf>
    <xf numFmtId="0" fontId="15" fillId="0" borderId="129" xfId="0" applyFont="1" applyFill="1" applyBorder="1" applyAlignment="1" applyProtection="1">
      <alignment horizontal="center" vertical="center"/>
    </xf>
    <xf numFmtId="0" fontId="15" fillId="0" borderId="129" xfId="0" applyFont="1" applyBorder="1" applyAlignment="1">
      <alignment vertical="center"/>
    </xf>
    <xf numFmtId="0" fontId="22" fillId="0" borderId="129" xfId="0" applyFont="1" applyBorder="1" applyAlignment="1">
      <alignment vertical="center"/>
    </xf>
    <xf numFmtId="0" fontId="22" fillId="0" borderId="129" xfId="23" applyFont="1" applyFill="1" applyBorder="1" applyAlignment="1">
      <alignment vertical="center"/>
    </xf>
    <xf numFmtId="0" fontId="15" fillId="0" borderId="129" xfId="0" applyFont="1" applyFill="1" applyBorder="1" applyAlignment="1">
      <alignment vertical="center"/>
    </xf>
    <xf numFmtId="0" fontId="168" fillId="0" borderId="129" xfId="0" applyFont="1" applyFill="1" applyBorder="1" applyAlignment="1">
      <alignment vertical="center"/>
    </xf>
    <xf numFmtId="0" fontId="18" fillId="0" borderId="0" xfId="0" applyFont="1" applyFill="1" applyProtection="1"/>
    <xf numFmtId="0" fontId="15" fillId="0" borderId="129" xfId="64" applyFont="1" applyBorder="1"/>
    <xf numFmtId="0" fontId="22" fillId="0" borderId="129" xfId="23" applyFont="1" applyFill="1" applyBorder="1" applyAlignment="1">
      <alignment horizontal="right"/>
    </xf>
    <xf numFmtId="0" fontId="18" fillId="0" borderId="129" xfId="23" applyFont="1" applyFill="1" applyBorder="1" applyAlignment="1">
      <alignment vertical="top"/>
    </xf>
    <xf numFmtId="0" fontId="22" fillId="0" borderId="129" xfId="23" applyFont="1" applyFill="1" applyBorder="1"/>
    <xf numFmtId="0" fontId="22" fillId="0" borderId="129" xfId="64" applyFont="1" applyFill="1" applyBorder="1"/>
    <xf numFmtId="0" fontId="15" fillId="0" borderId="129" xfId="0" applyFont="1" applyFill="1" applyBorder="1" applyAlignment="1">
      <alignment horizontal="center" vertical="center"/>
    </xf>
    <xf numFmtId="0" fontId="168" fillId="0" borderId="129" xfId="0" applyFont="1" applyFill="1" applyBorder="1" applyAlignment="1">
      <alignment horizontal="center" vertical="center"/>
    </xf>
    <xf numFmtId="0" fontId="22" fillId="0" borderId="129" xfId="0" applyFont="1" applyBorder="1" applyAlignment="1"/>
    <xf numFmtId="0" fontId="18" fillId="0" borderId="129" xfId="0" applyFont="1" applyFill="1" applyBorder="1" applyAlignment="1" applyProtection="1">
      <alignment vertical="center"/>
      <protection locked="0"/>
    </xf>
    <xf numFmtId="0" fontId="22" fillId="0" borderId="129" xfId="0" applyFont="1" applyFill="1" applyBorder="1" applyAlignment="1" applyProtection="1">
      <alignment horizontal="center"/>
    </xf>
    <xf numFmtId="0" fontId="15" fillId="0" borderId="0" xfId="64" applyFont="1" applyBorder="1" applyAlignment="1">
      <alignment vertical="center"/>
    </xf>
    <xf numFmtId="0" fontId="22" fillId="0" borderId="0" xfId="64" applyFont="1" applyFill="1" applyBorder="1" applyAlignment="1">
      <alignment vertical="center"/>
    </xf>
    <xf numFmtId="0" fontId="22" fillId="4" borderId="0" xfId="0" applyFont="1" applyFill="1" applyBorder="1" applyAlignment="1" applyProtection="1">
      <alignment vertical="center"/>
    </xf>
    <xf numFmtId="0" fontId="22" fillId="4" borderId="0" xfId="0" applyFont="1" applyFill="1" applyAlignment="1" applyProtection="1">
      <alignment vertical="center"/>
    </xf>
    <xf numFmtId="0" fontId="14" fillId="0" borderId="0" xfId="0" applyFont="1" applyFill="1" applyBorder="1" applyAlignment="1">
      <alignment horizontal="center" vertical="center"/>
    </xf>
    <xf numFmtId="0" fontId="22" fillId="0" borderId="310" xfId="0" applyFont="1" applyFill="1" applyBorder="1" applyAlignment="1" applyProtection="1"/>
    <xf numFmtId="0" fontId="22" fillId="0" borderId="320" xfId="0" applyFont="1" applyFill="1" applyBorder="1" applyAlignment="1" applyProtection="1"/>
    <xf numFmtId="0" fontId="15" fillId="29" borderId="363" xfId="0" applyFont="1" applyFill="1" applyBorder="1" applyAlignment="1" applyProtection="1"/>
    <xf numFmtId="0" fontId="18" fillId="29" borderId="365" xfId="0" applyFont="1" applyFill="1" applyBorder="1" applyAlignment="1" applyProtection="1"/>
    <xf numFmtId="0" fontId="15" fillId="29" borderId="365" xfId="0" applyFont="1" applyFill="1" applyBorder="1" applyAlignment="1" applyProtection="1"/>
    <xf numFmtId="0" fontId="15" fillId="29" borderId="366" xfId="0" applyFont="1" applyFill="1" applyBorder="1" applyAlignment="1" applyProtection="1"/>
    <xf numFmtId="0" fontId="22" fillId="29" borderId="362" xfId="23" applyFont="1" applyFill="1" applyBorder="1"/>
    <xf numFmtId="0" fontId="22" fillId="29" borderId="363" xfId="23" applyFont="1" applyFill="1" applyBorder="1"/>
    <xf numFmtId="0" fontId="15" fillId="29" borderId="362" xfId="0" applyFont="1" applyFill="1" applyBorder="1" applyAlignment="1" applyProtection="1">
      <alignment horizontal="center"/>
    </xf>
    <xf numFmtId="0" fontId="15" fillId="29" borderId="363" xfId="0" applyFont="1" applyFill="1" applyBorder="1" applyAlignment="1" applyProtection="1">
      <alignment horizontal="left" vertical="center"/>
    </xf>
    <xf numFmtId="0" fontId="15" fillId="29" borderId="365" xfId="0" applyFont="1" applyFill="1" applyBorder="1" applyAlignment="1" applyProtection="1">
      <alignment horizontal="center"/>
    </xf>
    <xf numFmtId="0" fontId="15" fillId="29" borderId="366" xfId="0" applyFont="1" applyFill="1" applyBorder="1" applyAlignment="1" applyProtection="1">
      <alignment horizontal="left" vertical="center"/>
    </xf>
    <xf numFmtId="0" fontId="18" fillId="0" borderId="357" xfId="23" applyFont="1" applyFill="1" applyBorder="1" applyAlignment="1">
      <alignment vertical="top"/>
    </xf>
    <xf numFmtId="0" fontId="22" fillId="0" borderId="357" xfId="23" applyFont="1" applyFill="1" applyBorder="1"/>
    <xf numFmtId="0" fontId="22" fillId="0" borderId="357" xfId="64" applyFont="1" applyFill="1" applyBorder="1"/>
    <xf numFmtId="0" fontId="15" fillId="0" borderId="357" xfId="0" applyFont="1" applyFill="1" applyBorder="1" applyAlignment="1"/>
    <xf numFmtId="0" fontId="15" fillId="0" borderId="129" xfId="0" applyFont="1" applyFill="1" applyBorder="1" applyAlignment="1"/>
    <xf numFmtId="0" fontId="15" fillId="0" borderId="129" xfId="23" applyFont="1" applyFill="1" applyBorder="1" applyAlignment="1">
      <alignment vertical="center"/>
    </xf>
    <xf numFmtId="0" fontId="22" fillId="0" borderId="0" xfId="0" applyFont="1" applyFill="1" applyBorder="1" applyAlignment="1" applyProtection="1">
      <alignment vertical="center"/>
      <protection locked="0"/>
    </xf>
    <xf numFmtId="0" fontId="13" fillId="0" borderId="310" xfId="0" applyFont="1" applyFill="1" applyBorder="1" applyAlignment="1" applyProtection="1"/>
    <xf numFmtId="0" fontId="18" fillId="0" borderId="391" xfId="0" applyFont="1" applyFill="1" applyBorder="1" applyAlignment="1" applyProtection="1">
      <alignment vertical="center"/>
      <protection locked="0"/>
    </xf>
    <xf numFmtId="0" fontId="22" fillId="0" borderId="0" xfId="23" applyFont="1" applyFill="1" applyBorder="1" applyAlignment="1">
      <alignment horizontal="center"/>
    </xf>
    <xf numFmtId="0" fontId="18" fillId="0" borderId="0" xfId="23" applyFont="1" applyFill="1" applyBorder="1" applyAlignment="1"/>
    <xf numFmtId="0" fontId="18" fillId="0" borderId="0" xfId="23" applyFont="1" applyFill="1" applyBorder="1" applyAlignment="1">
      <alignment horizontal="center"/>
    </xf>
    <xf numFmtId="0" fontId="13" fillId="0" borderId="392" xfId="0" applyFont="1" applyFill="1" applyBorder="1" applyProtection="1"/>
    <xf numFmtId="0" fontId="15" fillId="0" borderId="393" xfId="64" applyFont="1" applyBorder="1"/>
    <xf numFmtId="0" fontId="15" fillId="0" borderId="393" xfId="23" applyFont="1" applyFill="1" applyBorder="1" applyAlignment="1">
      <alignment horizontal="center"/>
    </xf>
    <xf numFmtId="0" fontId="15" fillId="0" borderId="393" xfId="0" applyFont="1" applyFill="1" applyBorder="1" applyAlignment="1" applyProtection="1">
      <alignment horizontal="center" vertical="center"/>
    </xf>
    <xf numFmtId="0" fontId="18" fillId="0" borderId="393" xfId="23" applyFont="1" applyFill="1" applyBorder="1" applyAlignment="1">
      <alignment vertical="top"/>
    </xf>
    <xf numFmtId="0" fontId="22" fillId="0" borderId="393" xfId="23" applyFont="1" applyFill="1" applyBorder="1"/>
    <xf numFmtId="0" fontId="15" fillId="0" borderId="393" xfId="0" applyFont="1" applyFill="1" applyBorder="1" applyAlignment="1">
      <alignment vertical="center"/>
    </xf>
    <xf numFmtId="0" fontId="18" fillId="0" borderId="393" xfId="0" applyFont="1" applyFill="1" applyBorder="1" applyAlignment="1" applyProtection="1">
      <alignment vertical="center"/>
      <protection locked="0"/>
    </xf>
    <xf numFmtId="0" fontId="15" fillId="0" borderId="393" xfId="0" applyFont="1" applyFill="1" applyBorder="1" applyAlignment="1" applyProtection="1">
      <alignment vertical="center"/>
    </xf>
    <xf numFmtId="0" fontId="22" fillId="0" borderId="393" xfId="0" applyFont="1" applyFill="1" applyBorder="1" applyAlignment="1" applyProtection="1"/>
    <xf numFmtId="0" fontId="15" fillId="0" borderId="393" xfId="23" applyFont="1" applyFill="1" applyBorder="1" applyAlignment="1">
      <alignment horizontal="center" vertical="center"/>
    </xf>
    <xf numFmtId="0" fontId="13" fillId="0" borderId="393" xfId="0" applyFont="1" applyFill="1" applyBorder="1" applyAlignment="1" applyProtection="1">
      <alignment horizontal="center"/>
    </xf>
    <xf numFmtId="0" fontId="13" fillId="0" borderId="393" xfId="0" applyFont="1" applyFill="1" applyBorder="1" applyProtection="1"/>
    <xf numFmtId="0" fontId="13" fillId="0" borderId="393" xfId="0" applyFont="1" applyFill="1" applyBorder="1" applyAlignment="1" applyProtection="1">
      <alignment vertical="center"/>
    </xf>
    <xf numFmtId="0" fontId="15" fillId="0" borderId="24" xfId="0" applyFont="1" applyFill="1" applyBorder="1" applyProtection="1"/>
    <xf numFmtId="0" fontId="15" fillId="0" borderId="0" xfId="0" applyFont="1" applyFill="1" applyBorder="1" applyAlignment="1" applyProtection="1">
      <alignment horizontal="center" vertical="top"/>
    </xf>
    <xf numFmtId="0" fontId="14" fillId="0" borderId="0" xfId="0" applyFont="1" applyFill="1" applyAlignment="1" applyProtection="1"/>
    <xf numFmtId="0" fontId="22" fillId="0" borderId="0" xfId="23" applyFont="1" applyFill="1" applyBorder="1" applyAlignment="1"/>
    <xf numFmtId="0" fontId="15" fillId="0" borderId="0" xfId="23" applyNumberFormat="1" applyFont="1" applyFill="1" applyBorder="1" applyAlignment="1">
      <alignment horizontal="center" vertical="center"/>
    </xf>
    <xf numFmtId="0" fontId="15" fillId="0" borderId="0" xfId="64" applyFont="1" applyFill="1" applyBorder="1" applyAlignment="1"/>
    <xf numFmtId="0" fontId="24" fillId="0" borderId="0" xfId="23" applyFont="1" applyFill="1" applyBorder="1" applyAlignment="1">
      <alignment vertical="top"/>
    </xf>
    <xf numFmtId="0" fontId="15" fillId="0" borderId="0" xfId="64" applyFont="1" applyBorder="1" applyAlignment="1">
      <alignment horizontal="right" vertical="center"/>
    </xf>
    <xf numFmtId="0" fontId="18" fillId="0" borderId="0" xfId="64" applyFont="1" applyFill="1" applyBorder="1"/>
    <xf numFmtId="0" fontId="13" fillId="0" borderId="371" xfId="0" applyFont="1" applyFill="1" applyBorder="1" applyProtection="1"/>
    <xf numFmtId="0" fontId="15" fillId="0" borderId="129" xfId="23" applyFont="1" applyFill="1" applyBorder="1" applyAlignment="1">
      <alignment horizontal="center" vertical="center"/>
    </xf>
    <xf numFmtId="0" fontId="13" fillId="0" borderId="129" xfId="0" applyFont="1" applyFill="1" applyBorder="1" applyAlignment="1" applyProtection="1">
      <alignment horizontal="center"/>
    </xf>
    <xf numFmtId="0" fontId="13" fillId="34" borderId="0" xfId="0" applyFont="1" applyFill="1" applyBorder="1" applyAlignment="1" applyProtection="1">
      <alignment horizontal="center"/>
    </xf>
    <xf numFmtId="0" fontId="13" fillId="34" borderId="0" xfId="0" applyFont="1" applyFill="1" applyBorder="1" applyProtection="1"/>
    <xf numFmtId="0" fontId="13" fillId="34" borderId="0" xfId="0" applyFont="1" applyFill="1" applyBorder="1" applyAlignment="1" applyProtection="1">
      <alignment vertical="center"/>
    </xf>
    <xf numFmtId="0" fontId="22" fillId="0" borderId="0" xfId="64" applyFont="1" applyBorder="1"/>
    <xf numFmtId="0" fontId="33" fillId="0" borderId="0" xfId="0" applyFont="1" applyFill="1" applyBorder="1" applyAlignment="1" applyProtection="1"/>
    <xf numFmtId="0" fontId="14" fillId="34" borderId="0" xfId="0" applyFont="1" applyFill="1" applyBorder="1" applyAlignment="1" applyProtection="1">
      <alignment vertical="center"/>
    </xf>
    <xf numFmtId="0" fontId="13" fillId="34" borderId="0" xfId="0" applyFont="1" applyFill="1" applyBorder="1" applyAlignment="1" applyProtection="1"/>
    <xf numFmtId="0" fontId="22" fillId="0" borderId="0" xfId="65" applyFont="1" applyAlignment="1" applyProtection="1">
      <alignment vertical="center"/>
    </xf>
    <xf numFmtId="0" fontId="18" fillId="0" borderId="0" xfId="65" applyFont="1" applyBorder="1" applyAlignment="1" applyProtection="1">
      <alignment horizontal="right" vertical="center"/>
    </xf>
    <xf numFmtId="0" fontId="22" fillId="0" borderId="0" xfId="65" applyFont="1" applyBorder="1" applyAlignment="1" applyProtection="1">
      <alignment vertical="center"/>
    </xf>
    <xf numFmtId="0" fontId="18" fillId="0" borderId="0" xfId="65" applyFont="1" applyFill="1" applyBorder="1" applyAlignment="1" applyProtection="1">
      <alignment vertical="center"/>
    </xf>
    <xf numFmtId="0" fontId="22" fillId="0" borderId="0" xfId="65" applyFont="1" applyFill="1" applyBorder="1" applyAlignment="1" applyProtection="1">
      <alignment vertical="center"/>
    </xf>
    <xf numFmtId="0" fontId="0" fillId="0" borderId="0" xfId="0" applyFill="1" applyBorder="1" applyAlignment="1">
      <alignment vertical="center"/>
    </xf>
    <xf numFmtId="0" fontId="22" fillId="0" borderId="0" xfId="0" applyFont="1" applyFill="1" applyBorder="1" applyAlignment="1" applyProtection="1">
      <alignment vertical="center" wrapText="1"/>
    </xf>
    <xf numFmtId="0" fontId="22" fillId="0" borderId="0" xfId="65" applyFont="1" applyBorder="1" applyAlignment="1" applyProtection="1">
      <alignment horizontal="right" vertical="center"/>
    </xf>
    <xf numFmtId="0" fontId="94" fillId="0" borderId="0" xfId="0" applyFont="1" applyFill="1" applyBorder="1" applyAlignment="1">
      <alignment horizontal="left" vertical="center" readingOrder="2"/>
    </xf>
    <xf numFmtId="0" fontId="25" fillId="3" borderId="0" xfId="0" applyFont="1" applyFill="1" applyBorder="1" applyAlignment="1" applyProtection="1">
      <alignment horizontal="left" vertical="center"/>
    </xf>
    <xf numFmtId="0" fontId="10" fillId="0" borderId="0" xfId="65" applyFont="1" applyFill="1" applyBorder="1" applyAlignment="1" applyProtection="1">
      <alignment vertical="center"/>
    </xf>
    <xf numFmtId="0" fontId="95" fillId="0" borderId="0" xfId="0" applyFont="1" applyFill="1" applyBorder="1" applyAlignment="1">
      <alignment horizontal="left" vertical="center" readingOrder="2"/>
    </xf>
    <xf numFmtId="0" fontId="19" fillId="0" borderId="0" xfId="65" applyFont="1" applyFill="1" applyBorder="1" applyAlignment="1" applyProtection="1">
      <alignment vertical="center"/>
    </xf>
    <xf numFmtId="0" fontId="18" fillId="0" borderId="0" xfId="0" applyFont="1" applyFill="1" applyBorder="1" applyAlignment="1">
      <alignment vertical="center"/>
    </xf>
    <xf numFmtId="0" fontId="18" fillId="0" borderId="0" xfId="0" applyFont="1" applyFill="1" applyBorder="1" applyAlignment="1" applyProtection="1">
      <alignment vertical="center" wrapText="1"/>
    </xf>
    <xf numFmtId="0" fontId="26" fillId="0" borderId="0" xfId="0" applyFont="1" applyFill="1" applyBorder="1" applyAlignment="1">
      <alignment vertical="center"/>
    </xf>
    <xf numFmtId="0" fontId="18" fillId="0" borderId="0" xfId="65" applyFont="1" applyAlignment="1" applyProtection="1">
      <alignment vertical="center"/>
    </xf>
    <xf numFmtId="0" fontId="23" fillId="0" borderId="0" xfId="65" applyFont="1" applyBorder="1" applyAlignment="1" applyProtection="1">
      <alignment vertical="center"/>
    </xf>
    <xf numFmtId="0" fontId="94" fillId="0" borderId="0" xfId="0" applyFont="1" applyBorder="1" applyAlignment="1">
      <alignment horizontal="left" vertical="center" readingOrder="2"/>
    </xf>
    <xf numFmtId="0" fontId="10" fillId="0" borderId="0" xfId="65" applyFont="1" applyBorder="1" applyAlignment="1" applyProtection="1">
      <alignment vertical="center"/>
    </xf>
    <xf numFmtId="0" fontId="15" fillId="0" borderId="0" xfId="65" applyFont="1" applyBorder="1" applyAlignment="1" applyProtection="1">
      <alignment horizontal="center" vertical="center"/>
    </xf>
    <xf numFmtId="0" fontId="15" fillId="0" borderId="0" xfId="0" applyFont="1" applyBorder="1" applyAlignment="1">
      <alignment horizontal="center" vertical="center"/>
    </xf>
    <xf numFmtId="0" fontId="22" fillId="0" borderId="129" xfId="65" applyFont="1" applyBorder="1" applyAlignment="1" applyProtection="1">
      <alignment horizontal="right" vertical="center"/>
    </xf>
    <xf numFmtId="0" fontId="20" fillId="0" borderId="129" xfId="0" applyFont="1" applyFill="1" applyBorder="1" applyAlignment="1" applyProtection="1">
      <alignment vertical="center"/>
    </xf>
    <xf numFmtId="0" fontId="22" fillId="0" borderId="129" xfId="65" applyFont="1" applyBorder="1" applyAlignment="1" applyProtection="1">
      <alignment vertical="center"/>
    </xf>
    <xf numFmtId="0" fontId="23" fillId="0" borderId="129" xfId="65" applyFont="1" applyBorder="1" applyAlignment="1" applyProtection="1">
      <alignment vertical="center"/>
    </xf>
    <xf numFmtId="0" fontId="94" fillId="0" borderId="129" xfId="0" applyFont="1" applyBorder="1" applyAlignment="1">
      <alignment horizontal="left" vertical="center" readingOrder="2"/>
    </xf>
    <xf numFmtId="0" fontId="10" fillId="0" borderId="129" xfId="65" applyFont="1" applyBorder="1" applyAlignment="1" applyProtection="1">
      <alignment vertical="center"/>
    </xf>
    <xf numFmtId="0" fontId="15" fillId="0" borderId="129" xfId="65" applyFont="1" applyBorder="1" applyAlignment="1" applyProtection="1">
      <alignment horizontal="center" vertical="center"/>
    </xf>
    <xf numFmtId="0" fontId="15" fillId="0" borderId="129" xfId="0" applyFont="1" applyBorder="1" applyAlignment="1">
      <alignment horizontal="center" vertical="center"/>
    </xf>
    <xf numFmtId="0" fontId="0" fillId="0" borderId="129" xfId="0" applyBorder="1" applyAlignment="1">
      <alignment vertical="center"/>
    </xf>
    <xf numFmtId="0" fontId="169" fillId="0" borderId="0" xfId="0" applyFont="1" applyBorder="1" applyAlignment="1">
      <alignment horizontal="left" vertical="center" readingOrder="2"/>
    </xf>
    <xf numFmtId="0" fontId="15" fillId="34" borderId="0" xfId="23" applyFont="1" applyFill="1" applyBorder="1" applyAlignment="1">
      <alignment horizontal="left" vertical="center"/>
    </xf>
    <xf numFmtId="0" fontId="22" fillId="34" borderId="0" xfId="0" applyFont="1" applyFill="1" applyBorder="1" applyProtection="1"/>
    <xf numFmtId="0" fontId="22" fillId="34" borderId="0" xfId="65" applyFont="1" applyFill="1" applyBorder="1" applyAlignment="1" applyProtection="1">
      <alignment vertical="center"/>
    </xf>
    <xf numFmtId="0" fontId="169" fillId="34" borderId="0" xfId="0" applyFont="1" applyFill="1" applyBorder="1" applyAlignment="1">
      <alignment horizontal="left" vertical="center" readingOrder="2"/>
    </xf>
    <xf numFmtId="0" fontId="15" fillId="34" borderId="0" xfId="0" applyFont="1" applyFill="1" applyBorder="1" applyAlignment="1" applyProtection="1">
      <alignment vertical="center"/>
    </xf>
    <xf numFmtId="0" fontId="15" fillId="34" borderId="0" xfId="65" applyFont="1" applyFill="1" applyBorder="1" applyAlignment="1" applyProtection="1">
      <alignment horizontal="center" vertical="center"/>
    </xf>
    <xf numFmtId="0" fontId="15" fillId="34" borderId="0" xfId="0" applyFont="1" applyFill="1" applyBorder="1" applyAlignment="1">
      <alignment horizontal="center" vertical="center"/>
    </xf>
    <xf numFmtId="0" fontId="22" fillId="34" borderId="0" xfId="0" applyFont="1" applyFill="1" applyBorder="1" applyAlignment="1">
      <alignment vertical="center"/>
    </xf>
    <xf numFmtId="0" fontId="22" fillId="34" borderId="0" xfId="0" applyFont="1" applyFill="1" applyBorder="1" applyAlignment="1" applyProtection="1">
      <alignment horizontal="left" vertical="center"/>
    </xf>
    <xf numFmtId="0" fontId="22" fillId="34" borderId="0" xfId="65" applyFont="1" applyFill="1" applyBorder="1" applyAlignment="1" applyProtection="1">
      <alignment horizontal="left" vertical="center"/>
    </xf>
    <xf numFmtId="0" fontId="15" fillId="34" borderId="0" xfId="0" applyFont="1" applyFill="1" applyBorder="1" applyAlignment="1" applyProtection="1">
      <alignment horizontal="left" vertical="center"/>
    </xf>
    <xf numFmtId="0" fontId="15" fillId="34" borderId="0" xfId="65" applyFont="1" applyFill="1" applyBorder="1" applyAlignment="1" applyProtection="1">
      <alignment horizontal="left" vertical="center"/>
    </xf>
    <xf numFmtId="0" fontId="15" fillId="34" borderId="0" xfId="0" applyFont="1" applyFill="1" applyBorder="1" applyAlignment="1">
      <alignment horizontal="left" vertical="center"/>
    </xf>
    <xf numFmtId="0" fontId="22" fillId="34" borderId="0" xfId="0" applyFont="1" applyFill="1" applyBorder="1" applyAlignment="1">
      <alignment horizontal="left" vertical="center"/>
    </xf>
    <xf numFmtId="0" fontId="18" fillId="34" borderId="0" xfId="23" applyFont="1" applyFill="1" applyBorder="1" applyAlignment="1">
      <alignment horizontal="left" vertical="center"/>
    </xf>
    <xf numFmtId="0" fontId="15" fillId="0" borderId="0" xfId="65" applyFont="1" applyBorder="1" applyAlignment="1" applyProtection="1">
      <alignment vertical="center"/>
    </xf>
    <xf numFmtId="0" fontId="169" fillId="0" borderId="129" xfId="0" applyFont="1" applyBorder="1" applyAlignment="1">
      <alignment horizontal="left" vertical="center" readingOrder="2"/>
    </xf>
    <xf numFmtId="0" fontId="15" fillId="0" borderId="0" xfId="64" applyFont="1" applyFill="1" applyBorder="1" applyAlignment="1">
      <alignment vertical="center"/>
    </xf>
    <xf numFmtId="0" fontId="15" fillId="0" borderId="0" xfId="64" applyFont="1" applyFill="1" applyBorder="1" applyAlignment="1">
      <alignment horizontal="right" vertical="center"/>
    </xf>
    <xf numFmtId="0" fontId="15" fillId="0" borderId="0" xfId="65" applyFont="1" applyAlignment="1" applyProtection="1">
      <alignment vertical="center"/>
    </xf>
    <xf numFmtId="0" fontId="15" fillId="0" borderId="0" xfId="65" applyFont="1" applyBorder="1" applyAlignment="1" applyProtection="1">
      <alignment horizontal="right" vertical="center"/>
    </xf>
    <xf numFmtId="0" fontId="15" fillId="0" borderId="0" xfId="65" applyFont="1" applyBorder="1" applyAlignment="1" applyProtection="1">
      <alignment vertical="center" wrapText="1"/>
    </xf>
    <xf numFmtId="0" fontId="22" fillId="0" borderId="0" xfId="65" applyFont="1" applyBorder="1" applyAlignment="1" applyProtection="1">
      <alignment vertical="center" wrapText="1"/>
    </xf>
    <xf numFmtId="0" fontId="22" fillId="0" borderId="0" xfId="65" applyFont="1" applyAlignment="1" applyProtection="1">
      <alignment horizontal="right" vertical="center"/>
    </xf>
    <xf numFmtId="0" fontId="13" fillId="29" borderId="0" xfId="0" applyFont="1" applyFill="1" applyAlignment="1" applyProtection="1"/>
    <xf numFmtId="0" fontId="15" fillId="29" borderId="0" xfId="0" applyFont="1" applyFill="1" applyAlignment="1" applyProtection="1"/>
    <xf numFmtId="0" fontId="18" fillId="29" borderId="0" xfId="0" applyFont="1" applyFill="1" applyAlignment="1" applyProtection="1">
      <alignment vertical="top"/>
    </xf>
    <xf numFmtId="0" fontId="15" fillId="0" borderId="0" xfId="65" quotePrefix="1" applyFont="1" applyBorder="1" applyAlignment="1" applyProtection="1">
      <alignment horizontal="right" vertical="center"/>
    </xf>
    <xf numFmtId="0" fontId="18" fillId="0" borderId="0" xfId="65" applyFont="1" applyBorder="1" applyAlignment="1" applyProtection="1">
      <alignment vertical="center"/>
    </xf>
    <xf numFmtId="0" fontId="15" fillId="0" borderId="0" xfId="65" applyFont="1" applyFill="1" applyAlignment="1" applyProtection="1">
      <alignment horizontal="right" vertical="center"/>
    </xf>
    <xf numFmtId="0" fontId="15" fillId="0" borderId="0" xfId="65" applyFont="1" applyFill="1" applyAlignment="1" applyProtection="1">
      <alignment vertical="center"/>
    </xf>
    <xf numFmtId="0" fontId="170" fillId="0" borderId="0" xfId="0" applyFont="1" applyFill="1" applyBorder="1" applyAlignment="1">
      <alignment horizontal="center" vertical="center"/>
    </xf>
    <xf numFmtId="0" fontId="18" fillId="0" borderId="0" xfId="23" applyFont="1" applyFill="1" applyBorder="1" applyAlignment="1">
      <alignment vertical="center"/>
    </xf>
    <xf numFmtId="0" fontId="15" fillId="0" borderId="0" xfId="65" applyFont="1" applyFill="1" applyBorder="1" applyAlignment="1" applyProtection="1">
      <alignment vertical="center"/>
    </xf>
    <xf numFmtId="0" fontId="15" fillId="0" borderId="0" xfId="65" applyFont="1" applyFill="1" applyBorder="1" applyAlignment="1" applyProtection="1">
      <alignment horizontal="right" vertical="center"/>
    </xf>
    <xf numFmtId="0" fontId="0" fillId="0" borderId="0" xfId="0" applyFont="1" applyFill="1" applyBorder="1" applyAlignment="1">
      <alignment vertical="center"/>
    </xf>
    <xf numFmtId="0" fontId="0" fillId="0" borderId="0" xfId="0" applyFill="1" applyBorder="1" applyAlignment="1">
      <alignment horizontal="center" vertical="center"/>
    </xf>
    <xf numFmtId="0" fontId="17" fillId="0" borderId="0" xfId="0" applyFont="1" applyFill="1" applyBorder="1" applyAlignment="1">
      <alignment vertical="center"/>
    </xf>
    <xf numFmtId="0" fontId="18" fillId="0" borderId="0" xfId="65" applyFont="1" applyFill="1" applyBorder="1" applyAlignment="1" applyProtection="1">
      <alignment horizontal="right" vertical="center"/>
    </xf>
    <xf numFmtId="3" fontId="17" fillId="0" borderId="0" xfId="0" applyNumberFormat="1" applyFont="1" applyFill="1" applyBorder="1" applyAlignment="1" applyProtection="1">
      <alignment horizontal="center" vertical="center"/>
    </xf>
    <xf numFmtId="0" fontId="22" fillId="0" borderId="0" xfId="65" applyFont="1" applyFill="1" applyAlignment="1" applyProtection="1">
      <alignment vertical="center"/>
    </xf>
    <xf numFmtId="0" fontId="18" fillId="0" borderId="0" xfId="65" applyFont="1" applyFill="1" applyAlignment="1" applyProtection="1">
      <alignment vertical="center"/>
    </xf>
    <xf numFmtId="0" fontId="18" fillId="0" borderId="129" xfId="65" applyFont="1" applyFill="1" applyBorder="1" applyAlignment="1" applyProtection="1">
      <alignment horizontal="right" vertical="center"/>
    </xf>
    <xf numFmtId="0" fontId="18" fillId="0" borderId="129" xfId="65" applyFont="1" applyFill="1" applyBorder="1" applyAlignment="1" applyProtection="1">
      <alignment vertical="center"/>
    </xf>
    <xf numFmtId="0" fontId="15" fillId="0" borderId="129" xfId="65" applyFont="1" applyFill="1" applyBorder="1" applyAlignment="1" applyProtection="1">
      <alignment vertical="center"/>
    </xf>
    <xf numFmtId="0" fontId="22" fillId="0" borderId="129" xfId="65" applyFont="1" applyFill="1" applyBorder="1" applyAlignment="1" applyProtection="1">
      <alignment vertical="center"/>
    </xf>
    <xf numFmtId="0" fontId="0" fillId="0" borderId="129" xfId="0" applyFill="1" applyBorder="1" applyAlignment="1">
      <alignment vertical="center"/>
    </xf>
    <xf numFmtId="3" fontId="17" fillId="0" borderId="129" xfId="0" applyNumberFormat="1" applyFont="1" applyFill="1" applyBorder="1" applyAlignment="1" applyProtection="1">
      <alignment horizontal="center" vertical="center"/>
    </xf>
    <xf numFmtId="0" fontId="0" fillId="0" borderId="129" xfId="0" applyFill="1" applyBorder="1" applyAlignment="1">
      <alignment horizontal="center" vertical="center"/>
    </xf>
    <xf numFmtId="0" fontId="22" fillId="0" borderId="0" xfId="65" applyFont="1" applyFill="1" applyBorder="1" applyAlignment="1" applyProtection="1">
      <alignment horizontal="right" vertical="center"/>
    </xf>
    <xf numFmtId="0" fontId="154" fillId="0" borderId="0" xfId="0" applyFont="1" applyFill="1" applyBorder="1" applyAlignment="1" applyProtection="1">
      <alignment vertical="center"/>
      <protection locked="0"/>
    </xf>
    <xf numFmtId="0" fontId="170" fillId="0" borderId="0" xfId="0" applyFont="1" applyFill="1" applyBorder="1" applyAlignment="1">
      <alignment vertical="center"/>
    </xf>
    <xf numFmtId="0" fontId="22" fillId="0" borderId="129" xfId="65" applyFont="1" applyFill="1" applyBorder="1" applyAlignment="1" applyProtection="1">
      <alignment horizontal="right" vertical="center"/>
    </xf>
    <xf numFmtId="0" fontId="18" fillId="0" borderId="129" xfId="23" applyFont="1" applyFill="1" applyBorder="1" applyAlignment="1">
      <alignment vertical="center"/>
    </xf>
    <xf numFmtId="0" fontId="22" fillId="0" borderId="129" xfId="64" applyFont="1" applyFill="1" applyBorder="1" applyAlignment="1">
      <alignment vertical="center"/>
    </xf>
    <xf numFmtId="0" fontId="170" fillId="0" borderId="129" xfId="0" applyFont="1" applyFill="1" applyBorder="1" applyAlignment="1">
      <alignment horizontal="center" vertical="center"/>
    </xf>
    <xf numFmtId="0" fontId="15" fillId="0" borderId="0" xfId="65" quotePrefix="1" applyFont="1" applyBorder="1" applyAlignment="1" applyProtection="1">
      <alignment horizontal="center" vertical="center"/>
    </xf>
    <xf numFmtId="0" fontId="15" fillId="0" borderId="357" xfId="0" applyFont="1" applyBorder="1" applyAlignment="1">
      <alignment vertical="center"/>
    </xf>
    <xf numFmtId="0" fontId="22" fillId="0" borderId="357" xfId="0" applyFont="1" applyBorder="1" applyAlignment="1">
      <alignment vertical="center"/>
    </xf>
    <xf numFmtId="0" fontId="15" fillId="0" borderId="357" xfId="0" applyFont="1" applyFill="1" applyBorder="1" applyAlignment="1">
      <alignment horizontal="center" vertical="center"/>
    </xf>
    <xf numFmtId="0" fontId="15" fillId="34" borderId="0" xfId="65" applyFont="1" applyFill="1" applyAlignment="1" applyProtection="1">
      <alignment vertical="center"/>
    </xf>
    <xf numFmtId="0" fontId="22" fillId="11" borderId="0" xfId="65" applyFont="1" applyFill="1" applyBorder="1" applyAlignment="1" applyProtection="1">
      <alignment vertical="center"/>
    </xf>
    <xf numFmtId="0" fontId="22" fillId="34" borderId="0" xfId="65" applyFont="1" applyFill="1" applyAlignment="1" applyProtection="1">
      <alignment vertical="center"/>
    </xf>
    <xf numFmtId="0" fontId="18" fillId="34" borderId="0" xfId="65" applyFont="1" applyFill="1" applyAlignment="1" applyProtection="1">
      <alignment vertical="center"/>
    </xf>
    <xf numFmtId="0" fontId="15" fillId="0" borderId="0" xfId="65" applyFont="1" applyAlignment="1" applyProtection="1">
      <alignment horizontal="center" vertical="center"/>
    </xf>
    <xf numFmtId="0" fontId="18" fillId="0" borderId="0" xfId="23" applyFont="1" applyFill="1" applyBorder="1" applyAlignment="1">
      <alignment horizontal="center" vertical="center"/>
    </xf>
    <xf numFmtId="0" fontId="15" fillId="0" borderId="0" xfId="65" applyFont="1" applyAlignment="1" applyProtection="1">
      <alignment horizontal="right" vertical="center"/>
    </xf>
    <xf numFmtId="0" fontId="111" fillId="34" borderId="0" xfId="0" applyFont="1" applyFill="1" applyBorder="1" applyAlignment="1">
      <alignment horizontal="left" vertical="center"/>
    </xf>
    <xf numFmtId="0" fontId="15" fillId="34" borderId="0" xfId="23" applyFont="1" applyFill="1" applyBorder="1" applyAlignment="1">
      <alignment vertical="center"/>
    </xf>
    <xf numFmtId="0" fontId="22" fillId="11" borderId="0" xfId="65" applyFont="1" applyFill="1" applyAlignment="1" applyProtection="1">
      <alignment vertical="center"/>
    </xf>
    <xf numFmtId="0" fontId="110" fillId="34" borderId="0" xfId="0" applyFont="1" applyFill="1" applyBorder="1" applyAlignment="1">
      <alignment horizontal="left" vertical="center"/>
    </xf>
    <xf numFmtId="0" fontId="15" fillId="34" borderId="0" xfId="0" applyFont="1" applyFill="1" applyBorder="1" applyAlignment="1">
      <alignment vertical="center"/>
    </xf>
    <xf numFmtId="0" fontId="22" fillId="34" borderId="0" xfId="23" applyFont="1" applyFill="1" applyBorder="1" applyAlignment="1">
      <alignment vertical="center"/>
    </xf>
    <xf numFmtId="0" fontId="22" fillId="0" borderId="129" xfId="0" applyFont="1" applyFill="1" applyBorder="1" applyAlignment="1">
      <alignment vertical="center"/>
    </xf>
    <xf numFmtId="0" fontId="14" fillId="0" borderId="129" xfId="0" applyFont="1" applyFill="1" applyBorder="1" applyAlignment="1" applyProtection="1">
      <alignment vertical="center"/>
    </xf>
    <xf numFmtId="0" fontId="111" fillId="0" borderId="0" xfId="0" applyFont="1" applyFill="1" applyBorder="1" applyAlignment="1">
      <alignment horizontal="left" vertical="center"/>
    </xf>
    <xf numFmtId="0" fontId="110" fillId="0" borderId="0" xfId="0" applyFont="1" applyFill="1" applyBorder="1" applyAlignment="1">
      <alignment horizontal="left" vertical="center"/>
    </xf>
    <xf numFmtId="0" fontId="22" fillId="0" borderId="326" xfId="0" applyFont="1" applyFill="1" applyBorder="1" applyAlignment="1" applyProtection="1">
      <alignment vertical="center"/>
    </xf>
    <xf numFmtId="0" fontId="15" fillId="0" borderId="304" xfId="0" applyFont="1" applyFill="1" applyBorder="1" applyAlignment="1" applyProtection="1">
      <alignment horizontal="center" vertical="center"/>
    </xf>
    <xf numFmtId="0" fontId="15" fillId="0" borderId="327" xfId="0" applyFont="1" applyFill="1" applyBorder="1" applyAlignment="1" applyProtection="1">
      <alignment vertical="center"/>
    </xf>
    <xf numFmtId="0" fontId="15" fillId="0" borderId="310" xfId="0" applyFont="1" applyBorder="1" applyAlignment="1">
      <alignment vertical="center"/>
    </xf>
    <xf numFmtId="0" fontId="22" fillId="0" borderId="310" xfId="65" applyFont="1" applyBorder="1" applyAlignment="1" applyProtection="1">
      <alignment vertical="center"/>
    </xf>
    <xf numFmtId="0" fontId="14" fillId="0" borderId="0" xfId="65" applyFont="1" applyBorder="1" applyAlignment="1" applyProtection="1">
      <alignment vertical="center"/>
    </xf>
    <xf numFmtId="0" fontId="22" fillId="0" borderId="394" xfId="65" applyFont="1" applyBorder="1" applyAlignment="1" applyProtection="1">
      <alignment vertical="center"/>
    </xf>
    <xf numFmtId="0" fontId="33" fillId="0" borderId="0" xfId="65" applyFont="1" applyBorder="1" applyAlignment="1" applyProtection="1">
      <alignment vertical="center"/>
    </xf>
    <xf numFmtId="0" fontId="22" fillId="0" borderId="296" xfId="65" applyFont="1" applyBorder="1" applyAlignment="1" applyProtection="1">
      <alignment vertical="center"/>
    </xf>
    <xf numFmtId="0" fontId="22" fillId="0" borderId="326" xfId="65" applyFont="1" applyBorder="1" applyAlignment="1" applyProtection="1">
      <alignment vertical="center"/>
    </xf>
    <xf numFmtId="0" fontId="22" fillId="0" borderId="304" xfId="65" applyFont="1" applyBorder="1" applyAlignment="1" applyProtection="1">
      <alignment vertical="center"/>
    </xf>
    <xf numFmtId="0" fontId="22" fillId="0" borderId="395" xfId="65" applyFont="1" applyBorder="1" applyAlignment="1" applyProtection="1">
      <alignment vertical="center"/>
    </xf>
    <xf numFmtId="0" fontId="22" fillId="0" borderId="396" xfId="65" applyFont="1" applyBorder="1" applyAlignment="1" applyProtection="1">
      <alignment vertical="center"/>
    </xf>
    <xf numFmtId="0" fontId="22" fillId="0" borderId="397" xfId="65" applyFont="1" applyBorder="1" applyAlignment="1" applyProtection="1">
      <alignment vertical="center"/>
    </xf>
    <xf numFmtId="0" fontId="22" fillId="0" borderId="394" xfId="65" applyFont="1" applyBorder="1" applyAlignment="1" applyProtection="1">
      <alignment horizontal="right" vertical="center"/>
    </xf>
    <xf numFmtId="0" fontId="22" fillId="0" borderId="331" xfId="65" applyFont="1" applyBorder="1" applyAlignment="1" applyProtection="1">
      <alignment vertical="center"/>
    </xf>
    <xf numFmtId="0" fontId="15" fillId="0" borderId="0" xfId="65" applyFont="1" applyBorder="1" applyAlignment="1" applyProtection="1">
      <alignment horizontal="left" vertical="center" wrapText="1"/>
    </xf>
    <xf numFmtId="0" fontId="11" fillId="3" borderId="0" xfId="13" applyFont="1" applyFill="1" applyAlignment="1" applyProtection="1">
      <alignment vertical="center" textRotation="180" wrapText="1"/>
    </xf>
    <xf numFmtId="0" fontId="1" fillId="3" borderId="24" xfId="13" applyFont="1" applyFill="1" applyBorder="1" applyAlignment="1" applyProtection="1">
      <alignment vertical="center"/>
    </xf>
    <xf numFmtId="0" fontId="20" fillId="3" borderId="0" xfId="13" applyFont="1" applyFill="1" applyBorder="1" applyAlignment="1" applyProtection="1">
      <alignment horizontal="center" wrapText="1"/>
    </xf>
    <xf numFmtId="0" fontId="15" fillId="3" borderId="10" xfId="13" applyFont="1" applyFill="1" applyBorder="1" applyAlignment="1" applyProtection="1">
      <alignment horizontal="center" vertical="top"/>
    </xf>
    <xf numFmtId="0" fontId="15" fillId="3" borderId="0" xfId="13" applyFont="1" applyFill="1" applyBorder="1" applyAlignment="1" applyProtection="1">
      <alignment horizontal="center" vertical="top"/>
    </xf>
    <xf numFmtId="0" fontId="15" fillId="3" borderId="331" xfId="13" applyFont="1" applyFill="1" applyBorder="1" applyAlignment="1" applyProtection="1">
      <alignment horizontal="center" vertical="top"/>
    </xf>
    <xf numFmtId="0" fontId="26" fillId="3" borderId="0" xfId="13" applyFont="1" applyFill="1" applyBorder="1" applyAlignment="1" applyProtection="1"/>
    <xf numFmtId="0" fontId="25" fillId="3" borderId="0" xfId="13" applyFont="1" applyFill="1" applyBorder="1" applyAlignment="1" applyProtection="1">
      <alignment wrapText="1"/>
    </xf>
    <xf numFmtId="0" fontId="13" fillId="0" borderId="371" xfId="13" applyFont="1" applyBorder="1" applyProtection="1"/>
    <xf numFmtId="0" fontId="13" fillId="0" borderId="129" xfId="13" applyFont="1" applyBorder="1" applyProtection="1"/>
    <xf numFmtId="0" fontId="13" fillId="0" borderId="372" xfId="13" applyFont="1" applyBorder="1" applyProtection="1"/>
    <xf numFmtId="0" fontId="18" fillId="0" borderId="0" xfId="65" applyFont="1" applyBorder="1" applyAlignment="1" applyProtection="1">
      <alignment vertical="center" wrapText="1"/>
    </xf>
    <xf numFmtId="0" fontId="18" fillId="0" borderId="0" xfId="65" applyFont="1" applyBorder="1" applyAlignment="1" applyProtection="1">
      <alignment horizontal="left" vertical="center" wrapText="1"/>
    </xf>
    <xf numFmtId="0" fontId="13" fillId="0" borderId="323" xfId="13" applyFont="1" applyBorder="1" applyProtection="1"/>
    <xf numFmtId="0" fontId="13" fillId="0" borderId="324" xfId="13" applyFont="1" applyBorder="1" applyProtection="1"/>
    <xf numFmtId="0" fontId="13" fillId="0" borderId="325" xfId="13" applyFont="1" applyBorder="1" applyProtection="1"/>
    <xf numFmtId="0" fontId="15" fillId="3" borderId="10" xfId="13" applyFont="1" applyFill="1" applyBorder="1" applyAlignment="1" applyProtection="1">
      <alignment vertical="center" wrapText="1"/>
    </xf>
    <xf numFmtId="0" fontId="15" fillId="3" borderId="0" xfId="13" applyFont="1" applyFill="1" applyBorder="1" applyAlignment="1" applyProtection="1">
      <alignment vertical="center" wrapText="1"/>
    </xf>
    <xf numFmtId="0" fontId="15" fillId="3" borderId="331" xfId="13" applyFont="1" applyFill="1" applyBorder="1" applyAlignment="1" applyProtection="1">
      <alignment vertical="center" wrapText="1"/>
    </xf>
    <xf numFmtId="0" fontId="15" fillId="3" borderId="10" xfId="13" applyFont="1" applyFill="1" applyBorder="1" applyAlignment="1" applyProtection="1"/>
    <xf numFmtId="0" fontId="15" fillId="3" borderId="0" xfId="13" applyFont="1" applyFill="1" applyBorder="1" applyAlignment="1" applyProtection="1"/>
    <xf numFmtId="0" fontId="15" fillId="3" borderId="331" xfId="13" applyFont="1" applyFill="1" applyBorder="1" applyAlignment="1" applyProtection="1"/>
    <xf numFmtId="0" fontId="18" fillId="0" borderId="394" xfId="65" applyFont="1" applyBorder="1" applyAlignment="1" applyProtection="1">
      <alignment vertical="center" wrapText="1"/>
    </xf>
    <xf numFmtId="0" fontId="18" fillId="3" borderId="0" xfId="13" applyFont="1" applyFill="1" applyBorder="1" applyAlignment="1" applyProtection="1">
      <alignment horizontal="center" vertical="top"/>
    </xf>
    <xf numFmtId="0" fontId="18" fillId="3" borderId="394" xfId="13" applyFont="1" applyFill="1" applyBorder="1" applyAlignment="1" applyProtection="1">
      <alignment horizontal="center" vertical="top"/>
    </xf>
    <xf numFmtId="0" fontId="18" fillId="3" borderId="10" xfId="13" applyFont="1" applyFill="1" applyBorder="1" applyAlignment="1" applyProtection="1"/>
    <xf numFmtId="0" fontId="18" fillId="3" borderId="0" xfId="13" applyFont="1" applyFill="1" applyBorder="1" applyAlignment="1" applyProtection="1"/>
    <xf numFmtId="0" fontId="18" fillId="3" borderId="331" xfId="13" applyFont="1" applyFill="1" applyBorder="1" applyAlignment="1" applyProtection="1"/>
    <xf numFmtId="0" fontId="15" fillId="3" borderId="0" xfId="13" applyFont="1" applyFill="1" applyBorder="1" applyAlignment="1" applyProtection="1">
      <alignment horizontal="center" vertical="center" wrapText="1"/>
    </xf>
    <xf numFmtId="0" fontId="18" fillId="3" borderId="10" xfId="13" applyFont="1" applyFill="1" applyBorder="1" applyAlignment="1" applyProtection="1">
      <alignment vertical="top"/>
    </xf>
    <xf numFmtId="0" fontId="18" fillId="3" borderId="0" xfId="13" applyFont="1" applyFill="1" applyBorder="1" applyAlignment="1" applyProtection="1">
      <alignment vertical="top"/>
    </xf>
    <xf numFmtId="0" fontId="18" fillId="3" borderId="331" xfId="13" applyFont="1" applyFill="1" applyBorder="1" applyAlignment="1" applyProtection="1">
      <alignment vertical="top"/>
    </xf>
    <xf numFmtId="0" fontId="1" fillId="3" borderId="399" xfId="13" applyFont="1" applyFill="1" applyBorder="1" applyAlignment="1" applyProtection="1">
      <alignment vertical="center"/>
    </xf>
    <xf numFmtId="0" fontId="1" fillId="3" borderId="400" xfId="13" applyFont="1" applyFill="1" applyBorder="1" applyAlignment="1" applyProtection="1">
      <alignment vertical="center"/>
    </xf>
    <xf numFmtId="0" fontId="32" fillId="0" borderId="400" xfId="13" applyBorder="1" applyProtection="1"/>
    <xf numFmtId="0" fontId="1" fillId="3" borderId="0" xfId="13" applyFont="1" applyFill="1" applyBorder="1" applyAlignment="1" applyProtection="1">
      <alignment vertical="center"/>
    </xf>
    <xf numFmtId="0" fontId="15" fillId="0" borderId="0" xfId="13" applyFont="1" applyFill="1" applyBorder="1" applyAlignment="1" applyProtection="1">
      <alignment horizontal="center" vertical="center"/>
    </xf>
    <xf numFmtId="0" fontId="1" fillId="35" borderId="24" xfId="13" applyFont="1" applyFill="1" applyBorder="1" applyAlignment="1" applyProtection="1">
      <alignment vertical="center"/>
    </xf>
    <xf numFmtId="166" fontId="15" fillId="35" borderId="0" xfId="13" applyNumberFormat="1" applyFont="1" applyFill="1" applyBorder="1" applyAlignment="1" applyProtection="1">
      <alignment horizontal="left"/>
    </xf>
    <xf numFmtId="0" fontId="15" fillId="35" borderId="0" xfId="13" applyFont="1" applyFill="1" applyBorder="1" applyAlignment="1" applyProtection="1"/>
    <xf numFmtId="0" fontId="15" fillId="35" borderId="406" xfId="13" applyFont="1" applyFill="1" applyBorder="1" applyAlignment="1" applyProtection="1">
      <alignment horizontal="justify" vertical="top"/>
    </xf>
    <xf numFmtId="0" fontId="15" fillId="0" borderId="407" xfId="13" applyFont="1" applyFill="1" applyBorder="1" applyAlignment="1" applyProtection="1">
      <alignment horizontal="justify" vertical="top"/>
    </xf>
    <xf numFmtId="0" fontId="15" fillId="35" borderId="0" xfId="13" quotePrefix="1" applyFont="1" applyFill="1" applyBorder="1" applyAlignment="1" applyProtection="1">
      <alignment horizontal="left" vertical="center"/>
    </xf>
    <xf numFmtId="0" fontId="15" fillId="35" borderId="0" xfId="13" applyFont="1" applyFill="1" applyBorder="1" applyAlignment="1" applyProtection="1">
      <alignment vertical="center"/>
    </xf>
    <xf numFmtId="0" fontId="15" fillId="35" borderId="0" xfId="13" applyFont="1" applyFill="1" applyBorder="1" applyAlignment="1" applyProtection="1">
      <alignment horizontal="justify" vertical="center"/>
    </xf>
    <xf numFmtId="0" fontId="15" fillId="0" borderId="416" xfId="13" applyFont="1" applyFill="1" applyBorder="1" applyAlignment="1" applyProtection="1">
      <alignment horizontal="justify" vertical="center"/>
    </xf>
    <xf numFmtId="0" fontId="20" fillId="35" borderId="24" xfId="13" applyFont="1" applyFill="1" applyBorder="1" applyAlignment="1" applyProtection="1">
      <alignment vertical="center"/>
    </xf>
    <xf numFmtId="0" fontId="14" fillId="35" borderId="0" xfId="13" applyFont="1" applyFill="1" applyBorder="1" applyAlignment="1" applyProtection="1">
      <alignment vertical="center"/>
    </xf>
    <xf numFmtId="0" fontId="18" fillId="35" borderId="0" xfId="13" applyFont="1" applyFill="1" applyBorder="1" applyAlignment="1" applyProtection="1">
      <alignment vertical="center"/>
    </xf>
    <xf numFmtId="3" fontId="11" fillId="0" borderId="0" xfId="13" applyNumberFormat="1" applyFont="1" applyFill="1" applyBorder="1" applyAlignment="1" applyProtection="1">
      <alignment vertical="center" wrapText="1"/>
      <protection locked="0"/>
    </xf>
    <xf numFmtId="0" fontId="18" fillId="35" borderId="0" xfId="13" applyFont="1" applyFill="1" applyBorder="1" applyAlignment="1" applyProtection="1">
      <alignment vertical="top" wrapText="1"/>
    </xf>
    <xf numFmtId="0" fontId="15" fillId="35" borderId="0" xfId="13" applyFont="1" applyFill="1" applyBorder="1" applyAlignment="1" applyProtection="1">
      <alignment horizontal="left"/>
    </xf>
    <xf numFmtId="0" fontId="22" fillId="35" borderId="0" xfId="13" applyFont="1" applyFill="1" applyBorder="1" applyAlignment="1" applyProtection="1">
      <alignment horizontal="left"/>
    </xf>
    <xf numFmtId="0" fontId="22" fillId="0" borderId="416" xfId="13" applyFont="1" applyFill="1" applyBorder="1" applyAlignment="1" applyProtection="1">
      <alignment horizontal="left"/>
    </xf>
    <xf numFmtId="0" fontId="15" fillId="35" borderId="0" xfId="13" applyFont="1" applyFill="1" applyBorder="1" applyAlignment="1" applyProtection="1">
      <alignment horizontal="left" vertical="center"/>
    </xf>
    <xf numFmtId="0" fontId="32" fillId="35" borderId="0" xfId="13" applyFill="1" applyBorder="1" applyProtection="1"/>
    <xf numFmtId="3" fontId="11" fillId="0" borderId="0" xfId="13" applyNumberFormat="1" applyFont="1" applyFill="1" applyBorder="1" applyAlignment="1" applyProtection="1">
      <alignment horizontal="right" vertical="center" wrapText="1"/>
      <protection locked="0"/>
    </xf>
    <xf numFmtId="166" fontId="15" fillId="35" borderId="0" xfId="13" applyNumberFormat="1" applyFont="1" applyFill="1" applyBorder="1" applyAlignment="1" applyProtection="1">
      <alignment horizontal="left" vertical="center"/>
    </xf>
    <xf numFmtId="0" fontId="13" fillId="35" borderId="0" xfId="13" applyFont="1" applyFill="1" applyBorder="1" applyProtection="1"/>
    <xf numFmtId="0" fontId="13" fillId="35" borderId="0" xfId="13" applyFont="1" applyFill="1" applyBorder="1" applyAlignment="1" applyProtection="1">
      <alignment vertical="center"/>
    </xf>
    <xf numFmtId="0" fontId="13" fillId="0" borderId="416" xfId="13" applyFont="1" applyFill="1" applyBorder="1" applyAlignment="1" applyProtection="1">
      <alignment vertical="center"/>
    </xf>
    <xf numFmtId="0" fontId="22" fillId="35" borderId="0" xfId="13" applyFont="1" applyFill="1" applyBorder="1" applyAlignment="1" applyProtection="1">
      <alignment vertical="center"/>
    </xf>
    <xf numFmtId="0" fontId="18" fillId="35" borderId="0" xfId="13" applyFont="1" applyFill="1" applyBorder="1" applyAlignment="1" applyProtection="1">
      <alignment vertical="top"/>
    </xf>
    <xf numFmtId="0" fontId="15" fillId="35" borderId="0" xfId="13" applyFont="1" applyFill="1" applyBorder="1" applyProtection="1"/>
    <xf numFmtId="0" fontId="32" fillId="0" borderId="416" xfId="13" applyFill="1" applyBorder="1" applyProtection="1"/>
    <xf numFmtId="0" fontId="18" fillId="35" borderId="0" xfId="13" applyFont="1" applyFill="1" applyBorder="1" applyProtection="1"/>
    <xf numFmtId="3" fontId="11" fillId="0" borderId="0" xfId="13" applyNumberFormat="1" applyFont="1" applyFill="1" applyBorder="1" applyAlignment="1" applyProtection="1">
      <alignment horizontal="center" vertical="center" wrapText="1"/>
      <protection locked="0"/>
    </xf>
    <xf numFmtId="0" fontId="18" fillId="35" borderId="0" xfId="13" applyFont="1" applyFill="1" applyBorder="1" applyAlignment="1" applyProtection="1">
      <alignment horizontal="left"/>
    </xf>
    <xf numFmtId="0" fontId="13" fillId="29" borderId="0" xfId="13" applyFont="1" applyFill="1" applyBorder="1" applyProtection="1"/>
    <xf numFmtId="0" fontId="15" fillId="0" borderId="416" xfId="13" applyFont="1" applyFill="1" applyBorder="1" applyProtection="1"/>
    <xf numFmtId="0" fontId="18" fillId="35" borderId="0" xfId="13" applyFont="1" applyFill="1" applyBorder="1" applyAlignment="1" applyProtection="1">
      <alignment horizontal="center" vertical="center"/>
    </xf>
    <xf numFmtId="0" fontId="15" fillId="35" borderId="0" xfId="13" applyFont="1" applyFill="1" applyBorder="1" applyAlignment="1" applyProtection="1">
      <alignment horizontal="justify"/>
    </xf>
    <xf numFmtId="0" fontId="18" fillId="35" borderId="0" xfId="13" applyFont="1" applyFill="1" applyBorder="1" applyAlignment="1" applyProtection="1">
      <alignment horizontal="justify" wrapText="1"/>
    </xf>
    <xf numFmtId="0" fontId="18" fillId="35" borderId="0" xfId="13" applyFont="1" applyFill="1" applyBorder="1" applyAlignment="1" applyProtection="1">
      <alignment wrapText="1"/>
    </xf>
    <xf numFmtId="0" fontId="20" fillId="35" borderId="0" xfId="13" applyFont="1" applyFill="1" applyBorder="1" applyProtection="1"/>
    <xf numFmtId="0" fontId="20" fillId="0" borderId="416" xfId="13" applyFont="1" applyFill="1" applyBorder="1" applyProtection="1"/>
    <xf numFmtId="0" fontId="18" fillId="35" borderId="0" xfId="13" applyFont="1" applyFill="1" applyBorder="1" applyAlignment="1" applyProtection="1">
      <alignment horizontal="left" vertical="center"/>
    </xf>
    <xf numFmtId="0" fontId="18" fillId="35" borderId="0" xfId="13" applyFont="1" applyFill="1" applyBorder="1" applyAlignment="1" applyProtection="1">
      <alignment vertical="center" wrapText="1"/>
    </xf>
    <xf numFmtId="0" fontId="15" fillId="35" borderId="0" xfId="13" applyFont="1" applyFill="1" applyBorder="1" applyAlignment="1" applyProtection="1">
      <alignment wrapText="1"/>
    </xf>
    <xf numFmtId="0" fontId="15" fillId="0" borderId="416" xfId="13" applyFont="1" applyFill="1" applyBorder="1" applyAlignment="1" applyProtection="1">
      <alignment wrapText="1"/>
    </xf>
    <xf numFmtId="3" fontId="11" fillId="0" borderId="0" xfId="13" applyNumberFormat="1" applyFont="1" applyFill="1" applyBorder="1" applyAlignment="1" applyProtection="1">
      <alignment horizontal="center" vertical="center"/>
    </xf>
    <xf numFmtId="0" fontId="15" fillId="35" borderId="0" xfId="13" applyFont="1" applyFill="1" applyBorder="1" applyAlignment="1" applyProtection="1">
      <alignment vertical="top"/>
    </xf>
    <xf numFmtId="0" fontId="15" fillId="0" borderId="416" xfId="13" applyFont="1" applyFill="1" applyBorder="1" applyAlignment="1" applyProtection="1">
      <alignment vertical="top"/>
    </xf>
    <xf numFmtId="0" fontId="18" fillId="35" borderId="0" xfId="13" applyFont="1" applyFill="1" applyBorder="1" applyAlignment="1" applyProtection="1">
      <alignment horizontal="left" vertical="top" wrapText="1"/>
    </xf>
    <xf numFmtId="0" fontId="15" fillId="35" borderId="0" xfId="13" applyFont="1" applyFill="1" applyBorder="1" applyAlignment="1" applyProtection="1">
      <alignment vertical="center" wrapText="1"/>
    </xf>
    <xf numFmtId="0" fontId="15" fillId="0" borderId="416" xfId="13" applyFont="1" applyFill="1" applyBorder="1" applyAlignment="1" applyProtection="1">
      <alignment vertical="center" wrapText="1"/>
    </xf>
    <xf numFmtId="0" fontId="18" fillId="35" borderId="0" xfId="13" applyFont="1" applyFill="1" applyBorder="1" applyAlignment="1" applyProtection="1">
      <alignment horizontal="left" vertical="top"/>
    </xf>
    <xf numFmtId="0" fontId="11" fillId="3" borderId="0" xfId="13" applyFont="1" applyFill="1" applyAlignment="1" applyProtection="1">
      <alignment textRotation="180" wrapText="1"/>
    </xf>
    <xf numFmtId="0" fontId="20" fillId="35" borderId="24" xfId="13" applyFont="1" applyFill="1" applyBorder="1" applyAlignment="1" applyProtection="1"/>
    <xf numFmtId="0" fontId="14" fillId="35" borderId="0" xfId="13" applyFont="1" applyFill="1" applyBorder="1" applyAlignment="1" applyProtection="1"/>
    <xf numFmtId="0" fontId="13" fillId="35" borderId="0" xfId="13" applyFont="1" applyFill="1" applyBorder="1" applyAlignment="1" applyProtection="1"/>
    <xf numFmtId="0" fontId="13" fillId="0" borderId="416" xfId="13" applyFont="1" applyFill="1" applyBorder="1" applyAlignment="1" applyProtection="1"/>
    <xf numFmtId="0" fontId="15" fillId="35" borderId="0" xfId="13" quotePrefix="1" applyFont="1" applyFill="1" applyBorder="1" applyAlignment="1" applyProtection="1"/>
    <xf numFmtId="3" fontId="17" fillId="0" borderId="0" xfId="13" applyNumberFormat="1" applyFont="1" applyFill="1" applyBorder="1" applyAlignment="1" applyProtection="1">
      <alignment horizontal="center" vertical="center" wrapText="1"/>
    </xf>
    <xf numFmtId="0" fontId="20" fillId="35" borderId="473" xfId="13" applyFont="1" applyFill="1" applyBorder="1" applyAlignment="1" applyProtection="1">
      <alignment vertical="center"/>
    </xf>
    <xf numFmtId="0" fontId="14" fillId="35" borderId="295" xfId="13" applyFont="1" applyFill="1" applyBorder="1" applyAlignment="1" applyProtection="1">
      <alignment vertical="center"/>
    </xf>
    <xf numFmtId="0" fontId="18" fillId="35" borderId="295" xfId="13" applyFont="1" applyFill="1" applyBorder="1" applyAlignment="1" applyProtection="1">
      <alignment vertical="center"/>
    </xf>
    <xf numFmtId="0" fontId="13" fillId="35" borderId="295" xfId="13" applyFont="1" applyFill="1" applyBorder="1" applyAlignment="1" applyProtection="1">
      <alignment vertical="center"/>
    </xf>
    <xf numFmtId="0" fontId="18" fillId="35" borderId="295" xfId="13" applyFont="1" applyFill="1" applyBorder="1" applyAlignment="1" applyProtection="1">
      <alignment vertical="top"/>
    </xf>
    <xf numFmtId="3" fontId="17" fillId="0" borderId="0" xfId="13" applyNumberFormat="1" applyFont="1" applyBorder="1" applyAlignment="1" applyProtection="1">
      <alignment horizontal="center" vertical="center" wrapText="1"/>
    </xf>
    <xf numFmtId="0" fontId="11" fillId="0" borderId="0" xfId="13" applyFont="1" applyFill="1" applyAlignment="1" applyProtection="1">
      <alignment vertical="center" textRotation="180" wrapText="1"/>
    </xf>
    <xf numFmtId="0" fontId="1" fillId="0" borderId="0" xfId="13" applyFont="1" applyFill="1" applyAlignment="1" applyProtection="1">
      <alignment vertical="center"/>
    </xf>
    <xf numFmtId="0" fontId="1" fillId="0" borderId="0" xfId="13" applyFont="1" applyFill="1" applyBorder="1" applyAlignment="1" applyProtection="1">
      <alignment vertical="center"/>
    </xf>
    <xf numFmtId="0" fontId="18" fillId="0" borderId="0" xfId="13" applyFont="1" applyFill="1" applyBorder="1" applyAlignment="1" applyProtection="1">
      <alignment vertical="top"/>
    </xf>
    <xf numFmtId="0" fontId="22" fillId="0" borderId="0" xfId="13" applyFont="1" applyFill="1" applyBorder="1" applyProtection="1"/>
    <xf numFmtId="0" fontId="15" fillId="0" borderId="304" xfId="13" applyFont="1" applyFill="1" applyBorder="1" applyAlignment="1" applyProtection="1">
      <alignment vertical="center"/>
    </xf>
    <xf numFmtId="0" fontId="1" fillId="3" borderId="0" xfId="13" applyFont="1" applyFill="1" applyAlignment="1" applyProtection="1">
      <alignment vertical="center"/>
    </xf>
    <xf numFmtId="0" fontId="18" fillId="3" borderId="0" xfId="13" applyFont="1" applyFill="1" applyAlignment="1" applyProtection="1">
      <alignment vertical="top"/>
    </xf>
    <xf numFmtId="0" fontId="22" fillId="3" borderId="0" xfId="13" applyFont="1" applyFill="1" applyProtection="1"/>
    <xf numFmtId="0" fontId="15" fillId="3" borderId="0" xfId="13" applyFont="1" applyFill="1" applyAlignment="1" applyProtection="1">
      <alignment vertical="center"/>
    </xf>
    <xf numFmtId="0" fontId="11" fillId="0" borderId="0" xfId="13" applyFont="1" applyProtection="1"/>
    <xf numFmtId="0" fontId="94" fillId="0" borderId="0" xfId="0" applyFont="1" applyFill="1" applyBorder="1" applyAlignment="1">
      <alignment vertical="center" readingOrder="2"/>
    </xf>
    <xf numFmtId="0" fontId="95" fillId="0" borderId="0" xfId="0" applyFont="1" applyFill="1" applyBorder="1" applyAlignment="1">
      <alignment vertical="center" readingOrder="2"/>
    </xf>
    <xf numFmtId="0" fontId="15" fillId="0" borderId="397" xfId="0" applyFont="1" applyFill="1" applyBorder="1" applyAlignment="1" applyProtection="1">
      <alignment vertical="center"/>
    </xf>
    <xf numFmtId="0" fontId="22" fillId="0" borderId="118" xfId="65" applyFont="1" applyBorder="1" applyAlignment="1" applyProtection="1">
      <alignment vertical="center"/>
    </xf>
    <xf numFmtId="0" fontId="15" fillId="0" borderId="331" xfId="65" applyFont="1" applyBorder="1" applyAlignment="1" applyProtection="1">
      <alignment vertical="center" wrapText="1"/>
    </xf>
    <xf numFmtId="0" fontId="15" fillId="0" borderId="118" xfId="65" applyFont="1" applyBorder="1" applyAlignment="1" applyProtection="1">
      <alignment vertical="center"/>
    </xf>
    <xf numFmtId="0" fontId="15" fillId="0" borderId="331" xfId="65" applyFont="1" applyBorder="1" applyAlignment="1" applyProtection="1">
      <alignment vertical="center"/>
    </xf>
    <xf numFmtId="0" fontId="15" fillId="0" borderId="394" xfId="65" applyFont="1" applyBorder="1" applyAlignment="1" applyProtection="1">
      <alignment vertical="center"/>
    </xf>
    <xf numFmtId="0" fontId="15" fillId="0" borderId="0" xfId="65" applyFont="1" applyBorder="1" applyAlignment="1" applyProtection="1">
      <alignment horizontal="center" wrapText="1"/>
    </xf>
    <xf numFmtId="0" fontId="15" fillId="0" borderId="394" xfId="65" applyFont="1" applyBorder="1" applyAlignment="1" applyProtection="1">
      <alignment wrapText="1"/>
    </xf>
    <xf numFmtId="0" fontId="1" fillId="3" borderId="310" xfId="13" applyFont="1" applyFill="1" applyBorder="1" applyAlignment="1" applyProtection="1">
      <alignment vertical="center"/>
    </xf>
    <xf numFmtId="0" fontId="20" fillId="3" borderId="0" xfId="13" applyFont="1" applyFill="1" applyBorder="1" applyAlignment="1" applyProtection="1"/>
    <xf numFmtId="0" fontId="18" fillId="3" borderId="371" xfId="13" applyFont="1" applyFill="1" applyBorder="1" applyAlignment="1" applyProtection="1">
      <alignment vertical="top"/>
    </xf>
    <xf numFmtId="0" fontId="18" fillId="3" borderId="129" xfId="13" applyFont="1" applyFill="1" applyBorder="1" applyAlignment="1" applyProtection="1">
      <alignment vertical="top"/>
    </xf>
    <xf numFmtId="0" fontId="15" fillId="0" borderId="129" xfId="65" applyFont="1" applyBorder="1" applyAlignment="1" applyProtection="1">
      <alignment vertical="center" wrapText="1"/>
    </xf>
    <xf numFmtId="0" fontId="15" fillId="0" borderId="372" xfId="65" applyFont="1" applyBorder="1" applyAlignment="1" applyProtection="1">
      <alignment vertical="center" wrapText="1"/>
    </xf>
    <xf numFmtId="0" fontId="26" fillId="3" borderId="0" xfId="13" applyFont="1" applyFill="1" applyBorder="1" applyAlignment="1" applyProtection="1">
      <alignment horizontal="center"/>
    </xf>
    <xf numFmtId="0" fontId="18" fillId="3" borderId="394" xfId="13" applyFont="1" applyFill="1" applyBorder="1" applyAlignment="1" applyProtection="1">
      <alignment vertical="top" wrapText="1"/>
    </xf>
    <xf numFmtId="0" fontId="18" fillId="0" borderId="118" xfId="65" applyFont="1" applyBorder="1" applyAlignment="1" applyProtection="1">
      <alignment vertical="center"/>
    </xf>
    <xf numFmtId="0" fontId="18" fillId="0" borderId="331" xfId="65" applyFont="1" applyBorder="1" applyAlignment="1" applyProtection="1">
      <alignment vertical="center"/>
    </xf>
    <xf numFmtId="0" fontId="18" fillId="0" borderId="394" xfId="65" applyFont="1" applyBorder="1" applyAlignment="1" applyProtection="1">
      <alignment vertical="center"/>
    </xf>
    <xf numFmtId="0" fontId="13" fillId="0" borderId="118" xfId="13" applyFont="1" applyBorder="1" applyAlignment="1" applyProtection="1"/>
    <xf numFmtId="0" fontId="13" fillId="0" borderId="331" xfId="13" applyFont="1" applyBorder="1" applyAlignment="1" applyProtection="1"/>
    <xf numFmtId="0" fontId="15" fillId="3" borderId="118" xfId="13" applyFont="1" applyFill="1" applyBorder="1" applyAlignment="1" applyProtection="1">
      <alignment vertical="center" wrapText="1"/>
    </xf>
    <xf numFmtId="0" fontId="18" fillId="0" borderId="118" xfId="13" applyFont="1" applyBorder="1" applyAlignment="1" applyProtection="1">
      <alignment vertical="top" wrapText="1"/>
    </xf>
    <xf numFmtId="0" fontId="18" fillId="0" borderId="0" xfId="13" applyFont="1" applyBorder="1" applyAlignment="1" applyProtection="1">
      <alignment vertical="top" wrapText="1"/>
    </xf>
    <xf numFmtId="0" fontId="18" fillId="0" borderId="331" xfId="13" applyFont="1" applyBorder="1" applyAlignment="1" applyProtection="1">
      <alignment vertical="top" wrapText="1"/>
    </xf>
    <xf numFmtId="0" fontId="18" fillId="3" borderId="372" xfId="13" applyFont="1" applyFill="1" applyBorder="1" applyAlignment="1" applyProtection="1">
      <alignment vertical="top"/>
    </xf>
    <xf numFmtId="0" fontId="1" fillId="3" borderId="482" xfId="13" applyFont="1" applyFill="1" applyBorder="1" applyAlignment="1" applyProtection="1">
      <alignment vertical="center"/>
    </xf>
    <xf numFmtId="0" fontId="1" fillId="35" borderId="310" xfId="13" applyFont="1" applyFill="1" applyBorder="1" applyAlignment="1" applyProtection="1">
      <alignment vertical="center"/>
    </xf>
    <xf numFmtId="0" fontId="15" fillId="35" borderId="184" xfId="13" applyFont="1" applyFill="1" applyBorder="1" applyAlignment="1" applyProtection="1">
      <alignment horizontal="justify" vertical="top"/>
    </xf>
    <xf numFmtId="0" fontId="15" fillId="0" borderId="487" xfId="13" applyFont="1" applyFill="1" applyBorder="1" applyAlignment="1" applyProtection="1">
      <alignment horizontal="justify" vertical="top"/>
    </xf>
    <xf numFmtId="3" fontId="11" fillId="0" borderId="481" xfId="13" applyNumberFormat="1" applyFont="1" applyFill="1" applyBorder="1" applyAlignment="1" applyProtection="1">
      <alignment vertical="center" wrapText="1"/>
    </xf>
    <xf numFmtId="3" fontId="11" fillId="0" borderId="72" xfId="13" applyNumberFormat="1" applyFont="1" applyFill="1" applyBorder="1" applyAlignment="1" applyProtection="1">
      <alignment vertical="center" wrapText="1"/>
    </xf>
    <xf numFmtId="3" fontId="11" fillId="0" borderId="480" xfId="13" applyNumberFormat="1" applyFont="1" applyFill="1" applyBorder="1" applyAlignment="1" applyProtection="1">
      <alignment vertical="center" wrapText="1"/>
    </xf>
    <xf numFmtId="3" fontId="11" fillId="0" borderId="488" xfId="13" applyNumberFormat="1" applyFont="1" applyFill="1" applyBorder="1" applyAlignment="1" applyProtection="1">
      <alignment vertical="center" wrapText="1"/>
    </xf>
    <xf numFmtId="3" fontId="15" fillId="0" borderId="118" xfId="13" applyNumberFormat="1" applyFont="1" applyFill="1" applyBorder="1" applyAlignment="1" applyProtection="1">
      <alignment vertical="center" wrapText="1"/>
    </xf>
    <xf numFmtId="3" fontId="11" fillId="0" borderId="331" xfId="13" applyNumberFormat="1" applyFont="1" applyFill="1" applyBorder="1" applyAlignment="1" applyProtection="1">
      <alignment vertical="center" wrapText="1"/>
    </xf>
    <xf numFmtId="3" fontId="11" fillId="0" borderId="0" xfId="13" applyNumberFormat="1" applyFont="1" applyFill="1" applyBorder="1" applyAlignment="1" applyProtection="1">
      <alignment vertical="center" wrapText="1"/>
    </xf>
    <xf numFmtId="3" fontId="15" fillId="0" borderId="0" xfId="13" applyNumberFormat="1" applyFont="1" applyFill="1" applyBorder="1" applyAlignment="1" applyProtection="1">
      <alignment vertical="center" wrapText="1"/>
    </xf>
    <xf numFmtId="3" fontId="11" fillId="0" borderId="394" xfId="13" applyNumberFormat="1" applyFont="1" applyFill="1" applyBorder="1" applyAlignment="1" applyProtection="1">
      <alignment vertical="center" wrapText="1"/>
    </xf>
    <xf numFmtId="0" fontId="20" fillId="35" borderId="310" xfId="13" applyFont="1" applyFill="1" applyBorder="1" applyAlignment="1" applyProtection="1">
      <alignment vertical="center"/>
    </xf>
    <xf numFmtId="3" fontId="11" fillId="0" borderId="331" xfId="13" applyNumberFormat="1" applyFont="1" applyFill="1" applyBorder="1" applyAlignment="1" applyProtection="1">
      <alignment vertical="center" wrapText="1"/>
      <protection locked="0"/>
    </xf>
    <xf numFmtId="3" fontId="11" fillId="0" borderId="394" xfId="13" applyNumberFormat="1" applyFont="1" applyFill="1" applyBorder="1" applyAlignment="1" applyProtection="1">
      <alignment vertical="center" wrapText="1"/>
      <protection locked="0"/>
    </xf>
    <xf numFmtId="0" fontId="14" fillId="0" borderId="416" xfId="13" applyFont="1" applyFill="1" applyBorder="1" applyAlignment="1" applyProtection="1">
      <alignment vertical="center"/>
    </xf>
    <xf numFmtId="3" fontId="15" fillId="0" borderId="0" xfId="13" applyNumberFormat="1" applyFont="1" applyFill="1" applyBorder="1" applyAlignment="1" applyProtection="1">
      <alignment horizontal="center" vertical="center" wrapText="1"/>
    </xf>
    <xf numFmtId="3" fontId="11" fillId="0" borderId="72" xfId="13" applyNumberFormat="1" applyFont="1" applyFill="1" applyBorder="1" applyAlignment="1" applyProtection="1">
      <alignment horizontal="center" vertical="center" wrapText="1"/>
    </xf>
    <xf numFmtId="3" fontId="15" fillId="0" borderId="140" xfId="13" applyNumberFormat="1" applyFont="1" applyFill="1" applyBorder="1" applyAlignment="1" applyProtection="1">
      <alignment vertical="center" wrapText="1"/>
    </xf>
    <xf numFmtId="3" fontId="15" fillId="0" borderId="140" xfId="13" applyNumberFormat="1" applyFont="1" applyFill="1" applyBorder="1" applyAlignment="1" applyProtection="1">
      <alignment horizontal="center" vertical="center" wrapText="1"/>
    </xf>
    <xf numFmtId="3" fontId="11" fillId="0" borderId="140" xfId="13" applyNumberFormat="1" applyFont="1" applyFill="1" applyBorder="1" applyAlignment="1" applyProtection="1">
      <alignment horizontal="center" vertical="center" wrapText="1"/>
    </xf>
    <xf numFmtId="3" fontId="15" fillId="0" borderId="42" xfId="13" applyNumberFormat="1" applyFont="1" applyFill="1" applyBorder="1" applyAlignment="1" applyProtection="1">
      <alignment vertical="center" wrapText="1"/>
    </xf>
    <xf numFmtId="3" fontId="15" fillId="0" borderId="42" xfId="13" applyNumberFormat="1" applyFont="1" applyFill="1" applyBorder="1" applyAlignment="1" applyProtection="1">
      <alignment horizontal="center" vertical="center" wrapText="1"/>
    </xf>
    <xf numFmtId="3" fontId="11" fillId="0" borderId="42" xfId="13" applyNumberFormat="1" applyFont="1" applyFill="1" applyBorder="1" applyAlignment="1" applyProtection="1">
      <alignment horizontal="center" vertical="center" wrapText="1"/>
    </xf>
    <xf numFmtId="0" fontId="18" fillId="0" borderId="373" xfId="13" applyFont="1" applyFill="1" applyBorder="1" applyAlignment="1" applyProtection="1">
      <alignment vertical="top" wrapText="1"/>
    </xf>
    <xf numFmtId="3" fontId="11" fillId="0" borderId="371" xfId="13" applyNumberFormat="1" applyFont="1" applyFill="1" applyBorder="1" applyAlignment="1" applyProtection="1">
      <alignment vertical="center" wrapText="1"/>
      <protection locked="0"/>
    </xf>
    <xf numFmtId="3" fontId="11" fillId="0" borderId="129" xfId="13" applyNumberFormat="1" applyFont="1" applyFill="1" applyBorder="1" applyAlignment="1" applyProtection="1">
      <alignment vertical="center" wrapText="1"/>
      <protection locked="0"/>
    </xf>
    <xf numFmtId="3" fontId="11" fillId="0" borderId="372" xfId="13" applyNumberFormat="1" applyFont="1" applyFill="1" applyBorder="1" applyAlignment="1" applyProtection="1">
      <alignment vertical="center" wrapText="1"/>
      <protection locked="0"/>
    </xf>
    <xf numFmtId="3" fontId="11" fillId="0" borderId="398" xfId="13" applyNumberFormat="1" applyFont="1" applyFill="1" applyBorder="1" applyAlignment="1" applyProtection="1">
      <alignment vertical="center" wrapText="1"/>
      <protection locked="0"/>
    </xf>
    <xf numFmtId="0" fontId="32" fillId="0" borderId="373" xfId="13" applyFill="1" applyBorder="1" applyProtection="1"/>
    <xf numFmtId="0" fontId="22" fillId="0" borderId="416" xfId="13" applyFont="1" applyFill="1" applyBorder="1" applyAlignment="1" applyProtection="1">
      <alignment vertical="center"/>
    </xf>
    <xf numFmtId="0" fontId="22" fillId="0" borderId="373" xfId="13" applyFont="1" applyFill="1" applyBorder="1" applyProtection="1"/>
    <xf numFmtId="0" fontId="15" fillId="0" borderId="373" xfId="13" applyFont="1" applyFill="1" applyBorder="1" applyProtection="1"/>
    <xf numFmtId="0" fontId="18" fillId="0" borderId="416" xfId="13" applyFont="1" applyFill="1" applyBorder="1" applyAlignment="1" applyProtection="1">
      <alignment wrapText="1"/>
    </xf>
    <xf numFmtId="0" fontId="20" fillId="0" borderId="373" xfId="13" applyFont="1" applyFill="1" applyBorder="1" applyProtection="1"/>
    <xf numFmtId="0" fontId="18" fillId="0" borderId="416" xfId="13" applyFont="1" applyFill="1" applyBorder="1" applyAlignment="1" applyProtection="1">
      <alignment vertical="center" wrapText="1"/>
    </xf>
    <xf numFmtId="0" fontId="15" fillId="0" borderId="373" xfId="13" applyFont="1" applyFill="1" applyBorder="1" applyAlignment="1" applyProtection="1">
      <alignment wrapText="1"/>
    </xf>
    <xf numFmtId="0" fontId="18" fillId="0" borderId="416" xfId="13" applyFont="1" applyFill="1" applyBorder="1" applyAlignment="1" applyProtection="1">
      <alignment horizontal="left" vertical="top" wrapText="1"/>
    </xf>
    <xf numFmtId="0" fontId="20" fillId="35" borderId="310" xfId="13" applyFont="1" applyFill="1" applyBorder="1" applyAlignment="1" applyProtection="1"/>
    <xf numFmtId="0" fontId="20" fillId="35" borderId="294" xfId="13" applyFont="1" applyFill="1" applyBorder="1" applyAlignment="1" applyProtection="1"/>
    <xf numFmtId="0" fontId="14" fillId="35" borderId="295" xfId="13" applyFont="1" applyFill="1" applyBorder="1" applyAlignment="1" applyProtection="1"/>
    <xf numFmtId="0" fontId="15" fillId="35" borderId="295" xfId="13" applyFont="1" applyFill="1" applyBorder="1" applyAlignment="1" applyProtection="1"/>
    <xf numFmtId="0" fontId="15" fillId="35" borderId="295" xfId="13" applyFont="1" applyFill="1" applyBorder="1" applyAlignment="1" applyProtection="1">
      <alignment vertical="top"/>
    </xf>
    <xf numFmtId="0" fontId="13" fillId="35" borderId="295" xfId="13" applyFont="1" applyFill="1" applyBorder="1" applyAlignment="1" applyProtection="1"/>
    <xf numFmtId="0" fontId="13" fillId="0" borderId="490" xfId="13" applyFont="1" applyFill="1" applyBorder="1" applyAlignment="1" applyProtection="1"/>
    <xf numFmtId="3" fontId="11" fillId="0" borderId="491" xfId="13" applyNumberFormat="1" applyFont="1" applyFill="1" applyBorder="1" applyAlignment="1" applyProtection="1">
      <alignment vertical="center" wrapText="1"/>
      <protection locked="0"/>
    </xf>
    <xf numFmtId="3" fontId="11" fillId="0" borderId="295" xfId="13" applyNumberFormat="1" applyFont="1" applyFill="1" applyBorder="1" applyAlignment="1" applyProtection="1">
      <alignment vertical="center" wrapText="1"/>
      <protection locked="0"/>
    </xf>
    <xf numFmtId="3" fontId="11" fillId="0" borderId="125" xfId="13" applyNumberFormat="1" applyFont="1" applyFill="1" applyBorder="1" applyAlignment="1" applyProtection="1">
      <alignment vertical="center" wrapText="1"/>
      <protection locked="0"/>
    </xf>
    <xf numFmtId="3" fontId="11" fillId="0" borderId="296" xfId="13" applyNumberFormat="1" applyFont="1" applyFill="1" applyBorder="1" applyAlignment="1" applyProtection="1">
      <alignment vertical="center" wrapText="1"/>
      <protection locked="0"/>
    </xf>
    <xf numFmtId="0" fontId="18" fillId="0" borderId="0" xfId="64" applyFont="1" applyFill="1" applyBorder="1" applyAlignment="1">
      <alignment vertical="center"/>
    </xf>
    <xf numFmtId="0" fontId="11" fillId="0" borderId="129" xfId="13" applyFont="1" applyBorder="1" applyProtection="1"/>
    <xf numFmtId="0" fontId="13" fillId="0" borderId="0" xfId="13" applyFont="1" applyAlignment="1" applyProtection="1">
      <alignment horizontal="right"/>
    </xf>
    <xf numFmtId="0" fontId="15" fillId="0" borderId="0" xfId="0" applyFont="1" applyFill="1" applyBorder="1" applyAlignment="1">
      <alignment horizontal="right" vertical="center"/>
    </xf>
    <xf numFmtId="0" fontId="22" fillId="0" borderId="0" xfId="65" applyFont="1" applyBorder="1" applyAlignment="1" applyProtection="1">
      <alignment horizontal="center" vertical="center"/>
    </xf>
    <xf numFmtId="0" fontId="11" fillId="34" borderId="0" xfId="13" applyFont="1" applyFill="1" applyProtection="1"/>
    <xf numFmtId="0" fontId="13" fillId="34" borderId="0" xfId="13" applyFont="1" applyFill="1" applyProtection="1"/>
    <xf numFmtId="0" fontId="20" fillId="34" borderId="0" xfId="13" applyFont="1" applyFill="1" applyAlignment="1" applyProtection="1">
      <alignment horizontal="right"/>
    </xf>
    <xf numFmtId="0" fontId="15" fillId="34" borderId="0" xfId="13" applyFont="1" applyFill="1" applyProtection="1"/>
    <xf numFmtId="0" fontId="18" fillId="34" borderId="0" xfId="13" applyFont="1" applyFill="1" applyProtection="1"/>
    <xf numFmtId="0" fontId="20" fillId="0" borderId="0" xfId="65" applyFont="1" applyBorder="1" applyAlignment="1" applyProtection="1">
      <alignment vertical="center"/>
    </xf>
    <xf numFmtId="0" fontId="20" fillId="0" borderId="0" xfId="13" applyFont="1" applyProtection="1"/>
    <xf numFmtId="0" fontId="26" fillId="0" borderId="0" xfId="13" applyFont="1" applyProtection="1"/>
    <xf numFmtId="0" fontId="26" fillId="3" borderId="0" xfId="13" applyFont="1" applyFill="1" applyBorder="1" applyAlignment="1" applyProtection="1">
      <alignment vertical="top"/>
    </xf>
    <xf numFmtId="0" fontId="15" fillId="3" borderId="481" xfId="13" applyFont="1" applyFill="1" applyBorder="1" applyAlignment="1" applyProtection="1">
      <alignment wrapText="1"/>
    </xf>
    <xf numFmtId="0" fontId="15" fillId="3" borderId="72" xfId="13" applyFont="1" applyFill="1" applyBorder="1" applyAlignment="1" applyProtection="1">
      <alignment wrapText="1"/>
    </xf>
    <xf numFmtId="0" fontId="15" fillId="3" borderId="480" xfId="13" applyFont="1" applyFill="1" applyBorder="1" applyAlignment="1" applyProtection="1">
      <alignment wrapText="1"/>
    </xf>
    <xf numFmtId="0" fontId="15" fillId="3" borderId="481" xfId="13" applyFont="1" applyFill="1" applyBorder="1" applyAlignment="1" applyProtection="1"/>
    <xf numFmtId="0" fontId="15" fillId="3" borderId="72" xfId="13" applyFont="1" applyFill="1" applyBorder="1" applyAlignment="1" applyProtection="1"/>
    <xf numFmtId="0" fontId="15" fillId="3" borderId="480" xfId="13" applyFont="1" applyFill="1" applyBorder="1" applyAlignment="1" applyProtection="1"/>
    <xf numFmtId="0" fontId="18" fillId="3" borderId="118" xfId="13" applyFont="1" applyFill="1" applyBorder="1" applyAlignment="1" applyProtection="1">
      <alignment vertical="top"/>
    </xf>
    <xf numFmtId="0" fontId="15" fillId="0" borderId="489" xfId="13" applyFont="1" applyFill="1" applyBorder="1" applyAlignment="1" applyProtection="1">
      <alignment horizontal="justify" vertical="top"/>
    </xf>
    <xf numFmtId="0" fontId="13" fillId="0" borderId="326" xfId="24" applyFont="1" applyFill="1" applyBorder="1" applyAlignment="1" applyProtection="1">
      <alignment horizontal="right"/>
    </xf>
    <xf numFmtId="0" fontId="13" fillId="0" borderId="304" xfId="24" applyFont="1" applyFill="1" applyBorder="1" applyAlignment="1" applyProtection="1">
      <alignment horizontal="right"/>
    </xf>
    <xf numFmtId="0" fontId="13" fillId="0" borderId="327" xfId="24" applyFont="1" applyFill="1" applyBorder="1" applyAlignment="1" applyProtection="1">
      <alignment horizontal="right"/>
    </xf>
    <xf numFmtId="0" fontId="14" fillId="25" borderId="332" xfId="24" applyFont="1" applyFill="1" applyBorder="1" applyAlignment="1" applyProtection="1">
      <alignment horizontal="center"/>
    </xf>
    <xf numFmtId="0" fontId="14" fillId="25" borderId="324" xfId="24" applyFont="1" applyFill="1" applyBorder="1" applyAlignment="1" applyProtection="1">
      <alignment horizontal="center"/>
    </xf>
    <xf numFmtId="0" fontId="14" fillId="25" borderId="325" xfId="24" applyFont="1" applyFill="1" applyBorder="1" applyAlignment="1" applyProtection="1">
      <alignment horizontal="center"/>
    </xf>
    <xf numFmtId="0" fontId="17" fillId="25" borderId="324" xfId="58" applyFont="1" applyFill="1" applyBorder="1" applyAlignment="1" applyProtection="1">
      <alignment horizontal="center" vertical="center" wrapText="1"/>
    </xf>
    <xf numFmtId="0" fontId="17" fillId="25" borderId="333" xfId="58" applyFont="1" applyFill="1" applyBorder="1" applyAlignment="1" applyProtection="1">
      <alignment horizontal="center" vertical="center" wrapText="1"/>
    </xf>
    <xf numFmtId="0" fontId="17" fillId="25" borderId="97" xfId="58" applyFont="1" applyFill="1" applyBorder="1" applyAlignment="1" applyProtection="1">
      <alignment horizontal="center" vertical="center" wrapText="1"/>
    </xf>
    <xf numFmtId="0" fontId="17" fillId="25" borderId="105" xfId="58" applyFont="1" applyFill="1" applyBorder="1" applyAlignment="1" applyProtection="1">
      <alignment horizontal="center" vertical="center" wrapText="1"/>
    </xf>
    <xf numFmtId="0" fontId="33" fillId="25" borderId="249" xfId="24" applyFont="1" applyFill="1" applyBorder="1" applyAlignment="1" applyProtection="1">
      <alignment horizontal="center" vertical="top"/>
    </xf>
    <xf numFmtId="0" fontId="33" fillId="25" borderId="97" xfId="24" applyFont="1" applyFill="1" applyBorder="1" applyAlignment="1" applyProtection="1">
      <alignment horizontal="center" vertical="top"/>
    </xf>
    <xf numFmtId="0" fontId="33" fillId="25" borderId="98" xfId="24" applyFont="1" applyFill="1" applyBorder="1" applyAlignment="1" applyProtection="1">
      <alignment horizontal="center" vertical="top"/>
    </xf>
    <xf numFmtId="0" fontId="13" fillId="25" borderId="332" xfId="24" applyFont="1" applyFill="1" applyBorder="1" applyAlignment="1" applyProtection="1">
      <alignment horizontal="center"/>
    </xf>
    <xf numFmtId="0" fontId="13" fillId="25" borderId="324" xfId="24" applyFont="1" applyFill="1" applyBorder="1" applyAlignment="1" applyProtection="1">
      <alignment horizontal="center"/>
    </xf>
    <xf numFmtId="0" fontId="13" fillId="25" borderId="325" xfId="24" applyFont="1" applyFill="1" applyBorder="1" applyAlignment="1" applyProtection="1">
      <alignment horizontal="center"/>
    </xf>
    <xf numFmtId="0" fontId="20" fillId="25" borderId="332" xfId="24" applyFont="1" applyFill="1" applyBorder="1" applyAlignment="1" applyProtection="1">
      <alignment horizontal="center" vertical="center" wrapText="1"/>
    </xf>
    <xf numFmtId="0" fontId="20" fillId="25" borderId="324" xfId="24" applyFont="1" applyFill="1" applyBorder="1" applyAlignment="1" applyProtection="1">
      <alignment horizontal="center" vertical="center" wrapText="1"/>
    </xf>
    <xf numFmtId="0" fontId="20" fillId="25" borderId="325" xfId="24" applyFont="1" applyFill="1" applyBorder="1" applyAlignment="1" applyProtection="1">
      <alignment horizontal="center" vertical="center" wrapText="1"/>
    </xf>
    <xf numFmtId="0" fontId="20" fillId="25" borderId="249" xfId="24" applyFont="1" applyFill="1" applyBorder="1" applyAlignment="1" applyProtection="1">
      <alignment horizontal="center" vertical="center" wrapText="1"/>
    </xf>
    <xf numFmtId="0" fontId="20" fillId="25" borderId="97" xfId="24" applyFont="1" applyFill="1" applyBorder="1" applyAlignment="1" applyProtection="1">
      <alignment horizontal="center" vertical="center" wrapText="1"/>
    </xf>
    <xf numFmtId="0" fontId="20" fillId="25" borderId="98" xfId="24" applyFont="1" applyFill="1" applyBorder="1" applyAlignment="1" applyProtection="1">
      <alignment horizontal="center" vertical="center" wrapText="1"/>
    </xf>
    <xf numFmtId="0" fontId="14" fillId="16" borderId="332" xfId="24" applyFont="1" applyFill="1" applyBorder="1" applyAlignment="1" applyProtection="1">
      <alignment horizontal="center"/>
    </xf>
    <xf numFmtId="0" fontId="14" fillId="16" borderId="324" xfId="24" applyFont="1" applyFill="1" applyBorder="1" applyAlignment="1" applyProtection="1">
      <alignment horizontal="center"/>
    </xf>
    <xf numFmtId="0" fontId="14" fillId="16" borderId="333" xfId="24" applyFont="1" applyFill="1" applyBorder="1" applyAlignment="1" applyProtection="1">
      <alignment horizontal="center"/>
    </xf>
    <xf numFmtId="0" fontId="26" fillId="0" borderId="310" xfId="24" applyFont="1" applyFill="1" applyBorder="1" applyAlignment="1" applyProtection="1">
      <alignment horizontal="center" vertical="top" wrapText="1"/>
    </xf>
    <xf numFmtId="0" fontId="26" fillId="0" borderId="0" xfId="24" applyFont="1" applyFill="1" applyBorder="1" applyAlignment="1" applyProtection="1">
      <alignment horizontal="center" vertical="top" wrapText="1"/>
    </xf>
    <xf numFmtId="0" fontId="26" fillId="0" borderId="301" xfId="24" applyFont="1" applyFill="1" applyBorder="1" applyAlignment="1" applyProtection="1">
      <alignment horizontal="center" vertical="top" wrapText="1"/>
    </xf>
    <xf numFmtId="0" fontId="14" fillId="0" borderId="0" xfId="24" applyFont="1" applyFill="1" applyBorder="1" applyAlignment="1" applyProtection="1">
      <alignment horizontal="center" vertical="center" wrapText="1"/>
    </xf>
    <xf numFmtId="0" fontId="13" fillId="0" borderId="0" xfId="24" applyFont="1" applyFill="1" applyBorder="1" applyAlignment="1" applyProtection="1">
      <alignment horizontal="center"/>
    </xf>
    <xf numFmtId="0" fontId="14" fillId="25" borderId="0" xfId="24" applyFont="1" applyFill="1" applyBorder="1" applyAlignment="1" applyProtection="1">
      <alignment horizontal="center"/>
    </xf>
    <xf numFmtId="0" fontId="33" fillId="16" borderId="249" xfId="24" applyFont="1" applyFill="1" applyBorder="1" applyAlignment="1" applyProtection="1">
      <alignment horizontal="center" vertical="top"/>
    </xf>
    <xf numFmtId="0" fontId="33" fillId="16" borderId="97" xfId="24" applyFont="1" applyFill="1" applyBorder="1" applyAlignment="1" applyProtection="1">
      <alignment horizontal="center" vertical="top"/>
    </xf>
    <xf numFmtId="0" fontId="33" fillId="16" borderId="105" xfId="24" applyFont="1" applyFill="1" applyBorder="1" applyAlignment="1" applyProtection="1">
      <alignment horizontal="center" vertical="top"/>
    </xf>
    <xf numFmtId="0" fontId="14" fillId="15" borderId="0" xfId="24" applyFont="1" applyFill="1" applyBorder="1" applyAlignment="1" applyProtection="1">
      <alignment horizontal="center" vertical="center" wrapText="1"/>
    </xf>
    <xf numFmtId="0" fontId="20" fillId="0" borderId="310" xfId="24" applyFont="1" applyFill="1" applyBorder="1" applyAlignment="1" applyProtection="1">
      <alignment horizontal="center" vertical="center" wrapText="1"/>
    </xf>
    <xf numFmtId="0" fontId="20" fillId="0" borderId="0" xfId="24" applyFont="1" applyFill="1" applyBorder="1" applyAlignment="1" applyProtection="1">
      <alignment horizontal="center" vertical="center" wrapText="1"/>
    </xf>
    <xf numFmtId="0" fontId="20" fillId="0" borderId="301" xfId="24" applyFont="1" applyFill="1" applyBorder="1" applyAlignment="1" applyProtection="1">
      <alignment horizontal="center" vertical="center" wrapText="1"/>
    </xf>
    <xf numFmtId="0" fontId="51" fillId="0" borderId="310" xfId="25" applyFill="1" applyBorder="1" applyAlignment="1" applyProtection="1">
      <alignment horizontal="center" vertical="center" wrapText="1"/>
    </xf>
    <xf numFmtId="0" fontId="51" fillId="0" borderId="0" xfId="25" applyFill="1" applyBorder="1" applyAlignment="1" applyProtection="1">
      <alignment horizontal="center" vertical="center" wrapText="1"/>
    </xf>
    <xf numFmtId="0" fontId="51" fillId="0" borderId="301" xfId="25" applyFill="1" applyBorder="1" applyAlignment="1" applyProtection="1">
      <alignment horizontal="center" vertical="center" wrapText="1"/>
    </xf>
    <xf numFmtId="0" fontId="20" fillId="0" borderId="310" xfId="24" applyFont="1" applyFill="1" applyBorder="1" applyAlignment="1" applyProtection="1">
      <alignment horizontal="center" wrapText="1"/>
    </xf>
    <xf numFmtId="0" fontId="20" fillId="0" borderId="0" xfId="24" applyFont="1" applyFill="1" applyBorder="1" applyAlignment="1" applyProtection="1">
      <alignment horizontal="center" wrapText="1"/>
    </xf>
    <xf numFmtId="0" fontId="20" fillId="0" borderId="301" xfId="24" applyFont="1" applyFill="1" applyBorder="1" applyAlignment="1" applyProtection="1">
      <alignment horizontal="center" wrapText="1"/>
    </xf>
    <xf numFmtId="0" fontId="18" fillId="5" borderId="0" xfId="58" applyFont="1" applyFill="1" applyBorder="1" applyAlignment="1" applyProtection="1">
      <alignment horizontal="left" vertical="center" wrapText="1"/>
    </xf>
    <xf numFmtId="0" fontId="18" fillId="5" borderId="312" xfId="58" applyFont="1" applyFill="1" applyBorder="1" applyAlignment="1" applyProtection="1">
      <alignment horizontal="left" vertical="center" wrapText="1"/>
    </xf>
    <xf numFmtId="0" fontId="14" fillId="0" borderId="326" xfId="24" applyFont="1" applyFill="1" applyBorder="1" applyAlignment="1" applyProtection="1">
      <alignment horizontal="center"/>
    </xf>
    <xf numFmtId="0" fontId="14" fillId="0" borderId="304" xfId="24" applyFont="1" applyFill="1" applyBorder="1" applyAlignment="1" applyProtection="1">
      <alignment horizontal="center"/>
    </xf>
    <xf numFmtId="0" fontId="14" fillId="0" borderId="327" xfId="24" applyFont="1" applyFill="1" applyBorder="1" applyAlignment="1" applyProtection="1">
      <alignment horizontal="center"/>
    </xf>
    <xf numFmtId="0" fontId="26" fillId="0" borderId="294" xfId="24" applyFont="1" applyFill="1" applyBorder="1" applyAlignment="1" applyProtection="1">
      <alignment horizontal="center" vertical="top" wrapText="1"/>
    </xf>
    <xf numFmtId="0" fontId="26" fillId="0" borderId="295" xfId="24" applyFont="1" applyFill="1" applyBorder="1" applyAlignment="1" applyProtection="1">
      <alignment horizontal="center" vertical="top" wrapText="1"/>
    </xf>
    <xf numFmtId="0" fontId="26" fillId="0" borderId="296" xfId="24" applyFont="1" applyFill="1" applyBorder="1" applyAlignment="1" applyProtection="1">
      <alignment horizontal="center" vertical="top" wrapText="1"/>
    </xf>
    <xf numFmtId="0" fontId="14" fillId="0" borderId="304" xfId="24" applyFont="1" applyFill="1" applyBorder="1" applyAlignment="1" applyProtection="1">
      <alignment horizontal="center" vertical="center" wrapText="1"/>
    </xf>
    <xf numFmtId="0" fontId="15" fillId="0" borderId="0" xfId="24" applyFont="1" applyFill="1" applyBorder="1" applyAlignment="1" applyProtection="1">
      <alignment horizontal="center"/>
    </xf>
    <xf numFmtId="0" fontId="13" fillId="3" borderId="100" xfId="24" applyFont="1" applyFill="1" applyBorder="1" applyAlignment="1" applyProtection="1">
      <alignment horizontal="center"/>
    </xf>
    <xf numFmtId="0" fontId="13" fillId="3" borderId="119" xfId="24" applyFont="1" applyFill="1" applyBorder="1" applyAlignment="1" applyProtection="1">
      <alignment horizontal="center"/>
    </xf>
    <xf numFmtId="0" fontId="13" fillId="3" borderId="164" xfId="24" applyFont="1" applyFill="1" applyBorder="1" applyAlignment="1" applyProtection="1">
      <alignment horizontal="center"/>
    </xf>
    <xf numFmtId="0" fontId="15" fillId="16" borderId="0" xfId="58" applyFont="1" applyFill="1" applyBorder="1" applyAlignment="1" applyProtection="1">
      <alignment horizontal="justify" vertical="top" wrapText="1"/>
    </xf>
    <xf numFmtId="0" fontId="15" fillId="16" borderId="301" xfId="58" applyFont="1" applyFill="1" applyBorder="1" applyAlignment="1" applyProtection="1">
      <alignment horizontal="justify" vertical="top" wrapText="1"/>
    </xf>
    <xf numFmtId="0" fontId="15" fillId="16" borderId="0" xfId="58" applyFont="1" applyFill="1" applyBorder="1" applyAlignment="1" applyProtection="1">
      <alignment horizontal="left" wrapText="1"/>
    </xf>
    <xf numFmtId="0" fontId="15" fillId="16" borderId="301" xfId="58" applyFont="1" applyFill="1" applyBorder="1" applyAlignment="1" applyProtection="1">
      <alignment horizontal="left" wrapText="1"/>
    </xf>
    <xf numFmtId="0" fontId="15" fillId="15" borderId="0" xfId="58" applyNumberFormat="1" applyFont="1" applyFill="1" applyBorder="1" applyAlignment="1">
      <alignment horizontal="left" vertical="center" wrapText="1"/>
    </xf>
    <xf numFmtId="0" fontId="15" fillId="15" borderId="301" xfId="58" applyNumberFormat="1" applyFont="1" applyFill="1" applyBorder="1" applyAlignment="1">
      <alignment horizontal="left" vertical="center" wrapText="1"/>
    </xf>
    <xf numFmtId="0" fontId="15" fillId="16" borderId="0" xfId="58" applyFont="1" applyFill="1" applyBorder="1" applyAlignment="1" applyProtection="1">
      <alignment horizontal="justify" vertical="top"/>
    </xf>
    <xf numFmtId="0" fontId="15" fillId="16" borderId="301" xfId="58" applyFont="1" applyFill="1" applyBorder="1" applyAlignment="1" applyProtection="1">
      <alignment horizontal="justify" vertical="top"/>
    </xf>
    <xf numFmtId="0" fontId="18" fillId="16" borderId="0" xfId="58" applyFont="1" applyFill="1" applyBorder="1" applyAlignment="1" applyProtection="1">
      <alignment horizontal="justify" vertical="top"/>
    </xf>
    <xf numFmtId="0" fontId="18" fillId="16" borderId="301" xfId="58" applyFont="1" applyFill="1" applyBorder="1" applyAlignment="1" applyProtection="1">
      <alignment horizontal="justify" vertical="top"/>
    </xf>
    <xf numFmtId="0" fontId="18" fillId="16" borderId="0" xfId="58" applyFont="1" applyFill="1" applyBorder="1" applyAlignment="1" applyProtection="1">
      <alignment horizontal="left" vertical="top" wrapText="1"/>
    </xf>
    <xf numFmtId="0" fontId="18" fillId="16" borderId="301" xfId="58" applyFont="1" applyFill="1" applyBorder="1" applyAlignment="1" applyProtection="1">
      <alignment horizontal="left" vertical="top" wrapText="1"/>
    </xf>
    <xf numFmtId="0" fontId="18" fillId="16" borderId="0" xfId="58" applyFont="1" applyFill="1" applyBorder="1" applyAlignment="1" applyProtection="1">
      <alignment horizontal="left" vertical="center" wrapText="1"/>
    </xf>
    <xf numFmtId="0" fontId="18" fillId="16" borderId="301" xfId="58" applyFont="1" applyFill="1" applyBorder="1" applyAlignment="1" applyProtection="1">
      <alignment horizontal="left" vertical="center" wrapText="1"/>
    </xf>
    <xf numFmtId="0" fontId="18" fillId="16" borderId="0" xfId="58" applyNumberFormat="1" applyFont="1" applyFill="1" applyBorder="1" applyAlignment="1" applyProtection="1">
      <alignment horizontal="left" vertical="top" wrapText="1"/>
    </xf>
    <xf numFmtId="0" fontId="18" fillId="16" borderId="301" xfId="58" applyNumberFormat="1" applyFont="1" applyFill="1" applyBorder="1" applyAlignment="1" applyProtection="1">
      <alignment horizontal="left" vertical="top" wrapText="1"/>
    </xf>
    <xf numFmtId="0" fontId="18" fillId="16" borderId="0" xfId="58" applyFont="1" applyFill="1" applyBorder="1" applyAlignment="1" applyProtection="1">
      <alignment horizontal="justify" vertical="top" wrapText="1"/>
    </xf>
    <xf numFmtId="0" fontId="18" fillId="16" borderId="301" xfId="58" applyFont="1" applyFill="1" applyBorder="1" applyAlignment="1" applyProtection="1">
      <alignment horizontal="justify" vertical="top" wrapText="1"/>
    </xf>
    <xf numFmtId="0" fontId="18" fillId="16" borderId="0" xfId="58" applyFont="1" applyFill="1" applyBorder="1" applyAlignment="1" applyProtection="1">
      <alignment horizontal="justify" wrapText="1"/>
    </xf>
    <xf numFmtId="0" fontId="18" fillId="16" borderId="301" xfId="58" applyFont="1" applyFill="1" applyBorder="1" applyAlignment="1" applyProtection="1">
      <alignment horizontal="justify" wrapText="1"/>
    </xf>
    <xf numFmtId="0" fontId="15" fillId="3" borderId="338" xfId="24" applyFont="1" applyFill="1" applyBorder="1" applyAlignment="1" applyProtection="1">
      <alignment horizontal="center" vertical="center" wrapText="1"/>
    </xf>
    <xf numFmtId="0" fontId="15" fillId="3" borderId="339" xfId="24" applyFont="1" applyFill="1" applyBorder="1" applyAlignment="1" applyProtection="1">
      <alignment horizontal="center" vertical="center" wrapText="1"/>
    </xf>
    <xf numFmtId="0" fontId="15" fillId="3" borderId="340" xfId="24" applyFont="1" applyFill="1" applyBorder="1" applyAlignment="1" applyProtection="1">
      <alignment horizontal="center" vertical="center" wrapText="1"/>
    </xf>
    <xf numFmtId="0" fontId="15" fillId="17" borderId="334" xfId="24" applyFont="1" applyFill="1" applyBorder="1" applyAlignment="1" applyProtection="1">
      <alignment horizontal="center" vertical="center" wrapText="1"/>
    </xf>
    <xf numFmtId="0" fontId="15" fillId="17" borderId="335" xfId="24" applyFont="1" applyFill="1" applyBorder="1" applyAlignment="1" applyProtection="1">
      <alignment horizontal="center" vertical="center" wrapText="1"/>
    </xf>
    <xf numFmtId="0" fontId="15" fillId="17" borderId="336" xfId="24" applyFont="1" applyFill="1" applyBorder="1" applyAlignment="1" applyProtection="1">
      <alignment horizontal="center" vertical="center" wrapText="1"/>
    </xf>
    <xf numFmtId="0" fontId="15" fillId="17" borderId="310" xfId="24" applyFont="1" applyFill="1" applyBorder="1" applyAlignment="1" applyProtection="1">
      <alignment horizontal="center" vertical="center" wrapText="1"/>
    </xf>
    <xf numFmtId="0" fontId="15" fillId="17" borderId="0" xfId="24" applyFont="1" applyFill="1" applyBorder="1" applyAlignment="1" applyProtection="1">
      <alignment horizontal="center" vertical="center" wrapText="1"/>
    </xf>
    <xf numFmtId="0" fontId="15" fillId="17" borderId="301" xfId="24" applyFont="1" applyFill="1" applyBorder="1" applyAlignment="1" applyProtection="1">
      <alignment horizontal="center" vertical="center" wrapText="1"/>
    </xf>
    <xf numFmtId="0" fontId="18" fillId="17" borderId="310" xfId="24" applyFont="1" applyFill="1" applyBorder="1" applyAlignment="1" applyProtection="1">
      <alignment horizontal="center" vertical="center" wrapText="1"/>
    </xf>
    <xf numFmtId="0" fontId="18" fillId="17" borderId="0" xfId="24" applyFont="1" applyFill="1" applyBorder="1" applyAlignment="1" applyProtection="1">
      <alignment horizontal="center" vertical="center" wrapText="1"/>
    </xf>
    <xf numFmtId="0" fontId="18" fillId="17" borderId="301" xfId="24" applyFont="1" applyFill="1" applyBorder="1" applyAlignment="1" applyProtection="1">
      <alignment horizontal="center" vertical="center" wrapText="1"/>
    </xf>
    <xf numFmtId="0" fontId="18" fillId="15" borderId="310" xfId="58" applyFont="1" applyFill="1" applyBorder="1" applyAlignment="1" applyProtection="1">
      <alignment horizontal="center" vertical="top"/>
    </xf>
    <xf numFmtId="0" fontId="18" fillId="15" borderId="0" xfId="58" applyFont="1" applyFill="1" applyBorder="1" applyAlignment="1" applyProtection="1">
      <alignment horizontal="center" vertical="top"/>
    </xf>
    <xf numFmtId="0" fontId="18" fillId="15" borderId="301" xfId="58" applyFont="1" applyFill="1" applyBorder="1" applyAlignment="1" applyProtection="1">
      <alignment horizontal="center" vertical="top"/>
    </xf>
    <xf numFmtId="0" fontId="18" fillId="0" borderId="106" xfId="24" applyFont="1" applyFill="1" applyBorder="1" applyAlignment="1" applyProtection="1">
      <alignment horizontal="center" vertical="top"/>
    </xf>
    <xf numFmtId="0" fontId="18" fillId="0" borderId="70" xfId="24" applyFont="1" applyFill="1" applyBorder="1" applyAlignment="1" applyProtection="1">
      <alignment horizontal="center" vertical="top"/>
    </xf>
    <xf numFmtId="0" fontId="18" fillId="0" borderId="85" xfId="24" applyFont="1" applyFill="1" applyBorder="1" applyAlignment="1" applyProtection="1">
      <alignment horizontal="center" vertical="top"/>
    </xf>
    <xf numFmtId="0" fontId="15" fillId="0" borderId="68" xfId="24" applyFont="1" applyFill="1" applyBorder="1" applyAlignment="1" applyProtection="1">
      <alignment horizontal="center"/>
    </xf>
    <xf numFmtId="0" fontId="15" fillId="0" borderId="61" xfId="24" applyFont="1" applyFill="1" applyBorder="1" applyAlignment="1" applyProtection="1">
      <alignment horizontal="center"/>
    </xf>
    <xf numFmtId="0" fontId="15" fillId="0" borderId="67" xfId="24" applyFont="1" applyFill="1" applyBorder="1" applyAlignment="1" applyProtection="1">
      <alignment horizontal="center"/>
    </xf>
    <xf numFmtId="0" fontId="16" fillId="0" borderId="210" xfId="24" applyFont="1" applyFill="1" applyBorder="1" applyAlignment="1" applyProtection="1">
      <alignment horizontal="center" vertical="center"/>
    </xf>
    <xf numFmtId="0" fontId="16" fillId="0" borderId="213" xfId="24" applyFont="1" applyFill="1" applyBorder="1" applyAlignment="1" applyProtection="1">
      <alignment horizontal="center" vertical="center"/>
    </xf>
    <xf numFmtId="0" fontId="70" fillId="0" borderId="61" xfId="24" applyFont="1" applyFill="1" applyBorder="1" applyAlignment="1" applyProtection="1">
      <alignment horizontal="left" wrapText="1"/>
    </xf>
    <xf numFmtId="0" fontId="70" fillId="0" borderId="0" xfId="24" applyFont="1" applyFill="1" applyBorder="1" applyAlignment="1" applyProtection="1">
      <alignment horizontal="left" wrapText="1"/>
    </xf>
    <xf numFmtId="0" fontId="16" fillId="0" borderId="211" xfId="24" applyFont="1" applyFill="1" applyBorder="1" applyAlignment="1" applyProtection="1">
      <alignment horizontal="center" vertical="center"/>
    </xf>
    <xf numFmtId="0" fontId="16" fillId="0" borderId="214" xfId="24" applyFont="1" applyFill="1" applyBorder="1" applyAlignment="1" applyProtection="1">
      <alignment horizontal="center" vertical="center"/>
    </xf>
    <xf numFmtId="0" fontId="56" fillId="9" borderId="74" xfId="24" applyFont="1" applyFill="1" applyBorder="1" applyAlignment="1" applyProtection="1">
      <alignment horizontal="center" vertical="center" wrapText="1"/>
    </xf>
    <xf numFmtId="0" fontId="56" fillId="9" borderId="44" xfId="24" applyFont="1" applyFill="1" applyBorder="1" applyAlignment="1" applyProtection="1">
      <alignment horizontal="center" vertical="center" wrapText="1"/>
    </xf>
    <xf numFmtId="0" fontId="56" fillId="9" borderId="75" xfId="24" applyFont="1" applyFill="1" applyBorder="1" applyAlignment="1" applyProtection="1">
      <alignment horizontal="center" vertical="center" wrapText="1"/>
    </xf>
    <xf numFmtId="0" fontId="56" fillId="17" borderId="68" xfId="24" applyFont="1" applyFill="1" applyBorder="1" applyAlignment="1" applyProtection="1">
      <alignment horizontal="center" vertical="center" wrapText="1"/>
    </xf>
    <xf numFmtId="0" fontId="56" fillId="17" borderId="66" xfId="24" applyFont="1" applyFill="1" applyBorder="1" applyAlignment="1" applyProtection="1">
      <alignment horizontal="center" vertical="center" wrapText="1"/>
    </xf>
    <xf numFmtId="0" fontId="56" fillId="17" borderId="61" xfId="24" applyFont="1" applyFill="1" applyBorder="1" applyAlignment="1" applyProtection="1">
      <alignment horizontal="center" vertical="center" wrapText="1"/>
    </xf>
    <xf numFmtId="0" fontId="56" fillId="17" borderId="67" xfId="24" applyFont="1" applyFill="1" applyBorder="1" applyAlignment="1" applyProtection="1">
      <alignment horizontal="center" vertical="center" wrapText="1"/>
    </xf>
    <xf numFmtId="0" fontId="56" fillId="17" borderId="25" xfId="24" applyFont="1" applyFill="1" applyBorder="1" applyAlignment="1" applyProtection="1">
      <alignment horizontal="center" vertical="center"/>
    </xf>
    <xf numFmtId="0" fontId="56" fillId="17" borderId="0" xfId="24" applyFont="1" applyFill="1" applyBorder="1" applyAlignment="1" applyProtection="1">
      <alignment horizontal="center" vertical="center"/>
    </xf>
    <xf numFmtId="0" fontId="56" fillId="17" borderId="116" xfId="24" applyFont="1" applyFill="1" applyBorder="1" applyAlignment="1" applyProtection="1">
      <alignment horizontal="center" vertical="center"/>
    </xf>
    <xf numFmtId="0" fontId="57" fillId="17" borderId="25" xfId="24" applyFont="1" applyFill="1" applyBorder="1" applyAlignment="1" applyProtection="1">
      <alignment horizontal="center" vertical="center" wrapText="1"/>
    </xf>
    <xf numFmtId="0" fontId="57" fillId="17" borderId="0" xfId="24" applyFont="1" applyFill="1" applyBorder="1" applyAlignment="1" applyProtection="1">
      <alignment horizontal="center" vertical="center" wrapText="1"/>
    </xf>
    <xf numFmtId="0" fontId="57" fillId="17" borderId="43" xfId="24" applyFont="1" applyFill="1" applyBorder="1" applyAlignment="1" applyProtection="1">
      <alignment horizontal="center" vertical="center" wrapText="1"/>
    </xf>
    <xf numFmtId="0" fontId="57" fillId="15" borderId="106" xfId="0" applyFont="1" applyFill="1" applyBorder="1" applyAlignment="1" applyProtection="1">
      <alignment horizontal="center" vertical="top"/>
    </xf>
    <xf numFmtId="0" fontId="57" fillId="15" borderId="70" xfId="0" applyFont="1" applyFill="1" applyBorder="1" applyAlignment="1" applyProtection="1">
      <alignment horizontal="center" vertical="top"/>
    </xf>
    <xf numFmtId="0" fontId="57" fillId="15" borderId="85" xfId="0" applyFont="1" applyFill="1" applyBorder="1" applyAlignment="1" applyProtection="1">
      <alignment horizontal="center" vertical="top"/>
    </xf>
    <xf numFmtId="0" fontId="18" fillId="5" borderId="0" xfId="0" applyFont="1" applyFill="1" applyBorder="1" applyAlignment="1" applyProtection="1">
      <alignment horizontal="left" wrapText="1"/>
    </xf>
    <xf numFmtId="0" fontId="18" fillId="5" borderId="6" xfId="0" applyFont="1" applyFill="1" applyBorder="1" applyAlignment="1" applyProtection="1">
      <alignment horizontal="left" wrapText="1"/>
    </xf>
    <xf numFmtId="0" fontId="19" fillId="0" borderId="0" xfId="24" applyFont="1" applyFill="1" applyBorder="1" applyAlignment="1" applyProtection="1">
      <alignment horizontal="center" vertical="center" wrapText="1"/>
    </xf>
    <xf numFmtId="0" fontId="62" fillId="0" borderId="0" xfId="25" applyFont="1" applyFill="1" applyBorder="1" applyAlignment="1" applyProtection="1">
      <alignment horizontal="center" vertical="center" wrapText="1"/>
    </xf>
    <xf numFmtId="0" fontId="84" fillId="0" borderId="0" xfId="24" applyFont="1" applyFill="1" applyBorder="1" applyAlignment="1" applyProtection="1">
      <alignment horizontal="center" vertical="center" wrapText="1"/>
    </xf>
    <xf numFmtId="0" fontId="19" fillId="0" borderId="0" xfId="24" applyFont="1" applyFill="1" applyBorder="1" applyAlignment="1" applyProtection="1">
      <alignment horizontal="center" vertical="center"/>
    </xf>
    <xf numFmtId="0" fontId="56" fillId="15" borderId="0" xfId="0" applyNumberFormat="1" applyFont="1" applyFill="1" applyBorder="1" applyAlignment="1">
      <alignment horizontal="justify" vertical="justify"/>
    </xf>
    <xf numFmtId="0" fontId="57" fillId="16" borderId="0" xfId="0" applyFont="1" applyFill="1" applyBorder="1" applyAlignment="1" applyProtection="1">
      <alignment horizontal="justify"/>
    </xf>
    <xf numFmtId="0" fontId="57" fillId="16" borderId="0" xfId="0" applyFont="1" applyFill="1" applyBorder="1" applyAlignment="1" applyProtection="1">
      <alignment horizontal="justify" wrapText="1"/>
    </xf>
    <xf numFmtId="0" fontId="71" fillId="0" borderId="0" xfId="0" applyFont="1" applyFill="1" applyBorder="1" applyAlignment="1" applyProtection="1">
      <alignment horizontal="left" vertical="center"/>
    </xf>
    <xf numFmtId="0" fontId="16" fillId="0" borderId="209" xfId="24" applyFont="1" applyFill="1" applyBorder="1" applyAlignment="1" applyProtection="1">
      <alignment horizontal="center" vertical="center"/>
    </xf>
    <xf numFmtId="0" fontId="16" fillId="0" borderId="212" xfId="24" applyFont="1" applyFill="1" applyBorder="1" applyAlignment="1" applyProtection="1">
      <alignment horizontal="center" vertical="center"/>
    </xf>
    <xf numFmtId="0" fontId="56" fillId="16" borderId="0" xfId="0" applyFont="1" applyFill="1" applyBorder="1" applyAlignment="1" applyProtection="1">
      <alignment horizontal="justify" vertical="justify" wrapText="1"/>
    </xf>
    <xf numFmtId="0" fontId="89" fillId="15" borderId="74" xfId="0" applyFont="1" applyFill="1" applyBorder="1" applyAlignment="1">
      <alignment horizontal="center" vertical="center"/>
    </xf>
    <xf numFmtId="0" fontId="89" fillId="15" borderId="44" xfId="0" applyFont="1" applyFill="1" applyBorder="1" applyAlignment="1">
      <alignment horizontal="center" vertical="center"/>
    </xf>
    <xf numFmtId="0" fontId="89" fillId="15" borderId="75" xfId="0" applyFont="1" applyFill="1" applyBorder="1" applyAlignment="1">
      <alignment horizontal="center" vertical="center"/>
    </xf>
    <xf numFmtId="0" fontId="14" fillId="0" borderId="0" xfId="24" applyFont="1" applyFill="1" applyBorder="1" applyAlignment="1" applyProtection="1">
      <alignment horizontal="right"/>
    </xf>
    <xf numFmtId="0" fontId="14" fillId="0" borderId="0" xfId="24" applyFont="1" applyFill="1" applyBorder="1" applyAlignment="1" applyProtection="1">
      <alignment vertical="center" wrapText="1"/>
    </xf>
    <xf numFmtId="0" fontId="33" fillId="0" borderId="0" xfId="24" applyFont="1" applyFill="1" applyBorder="1" applyAlignment="1" applyProtection="1">
      <alignment vertical="center" wrapText="1"/>
    </xf>
    <xf numFmtId="0" fontId="14" fillId="0" borderId="0" xfId="24" applyFont="1" applyFill="1" applyBorder="1" applyAlignment="1" applyProtection="1">
      <alignment horizontal="center" wrapText="1"/>
    </xf>
    <xf numFmtId="0" fontId="33" fillId="0" borderId="0" xfId="24" applyFont="1" applyFill="1" applyBorder="1" applyAlignment="1" applyProtection="1">
      <alignment horizontal="center" wrapText="1"/>
    </xf>
    <xf numFmtId="0" fontId="14" fillId="0" borderId="0" xfId="25"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6" fillId="0" borderId="0" xfId="24" applyFont="1" applyFill="1" applyBorder="1" applyAlignment="1" applyProtection="1">
      <alignment horizontal="center" vertical="center" wrapText="1"/>
    </xf>
    <xf numFmtId="0" fontId="57" fillId="16" borderId="0" xfId="0" applyNumberFormat="1" applyFont="1" applyFill="1" applyBorder="1" applyAlignment="1" applyProtection="1">
      <alignment horizontal="justify" vertical="justify" wrapText="1"/>
    </xf>
    <xf numFmtId="0" fontId="56" fillId="16" borderId="0" xfId="0" applyFont="1" applyFill="1" applyBorder="1" applyAlignment="1" applyProtection="1">
      <alignment horizontal="justify" vertical="justify"/>
    </xf>
    <xf numFmtId="0" fontId="57" fillId="16" borderId="0" xfId="0" applyFont="1" applyFill="1" applyBorder="1" applyAlignment="1" applyProtection="1">
      <alignment horizontal="left" vertical="center" wrapText="1"/>
    </xf>
    <xf numFmtId="0" fontId="57" fillId="16" borderId="87" xfId="0" applyFont="1" applyFill="1" applyBorder="1" applyAlignment="1" applyProtection="1">
      <alignment horizontal="left" vertical="center" wrapText="1"/>
    </xf>
    <xf numFmtId="0" fontId="14" fillId="0" borderId="0" xfId="24" applyFont="1" applyFill="1" applyBorder="1" applyAlignment="1" applyProtection="1">
      <alignment horizontal="center"/>
    </xf>
    <xf numFmtId="0" fontId="33" fillId="0" borderId="0" xfId="24" applyFont="1" applyFill="1" applyBorder="1" applyAlignment="1" applyProtection="1">
      <alignment horizontal="center" vertical="top"/>
    </xf>
    <xf numFmtId="0" fontId="13" fillId="3" borderId="0" xfId="24" applyFont="1" applyFill="1" applyBorder="1" applyAlignment="1" applyProtection="1">
      <alignment horizontal="center"/>
    </xf>
    <xf numFmtId="0" fontId="56" fillId="16" borderId="0" xfId="0" applyFont="1" applyFill="1" applyBorder="1" applyAlignment="1" applyProtection="1">
      <alignment horizontal="justify" vertical="center"/>
    </xf>
    <xf numFmtId="0" fontId="92" fillId="0" borderId="25" xfId="0" applyFont="1" applyBorder="1" applyAlignment="1">
      <alignment horizontal="center" vertical="center" readingOrder="1"/>
    </xf>
    <xf numFmtId="0" fontId="92" fillId="0" borderId="0" xfId="0" applyFont="1" applyBorder="1" applyAlignment="1">
      <alignment horizontal="center" vertical="center" readingOrder="1"/>
    </xf>
    <xf numFmtId="0" fontId="92" fillId="0" borderId="116" xfId="0" applyFont="1" applyBorder="1" applyAlignment="1">
      <alignment horizontal="center" vertical="center" readingOrder="1"/>
    </xf>
    <xf numFmtId="0" fontId="93" fillId="0" borderId="25" xfId="0" applyFont="1" applyBorder="1" applyAlignment="1">
      <alignment horizontal="center" vertical="center" readingOrder="1"/>
    </xf>
    <xf numFmtId="0" fontId="93" fillId="0" borderId="0" xfId="0" applyFont="1" applyBorder="1" applyAlignment="1">
      <alignment horizontal="center" vertical="center" readingOrder="1"/>
    </xf>
    <xf numFmtId="0" fontId="93" fillId="0" borderId="116" xfId="0" applyFont="1" applyBorder="1" applyAlignment="1">
      <alignment horizontal="center" vertical="center" readingOrder="1"/>
    </xf>
    <xf numFmtId="0" fontId="22" fillId="0" borderId="0" xfId="0" applyFont="1" applyBorder="1" applyAlignment="1">
      <alignment horizontal="center"/>
    </xf>
    <xf numFmtId="49" fontId="25" fillId="0" borderId="259" xfId="1" applyNumberFormat="1" applyFont="1" applyFill="1" applyBorder="1" applyAlignment="1" applyProtection="1">
      <alignment horizontal="center" vertical="center" wrapText="1"/>
      <protection locked="0"/>
    </xf>
    <xf numFmtId="49" fontId="25" fillId="0" borderId="109" xfId="1" applyNumberFormat="1" applyFont="1" applyFill="1" applyBorder="1" applyAlignment="1" applyProtection="1">
      <alignment horizontal="center" vertical="center" wrapText="1"/>
      <protection locked="0"/>
    </xf>
    <xf numFmtId="0" fontId="25" fillId="0" borderId="0" xfId="0" applyFont="1" applyBorder="1" applyAlignment="1">
      <alignment horizontal="center"/>
    </xf>
    <xf numFmtId="0" fontId="25" fillId="0" borderId="97" xfId="0" applyFont="1" applyBorder="1" applyAlignment="1">
      <alignment horizontal="center"/>
    </xf>
    <xf numFmtId="0" fontId="145" fillId="24" borderId="321" xfId="0" applyFont="1" applyFill="1" applyBorder="1" applyAlignment="1">
      <alignment horizontal="center" vertical="center" wrapText="1"/>
    </xf>
    <xf numFmtId="0" fontId="30" fillId="24" borderId="80" xfId="0" applyFont="1" applyFill="1" applyBorder="1" applyAlignment="1">
      <alignment horizontal="center" vertical="center" wrapText="1"/>
    </xf>
    <xf numFmtId="0" fontId="30" fillId="24" borderId="162" xfId="0" applyFont="1" applyFill="1" applyBorder="1" applyAlignment="1">
      <alignment horizontal="center" vertical="center" wrapText="1"/>
    </xf>
    <xf numFmtId="0" fontId="15" fillId="0" borderId="313" xfId="0" applyFont="1" applyBorder="1" applyAlignment="1">
      <alignment horizontal="center" vertical="center"/>
    </xf>
    <xf numFmtId="167" fontId="25" fillId="0" borderId="259" xfId="1" applyNumberFormat="1" applyFont="1" applyFill="1" applyBorder="1" applyAlignment="1" applyProtection="1">
      <alignment horizontal="center" vertical="center" wrapText="1"/>
      <protection locked="0"/>
    </xf>
    <xf numFmtId="167" fontId="25" fillId="0" borderId="109" xfId="1" applyNumberFormat="1" applyFont="1" applyFill="1" applyBorder="1" applyAlignment="1" applyProtection="1">
      <alignment horizontal="center" vertical="center" wrapText="1"/>
      <protection locked="0"/>
    </xf>
    <xf numFmtId="0" fontId="22" fillId="0" borderId="118" xfId="0" applyFont="1" applyBorder="1" applyAlignment="1">
      <alignment horizontal="left" vertical="center"/>
    </xf>
    <xf numFmtId="0" fontId="22" fillId="0" borderId="0" xfId="0" applyFont="1" applyBorder="1" applyAlignment="1">
      <alignment horizontal="left" vertical="center"/>
    </xf>
    <xf numFmtId="0" fontId="22" fillId="0" borderId="97" xfId="0" applyFont="1" applyBorder="1" applyAlignment="1">
      <alignment horizontal="center"/>
    </xf>
    <xf numFmtId="0" fontId="25" fillId="0" borderId="259" xfId="0" applyFont="1" applyBorder="1" applyAlignment="1">
      <alignment horizontal="center" vertical="center"/>
    </xf>
    <xf numFmtId="0" fontId="25" fillId="0" borderId="109" xfId="0" applyFont="1" applyBorder="1" applyAlignment="1">
      <alignment horizontal="center" vertical="center"/>
    </xf>
    <xf numFmtId="0" fontId="23" fillId="0" borderId="118" xfId="0" applyFont="1" applyBorder="1" applyAlignment="1">
      <alignment horizontal="center" vertical="center"/>
    </xf>
    <xf numFmtId="0" fontId="14" fillId="0" borderId="259" xfId="0" applyFont="1" applyBorder="1" applyAlignment="1">
      <alignment horizontal="center" vertical="center"/>
    </xf>
    <xf numFmtId="0" fontId="14" fillId="0" borderId="109" xfId="0" applyFont="1" applyBorder="1" applyAlignment="1">
      <alignment horizontal="center" vertical="center"/>
    </xf>
    <xf numFmtId="0" fontId="16" fillId="24" borderId="135" xfId="0" applyFont="1" applyFill="1" applyBorder="1" applyAlignment="1">
      <alignment horizontal="center" vertical="center" wrapText="1"/>
    </xf>
    <xf numFmtId="0" fontId="16" fillId="24" borderId="136" xfId="0" applyFont="1" applyFill="1" applyBorder="1" applyAlignment="1">
      <alignment horizontal="center" vertical="center" wrapText="1"/>
    </xf>
    <xf numFmtId="0" fontId="16" fillId="24" borderId="137" xfId="0" applyFont="1" applyFill="1" applyBorder="1" applyAlignment="1">
      <alignment horizontal="center" vertical="center" wrapText="1"/>
    </xf>
    <xf numFmtId="0" fontId="22" fillId="0" borderId="10" xfId="0" applyFont="1" applyBorder="1" applyAlignment="1">
      <alignment horizontal="left" vertical="center"/>
    </xf>
    <xf numFmtId="0" fontId="21" fillId="0" borderId="0" xfId="0" applyFont="1" applyBorder="1" applyAlignment="1">
      <alignment horizontal="center"/>
    </xf>
    <xf numFmtId="0" fontId="56" fillId="0" borderId="145" xfId="0" quotePrefix="1" applyFont="1" applyFill="1" applyBorder="1" applyAlignment="1" applyProtection="1">
      <alignment horizontal="center" vertical="center"/>
    </xf>
    <xf numFmtId="1" fontId="20" fillId="0" borderId="259" xfId="0" applyNumberFormat="1" applyFont="1" applyFill="1" applyBorder="1" applyAlignment="1" applyProtection="1">
      <alignment horizontal="center" vertical="center"/>
      <protection locked="0"/>
    </xf>
    <xf numFmtId="1" fontId="20" fillId="0" borderId="109" xfId="0" applyNumberFormat="1" applyFont="1" applyFill="1" applyBorder="1" applyAlignment="1" applyProtection="1">
      <alignment horizontal="center" vertical="center"/>
      <protection locked="0"/>
    </xf>
    <xf numFmtId="0" fontId="56" fillId="0" borderId="0" xfId="0" quotePrefix="1" applyFont="1" applyFill="1" applyBorder="1" applyAlignment="1" applyProtection="1">
      <alignment horizontal="right"/>
    </xf>
    <xf numFmtId="0" fontId="20" fillId="7" borderId="260" xfId="0" applyFont="1" applyFill="1" applyBorder="1" applyAlignment="1" applyProtection="1">
      <alignment horizontal="left" vertical="top"/>
    </xf>
    <xf numFmtId="0" fontId="20" fillId="7" borderId="261" xfId="0" applyFont="1" applyFill="1" applyBorder="1" applyAlignment="1" applyProtection="1">
      <alignment horizontal="left" vertical="top"/>
    </xf>
    <xf numFmtId="0" fontId="20" fillId="7" borderId="262" xfId="0" applyFont="1" applyFill="1" applyBorder="1" applyAlignment="1" applyProtection="1">
      <alignment horizontal="left" vertical="top"/>
    </xf>
    <xf numFmtId="0" fontId="20" fillId="7" borderId="249" xfId="0" applyFont="1" applyFill="1" applyBorder="1" applyAlignment="1" applyProtection="1">
      <alignment horizontal="left" vertical="top"/>
    </xf>
    <xf numFmtId="0" fontId="20" fillId="7" borderId="97" xfId="0" applyFont="1" applyFill="1" applyBorder="1" applyAlignment="1" applyProtection="1">
      <alignment horizontal="left" vertical="top"/>
    </xf>
    <xf numFmtId="0" fontId="20" fillId="7" borderId="98" xfId="0" applyFont="1" applyFill="1" applyBorder="1" applyAlignment="1" applyProtection="1">
      <alignment horizontal="left" vertical="top"/>
    </xf>
    <xf numFmtId="0" fontId="56" fillId="0" borderId="97" xfId="0" quotePrefix="1" applyFont="1" applyFill="1" applyBorder="1" applyAlignment="1" applyProtection="1">
      <alignment horizontal="right"/>
    </xf>
    <xf numFmtId="1" fontId="56" fillId="0" borderId="260" xfId="0" applyNumberFormat="1" applyFont="1" applyFill="1" applyBorder="1" applyAlignment="1" applyProtection="1">
      <alignment horizontal="left" vertical="top" wrapText="1"/>
      <protection locked="0"/>
    </xf>
    <xf numFmtId="1" fontId="56" fillId="0" borderId="261" xfId="0" applyNumberFormat="1" applyFont="1" applyFill="1" applyBorder="1" applyAlignment="1" applyProtection="1">
      <alignment horizontal="left" vertical="top" wrapText="1"/>
      <protection locked="0"/>
    </xf>
    <xf numFmtId="1" fontId="56" fillId="0" borderId="262" xfId="0" applyNumberFormat="1" applyFont="1" applyFill="1" applyBorder="1" applyAlignment="1" applyProtection="1">
      <alignment horizontal="left" vertical="top" wrapText="1"/>
      <protection locked="0"/>
    </xf>
    <xf numFmtId="1" fontId="56" fillId="0" borderId="10" xfId="0" applyNumberFormat="1" applyFont="1" applyFill="1" applyBorder="1" applyAlignment="1" applyProtection="1">
      <alignment horizontal="left" vertical="top" wrapText="1"/>
      <protection locked="0"/>
    </xf>
    <xf numFmtId="1" fontId="56" fillId="0" borderId="0" xfId="0" applyNumberFormat="1" applyFont="1" applyFill="1" applyBorder="1" applyAlignment="1" applyProtection="1">
      <alignment horizontal="left" vertical="top" wrapText="1"/>
      <protection locked="0"/>
    </xf>
    <xf numFmtId="1" fontId="56" fillId="0" borderId="145" xfId="0" applyNumberFormat="1" applyFont="1" applyFill="1" applyBorder="1" applyAlignment="1" applyProtection="1">
      <alignment horizontal="left" vertical="top" wrapText="1"/>
      <protection locked="0"/>
    </xf>
    <xf numFmtId="1" fontId="56" fillId="0" borderId="249" xfId="0" applyNumberFormat="1" applyFont="1" applyFill="1" applyBorder="1" applyAlignment="1" applyProtection="1">
      <alignment horizontal="left" vertical="top" wrapText="1"/>
      <protection locked="0"/>
    </xf>
    <xf numFmtId="1" fontId="56" fillId="0" borderId="97" xfId="0" applyNumberFormat="1" applyFont="1" applyFill="1" applyBorder="1" applyAlignment="1" applyProtection="1">
      <alignment horizontal="left" vertical="top" wrapText="1"/>
      <protection locked="0"/>
    </xf>
    <xf numFmtId="1" fontId="56" fillId="0" borderId="98" xfId="0" applyNumberFormat="1" applyFont="1" applyFill="1" applyBorder="1" applyAlignment="1" applyProtection="1">
      <alignment horizontal="left" vertical="top" wrapText="1"/>
      <protection locked="0"/>
    </xf>
    <xf numFmtId="0" fontId="56" fillId="0" borderId="145" xfId="0" quotePrefix="1" applyFont="1" applyFill="1" applyBorder="1" applyAlignment="1" applyProtection="1">
      <alignment horizontal="center" vertical="center" wrapText="1"/>
    </xf>
    <xf numFmtId="0" fontId="56" fillId="0" borderId="0" xfId="0" applyFont="1" applyFill="1" applyBorder="1" applyAlignment="1" applyProtection="1">
      <alignment horizontal="center" vertical="top" wrapText="1"/>
    </xf>
    <xf numFmtId="0" fontId="56" fillId="0" borderId="0" xfId="0" applyFont="1" applyFill="1" applyBorder="1" applyAlignment="1" applyProtection="1">
      <alignment horizontal="center" vertical="top"/>
    </xf>
    <xf numFmtId="0" fontId="56" fillId="15" borderId="0" xfId="0" quotePrefix="1" applyFont="1" applyFill="1" applyBorder="1" applyAlignment="1" applyProtection="1">
      <alignment horizontal="center" vertical="center"/>
      <protection locked="0"/>
    </xf>
    <xf numFmtId="0" fontId="56" fillId="0" borderId="119" xfId="0" quotePrefix="1" applyFont="1" applyFill="1" applyBorder="1" applyAlignment="1" applyProtection="1">
      <alignment horizontal="right"/>
    </xf>
    <xf numFmtId="0" fontId="56" fillId="15" borderId="97" xfId="0" quotePrefix="1" applyFont="1" applyFill="1" applyBorder="1" applyAlignment="1" applyProtection="1">
      <alignment horizontal="right" vertical="center"/>
      <protection locked="0"/>
    </xf>
    <xf numFmtId="0" fontId="20" fillId="0" borderId="260" xfId="0" applyFont="1" applyFill="1" applyBorder="1" applyAlignment="1" applyProtection="1">
      <alignment horizontal="center" vertical="center"/>
    </xf>
    <xf numFmtId="0" fontId="20" fillId="0" borderId="249" xfId="0" applyFont="1" applyFill="1" applyBorder="1" applyAlignment="1" applyProtection="1">
      <alignment horizontal="center" vertical="center"/>
    </xf>
    <xf numFmtId="0" fontId="20" fillId="0" borderId="206" xfId="0" applyFont="1" applyFill="1" applyBorder="1" applyAlignment="1" applyProtection="1">
      <alignment horizontal="center" vertical="center"/>
    </xf>
    <xf numFmtId="0" fontId="20" fillId="0" borderId="181" xfId="0" applyFont="1" applyFill="1" applyBorder="1" applyAlignment="1" applyProtection="1">
      <alignment horizontal="center" vertical="center"/>
    </xf>
    <xf numFmtId="0" fontId="20" fillId="0" borderId="262" xfId="0" applyFont="1" applyFill="1" applyBorder="1" applyAlignment="1" applyProtection="1">
      <alignment horizontal="center" vertical="center"/>
    </xf>
    <xf numFmtId="0" fontId="20" fillId="0" borderId="98" xfId="0" applyFont="1" applyFill="1" applyBorder="1" applyAlignment="1" applyProtection="1">
      <alignment horizontal="center" vertical="center"/>
    </xf>
    <xf numFmtId="0" fontId="57" fillId="15" borderId="0" xfId="0" applyFont="1" applyFill="1" applyBorder="1" applyAlignment="1" applyProtection="1">
      <alignment horizontal="center" vertical="center"/>
      <protection locked="0"/>
    </xf>
    <xf numFmtId="0" fontId="56" fillId="15" borderId="0" xfId="0" applyFont="1" applyFill="1" applyBorder="1" applyAlignment="1" applyProtection="1">
      <alignment horizontal="center" vertical="center"/>
      <protection locked="0"/>
    </xf>
    <xf numFmtId="0" fontId="20" fillId="0" borderId="258" xfId="0" applyFont="1" applyFill="1" applyBorder="1" applyAlignment="1" applyProtection="1">
      <alignment horizontal="center" vertical="center"/>
      <protection locked="0"/>
    </xf>
    <xf numFmtId="1" fontId="56" fillId="0" borderId="10" xfId="0" applyNumberFormat="1" applyFont="1" applyFill="1" applyBorder="1" applyAlignment="1" applyProtection="1">
      <alignment horizontal="left" vertical="top" indent="1"/>
      <protection locked="0"/>
    </xf>
    <xf numFmtId="1" fontId="56" fillId="0" borderId="0" xfId="0" applyNumberFormat="1" applyFont="1" applyFill="1" applyBorder="1" applyAlignment="1" applyProtection="1">
      <alignment horizontal="left" vertical="top" indent="1"/>
      <protection locked="0"/>
    </xf>
    <xf numFmtId="1" fontId="56" fillId="0" borderId="145" xfId="0" applyNumberFormat="1" applyFont="1" applyFill="1" applyBorder="1" applyAlignment="1" applyProtection="1">
      <alignment horizontal="left" vertical="top" indent="1"/>
      <protection locked="0"/>
    </xf>
    <xf numFmtId="0" fontId="20" fillId="0" borderId="257" xfId="0" applyFont="1" applyFill="1" applyBorder="1" applyAlignment="1" applyProtection="1">
      <alignment horizontal="center" vertical="center"/>
      <protection locked="0"/>
    </xf>
    <xf numFmtId="0" fontId="20" fillId="0" borderId="255" xfId="0" applyFont="1" applyFill="1" applyBorder="1" applyAlignment="1" applyProtection="1">
      <alignment horizontal="center" vertical="center"/>
      <protection locked="0"/>
    </xf>
    <xf numFmtId="0" fontId="13" fillId="15" borderId="0" xfId="0" applyFont="1" applyFill="1" applyBorder="1" applyAlignment="1">
      <alignment horizontal="left" vertical="center"/>
    </xf>
    <xf numFmtId="1" fontId="20" fillId="0" borderId="255" xfId="0" applyNumberFormat="1" applyFont="1" applyFill="1" applyBorder="1" applyAlignment="1" applyProtection="1">
      <alignment horizontal="center" vertical="center"/>
      <protection locked="0"/>
    </xf>
    <xf numFmtId="1" fontId="20" fillId="0" borderId="256" xfId="0" applyNumberFormat="1" applyFont="1" applyFill="1" applyBorder="1" applyAlignment="1" applyProtection="1">
      <alignment horizontal="center" vertical="center"/>
      <protection locked="0"/>
    </xf>
    <xf numFmtId="1" fontId="0" fillId="0" borderId="0" xfId="0" applyNumberFormat="1" applyFont="1" applyFill="1" applyBorder="1" applyAlignment="1" applyProtection="1">
      <alignment horizontal="center" vertical="center"/>
    </xf>
    <xf numFmtId="1" fontId="20" fillId="0" borderId="257" xfId="0" applyNumberFormat="1" applyFont="1" applyFill="1" applyBorder="1" applyAlignment="1" applyProtection="1">
      <alignment horizontal="center" vertical="center"/>
      <protection locked="0"/>
    </xf>
    <xf numFmtId="0" fontId="56" fillId="0" borderId="119" xfId="0" applyFont="1" applyFill="1" applyBorder="1" applyAlignment="1" applyProtection="1">
      <alignment horizontal="center"/>
    </xf>
    <xf numFmtId="0" fontId="56" fillId="0" borderId="0" xfId="0" quotePrefix="1" applyFont="1" applyFill="1" applyBorder="1" applyAlignment="1" applyProtection="1">
      <alignment horizontal="center"/>
    </xf>
    <xf numFmtId="0" fontId="56" fillId="0" borderId="129" xfId="0" quotePrefix="1" applyFont="1" applyFill="1" applyBorder="1" applyAlignment="1" applyProtection="1">
      <alignment horizontal="center"/>
    </xf>
    <xf numFmtId="0" fontId="56" fillId="0" borderId="0" xfId="0" applyFont="1" applyFill="1" applyBorder="1" applyAlignment="1" applyProtection="1">
      <alignment horizontal="center"/>
    </xf>
    <xf numFmtId="0" fontId="67" fillId="0" borderId="0" xfId="0" applyFont="1" applyFill="1" applyBorder="1" applyAlignment="1" applyProtection="1">
      <alignment horizontal="right" vertical="top"/>
    </xf>
    <xf numFmtId="0" fontId="20" fillId="0" borderId="256" xfId="0" applyFont="1" applyFill="1" applyBorder="1" applyAlignment="1" applyProtection="1">
      <alignment horizontal="center" vertical="center"/>
      <protection locked="0"/>
    </xf>
    <xf numFmtId="0" fontId="56" fillId="0" borderId="119" xfId="0" applyFont="1" applyFill="1" applyBorder="1" applyAlignment="1" applyProtection="1">
      <alignment horizontal="center" vertical="center"/>
    </xf>
    <xf numFmtId="1" fontId="20" fillId="0" borderId="258" xfId="0" applyNumberFormat="1" applyFont="1" applyFill="1" applyBorder="1" applyAlignment="1" applyProtection="1">
      <alignment horizontal="center" vertical="center"/>
      <protection locked="0"/>
    </xf>
    <xf numFmtId="0" fontId="56" fillId="0" borderId="0" xfId="0" applyFont="1" applyFill="1" applyBorder="1" applyAlignment="1" applyProtection="1">
      <alignment horizontal="left"/>
    </xf>
    <xf numFmtId="0" fontId="56" fillId="0" borderId="0" xfId="0" applyFont="1" applyFill="1" applyBorder="1" applyAlignment="1" applyProtection="1">
      <alignment horizontal="left" vertical="center"/>
    </xf>
    <xf numFmtId="0" fontId="0" fillId="0" borderId="62" xfId="0" applyFont="1" applyFill="1" applyBorder="1" applyAlignment="1" applyProtection="1">
      <alignment horizontal="center" vertical="center"/>
    </xf>
    <xf numFmtId="0" fontId="20" fillId="0" borderId="252" xfId="0" applyFont="1" applyFill="1" applyBorder="1" applyAlignment="1" applyProtection="1">
      <alignment horizontal="center" vertical="center"/>
      <protection locked="0"/>
    </xf>
    <xf numFmtId="0" fontId="20" fillId="0" borderId="155" xfId="0" applyFont="1" applyFill="1" applyBorder="1" applyAlignment="1" applyProtection="1">
      <alignment horizontal="center" vertical="center"/>
      <protection locked="0"/>
    </xf>
    <xf numFmtId="0" fontId="20" fillId="0" borderId="253" xfId="0" applyFont="1" applyFill="1" applyBorder="1" applyAlignment="1" applyProtection="1">
      <alignment horizontal="center" vertical="center"/>
      <protection locked="0"/>
    </xf>
    <xf numFmtId="0" fontId="20" fillId="0" borderId="154" xfId="0" applyFont="1" applyFill="1" applyBorder="1" applyAlignment="1" applyProtection="1">
      <alignment horizontal="center" vertical="center"/>
      <protection locked="0"/>
    </xf>
    <xf numFmtId="0" fontId="20" fillId="0" borderId="254" xfId="0" applyFont="1" applyFill="1" applyBorder="1" applyAlignment="1" applyProtection="1">
      <alignment horizontal="center" vertical="center"/>
      <protection locked="0"/>
    </xf>
    <xf numFmtId="0" fontId="20" fillId="0" borderId="153"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xf>
    <xf numFmtId="0" fontId="20" fillId="0" borderId="255" xfId="0" applyFont="1" applyFill="1" applyBorder="1" applyAlignment="1" applyProtection="1">
      <alignment horizontal="center" vertical="center"/>
    </xf>
    <xf numFmtId="0" fontId="57" fillId="0" borderId="251" xfId="0" applyFont="1" applyFill="1" applyBorder="1" applyAlignment="1" applyProtection="1">
      <alignment horizontal="center"/>
    </xf>
    <xf numFmtId="0" fontId="25" fillId="16" borderId="123" xfId="0" applyFont="1" applyFill="1" applyBorder="1" applyAlignment="1" applyProtection="1">
      <alignment horizontal="center" vertical="center" wrapText="1"/>
    </xf>
    <xf numFmtId="0" fontId="25" fillId="16" borderId="232" xfId="0" applyFont="1" applyFill="1" applyBorder="1" applyAlignment="1" applyProtection="1">
      <alignment horizontal="center" vertical="center" wrapText="1"/>
    </xf>
    <xf numFmtId="0" fontId="25" fillId="16" borderId="233" xfId="0" applyFont="1" applyFill="1" applyBorder="1" applyAlignment="1" applyProtection="1">
      <alignment horizontal="center" vertical="center" wrapText="1"/>
    </xf>
    <xf numFmtId="0" fontId="56" fillId="15" borderId="244" xfId="0" applyFont="1" applyFill="1" applyBorder="1" applyAlignment="1" applyProtection="1">
      <alignment horizontal="center" wrapText="1"/>
    </xf>
    <xf numFmtId="0" fontId="56" fillId="15" borderId="0" xfId="0" applyFont="1" applyFill="1" applyBorder="1" applyAlignment="1" applyProtection="1">
      <alignment horizontal="center" wrapText="1"/>
    </xf>
    <xf numFmtId="0" fontId="56" fillId="15" borderId="208" xfId="0" applyFont="1" applyFill="1" applyBorder="1" applyAlignment="1" applyProtection="1">
      <alignment horizontal="center" wrapText="1"/>
    </xf>
    <xf numFmtId="0" fontId="57" fillId="15" borderId="244" xfId="0" applyFont="1" applyFill="1" applyBorder="1" applyAlignment="1" applyProtection="1">
      <alignment horizontal="center" wrapText="1"/>
    </xf>
    <xf numFmtId="0" fontId="57" fillId="15" borderId="0" xfId="0" applyFont="1" applyFill="1" applyBorder="1" applyAlignment="1" applyProtection="1">
      <alignment horizontal="center" wrapText="1"/>
    </xf>
    <xf numFmtId="0" fontId="57" fillId="15" borderId="208" xfId="0" applyFont="1" applyFill="1" applyBorder="1" applyAlignment="1" applyProtection="1">
      <alignment horizontal="center" wrapText="1"/>
    </xf>
    <xf numFmtId="0" fontId="20" fillId="7" borderId="206" xfId="0" applyFont="1" applyFill="1" applyBorder="1" applyAlignment="1" applyProtection="1">
      <alignment horizontal="center" vertical="center"/>
    </xf>
    <xf numFmtId="0" fontId="20" fillId="7" borderId="181" xfId="0" applyFont="1" applyFill="1" applyBorder="1" applyAlignment="1" applyProtection="1">
      <alignment horizontal="center" vertical="center"/>
    </xf>
    <xf numFmtId="0" fontId="20" fillId="7" borderId="205" xfId="0" applyFont="1" applyFill="1" applyBorder="1" applyAlignment="1" applyProtection="1">
      <alignment horizontal="center" vertical="center"/>
    </xf>
    <xf numFmtId="0" fontId="20" fillId="7" borderId="180" xfId="0" applyFont="1" applyFill="1" applyBorder="1" applyAlignment="1" applyProtection="1">
      <alignment horizontal="center" vertical="center"/>
    </xf>
    <xf numFmtId="0" fontId="56" fillId="15" borderId="91" xfId="0" quotePrefix="1" applyFont="1" applyFill="1" applyBorder="1" applyAlignment="1" applyProtection="1">
      <alignment horizontal="right"/>
    </xf>
    <xf numFmtId="0" fontId="10" fillId="0" borderId="0" xfId="0" applyFont="1" applyFill="1" applyBorder="1" applyAlignment="1" applyProtection="1">
      <alignment horizontal="left" vertical="center" wrapText="1"/>
    </xf>
    <xf numFmtId="0" fontId="56" fillId="0" borderId="140" xfId="0" applyFont="1" applyFill="1" applyBorder="1" applyAlignment="1" applyProtection="1">
      <alignment horizontal="left"/>
    </xf>
    <xf numFmtId="0" fontId="20" fillId="7" borderId="250" xfId="0" applyFont="1" applyFill="1" applyBorder="1" applyAlignment="1" applyProtection="1">
      <alignment horizontal="center" vertical="center"/>
    </xf>
    <xf numFmtId="0" fontId="20" fillId="7" borderId="143" xfId="0" applyFont="1" applyFill="1" applyBorder="1" applyAlignment="1" applyProtection="1">
      <alignment horizontal="center" vertical="center"/>
    </xf>
    <xf numFmtId="0" fontId="20" fillId="0" borderId="307" xfId="0" applyFont="1" applyFill="1" applyBorder="1" applyAlignment="1" applyProtection="1">
      <alignment horizontal="center" vertical="center"/>
    </xf>
    <xf numFmtId="0" fontId="20" fillId="0" borderId="109" xfId="0" applyFont="1" applyFill="1" applyBorder="1" applyAlignment="1" applyProtection="1">
      <alignment horizontal="center" vertical="center"/>
    </xf>
    <xf numFmtId="0" fontId="20" fillId="0" borderId="259" xfId="0" applyFont="1" applyFill="1" applyBorder="1" applyAlignment="1" applyProtection="1">
      <alignment horizontal="center" vertical="center"/>
    </xf>
    <xf numFmtId="0" fontId="20" fillId="0" borderId="315" xfId="0" applyFont="1" applyFill="1" applyBorder="1" applyAlignment="1" applyProtection="1">
      <alignment horizontal="center" vertical="center"/>
    </xf>
    <xf numFmtId="0" fontId="20" fillId="0" borderId="309" xfId="0" applyFont="1" applyFill="1" applyBorder="1" applyAlignment="1" applyProtection="1">
      <alignment horizontal="center" vertical="center"/>
    </xf>
    <xf numFmtId="0" fontId="20" fillId="0" borderId="205" xfId="0" applyFont="1" applyFill="1" applyBorder="1" applyAlignment="1" applyProtection="1">
      <alignment horizontal="center" vertical="center"/>
    </xf>
    <xf numFmtId="0" fontId="20" fillId="0" borderId="180" xfId="0" applyFont="1" applyFill="1" applyBorder="1" applyAlignment="1" applyProtection="1">
      <alignment horizontal="center" vertical="center"/>
    </xf>
    <xf numFmtId="0" fontId="20" fillId="0" borderId="308" xfId="0" applyFont="1" applyFill="1" applyBorder="1" applyAlignment="1" applyProtection="1">
      <alignment horizontal="center" vertical="center"/>
    </xf>
    <xf numFmtId="0" fontId="20" fillId="0" borderId="314"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1" fontId="0" fillId="0" borderId="7"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xf>
    <xf numFmtId="0" fontId="56" fillId="15" borderId="0" xfId="0" applyFont="1" applyFill="1" applyBorder="1" applyAlignment="1" applyProtection="1">
      <alignment horizontal="center"/>
    </xf>
    <xf numFmtId="0" fontId="57" fillId="15" borderId="0" xfId="0" applyFont="1" applyFill="1" applyBorder="1" applyAlignment="1" applyProtection="1">
      <alignment horizontal="center"/>
    </xf>
    <xf numFmtId="0" fontId="65" fillId="15" borderId="145" xfId="0" applyFont="1" applyFill="1" applyBorder="1" applyAlignment="1" applyProtection="1">
      <alignment horizontal="center" vertical="center"/>
      <protection locked="0"/>
    </xf>
    <xf numFmtId="0" fontId="65" fillId="15" borderId="313" xfId="0" applyFont="1" applyFill="1" applyBorder="1" applyAlignment="1" applyProtection="1">
      <alignment horizontal="center" vertical="center"/>
      <protection locked="0"/>
    </xf>
    <xf numFmtId="0" fontId="56" fillId="0" borderId="10" xfId="0" applyFont="1" applyFill="1" applyBorder="1" applyAlignment="1" applyProtection="1">
      <alignment horizontal="left" vertical="center"/>
    </xf>
    <xf numFmtId="0" fontId="56" fillId="0" borderId="145" xfId="0" applyFont="1" applyFill="1" applyBorder="1" applyAlignment="1" applyProtection="1">
      <alignment horizontal="center" vertical="center"/>
      <protection locked="0"/>
    </xf>
    <xf numFmtId="0" fontId="20" fillId="0" borderId="182" xfId="0" applyFont="1" applyFill="1" applyBorder="1" applyAlignment="1" applyProtection="1">
      <alignment horizontal="center" vertical="center"/>
      <protection locked="0"/>
    </xf>
    <xf numFmtId="0" fontId="20" fillId="0" borderId="17" xfId="0" applyFont="1" applyFill="1" applyBorder="1" applyAlignment="1" applyProtection="1">
      <alignment horizontal="center" vertical="center"/>
      <protection locked="0"/>
    </xf>
    <xf numFmtId="0" fontId="56" fillId="0" borderId="10" xfId="0" applyFont="1" applyFill="1" applyBorder="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105" fillId="0" borderId="182" xfId="0" applyFont="1" applyFill="1" applyBorder="1" applyAlignment="1" applyProtection="1">
      <alignment horizontal="center" vertical="center"/>
    </xf>
    <xf numFmtId="0" fontId="105" fillId="0" borderId="109" xfId="0" applyFont="1" applyFill="1" applyBorder="1" applyAlignment="1" applyProtection="1">
      <alignment horizontal="center" vertical="center"/>
    </xf>
    <xf numFmtId="0" fontId="56" fillId="0" borderId="145" xfId="0" applyFont="1" applyFill="1" applyBorder="1" applyAlignment="1" applyProtection="1">
      <alignment horizontal="center" vertical="center"/>
    </xf>
    <xf numFmtId="0" fontId="21" fillId="0" borderId="0" xfId="0" applyFont="1" applyFill="1" applyAlignment="1" applyProtection="1">
      <alignment horizontal="center"/>
    </xf>
    <xf numFmtId="0" fontId="20" fillId="0" borderId="177" xfId="0" applyFont="1" applyFill="1" applyBorder="1" applyAlignment="1" applyProtection="1">
      <alignment horizontal="center"/>
    </xf>
    <xf numFmtId="0" fontId="20" fillId="0" borderId="143" xfId="0" applyFont="1" applyFill="1" applyBorder="1" applyAlignment="1" applyProtection="1">
      <alignment horizontal="center"/>
    </xf>
    <xf numFmtId="0" fontId="20" fillId="0" borderId="178" xfId="0" applyFont="1" applyFill="1" applyBorder="1" applyAlignment="1" applyProtection="1">
      <alignment horizontal="center"/>
    </xf>
    <xf numFmtId="0" fontId="20" fillId="0" borderId="181" xfId="0" applyFont="1" applyFill="1" applyBorder="1" applyAlignment="1" applyProtection="1">
      <alignment horizontal="center"/>
    </xf>
    <xf numFmtId="0" fontId="56" fillId="0" borderId="97" xfId="0" quotePrefix="1" applyFont="1" applyFill="1" applyBorder="1" applyAlignment="1" applyProtection="1">
      <alignment horizontal="right" vertical="center"/>
    </xf>
    <xf numFmtId="0" fontId="56" fillId="0" borderId="308" xfId="0" applyFont="1" applyFill="1" applyBorder="1" applyAlignment="1" applyProtection="1">
      <alignment horizontal="left" vertical="center"/>
    </xf>
    <xf numFmtId="0" fontId="56" fillId="0" borderId="203" xfId="0" applyFont="1" applyFill="1" applyBorder="1" applyAlignment="1" applyProtection="1">
      <alignment horizontal="left" vertical="center"/>
    </xf>
    <xf numFmtId="0" fontId="56" fillId="0" borderId="309" xfId="0" applyFont="1" applyFill="1" applyBorder="1" applyAlignment="1" applyProtection="1">
      <alignment horizontal="left" vertical="center"/>
    </xf>
    <xf numFmtId="0" fontId="56" fillId="0" borderId="313" xfId="0" applyFont="1" applyFill="1" applyBorder="1" applyAlignment="1" applyProtection="1">
      <alignment horizontal="left" vertical="center"/>
    </xf>
    <xf numFmtId="0" fontId="56" fillId="0" borderId="249" xfId="0" applyFont="1" applyFill="1" applyBorder="1" applyAlignment="1" applyProtection="1">
      <alignment horizontal="left" vertical="center"/>
    </xf>
    <xf numFmtId="0" fontId="56" fillId="0" borderId="97" xfId="0" applyFont="1" applyFill="1" applyBorder="1" applyAlignment="1" applyProtection="1">
      <alignment horizontal="left" vertical="center"/>
    </xf>
    <xf numFmtId="0" fontId="56" fillId="0" borderId="98"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20" fillId="0" borderId="179" xfId="0" applyFont="1" applyFill="1" applyBorder="1" applyAlignment="1" applyProtection="1">
      <alignment horizontal="center"/>
    </xf>
    <xf numFmtId="0" fontId="20" fillId="0" borderId="180" xfId="0" applyFont="1" applyFill="1" applyBorder="1" applyAlignment="1" applyProtection="1">
      <alignment horizontal="center"/>
    </xf>
    <xf numFmtId="0" fontId="56" fillId="15" borderId="145" xfId="0"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6" fillId="0" borderId="0" xfId="0" applyFont="1" applyFill="1" applyBorder="1" applyAlignment="1" applyProtection="1">
      <alignment horizontal="center" vertical="center"/>
    </xf>
    <xf numFmtId="0" fontId="16" fillId="0" borderId="323" xfId="0" applyFont="1" applyFill="1" applyBorder="1" applyAlignment="1" applyProtection="1">
      <alignment horizontal="center" vertical="center"/>
      <protection locked="0"/>
    </xf>
    <xf numFmtId="0" fontId="16" fillId="0" borderId="324" xfId="0" applyFont="1" applyFill="1" applyBorder="1" applyAlignment="1" applyProtection="1">
      <alignment horizontal="center" vertical="center"/>
      <protection locked="0"/>
    </xf>
    <xf numFmtId="0" fontId="16" fillId="0" borderId="325" xfId="0" applyFont="1" applyFill="1" applyBorder="1" applyAlignment="1" applyProtection="1">
      <alignment horizontal="center" vertical="center"/>
      <protection locked="0"/>
    </xf>
    <xf numFmtId="0" fontId="16" fillId="0" borderId="249" xfId="0" applyFont="1" applyFill="1" applyBorder="1" applyAlignment="1" applyProtection="1">
      <alignment horizontal="center" vertical="center"/>
      <protection locked="0"/>
    </xf>
    <xf numFmtId="0" fontId="16" fillId="0" borderId="97" xfId="0" applyFont="1" applyFill="1" applyBorder="1" applyAlignment="1" applyProtection="1">
      <alignment horizontal="center" vertical="center"/>
      <protection locked="0"/>
    </xf>
    <xf numFmtId="0" fontId="16" fillId="0" borderId="98" xfId="0" applyFont="1" applyFill="1" applyBorder="1" applyAlignment="1" applyProtection="1">
      <alignment horizontal="center" vertical="center"/>
      <protection locked="0"/>
    </xf>
    <xf numFmtId="0" fontId="20" fillId="0" borderId="308" xfId="0" applyFont="1" applyFill="1" applyBorder="1" applyAlignment="1" applyProtection="1">
      <alignment horizontal="center" vertical="center"/>
      <protection locked="0"/>
    </xf>
    <xf numFmtId="0" fontId="20" fillId="0" borderId="203" xfId="0" applyFont="1" applyFill="1" applyBorder="1" applyAlignment="1" applyProtection="1">
      <alignment horizontal="center" vertical="center"/>
      <protection locked="0"/>
    </xf>
    <xf numFmtId="0" fontId="20" fillId="0" borderId="309" xfId="0" applyFont="1" applyFill="1" applyBorder="1" applyAlignment="1" applyProtection="1">
      <alignment horizontal="center" vertical="center"/>
      <protection locked="0"/>
    </xf>
    <xf numFmtId="0" fontId="20" fillId="0" borderId="249" xfId="0" applyFont="1" applyFill="1" applyBorder="1" applyAlignment="1" applyProtection="1">
      <alignment horizontal="center" vertical="center"/>
      <protection locked="0"/>
    </xf>
    <xf numFmtId="0" fontId="20" fillId="0" borderId="97" xfId="0" applyFont="1" applyFill="1" applyBorder="1" applyAlignment="1" applyProtection="1">
      <alignment horizontal="center" vertical="center"/>
      <protection locked="0"/>
    </xf>
    <xf numFmtId="0" fontId="20" fillId="0" borderId="98" xfId="0" applyFont="1" applyFill="1" applyBorder="1" applyAlignment="1" applyProtection="1">
      <alignment horizontal="center" vertical="center"/>
      <protection locked="0"/>
    </xf>
    <xf numFmtId="0" fontId="56" fillId="0" borderId="313" xfId="0" applyFont="1" applyFill="1" applyBorder="1" applyAlignment="1" applyProtection="1">
      <alignment horizontal="center" vertical="center"/>
    </xf>
    <xf numFmtId="0" fontId="20" fillId="0" borderId="315" xfId="0" applyFont="1" applyFill="1" applyBorder="1" applyAlignment="1" applyProtection="1">
      <alignment horizontal="center"/>
    </xf>
    <xf numFmtId="0" fontId="14" fillId="15" borderId="0" xfId="0" applyFont="1" applyFill="1" applyBorder="1" applyAlignment="1" applyProtection="1">
      <alignment horizontal="left"/>
    </xf>
    <xf numFmtId="0" fontId="56" fillId="15" borderId="0" xfId="0" quotePrefix="1" applyFont="1" applyFill="1" applyBorder="1" applyAlignment="1" applyProtection="1">
      <alignment horizontal="right"/>
    </xf>
    <xf numFmtId="0" fontId="56" fillId="0" borderId="0" xfId="0" applyFont="1" applyFill="1" applyBorder="1" applyAlignment="1" applyProtection="1">
      <alignment horizontal="center" vertical="center" wrapText="1"/>
    </xf>
    <xf numFmtId="0" fontId="20" fillId="0" borderId="259" xfId="0" applyFont="1" applyFill="1" applyBorder="1" applyAlignment="1" applyProtection="1">
      <alignment horizontal="center" vertical="center" wrapText="1"/>
    </xf>
    <xf numFmtId="0" fontId="20" fillId="0" borderId="109" xfId="0" applyFont="1" applyFill="1" applyBorder="1" applyAlignment="1" applyProtection="1">
      <alignment horizontal="center" vertical="center" wrapText="1"/>
    </xf>
    <xf numFmtId="0" fontId="56" fillId="0" borderId="308" xfId="0" applyFont="1" applyFill="1" applyBorder="1" applyAlignment="1" applyProtection="1">
      <alignment horizontal="left" vertical="top" indent="1"/>
    </xf>
    <xf numFmtId="0" fontId="56" fillId="0" borderId="203" xfId="0" applyFont="1" applyFill="1" applyBorder="1" applyAlignment="1" applyProtection="1">
      <alignment horizontal="left" vertical="top" indent="1"/>
    </xf>
    <xf numFmtId="0" fontId="56" fillId="0" borderId="309" xfId="0" applyFont="1" applyFill="1" applyBorder="1" applyAlignment="1" applyProtection="1">
      <alignment horizontal="left" vertical="top" indent="1"/>
    </xf>
    <xf numFmtId="0" fontId="56" fillId="0" borderId="118" xfId="0" applyFont="1" applyFill="1" applyBorder="1" applyAlignment="1" applyProtection="1">
      <alignment horizontal="left" vertical="top" indent="1"/>
    </xf>
    <xf numFmtId="0" fontId="56" fillId="0" borderId="0" xfId="0" applyFont="1" applyFill="1" applyBorder="1" applyAlignment="1" applyProtection="1">
      <alignment horizontal="left" vertical="top" indent="1"/>
    </xf>
    <xf numFmtId="0" fontId="56" fillId="0" borderId="331" xfId="0" applyFont="1" applyFill="1" applyBorder="1" applyAlignment="1" applyProtection="1">
      <alignment horizontal="left" vertical="top" indent="1"/>
    </xf>
    <xf numFmtId="0" fontId="56" fillId="0" borderId="10" xfId="0" applyFont="1" applyFill="1" applyBorder="1" applyAlignment="1" applyProtection="1">
      <alignment horizontal="left" vertical="top" indent="1"/>
    </xf>
    <xf numFmtId="0" fontId="56" fillId="0" borderId="313" xfId="0" applyFont="1" applyFill="1" applyBorder="1" applyAlignment="1" applyProtection="1">
      <alignment horizontal="left" vertical="top" indent="1"/>
    </xf>
    <xf numFmtId="0" fontId="56" fillId="0" borderId="249" xfId="0" applyFont="1" applyFill="1" applyBorder="1" applyAlignment="1" applyProtection="1">
      <alignment horizontal="left" vertical="top" indent="1"/>
    </xf>
    <xf numFmtId="0" fontId="56" fillId="0" borderId="97" xfId="0" applyFont="1" applyFill="1" applyBorder="1" applyAlignment="1" applyProtection="1">
      <alignment horizontal="left" vertical="top" indent="1"/>
    </xf>
    <xf numFmtId="0" fontId="56" fillId="0" borderId="98" xfId="0" applyFont="1" applyFill="1" applyBorder="1" applyAlignment="1" applyProtection="1">
      <alignment horizontal="left" vertical="top" indent="1"/>
    </xf>
    <xf numFmtId="0" fontId="56" fillId="0" borderId="0" xfId="0" quotePrefix="1" applyFont="1" applyFill="1" applyBorder="1" applyAlignment="1" applyProtection="1">
      <alignment horizontal="center" vertical="center"/>
    </xf>
    <xf numFmtId="0" fontId="34" fillId="0" borderId="316" xfId="0" applyFont="1" applyFill="1" applyBorder="1" applyAlignment="1" applyProtection="1">
      <alignment horizontal="center"/>
    </xf>
    <xf numFmtId="0" fontId="34" fillId="0" borderId="143" xfId="0" applyFont="1" applyFill="1" applyBorder="1" applyAlignment="1" applyProtection="1">
      <alignment horizontal="center"/>
    </xf>
    <xf numFmtId="0" fontId="20" fillId="0" borderId="314" xfId="0" applyFont="1" applyFill="1" applyBorder="1" applyAlignment="1" applyProtection="1">
      <alignment horizontal="center"/>
    </xf>
    <xf numFmtId="0" fontId="56" fillId="0" borderId="0" xfId="0" quotePrefix="1" applyFont="1" applyFill="1" applyBorder="1" applyAlignment="1" applyProtection="1">
      <alignment horizontal="right" vertical="center"/>
    </xf>
    <xf numFmtId="0" fontId="20" fillId="0" borderId="260" xfId="0" applyFont="1" applyFill="1" applyBorder="1" applyAlignment="1" applyProtection="1">
      <alignment horizontal="center" vertical="center"/>
      <protection locked="0"/>
    </xf>
    <xf numFmtId="0" fontId="20" fillId="0" borderId="262" xfId="0" applyFont="1" applyFill="1" applyBorder="1" applyAlignment="1" applyProtection="1">
      <alignment horizontal="center" vertical="center"/>
      <protection locked="0"/>
    </xf>
    <xf numFmtId="0" fontId="0" fillId="0" borderId="0" xfId="0" applyBorder="1" applyAlignment="1">
      <alignment horizontal="left"/>
    </xf>
    <xf numFmtId="0" fontId="0" fillId="0" borderId="10" xfId="0" applyBorder="1" applyAlignment="1">
      <alignment horizontal="left"/>
    </xf>
    <xf numFmtId="0" fontId="56" fillId="0" borderId="0" xfId="0" quotePrefix="1" applyFont="1" applyFill="1" applyBorder="1" applyAlignment="1" applyProtection="1">
      <alignment horizontal="center" wrapText="1"/>
    </xf>
    <xf numFmtId="0" fontId="16" fillId="0" borderId="0" xfId="0" applyFont="1" applyFill="1" applyBorder="1" applyAlignment="1" applyProtection="1">
      <alignment horizontal="left" vertical="center" wrapText="1"/>
    </xf>
    <xf numFmtId="0" fontId="20" fillId="0" borderId="259" xfId="0" applyFont="1" applyFill="1" applyBorder="1" applyAlignment="1" applyProtection="1">
      <alignment horizontal="center" vertical="center"/>
      <protection locked="0"/>
    </xf>
    <xf numFmtId="0" fontId="20" fillId="0" borderId="109" xfId="0" applyFont="1" applyFill="1" applyBorder="1" applyAlignment="1" applyProtection="1">
      <alignment horizontal="center" vertical="center"/>
      <protection locked="0"/>
    </xf>
    <xf numFmtId="0" fontId="0" fillId="0" borderId="0" xfId="0" applyFont="1" applyBorder="1" applyAlignment="1">
      <alignment horizontal="left"/>
    </xf>
    <xf numFmtId="0" fontId="0" fillId="0" borderId="10" xfId="0" applyFont="1" applyBorder="1" applyAlignment="1">
      <alignment horizontal="left"/>
    </xf>
    <xf numFmtId="0" fontId="56" fillId="0" borderId="145" xfId="0" applyFont="1" applyFill="1" applyBorder="1" applyAlignment="1" applyProtection="1">
      <alignment horizontal="center" vertical="center" wrapText="1"/>
    </xf>
    <xf numFmtId="0" fontId="57" fillId="0" borderId="0" xfId="0" applyFont="1" applyFill="1" applyBorder="1" applyAlignment="1" applyProtection="1">
      <alignment horizontal="center" vertical="top"/>
    </xf>
    <xf numFmtId="0" fontId="56" fillId="0" borderId="312" xfId="0" quotePrefix="1" applyFont="1" applyFill="1" applyBorder="1" applyAlignment="1" applyProtection="1">
      <alignment horizontal="center" vertical="center"/>
    </xf>
    <xf numFmtId="0" fontId="56" fillId="0" borderId="312" xfId="0" applyFont="1" applyFill="1" applyBorder="1" applyAlignment="1" applyProtection="1">
      <alignment horizontal="center" vertical="center"/>
    </xf>
    <xf numFmtId="0" fontId="0" fillId="0" borderId="260" xfId="0" applyFont="1" applyFill="1" applyBorder="1" applyAlignment="1" applyProtection="1">
      <alignment horizontal="center" vertical="center"/>
      <protection locked="0"/>
    </xf>
    <xf numFmtId="0" fontId="0" fillId="0" borderId="261" xfId="0" applyFont="1" applyFill="1" applyBorder="1" applyAlignment="1" applyProtection="1">
      <alignment horizontal="center" vertical="center"/>
      <protection locked="0"/>
    </xf>
    <xf numFmtId="0" fontId="0" fillId="0" borderId="262" xfId="0" applyFont="1" applyFill="1" applyBorder="1" applyAlignment="1" applyProtection="1">
      <alignment horizontal="center" vertical="center"/>
      <protection locked="0"/>
    </xf>
    <xf numFmtId="0" fontId="0" fillId="0" borderId="249" xfId="0" applyFont="1" applyFill="1" applyBorder="1" applyAlignment="1" applyProtection="1">
      <alignment horizontal="center" vertical="center"/>
      <protection locked="0"/>
    </xf>
    <xf numFmtId="0" fontId="0" fillId="0" borderId="97" xfId="0" applyFont="1" applyFill="1" applyBorder="1" applyAlignment="1" applyProtection="1">
      <alignment horizontal="center" vertical="center"/>
      <protection locked="0"/>
    </xf>
    <xf numFmtId="0" fontId="0" fillId="0" borderId="98" xfId="0" applyFont="1" applyFill="1" applyBorder="1" applyAlignment="1" applyProtection="1">
      <alignment horizontal="center" vertical="center"/>
      <protection locked="0"/>
    </xf>
    <xf numFmtId="0" fontId="20" fillId="0" borderId="261" xfId="0" applyFont="1" applyFill="1" applyBorder="1" applyAlignment="1" applyProtection="1">
      <alignment horizontal="center" vertical="center"/>
      <protection locked="0"/>
    </xf>
    <xf numFmtId="0" fontId="56" fillId="0" borderId="79" xfId="0" applyFont="1" applyFill="1" applyBorder="1" applyAlignment="1" applyProtection="1">
      <alignment horizontal="left" vertical="center" indent="1"/>
    </xf>
    <xf numFmtId="0" fontId="56" fillId="0" borderId="80" xfId="0" applyFont="1" applyFill="1" applyBorder="1" applyAlignment="1" applyProtection="1">
      <alignment horizontal="left" vertical="center" indent="1"/>
    </xf>
    <xf numFmtId="0" fontId="56" fillId="0" borderId="76" xfId="0" applyFont="1" applyFill="1" applyBorder="1" applyAlignment="1" applyProtection="1">
      <alignment horizontal="left" vertical="center" indent="1"/>
    </xf>
    <xf numFmtId="0" fontId="0" fillId="0" borderId="250" xfId="0" applyFont="1" applyFill="1" applyBorder="1" applyAlignment="1" applyProtection="1">
      <alignment horizontal="center" vertical="center"/>
    </xf>
    <xf numFmtId="0" fontId="0" fillId="0" borderId="143" xfId="0" applyFont="1" applyFill="1" applyBorder="1" applyAlignment="1" applyProtection="1">
      <alignment horizontal="center" vertical="center"/>
    </xf>
    <xf numFmtId="0" fontId="0" fillId="0" borderId="206" xfId="0" applyFont="1" applyFill="1" applyBorder="1" applyAlignment="1" applyProtection="1">
      <alignment horizontal="center" vertical="center"/>
    </xf>
    <xf numFmtId="0" fontId="0" fillId="0" borderId="181" xfId="0" applyFont="1" applyFill="1" applyBorder="1" applyAlignment="1" applyProtection="1">
      <alignment horizontal="center" vertical="center"/>
    </xf>
    <xf numFmtId="0" fontId="0" fillId="0" borderId="205" xfId="0" applyFont="1" applyFill="1" applyBorder="1" applyAlignment="1" applyProtection="1">
      <alignment horizontal="center" vertical="center"/>
    </xf>
    <xf numFmtId="0" fontId="0" fillId="0" borderId="180" xfId="0" applyFont="1" applyFill="1" applyBorder="1" applyAlignment="1" applyProtection="1">
      <alignment horizontal="center" vertical="center"/>
    </xf>
    <xf numFmtId="0" fontId="16" fillId="0" borderId="0" xfId="0" applyFont="1" applyBorder="1" applyAlignment="1">
      <alignment horizontal="center" vertical="center"/>
    </xf>
    <xf numFmtId="0" fontId="57" fillId="15" borderId="218" xfId="0" applyFont="1" applyFill="1" applyBorder="1" applyAlignment="1" applyProtection="1">
      <alignment horizontal="center"/>
    </xf>
    <xf numFmtId="0" fontId="57" fillId="15" borderId="219" xfId="0" applyFont="1" applyFill="1" applyBorder="1" applyAlignment="1" applyProtection="1">
      <alignment horizontal="center"/>
    </xf>
    <xf numFmtId="0" fontId="21" fillId="0" borderId="0" xfId="0" applyFont="1" applyAlignment="1" applyProtection="1">
      <alignment horizontal="center"/>
    </xf>
    <xf numFmtId="0" fontId="56" fillId="15" borderId="97" xfId="0" quotePrefix="1" applyFont="1" applyFill="1" applyBorder="1" applyAlignment="1" applyProtection="1">
      <alignment horizontal="right"/>
    </xf>
    <xf numFmtId="0" fontId="56" fillId="15" borderId="218" xfId="0" applyFont="1" applyFill="1" applyBorder="1" applyAlignment="1" applyProtection="1">
      <alignment horizontal="center"/>
    </xf>
    <xf numFmtId="0" fontId="56" fillId="15" borderId="219" xfId="0" applyFont="1" applyFill="1" applyBorder="1" applyAlignment="1" applyProtection="1">
      <alignment horizontal="center"/>
    </xf>
    <xf numFmtId="0" fontId="82" fillId="0" borderId="0" xfId="0" applyFont="1" applyBorder="1" applyAlignment="1">
      <alignment horizontal="center" readingOrder="2"/>
    </xf>
    <xf numFmtId="167" fontId="14" fillId="0" borderId="263" xfId="1" applyNumberFormat="1" applyFont="1" applyFill="1" applyBorder="1" applyAlignment="1" applyProtection="1">
      <alignment horizontal="left" vertical="center"/>
    </xf>
    <xf numFmtId="167" fontId="14" fillId="0" borderId="317" xfId="1" applyNumberFormat="1" applyFont="1" applyFill="1" applyBorder="1" applyAlignment="1" applyProtection="1">
      <alignment horizontal="left" vertical="center"/>
    </xf>
    <xf numFmtId="167" fontId="14" fillId="0" borderId="257" xfId="1" applyNumberFormat="1" applyFont="1" applyFill="1" applyBorder="1" applyAlignment="1" applyProtection="1">
      <alignment horizontal="left" vertical="center"/>
    </xf>
    <xf numFmtId="0" fontId="75" fillId="0" borderId="0" xfId="0" applyFont="1" applyBorder="1" applyAlignment="1">
      <alignment horizontal="center"/>
    </xf>
    <xf numFmtId="0" fontId="77" fillId="0" borderId="0" xfId="0" applyFont="1" applyBorder="1" applyAlignment="1">
      <alignment horizontal="center" vertical="top"/>
    </xf>
    <xf numFmtId="0" fontId="76" fillId="0" borderId="0" xfId="0" applyFont="1" applyBorder="1" applyAlignment="1">
      <alignment horizontal="center"/>
    </xf>
    <xf numFmtId="3" fontId="16" fillId="16" borderId="156" xfId="0" applyNumberFormat="1" applyFont="1" applyFill="1" applyBorder="1" applyAlignment="1">
      <alignment horizontal="center" vertical="center"/>
    </xf>
    <xf numFmtId="3" fontId="16" fillId="3" borderId="156" xfId="0" applyNumberFormat="1" applyFont="1" applyFill="1" applyBorder="1" applyAlignment="1" applyProtection="1">
      <alignment horizontal="center" vertical="center" wrapText="1"/>
      <protection locked="0"/>
    </xf>
    <xf numFmtId="3" fontId="16" fillId="3" borderId="156" xfId="0" applyNumberFormat="1" applyFont="1" applyFill="1" applyBorder="1" applyAlignment="1" applyProtection="1">
      <alignment horizontal="center" vertical="center"/>
      <protection locked="0"/>
    </xf>
    <xf numFmtId="0" fontId="16" fillId="3" borderId="156" xfId="0" applyFont="1" applyFill="1" applyBorder="1" applyAlignment="1" applyProtection="1">
      <alignment horizontal="center" vertical="center"/>
      <protection locked="0"/>
    </xf>
    <xf numFmtId="0" fontId="16" fillId="3" borderId="156" xfId="0" applyNumberFormat="1" applyFont="1" applyFill="1" applyBorder="1" applyAlignment="1" applyProtection="1">
      <alignment horizontal="center" vertical="center"/>
      <protection locked="0"/>
    </xf>
    <xf numFmtId="0" fontId="15" fillId="16" borderId="228" xfId="0" quotePrefix="1" applyNumberFormat="1" applyFont="1" applyFill="1" applyBorder="1" applyAlignment="1">
      <alignment horizontal="center" vertical="center"/>
    </xf>
    <xf numFmtId="0" fontId="15" fillId="16" borderId="203" xfId="0" applyNumberFormat="1" applyFont="1" applyFill="1" applyBorder="1" applyAlignment="1">
      <alignment horizontal="center" vertical="center"/>
    </xf>
    <xf numFmtId="0" fontId="15" fillId="16" borderId="10" xfId="0" applyNumberFormat="1" applyFont="1" applyFill="1" applyBorder="1" applyAlignment="1">
      <alignment horizontal="center" vertical="center"/>
    </xf>
    <xf numFmtId="0" fontId="15" fillId="16" borderId="0" xfId="0" applyNumberFormat="1" applyFont="1" applyFill="1" applyBorder="1" applyAlignment="1">
      <alignment horizontal="center" vertical="center"/>
    </xf>
    <xf numFmtId="0" fontId="15" fillId="16" borderId="107" xfId="0" applyNumberFormat="1" applyFont="1" applyFill="1" applyBorder="1" applyAlignment="1">
      <alignment horizontal="center" vertical="center"/>
    </xf>
    <xf numFmtId="0" fontId="15" fillId="16" borderId="97" xfId="0" applyNumberFormat="1" applyFont="1" applyFill="1" applyBorder="1" applyAlignment="1">
      <alignment horizontal="center" vertical="center"/>
    </xf>
    <xf numFmtId="3" fontId="18" fillId="17" borderId="0" xfId="0" applyNumberFormat="1" applyFont="1" applyFill="1" applyBorder="1" applyAlignment="1" applyProtection="1">
      <alignment horizontal="center" vertical="top"/>
      <protection locked="0"/>
    </xf>
    <xf numFmtId="3" fontId="18" fillId="17" borderId="145" xfId="0" applyNumberFormat="1" applyFont="1" applyFill="1" applyBorder="1" applyAlignment="1" applyProtection="1">
      <alignment horizontal="center" vertical="top"/>
      <protection locked="0"/>
    </xf>
    <xf numFmtId="3" fontId="18" fillId="17" borderId="97" xfId="0" applyNumberFormat="1" applyFont="1" applyFill="1" applyBorder="1" applyAlignment="1" applyProtection="1">
      <alignment horizontal="center" vertical="top"/>
      <protection locked="0"/>
    </xf>
    <xf numFmtId="3" fontId="18" fillId="17" borderId="98" xfId="0" applyNumberFormat="1" applyFont="1" applyFill="1" applyBorder="1" applyAlignment="1" applyProtection="1">
      <alignment horizontal="center" vertical="top"/>
      <protection locked="0"/>
    </xf>
    <xf numFmtId="3" fontId="15" fillId="16" borderId="203" xfId="0" applyNumberFormat="1" applyFont="1" applyFill="1" applyBorder="1" applyAlignment="1">
      <alignment horizontal="center"/>
    </xf>
    <xf numFmtId="3" fontId="15" fillId="16" borderId="204" xfId="0" applyNumberFormat="1" applyFont="1" applyFill="1" applyBorder="1" applyAlignment="1">
      <alignment horizontal="center"/>
    </xf>
    <xf numFmtId="3" fontId="15" fillId="16" borderId="0" xfId="0" applyNumberFormat="1" applyFont="1" applyFill="1" applyBorder="1" applyAlignment="1">
      <alignment horizontal="center"/>
    </xf>
    <xf numFmtId="3" fontId="15" fillId="16" borderId="145" xfId="0" applyNumberFormat="1" applyFont="1" applyFill="1" applyBorder="1" applyAlignment="1">
      <alignment horizontal="center"/>
    </xf>
    <xf numFmtId="3" fontId="15" fillId="16" borderId="203" xfId="0" applyNumberFormat="1" applyFont="1" applyFill="1" applyBorder="1" applyAlignment="1">
      <alignment horizontal="center" wrapText="1"/>
    </xf>
    <xf numFmtId="3" fontId="15" fillId="16" borderId="228" xfId="0" quotePrefix="1" applyNumberFormat="1" applyFont="1" applyFill="1" applyBorder="1" applyAlignment="1">
      <alignment horizontal="center" vertical="center"/>
    </xf>
    <xf numFmtId="3" fontId="15" fillId="16" borderId="203" xfId="0" applyNumberFormat="1" applyFont="1" applyFill="1" applyBorder="1" applyAlignment="1">
      <alignment horizontal="center" vertical="center"/>
    </xf>
    <xf numFmtId="3" fontId="15" fillId="16" borderId="10" xfId="0" applyNumberFormat="1" applyFont="1" applyFill="1" applyBorder="1" applyAlignment="1">
      <alignment horizontal="center" vertical="center"/>
    </xf>
    <xf numFmtId="3" fontId="15" fillId="16" borderId="0" xfId="0" applyNumberFormat="1" applyFont="1" applyFill="1" applyBorder="1" applyAlignment="1">
      <alignment horizontal="center" vertical="center"/>
    </xf>
    <xf numFmtId="3" fontId="15" fillId="16" borderId="107" xfId="0" applyNumberFormat="1" applyFont="1" applyFill="1" applyBorder="1" applyAlignment="1">
      <alignment horizontal="center" vertical="center"/>
    </xf>
    <xf numFmtId="3" fontId="15" fillId="16" borderId="97" xfId="0" applyNumberFormat="1" applyFont="1" applyFill="1" applyBorder="1" applyAlignment="1">
      <alignment horizontal="center" vertical="center"/>
    </xf>
    <xf numFmtId="3" fontId="18" fillId="16" borderId="0" xfId="0" applyNumberFormat="1" applyFont="1" applyFill="1" applyBorder="1" applyAlignment="1">
      <alignment horizontal="center" vertical="top" wrapText="1"/>
    </xf>
    <xf numFmtId="3" fontId="18" fillId="16" borderId="145" xfId="0" applyNumberFormat="1" applyFont="1" applyFill="1" applyBorder="1" applyAlignment="1">
      <alignment horizontal="center" vertical="top" wrapText="1"/>
    </xf>
    <xf numFmtId="3" fontId="18" fillId="16" borderId="97" xfId="0" applyNumberFormat="1" applyFont="1" applyFill="1" applyBorder="1" applyAlignment="1">
      <alignment horizontal="center" vertical="top" wrapText="1"/>
    </xf>
    <xf numFmtId="3" fontId="18" fillId="16" borderId="98" xfId="0" applyNumberFormat="1" applyFont="1" applyFill="1" applyBorder="1" applyAlignment="1">
      <alignment horizontal="center" vertical="top" wrapText="1"/>
    </xf>
    <xf numFmtId="3" fontId="15" fillId="16" borderId="203" xfId="0" applyNumberFormat="1" applyFont="1" applyFill="1" applyBorder="1" applyAlignment="1">
      <alignment horizontal="center" vertical="center" wrapText="1"/>
    </xf>
    <xf numFmtId="3" fontId="15" fillId="16" borderId="204" xfId="0" applyNumberFormat="1" applyFont="1" applyFill="1" applyBorder="1" applyAlignment="1">
      <alignment horizontal="center" vertical="center" wrapText="1"/>
    </xf>
    <xf numFmtId="3" fontId="15" fillId="16" borderId="0" xfId="0" applyNumberFormat="1" applyFont="1" applyFill="1" applyBorder="1" applyAlignment="1">
      <alignment horizontal="center" vertical="center" wrapText="1"/>
    </xf>
    <xf numFmtId="3" fontId="15" fillId="16" borderId="145" xfId="0" applyNumberFormat="1" applyFont="1" applyFill="1" applyBorder="1" applyAlignment="1">
      <alignment horizontal="center" vertical="center" wrapText="1"/>
    </xf>
    <xf numFmtId="3" fontId="11" fillId="19" borderId="156" xfId="0" applyNumberFormat="1" applyFont="1" applyFill="1" applyBorder="1" applyAlignment="1">
      <alignment horizontal="center" vertical="center" wrapText="1"/>
    </xf>
    <xf numFmtId="3" fontId="15" fillId="16" borderId="204" xfId="0" applyNumberFormat="1" applyFont="1" applyFill="1" applyBorder="1" applyAlignment="1">
      <alignment horizontal="center" wrapText="1"/>
    </xf>
    <xf numFmtId="3" fontId="15" fillId="16" borderId="0" xfId="0" applyNumberFormat="1" applyFont="1" applyFill="1" applyBorder="1" applyAlignment="1">
      <alignment horizontal="center" wrapText="1"/>
    </xf>
    <xf numFmtId="3" fontId="15" fillId="16" borderId="145" xfId="0" applyNumberFormat="1" applyFont="1" applyFill="1" applyBorder="1" applyAlignment="1">
      <alignment horizontal="center" wrapText="1"/>
    </xf>
    <xf numFmtId="3" fontId="15" fillId="16" borderId="261" xfId="0" quotePrefix="1" applyNumberFormat="1" applyFont="1" applyFill="1" applyBorder="1" applyAlignment="1">
      <alignment horizontal="center" vertical="center"/>
    </xf>
    <xf numFmtId="0" fontId="15" fillId="15" borderId="266" xfId="0" quotePrefix="1" applyFont="1" applyFill="1" applyBorder="1" applyAlignment="1">
      <alignment horizontal="center"/>
    </xf>
    <xf numFmtId="0" fontId="15" fillId="15" borderId="10" xfId="0" applyFont="1" applyFill="1" applyBorder="1" applyAlignment="1">
      <alignment horizontal="center"/>
    </xf>
    <xf numFmtId="0" fontId="15" fillId="15" borderId="93" xfId="0" applyFont="1" applyFill="1" applyBorder="1" applyAlignment="1">
      <alignment horizontal="center"/>
    </xf>
    <xf numFmtId="3" fontId="16" fillId="16" borderId="156" xfId="0" applyNumberFormat="1" applyFont="1" applyFill="1" applyBorder="1" applyAlignment="1">
      <alignment horizontal="center" vertical="center" wrapText="1"/>
    </xf>
    <xf numFmtId="3" fontId="15" fillId="16" borderId="203" xfId="0" quotePrefix="1" applyNumberFormat="1" applyFont="1" applyFill="1" applyBorder="1" applyAlignment="1">
      <alignment horizontal="center" vertical="center"/>
    </xf>
    <xf numFmtId="3" fontId="15" fillId="16" borderId="10" xfId="0" quotePrefix="1" applyNumberFormat="1" applyFont="1" applyFill="1" applyBorder="1" applyAlignment="1">
      <alignment horizontal="center" vertical="center"/>
    </xf>
    <xf numFmtId="3" fontId="15" fillId="16" borderId="0" xfId="0" quotePrefix="1" applyNumberFormat="1" applyFont="1" applyFill="1" applyBorder="1" applyAlignment="1">
      <alignment horizontal="center" vertical="center"/>
    </xf>
    <xf numFmtId="3" fontId="15" fillId="16" borderId="107" xfId="0" quotePrefix="1" applyNumberFormat="1" applyFont="1" applyFill="1" applyBorder="1" applyAlignment="1">
      <alignment horizontal="center" vertical="center"/>
    </xf>
    <xf numFmtId="3" fontId="15" fillId="16" borderId="97" xfId="0" quotePrefix="1" applyNumberFormat="1" applyFont="1" applyFill="1" applyBorder="1" applyAlignment="1">
      <alignment horizontal="center" vertical="center"/>
    </xf>
    <xf numFmtId="0" fontId="15" fillId="17" borderId="10" xfId="0" quotePrefix="1" applyFont="1" applyFill="1" applyBorder="1" applyAlignment="1">
      <alignment horizontal="center" vertical="center"/>
    </xf>
    <xf numFmtId="0" fontId="15" fillId="17" borderId="249" xfId="0" applyFont="1" applyFill="1" applyBorder="1" applyAlignment="1">
      <alignment horizontal="center" vertical="center"/>
    </xf>
    <xf numFmtId="0" fontId="15" fillId="16" borderId="0" xfId="0" applyFont="1" applyFill="1" applyBorder="1" applyAlignment="1">
      <alignment horizontal="left" wrapText="1"/>
    </xf>
    <xf numFmtId="0" fontId="15" fillId="16" borderId="145" xfId="0" applyFont="1" applyFill="1" applyBorder="1" applyAlignment="1">
      <alignment horizontal="left" wrapText="1"/>
    </xf>
    <xf numFmtId="0" fontId="18" fillId="16" borderId="97" xfId="0" applyFont="1" applyFill="1" applyBorder="1" applyAlignment="1">
      <alignment vertical="top"/>
    </xf>
    <xf numFmtId="0" fontId="18" fillId="16" borderId="0" xfId="0" applyFont="1" applyFill="1" applyBorder="1" applyAlignment="1">
      <alignment vertical="top"/>
    </xf>
    <xf numFmtId="3" fontId="11" fillId="19" borderId="76" xfId="0" applyNumberFormat="1" applyFont="1" applyFill="1" applyBorder="1" applyAlignment="1">
      <alignment horizontal="center" vertical="center" wrapText="1"/>
    </xf>
    <xf numFmtId="3" fontId="16" fillId="3" borderId="156" xfId="0" applyNumberFormat="1" applyFont="1" applyFill="1" applyBorder="1" applyAlignment="1">
      <alignment horizontal="center" vertical="center" wrapText="1"/>
    </xf>
    <xf numFmtId="3" fontId="16" fillId="3" borderId="230" xfId="0" applyNumberFormat="1" applyFont="1" applyFill="1" applyBorder="1" applyAlignment="1">
      <alignment horizontal="center" vertical="center" wrapText="1"/>
    </xf>
    <xf numFmtId="0" fontId="15" fillId="17" borderId="10" xfId="0" applyFont="1" applyFill="1" applyBorder="1" applyAlignment="1">
      <alignment horizontal="center"/>
    </xf>
    <xf numFmtId="0" fontId="15" fillId="17" borderId="249" xfId="0" applyFont="1" applyFill="1" applyBorder="1" applyAlignment="1">
      <alignment horizontal="center"/>
    </xf>
    <xf numFmtId="0" fontId="15" fillId="17" borderId="260" xfId="0" quotePrefix="1" applyFont="1" applyFill="1" applyBorder="1" applyAlignment="1">
      <alignment horizontal="center"/>
    </xf>
    <xf numFmtId="3" fontId="16" fillId="17" borderId="156" xfId="0" applyNumberFormat="1" applyFont="1" applyFill="1" applyBorder="1" applyAlignment="1" applyProtection="1">
      <alignment horizontal="center" vertical="center" wrapText="1"/>
      <protection locked="0"/>
    </xf>
    <xf numFmtId="3" fontId="16" fillId="27" borderId="156" xfId="0" applyNumberFormat="1" applyFont="1" applyFill="1" applyBorder="1" applyAlignment="1" applyProtection="1">
      <alignment horizontal="center" vertical="center"/>
      <protection locked="0"/>
    </xf>
    <xf numFmtId="3" fontId="16" fillId="28" borderId="156" xfId="0" applyNumberFormat="1" applyFont="1" applyFill="1" applyBorder="1" applyAlignment="1">
      <alignment horizontal="center" vertical="center"/>
    </xf>
    <xf numFmtId="0" fontId="15" fillId="17" borderId="266" xfId="0" quotePrefix="1" applyFont="1" applyFill="1" applyBorder="1" applyAlignment="1">
      <alignment horizontal="center"/>
    </xf>
    <xf numFmtId="0" fontId="15" fillId="15" borderId="266" xfId="0" quotePrefix="1" applyFont="1" applyFill="1" applyBorder="1" applyAlignment="1">
      <alignment horizontal="center" wrapText="1"/>
    </xf>
    <xf numFmtId="0" fontId="15" fillId="15" borderId="10" xfId="0" applyFont="1" applyFill="1" applyBorder="1" applyAlignment="1">
      <alignment horizontal="center" wrapText="1"/>
    </xf>
    <xf numFmtId="0" fontId="15" fillId="15" borderId="93" xfId="0" applyFont="1" applyFill="1" applyBorder="1" applyAlignment="1">
      <alignment horizontal="center" wrapText="1"/>
    </xf>
    <xf numFmtId="0" fontId="15" fillId="17" borderId="263" xfId="0" quotePrefix="1" applyFont="1" applyFill="1" applyBorder="1" applyAlignment="1">
      <alignment horizontal="center" wrapText="1"/>
    </xf>
    <xf numFmtId="0" fontId="15" fillId="17" borderId="263" xfId="0" applyFont="1" applyFill="1" applyBorder="1" applyAlignment="1">
      <alignment horizontal="center" wrapText="1"/>
    </xf>
    <xf numFmtId="0" fontId="15" fillId="17" borderId="263" xfId="0" quotePrefix="1" applyFont="1" applyFill="1" applyBorder="1" applyAlignment="1">
      <alignment horizontal="center"/>
    </xf>
    <xf numFmtId="0" fontId="15" fillId="17" borderId="263" xfId="0" applyFont="1" applyFill="1" applyBorder="1" applyAlignment="1">
      <alignment horizontal="center"/>
    </xf>
    <xf numFmtId="0" fontId="15" fillId="17" borderId="10" xfId="0" quotePrefix="1" applyFont="1" applyFill="1" applyBorder="1" applyAlignment="1">
      <alignment horizontal="center"/>
    </xf>
    <xf numFmtId="0" fontId="15" fillId="17" borderId="93" xfId="0" applyFont="1" applyFill="1" applyBorder="1" applyAlignment="1">
      <alignment horizontal="center"/>
    </xf>
    <xf numFmtId="0" fontId="15" fillId="15" borderId="249" xfId="0" applyFont="1" applyFill="1" applyBorder="1" applyAlignment="1">
      <alignment horizontal="center"/>
    </xf>
    <xf numFmtId="3" fontId="16" fillId="17" borderId="156" xfId="0" applyNumberFormat="1" applyFont="1" applyFill="1" applyBorder="1" applyAlignment="1" applyProtection="1">
      <alignment horizontal="center" vertical="center"/>
      <protection locked="0"/>
    </xf>
    <xf numFmtId="0" fontId="15" fillId="17" borderId="264" xfId="0" quotePrefix="1" applyFont="1" applyFill="1" applyBorder="1" applyAlignment="1">
      <alignment horizontal="center"/>
    </xf>
    <xf numFmtId="0" fontId="15" fillId="17" borderId="17" xfId="0" applyFont="1" applyFill="1" applyBorder="1" applyAlignment="1">
      <alignment horizontal="center"/>
    </xf>
    <xf numFmtId="0" fontId="15" fillId="17" borderId="265" xfId="0" applyFont="1" applyFill="1" applyBorder="1" applyAlignment="1">
      <alignment horizontal="center"/>
    </xf>
    <xf numFmtId="3" fontId="16" fillId="15" borderId="156" xfId="0" applyNumberFormat="1" applyFont="1" applyFill="1" applyBorder="1" applyAlignment="1">
      <alignment horizontal="center" vertical="center"/>
    </xf>
    <xf numFmtId="0" fontId="15" fillId="17" borderId="266" xfId="0" quotePrefix="1" applyFont="1" applyFill="1" applyBorder="1" applyAlignment="1">
      <alignment horizontal="center" wrapText="1"/>
    </xf>
    <xf numFmtId="0" fontId="15" fillId="17" borderId="10" xfId="0" applyFont="1" applyFill="1" applyBorder="1" applyAlignment="1">
      <alignment horizontal="center" wrapText="1"/>
    </xf>
    <xf numFmtId="0" fontId="15" fillId="17" borderId="93" xfId="0" applyFont="1" applyFill="1" applyBorder="1" applyAlignment="1">
      <alignment horizontal="center" wrapText="1"/>
    </xf>
    <xf numFmtId="3" fontId="16" fillId="27" borderId="156" xfId="0" applyNumberFormat="1" applyFont="1" applyFill="1" applyBorder="1" applyAlignment="1" applyProtection="1">
      <alignment horizontal="center" vertical="center" wrapText="1"/>
      <protection locked="0"/>
    </xf>
    <xf numFmtId="0" fontId="15" fillId="15" borderId="249" xfId="0" applyFont="1" applyFill="1" applyBorder="1" applyAlignment="1">
      <alignment horizontal="center" wrapText="1"/>
    </xf>
    <xf numFmtId="0" fontId="15" fillId="17" borderId="93" xfId="0" quotePrefix="1" applyFont="1" applyFill="1" applyBorder="1" applyAlignment="1">
      <alignment horizontal="center"/>
    </xf>
    <xf numFmtId="0" fontId="15" fillId="3" borderId="133" xfId="0" quotePrefix="1" applyFont="1" applyFill="1" applyBorder="1" applyAlignment="1">
      <alignment horizontal="center" vertical="center" wrapText="1"/>
    </xf>
    <xf numFmtId="0" fontId="15" fillId="3" borderId="132" xfId="0" applyFont="1" applyFill="1" applyBorder="1" applyAlignment="1">
      <alignment horizontal="center" vertical="center" wrapText="1"/>
    </xf>
    <xf numFmtId="0" fontId="15" fillId="3" borderId="132" xfId="0" quotePrefix="1" applyFont="1" applyFill="1" applyBorder="1" applyAlignment="1">
      <alignment horizontal="center" vertical="center" wrapText="1"/>
    </xf>
    <xf numFmtId="0" fontId="15" fillId="3" borderId="227" xfId="0" applyFont="1" applyFill="1" applyBorder="1" applyAlignment="1">
      <alignment horizontal="center" vertical="center" wrapText="1"/>
    </xf>
    <xf numFmtId="0" fontId="15" fillId="3" borderId="131" xfId="0" quotePrefix="1" applyFont="1" applyFill="1" applyBorder="1" applyAlignment="1">
      <alignment horizontal="center" vertical="center" wrapText="1"/>
    </xf>
    <xf numFmtId="0" fontId="15" fillId="3" borderId="234" xfId="0" applyFont="1" applyFill="1" applyBorder="1" applyAlignment="1">
      <alignment horizontal="center" vertical="center" wrapText="1"/>
    </xf>
    <xf numFmtId="0" fontId="15" fillId="0" borderId="133" xfId="0" quotePrefix="1" applyFont="1" applyBorder="1" applyAlignment="1">
      <alignment horizontal="center" vertical="center" wrapText="1"/>
    </xf>
    <xf numFmtId="0" fontId="15" fillId="0" borderId="132" xfId="0" applyFont="1" applyBorder="1" applyAlignment="1">
      <alignment horizontal="center" vertical="center" wrapText="1"/>
    </xf>
    <xf numFmtId="0" fontId="15" fillId="0" borderId="234" xfId="0" applyFont="1" applyBorder="1" applyAlignment="1">
      <alignment horizontal="center" vertical="center" wrapText="1"/>
    </xf>
    <xf numFmtId="0" fontId="15" fillId="0" borderId="132" xfId="0" quotePrefix="1" applyFont="1" applyBorder="1" applyAlignment="1">
      <alignment horizontal="center" vertical="center" wrapText="1"/>
    </xf>
    <xf numFmtId="0" fontId="125" fillId="3" borderId="227" xfId="0" applyFont="1" applyFill="1" applyBorder="1" applyAlignment="1">
      <alignment horizontal="center" vertical="center" wrapText="1"/>
    </xf>
    <xf numFmtId="0" fontId="125" fillId="3" borderId="80" xfId="0" applyFont="1" applyFill="1" applyBorder="1" applyAlignment="1">
      <alignment horizontal="center" vertical="center" wrapText="1"/>
    </xf>
    <xf numFmtId="0" fontId="125" fillId="3" borderId="133" xfId="0" applyFont="1" applyFill="1" applyBorder="1" applyAlignment="1">
      <alignment horizontal="center" vertical="center" wrapText="1"/>
    </xf>
    <xf numFmtId="0" fontId="15" fillId="3" borderId="226" xfId="0" quotePrefix="1" applyFont="1" applyFill="1" applyBorder="1" applyAlignment="1">
      <alignment horizontal="center" vertical="center"/>
    </xf>
    <xf numFmtId="0" fontId="15" fillId="3" borderId="226" xfId="0" applyFont="1" applyFill="1" applyBorder="1" applyAlignment="1">
      <alignment horizontal="center" vertical="center"/>
    </xf>
    <xf numFmtId="0" fontId="15" fillId="3" borderId="234" xfId="0" applyFont="1" applyFill="1" applyBorder="1" applyAlignment="1">
      <alignment horizontal="center" vertical="center"/>
    </xf>
    <xf numFmtId="0" fontId="18" fillId="3" borderId="107" xfId="0" applyFont="1" applyFill="1" applyBorder="1" applyAlignment="1">
      <alignment horizontal="center" wrapText="1"/>
    </xf>
    <xf numFmtId="0" fontId="18" fillId="3" borderId="97" xfId="0" applyFont="1" applyFill="1" applyBorder="1" applyAlignment="1">
      <alignment horizontal="center" wrapText="1"/>
    </xf>
    <xf numFmtId="0" fontId="18" fillId="3" borderId="98" xfId="0" applyFont="1" applyFill="1" applyBorder="1" applyAlignment="1">
      <alignment horizontal="center" wrapText="1"/>
    </xf>
    <xf numFmtId="0" fontId="18" fillId="3" borderId="7" xfId="0" applyFont="1" applyFill="1" applyBorder="1" applyAlignment="1">
      <alignment horizontal="center" vertical="top" wrapText="1"/>
    </xf>
    <xf numFmtId="0" fontId="18" fillId="3" borderId="0" xfId="0" applyFont="1" applyFill="1" applyBorder="1" applyAlignment="1">
      <alignment horizontal="center" vertical="top" wrapText="1"/>
    </xf>
    <xf numFmtId="0" fontId="14" fillId="3" borderId="0" xfId="0" applyFont="1" applyFill="1" applyBorder="1" applyAlignment="1">
      <alignment horizontal="center"/>
    </xf>
    <xf numFmtId="0" fontId="15" fillId="3" borderId="0" xfId="0" applyFont="1" applyFill="1" applyBorder="1" applyAlignment="1">
      <alignment horizontal="center" vertical="top" wrapText="1"/>
    </xf>
    <xf numFmtId="0" fontId="15" fillId="3" borderId="31" xfId="0" applyFont="1" applyFill="1" applyBorder="1" applyAlignment="1">
      <alignment horizontal="center" vertical="top" wrapText="1"/>
    </xf>
    <xf numFmtId="0" fontId="15" fillId="3" borderId="207" xfId="0" applyFont="1" applyFill="1" applyBorder="1" applyAlignment="1">
      <alignment horizontal="center" vertical="center" wrapText="1"/>
    </xf>
    <xf numFmtId="0" fontId="15" fillId="3" borderId="203" xfId="0" applyFont="1" applyFill="1" applyBorder="1" applyAlignment="1">
      <alignment horizontal="center" vertical="center" wrapText="1"/>
    </xf>
    <xf numFmtId="0" fontId="15" fillId="3" borderId="225" xfId="0" applyFont="1" applyFill="1" applyBorder="1" applyAlignment="1">
      <alignment horizontal="center" vertical="center" wrapText="1"/>
    </xf>
    <xf numFmtId="0" fontId="15" fillId="3" borderId="207" xfId="0" applyFont="1" applyFill="1" applyBorder="1" applyAlignment="1">
      <alignment horizontal="center"/>
    </xf>
    <xf numFmtId="0" fontId="15" fillId="3" borderId="203" xfId="0" applyFont="1" applyFill="1" applyBorder="1" applyAlignment="1">
      <alignment horizontal="center"/>
    </xf>
    <xf numFmtId="0" fontId="15" fillId="3" borderId="204" xfId="0" applyFont="1" applyFill="1" applyBorder="1" applyAlignment="1">
      <alignment horizontal="center"/>
    </xf>
    <xf numFmtId="0" fontId="0" fillId="0" borderId="0" xfId="0" applyBorder="1" applyAlignment="1">
      <alignment vertical="top"/>
    </xf>
    <xf numFmtId="0" fontId="0" fillId="0" borderId="31" xfId="0" applyBorder="1" applyAlignment="1">
      <alignment vertical="top"/>
    </xf>
    <xf numFmtId="0" fontId="0" fillId="0" borderId="7" xfId="0" applyBorder="1" applyAlignment="1">
      <alignment vertical="top"/>
    </xf>
    <xf numFmtId="0" fontId="33" fillId="3" borderId="0" xfId="0" applyFont="1" applyFill="1" applyBorder="1" applyAlignment="1">
      <alignment horizontal="center" vertical="top" wrapText="1"/>
    </xf>
    <xf numFmtId="0" fontId="18" fillId="3" borderId="7" xfId="0" applyFont="1" applyFill="1" applyBorder="1" applyAlignment="1">
      <alignment horizontal="center" vertical="center" wrapText="1"/>
    </xf>
    <xf numFmtId="0" fontId="18" fillId="3" borderId="0"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7" xfId="0" applyFont="1" applyFill="1" applyBorder="1" applyAlignment="1">
      <alignment horizontal="center" vertical="top"/>
    </xf>
    <xf numFmtId="0" fontId="0" fillId="0" borderId="145" xfId="0" applyBorder="1" applyAlignment="1">
      <alignment vertical="top"/>
    </xf>
    <xf numFmtId="0" fontId="16" fillId="3" borderId="80" xfId="0" applyFont="1" applyFill="1" applyBorder="1" applyAlignment="1">
      <alignment horizontal="center" vertical="top" wrapText="1"/>
    </xf>
    <xf numFmtId="0" fontId="16" fillId="3" borderId="76" xfId="0" applyFont="1" applyFill="1" applyBorder="1" applyAlignment="1">
      <alignment horizontal="center" vertical="top" wrapText="1"/>
    </xf>
    <xf numFmtId="0" fontId="20"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15" fillId="3" borderId="267" xfId="0" applyFont="1" applyFill="1" applyBorder="1" applyAlignment="1">
      <alignment horizontal="center" vertical="center" wrapText="1"/>
    </xf>
    <xf numFmtId="0" fontId="15" fillId="3" borderId="224" xfId="0" applyFont="1" applyFill="1" applyBorder="1" applyAlignment="1">
      <alignment horizontal="center" vertical="center" wrapText="1"/>
    </xf>
    <xf numFmtId="0" fontId="15" fillId="3" borderId="341" xfId="0" applyFont="1" applyFill="1" applyBorder="1" applyAlignment="1">
      <alignment horizontal="center"/>
    </xf>
    <xf numFmtId="0" fontId="15" fillId="3" borderId="342" xfId="0" applyFont="1" applyFill="1" applyBorder="1" applyAlignment="1">
      <alignment horizontal="center"/>
    </xf>
    <xf numFmtId="0" fontId="15" fillId="3" borderId="343" xfId="0" applyFont="1" applyFill="1" applyBorder="1" applyAlignment="1">
      <alignment horizontal="center"/>
    </xf>
    <xf numFmtId="0" fontId="15" fillId="3" borderId="144" xfId="0" applyFont="1" applyFill="1" applyBorder="1" applyAlignment="1">
      <alignment horizontal="center"/>
    </xf>
    <xf numFmtId="0" fontId="15" fillId="3" borderId="62" xfId="0" applyFont="1" applyFill="1" applyBorder="1" applyAlignment="1">
      <alignment horizontal="center"/>
    </xf>
    <xf numFmtId="0" fontId="15" fillId="3" borderId="0" xfId="0" applyFont="1" applyFill="1" applyBorder="1" applyAlignment="1">
      <alignment horizontal="center" wrapText="1"/>
    </xf>
    <xf numFmtId="0" fontId="18" fillId="3" borderId="94" xfId="0" applyFont="1" applyFill="1" applyBorder="1" applyAlignment="1">
      <alignment horizontal="center" vertical="top"/>
    </xf>
    <xf numFmtId="0" fontId="18" fillId="3" borderId="97" xfId="0" applyFont="1" applyFill="1" applyBorder="1" applyAlignment="1">
      <alignment horizontal="center" vertical="top"/>
    </xf>
    <xf numFmtId="0" fontId="18" fillId="3" borderId="98" xfId="0" applyFont="1" applyFill="1" applyBorder="1" applyAlignment="1">
      <alignment horizontal="center" vertical="top"/>
    </xf>
    <xf numFmtId="0" fontId="15" fillId="3" borderId="7"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5" fillId="3" borderId="10" xfId="0" applyFont="1" applyFill="1" applyBorder="1" applyAlignment="1">
      <alignment horizontal="center" wrapText="1"/>
    </xf>
    <xf numFmtId="0" fontId="15" fillId="3" borderId="145" xfId="0" applyFont="1" applyFill="1" applyBorder="1" applyAlignment="1">
      <alignment horizontal="center" wrapText="1"/>
    </xf>
    <xf numFmtId="0" fontId="18" fillId="3" borderId="10" xfId="0" applyFont="1" applyFill="1" applyBorder="1" applyAlignment="1">
      <alignment horizontal="center" vertical="top" wrapText="1"/>
    </xf>
    <xf numFmtId="0" fontId="18" fillId="3" borderId="145" xfId="0" applyFont="1" applyFill="1" applyBorder="1" applyAlignment="1">
      <alignment horizontal="center" vertical="top" wrapText="1"/>
    </xf>
    <xf numFmtId="0" fontId="18" fillId="0" borderId="10" xfId="0" applyFont="1" applyBorder="1" applyAlignment="1">
      <alignment horizontal="center" vertical="center"/>
    </xf>
    <xf numFmtId="0" fontId="18" fillId="0" borderId="0" xfId="0" applyFont="1" applyBorder="1" applyAlignment="1">
      <alignment horizontal="center" vertical="center"/>
    </xf>
    <xf numFmtId="0" fontId="18" fillId="0" borderId="145" xfId="0" applyFont="1" applyBorder="1" applyAlignment="1">
      <alignment horizontal="center" vertical="center"/>
    </xf>
    <xf numFmtId="0" fontId="18" fillId="3" borderId="10" xfId="0" applyFont="1" applyFill="1" applyBorder="1" applyAlignment="1">
      <alignment horizontal="center" vertical="center"/>
    </xf>
    <xf numFmtId="0" fontId="18" fillId="3" borderId="0" xfId="0" applyFont="1" applyFill="1" applyBorder="1" applyAlignment="1">
      <alignment horizontal="center" vertical="center"/>
    </xf>
    <xf numFmtId="0" fontId="18" fillId="3" borderId="145" xfId="0" applyFont="1" applyFill="1" applyBorder="1" applyAlignment="1">
      <alignment horizontal="center" vertical="center"/>
    </xf>
    <xf numFmtId="0" fontId="18" fillId="3" borderId="31" xfId="0" applyFont="1" applyFill="1" applyBorder="1" applyAlignment="1">
      <alignment horizontal="center" vertical="top" wrapText="1"/>
    </xf>
    <xf numFmtId="0" fontId="35" fillId="3" borderId="0" xfId="0" applyFont="1" applyFill="1" applyBorder="1" applyAlignment="1">
      <alignment horizontal="center" vertical="center" wrapText="1"/>
    </xf>
    <xf numFmtId="0" fontId="35" fillId="3" borderId="145" xfId="0" applyFont="1" applyFill="1" applyBorder="1" applyAlignment="1">
      <alignment horizontal="center" vertical="center" wrapText="1"/>
    </xf>
    <xf numFmtId="0" fontId="15" fillId="3" borderId="223" xfId="0" applyFont="1" applyFill="1" applyBorder="1" applyAlignment="1">
      <alignment horizontal="center"/>
    </xf>
    <xf numFmtId="0" fontId="15" fillId="3" borderId="224" xfId="0" applyFont="1" applyFill="1" applyBorder="1" applyAlignment="1">
      <alignment horizontal="center"/>
    </xf>
    <xf numFmtId="0" fontId="15" fillId="3" borderId="228" xfId="0" applyFont="1" applyFill="1" applyBorder="1" applyAlignment="1">
      <alignment horizontal="center" wrapText="1"/>
    </xf>
    <xf numFmtId="0" fontId="15" fillId="3" borderId="203" xfId="0" applyFont="1" applyFill="1" applyBorder="1" applyAlignment="1">
      <alignment horizontal="center" wrapText="1"/>
    </xf>
    <xf numFmtId="0" fontId="15" fillId="3" borderId="204" xfId="0" applyFont="1" applyFill="1" applyBorder="1" applyAlignment="1">
      <alignment horizontal="center" wrapText="1"/>
    </xf>
    <xf numFmtId="0" fontId="16" fillId="17" borderId="156" xfId="0" applyNumberFormat="1" applyFont="1" applyFill="1" applyBorder="1" applyAlignment="1" applyProtection="1">
      <alignment horizontal="center" vertical="center"/>
      <protection locked="0"/>
    </xf>
    <xf numFmtId="0" fontId="21" fillId="0" borderId="0" xfId="13" applyFont="1" applyAlignment="1" applyProtection="1">
      <alignment horizontal="center"/>
    </xf>
    <xf numFmtId="41" fontId="23" fillId="27" borderId="156" xfId="13" applyNumberFormat="1" applyFont="1" applyFill="1" applyBorder="1" applyAlignment="1" applyProtection="1">
      <alignment horizontal="justify" vertical="center" wrapText="1"/>
      <protection locked="0"/>
    </xf>
    <xf numFmtId="41" fontId="23" fillId="27" borderId="229" xfId="13" applyNumberFormat="1" applyFont="1" applyFill="1" applyBorder="1" applyAlignment="1" applyProtection="1">
      <alignment horizontal="justify" vertical="center" wrapText="1"/>
      <protection locked="0"/>
    </xf>
    <xf numFmtId="41" fontId="99" fillId="16" borderId="156" xfId="13" applyNumberFormat="1" applyFont="1" applyFill="1" applyBorder="1" applyAlignment="1" applyProtection="1">
      <alignment horizontal="justify" vertical="center" wrapText="1"/>
    </xf>
    <xf numFmtId="41" fontId="99" fillId="16" borderId="229" xfId="13" applyNumberFormat="1" applyFont="1" applyFill="1" applyBorder="1" applyAlignment="1" applyProtection="1">
      <alignment horizontal="justify" vertical="center" wrapText="1"/>
    </xf>
    <xf numFmtId="0" fontId="56" fillId="3" borderId="0" xfId="13" quotePrefix="1" applyFont="1" applyFill="1" applyBorder="1" applyAlignment="1" applyProtection="1">
      <alignment horizontal="center" vertical="center" wrapText="1"/>
    </xf>
    <xf numFmtId="0" fontId="56" fillId="3" borderId="119" xfId="13" applyFont="1" applyFill="1" applyBorder="1" applyAlignment="1" applyProtection="1">
      <alignment horizontal="center" vertical="center" wrapText="1"/>
    </xf>
    <xf numFmtId="3" fontId="23" fillId="16" borderId="156" xfId="13" applyNumberFormat="1" applyFont="1" applyFill="1" applyBorder="1" applyAlignment="1" applyProtection="1">
      <alignment vertical="center" wrapText="1"/>
    </xf>
    <xf numFmtId="41" fontId="23" fillId="0" borderId="156" xfId="13" applyNumberFormat="1" applyFont="1" applyBorder="1" applyAlignment="1" applyProtection="1">
      <alignment vertical="center" wrapText="1"/>
      <protection locked="0"/>
    </xf>
    <xf numFmtId="41" fontId="23" fillId="16" borderId="156" xfId="13" applyNumberFormat="1" applyFont="1" applyFill="1" applyBorder="1" applyAlignment="1" applyProtection="1">
      <alignment vertical="center" wrapText="1"/>
    </xf>
    <xf numFmtId="41" fontId="25" fillId="16" borderId="156" xfId="1" applyNumberFormat="1" applyFont="1" applyFill="1" applyBorder="1" applyAlignment="1" applyProtection="1">
      <alignment vertical="center" wrapText="1"/>
    </xf>
    <xf numFmtId="41" fontId="23" fillId="15" borderId="156" xfId="13" applyNumberFormat="1" applyFont="1" applyFill="1" applyBorder="1" applyAlignment="1" applyProtection="1">
      <alignment vertical="center" wrapText="1"/>
      <protection locked="0"/>
    </xf>
    <xf numFmtId="0" fontId="57" fillId="16" borderId="0" xfId="13" applyFont="1" applyFill="1" applyBorder="1" applyAlignment="1" applyProtection="1">
      <alignment horizontal="left" vertical="center"/>
    </xf>
    <xf numFmtId="41" fontId="25" fillId="16" borderId="156" xfId="13" applyNumberFormat="1" applyFont="1" applyFill="1" applyBorder="1" applyAlignment="1" applyProtection="1">
      <alignment horizontal="justify" vertical="center"/>
    </xf>
    <xf numFmtId="41" fontId="25" fillId="0" borderId="156" xfId="13" applyNumberFormat="1" applyFont="1" applyBorder="1" applyAlignment="1" applyProtection="1">
      <alignment horizontal="justify" vertical="center" wrapText="1"/>
    </xf>
    <xf numFmtId="41" fontId="23" fillId="16" borderId="156" xfId="13" applyNumberFormat="1" applyFont="1" applyFill="1" applyBorder="1" applyAlignment="1" applyProtection="1">
      <alignment vertical="center"/>
    </xf>
    <xf numFmtId="41" fontId="23" fillId="0" borderId="156" xfId="13" applyNumberFormat="1" applyFont="1" applyBorder="1" applyAlignment="1" applyProtection="1">
      <alignment horizontal="justify" vertical="center" wrapText="1"/>
      <protection locked="0"/>
    </xf>
    <xf numFmtId="41" fontId="25" fillId="16" borderId="156" xfId="13" applyNumberFormat="1" applyFont="1" applyFill="1" applyBorder="1" applyAlignment="1" applyProtection="1">
      <alignment horizontal="justify" vertical="center" wrapText="1"/>
    </xf>
    <xf numFmtId="0" fontId="17" fillId="0" borderId="0" xfId="13" applyFont="1" applyFill="1" applyBorder="1" applyAlignment="1" applyProtection="1">
      <alignment horizontal="center" vertical="center"/>
    </xf>
    <xf numFmtId="0" fontId="17" fillId="0" borderId="0" xfId="13" applyFont="1" applyFill="1" applyBorder="1" applyAlignment="1">
      <alignment horizontal="center" vertical="center"/>
    </xf>
    <xf numFmtId="0" fontId="57" fillId="16" borderId="0" xfId="13" applyFont="1" applyFill="1" applyBorder="1" applyAlignment="1" applyProtection="1">
      <alignment horizontal="left" vertical="top" wrapText="1"/>
    </xf>
    <xf numFmtId="0" fontId="57" fillId="16" borderId="0" xfId="13" applyFont="1" applyFill="1" applyBorder="1" applyAlignment="1" applyProtection="1">
      <alignment horizontal="left" wrapText="1"/>
    </xf>
    <xf numFmtId="0" fontId="57" fillId="16" borderId="145" xfId="13" applyFont="1" applyFill="1" applyBorder="1" applyAlignment="1" applyProtection="1">
      <alignment horizontal="left" wrapText="1"/>
    </xf>
    <xf numFmtId="0" fontId="56" fillId="16" borderId="0" xfId="13" applyFont="1" applyFill="1" applyBorder="1" applyAlignment="1" applyProtection="1">
      <alignment horizontal="justify" wrapText="1"/>
    </xf>
    <xf numFmtId="0" fontId="56" fillId="16" borderId="145" xfId="13" applyFont="1" applyFill="1" applyBorder="1" applyAlignment="1" applyProtection="1">
      <alignment horizontal="justify" wrapText="1"/>
    </xf>
    <xf numFmtId="0" fontId="33" fillId="3" borderId="0" xfId="13" applyFont="1" applyFill="1" applyBorder="1" applyAlignment="1" applyProtection="1">
      <alignment horizontal="center" vertical="top" wrapText="1"/>
    </xf>
    <xf numFmtId="0" fontId="16" fillId="3" borderId="232" xfId="13" applyFont="1" applyFill="1" applyBorder="1" applyAlignment="1" applyProtection="1">
      <alignment horizontal="left" vertical="center" wrapText="1"/>
    </xf>
    <xf numFmtId="0" fontId="16" fillId="3" borderId="232" xfId="13" applyFont="1" applyFill="1" applyBorder="1" applyAlignment="1" applyProtection="1">
      <alignment horizontal="left" vertical="center"/>
    </xf>
    <xf numFmtId="0" fontId="16" fillId="3" borderId="97" xfId="13" applyFont="1" applyFill="1" applyBorder="1" applyAlignment="1" applyProtection="1">
      <alignment horizontal="left" vertical="center"/>
    </xf>
    <xf numFmtId="0" fontId="14" fillId="3" borderId="0" xfId="13" applyFont="1" applyFill="1" applyBorder="1" applyAlignment="1" applyProtection="1">
      <alignment horizontal="center" wrapText="1"/>
    </xf>
    <xf numFmtId="0" fontId="56" fillId="16" borderId="261" xfId="13" applyFont="1" applyFill="1" applyBorder="1" applyAlignment="1" applyProtection="1">
      <alignment horizontal="left" wrapText="1"/>
    </xf>
    <xf numFmtId="0" fontId="56" fillId="16" borderId="262" xfId="13" applyFont="1" applyFill="1" applyBorder="1" applyAlignment="1" applyProtection="1">
      <alignment horizontal="left" wrapText="1"/>
    </xf>
    <xf numFmtId="0" fontId="82" fillId="3" borderId="79" xfId="13" quotePrefix="1" applyFont="1" applyFill="1" applyBorder="1" applyAlignment="1" applyProtection="1">
      <alignment horizontal="center" vertical="center"/>
    </xf>
    <xf numFmtId="0" fontId="82" fillId="3" borderId="80" xfId="13" quotePrefix="1" applyFont="1" applyFill="1" applyBorder="1" applyAlignment="1" applyProtection="1">
      <alignment horizontal="center" vertical="center"/>
    </xf>
    <xf numFmtId="0" fontId="82" fillId="3" borderId="76" xfId="13" quotePrefix="1" applyFont="1" applyFill="1" applyBorder="1" applyAlignment="1" applyProtection="1">
      <alignment horizontal="center" vertical="center"/>
    </xf>
    <xf numFmtId="0" fontId="20" fillId="0" borderId="0" xfId="13" applyFont="1" applyFill="1" applyBorder="1" applyAlignment="1" applyProtection="1">
      <alignment horizontal="center" vertical="center"/>
    </xf>
    <xf numFmtId="41" fontId="25" fillId="0" borderId="79" xfId="13" applyNumberFormat="1" applyFont="1" applyBorder="1" applyAlignment="1" applyProtection="1">
      <alignment horizontal="justify" vertical="center" wrapText="1"/>
    </xf>
    <xf numFmtId="41" fontId="25" fillId="0" borderId="80" xfId="13" applyNumberFormat="1" applyFont="1" applyBorder="1" applyAlignment="1" applyProtection="1">
      <alignment horizontal="justify" vertical="center" wrapText="1"/>
    </xf>
    <xf numFmtId="41" fontId="25" fillId="0" borderId="76" xfId="13" applyNumberFormat="1" applyFont="1" applyBorder="1" applyAlignment="1" applyProtection="1">
      <alignment horizontal="justify" vertical="center" wrapText="1"/>
    </xf>
    <xf numFmtId="41" fontId="23" fillId="0" borderId="156" xfId="13" applyNumberFormat="1" applyFont="1" applyFill="1" applyBorder="1" applyAlignment="1" applyProtection="1">
      <alignment horizontal="justify" vertical="center" wrapText="1"/>
    </xf>
    <xf numFmtId="41" fontId="23" fillId="0" borderId="229" xfId="13" applyNumberFormat="1" applyFont="1" applyFill="1" applyBorder="1" applyAlignment="1" applyProtection="1">
      <alignment horizontal="justify" vertical="center" wrapText="1"/>
    </xf>
    <xf numFmtId="0" fontId="57" fillId="0" borderId="0" xfId="13" applyFont="1" applyFill="1" applyBorder="1" applyAlignment="1" applyProtection="1">
      <alignment horizontal="left" vertical="justify" wrapText="1"/>
    </xf>
    <xf numFmtId="0" fontId="57" fillId="0" borderId="208" xfId="13" applyFont="1" applyFill="1" applyBorder="1" applyAlignment="1" applyProtection="1">
      <alignment horizontal="left" vertical="justify" wrapText="1"/>
    </xf>
    <xf numFmtId="0" fontId="56" fillId="3" borderId="261" xfId="13" applyFont="1" applyFill="1" applyBorder="1" applyAlignment="1" applyProtection="1">
      <alignment horizontal="center" vertical="center" wrapText="1"/>
    </xf>
    <xf numFmtId="0" fontId="56" fillId="3" borderId="270" xfId="13" applyFont="1" applyFill="1" applyBorder="1" applyAlignment="1" applyProtection="1">
      <alignment horizontal="center" vertical="center" wrapText="1"/>
    </xf>
    <xf numFmtId="0" fontId="56" fillId="3" borderId="0" xfId="13" applyFont="1" applyFill="1" applyBorder="1" applyAlignment="1" applyProtection="1">
      <alignment horizontal="center" vertical="center" wrapText="1"/>
    </xf>
    <xf numFmtId="0" fontId="56" fillId="3" borderId="208" xfId="13" applyFont="1" applyFill="1" applyBorder="1" applyAlignment="1" applyProtection="1">
      <alignment horizontal="center" vertical="center" wrapText="1"/>
    </xf>
    <xf numFmtId="0" fontId="56" fillId="3" borderId="164" xfId="13" applyFont="1" applyFill="1" applyBorder="1" applyAlignment="1" applyProtection="1">
      <alignment horizontal="center" vertical="center" wrapText="1"/>
    </xf>
    <xf numFmtId="3" fontId="23" fillId="14" borderId="156" xfId="13" applyNumberFormat="1" applyFont="1" applyFill="1" applyBorder="1" applyAlignment="1" applyProtection="1">
      <alignment horizontal="center" vertical="center" wrapText="1"/>
    </xf>
    <xf numFmtId="3" fontId="23" fillId="14" borderId="229" xfId="13" applyNumberFormat="1" applyFont="1" applyFill="1" applyBorder="1" applyAlignment="1" applyProtection="1">
      <alignment horizontal="center" vertical="center" wrapText="1"/>
    </xf>
    <xf numFmtId="41" fontId="23" fillId="16" borderId="156" xfId="13" applyNumberFormat="1" applyFont="1" applyFill="1" applyBorder="1" applyAlignment="1" applyProtection="1">
      <alignment horizontal="justify" vertical="center" wrapText="1"/>
    </xf>
    <xf numFmtId="41" fontId="23" fillId="16" borderId="229" xfId="13" applyNumberFormat="1" applyFont="1" applyFill="1" applyBorder="1" applyAlignment="1" applyProtection="1">
      <alignment horizontal="justify" vertical="center" wrapText="1"/>
    </xf>
    <xf numFmtId="41" fontId="23" fillId="17" borderId="156" xfId="13" applyNumberFormat="1" applyFont="1" applyFill="1" applyBorder="1" applyAlignment="1" applyProtection="1">
      <alignment horizontal="justify" vertical="center" wrapText="1"/>
      <protection locked="0"/>
    </xf>
    <xf numFmtId="41" fontId="23" fillId="17" borderId="229" xfId="13" applyNumberFormat="1" applyFont="1" applyFill="1" applyBorder="1" applyAlignment="1" applyProtection="1">
      <alignment horizontal="justify" vertical="center" wrapText="1"/>
      <protection locked="0"/>
    </xf>
    <xf numFmtId="41" fontId="25" fillId="0" borderId="156" xfId="13" applyNumberFormat="1" applyFont="1" applyFill="1" applyBorder="1" applyAlignment="1" applyProtection="1">
      <alignment horizontal="justify" vertical="center" wrapText="1"/>
    </xf>
    <xf numFmtId="41" fontId="25" fillId="0" borderId="229" xfId="13" applyNumberFormat="1" applyFont="1" applyFill="1" applyBorder="1" applyAlignment="1" applyProtection="1">
      <alignment horizontal="justify" vertical="center" wrapText="1"/>
    </xf>
    <xf numFmtId="0" fontId="56" fillId="3" borderId="260" xfId="13" applyFont="1" applyFill="1" applyBorder="1" applyAlignment="1" applyProtection="1">
      <alignment horizontal="center" wrapText="1"/>
    </xf>
    <xf numFmtId="0" fontId="56" fillId="3" borderId="261" xfId="13" applyFont="1" applyFill="1" applyBorder="1" applyAlignment="1" applyProtection="1">
      <alignment horizontal="center" wrapText="1"/>
    </xf>
    <xf numFmtId="0" fontId="56" fillId="3" borderId="262" xfId="13" applyFont="1" applyFill="1" applyBorder="1" applyAlignment="1" applyProtection="1">
      <alignment horizontal="center" wrapText="1"/>
    </xf>
    <xf numFmtId="0" fontId="56" fillId="3" borderId="10" xfId="13" applyFont="1" applyFill="1" applyBorder="1" applyAlignment="1" applyProtection="1">
      <alignment horizontal="center" wrapText="1"/>
    </xf>
    <xf numFmtId="0" fontId="56" fillId="3" borderId="0" xfId="13" applyFont="1" applyFill="1" applyBorder="1" applyAlignment="1" applyProtection="1">
      <alignment horizontal="center" wrapText="1"/>
    </xf>
    <xf numFmtId="0" fontId="56" fillId="3" borderId="145" xfId="13" applyFont="1" applyFill="1" applyBorder="1" applyAlignment="1" applyProtection="1">
      <alignment horizontal="center" wrapText="1"/>
    </xf>
    <xf numFmtId="0" fontId="57" fillId="3" borderId="10" xfId="13" applyFont="1" applyFill="1" applyBorder="1" applyAlignment="1" applyProtection="1">
      <alignment horizontal="center" vertical="top" wrapText="1"/>
    </xf>
    <xf numFmtId="0" fontId="57" fillId="3" borderId="0" xfId="13" applyFont="1" applyFill="1" applyBorder="1" applyAlignment="1" applyProtection="1">
      <alignment horizontal="center" vertical="top" wrapText="1"/>
    </xf>
    <xf numFmtId="0" fontId="57" fillId="3" borderId="145" xfId="13" applyFont="1" applyFill="1" applyBorder="1" applyAlignment="1" applyProtection="1">
      <alignment horizontal="center" vertical="top" wrapText="1"/>
    </xf>
    <xf numFmtId="0" fontId="57" fillId="3" borderId="249" xfId="13" applyFont="1" applyFill="1" applyBorder="1" applyAlignment="1" applyProtection="1">
      <alignment horizontal="center" vertical="top" wrapText="1"/>
    </xf>
    <xf numFmtId="0" fontId="57" fillId="3" borderId="97" xfId="13" applyFont="1" applyFill="1" applyBorder="1" applyAlignment="1" applyProtection="1">
      <alignment horizontal="center" vertical="top" wrapText="1"/>
    </xf>
    <xf numFmtId="0" fontId="57" fillId="3" borderId="98" xfId="13" applyFont="1" applyFill="1" applyBorder="1" applyAlignment="1" applyProtection="1">
      <alignment horizontal="center" vertical="top" wrapText="1"/>
    </xf>
    <xf numFmtId="0" fontId="56" fillId="3" borderId="260" xfId="13" applyFont="1" applyFill="1" applyBorder="1" applyAlignment="1" applyProtection="1">
      <alignment horizontal="center" vertical="center" wrapText="1"/>
    </xf>
    <xf numFmtId="0" fontId="56" fillId="3" borderId="262" xfId="13" applyFont="1" applyFill="1" applyBorder="1" applyAlignment="1" applyProtection="1">
      <alignment horizontal="center" vertical="center" wrapText="1"/>
    </xf>
    <xf numFmtId="0" fontId="56" fillId="3" borderId="10" xfId="13" applyFont="1" applyFill="1" applyBorder="1" applyAlignment="1" applyProtection="1">
      <alignment horizontal="center" vertical="center" wrapText="1"/>
    </xf>
    <xf numFmtId="0" fontId="56" fillId="3" borderId="145" xfId="13" applyFont="1" applyFill="1" applyBorder="1" applyAlignment="1" applyProtection="1">
      <alignment horizontal="center" vertical="center" wrapText="1"/>
    </xf>
    <xf numFmtId="0" fontId="56" fillId="3" borderId="249" xfId="13" applyFont="1" applyFill="1" applyBorder="1" applyAlignment="1" applyProtection="1">
      <alignment horizontal="center" vertical="center" wrapText="1"/>
    </xf>
    <xf numFmtId="0" fontId="56" fillId="3" borderId="97" xfId="13" applyFont="1" applyFill="1" applyBorder="1" applyAlignment="1" applyProtection="1">
      <alignment horizontal="center" vertical="center" wrapText="1"/>
    </xf>
    <xf numFmtId="0" fontId="56" fillId="3" borderId="98" xfId="13" applyFont="1" applyFill="1" applyBorder="1" applyAlignment="1" applyProtection="1">
      <alignment horizontal="center" vertical="center" wrapText="1"/>
    </xf>
    <xf numFmtId="0" fontId="56" fillId="0" borderId="0" xfId="13" applyNumberFormat="1" applyFont="1" applyFill="1" applyBorder="1" applyAlignment="1" applyProtection="1">
      <alignment horizontal="left" vertical="center" wrapText="1"/>
    </xf>
    <xf numFmtId="0" fontId="56" fillId="0" borderId="208" xfId="13" applyNumberFormat="1" applyFont="1" applyFill="1" applyBorder="1" applyAlignment="1" applyProtection="1">
      <alignment horizontal="left" vertical="center" wrapText="1"/>
    </xf>
    <xf numFmtId="41" fontId="25" fillId="0" borderId="229" xfId="13" applyNumberFormat="1" applyFont="1" applyBorder="1" applyAlignment="1" applyProtection="1">
      <alignment horizontal="justify" vertical="center" wrapText="1"/>
    </xf>
    <xf numFmtId="0" fontId="56" fillId="3" borderId="7" xfId="13" applyFont="1" applyFill="1" applyBorder="1" applyAlignment="1" applyProtection="1">
      <alignment horizontal="center" wrapText="1"/>
    </xf>
    <xf numFmtId="0" fontId="57" fillId="3" borderId="7" xfId="13" applyFont="1" applyFill="1" applyBorder="1" applyAlignment="1" applyProtection="1">
      <alignment horizontal="center" vertical="top" wrapText="1"/>
    </xf>
    <xf numFmtId="0" fontId="56" fillId="3" borderId="203" xfId="13" applyFont="1" applyFill="1" applyBorder="1" applyAlignment="1" applyProtection="1">
      <alignment horizontal="center" vertical="center" wrapText="1"/>
    </xf>
    <xf numFmtId="0" fontId="56" fillId="3" borderId="309" xfId="13" applyFont="1" applyFill="1" applyBorder="1" applyAlignment="1" applyProtection="1">
      <alignment horizontal="center" vertical="center" wrapText="1"/>
    </xf>
    <xf numFmtId="0" fontId="56" fillId="3" borderId="313" xfId="13" applyFont="1" applyFill="1" applyBorder="1" applyAlignment="1" applyProtection="1">
      <alignment horizontal="center" vertical="center" wrapText="1"/>
    </xf>
    <xf numFmtId="0" fontId="56" fillId="3" borderId="144" xfId="13" quotePrefix="1" applyFont="1" applyFill="1" applyBorder="1" applyAlignment="1" applyProtection="1">
      <alignment horizontal="center" vertical="center"/>
    </xf>
    <xf numFmtId="0" fontId="56" fillId="3" borderId="62" xfId="13" applyFont="1" applyFill="1" applyBorder="1" applyAlignment="1" applyProtection="1">
      <alignment horizontal="center" vertical="center"/>
    </xf>
    <xf numFmtId="0" fontId="56" fillId="3" borderId="7" xfId="13" quotePrefix="1" applyFont="1" applyFill="1" applyBorder="1" applyAlignment="1" applyProtection="1">
      <alignment horizontal="center" vertical="center" wrapText="1"/>
    </xf>
    <xf numFmtId="0" fontId="56" fillId="3" borderId="103" xfId="13" applyFont="1" applyFill="1" applyBorder="1" applyAlignment="1" applyProtection="1">
      <alignment horizontal="center" vertical="center" wrapText="1"/>
    </xf>
    <xf numFmtId="0" fontId="16" fillId="3" borderId="233" xfId="13" applyFont="1" applyFill="1" applyBorder="1" applyAlignment="1" applyProtection="1">
      <alignment horizontal="left" vertical="center"/>
    </xf>
    <xf numFmtId="0" fontId="16" fillId="3" borderId="105" xfId="13" applyFont="1" applyFill="1" applyBorder="1" applyAlignment="1" applyProtection="1">
      <alignment horizontal="left" vertical="center"/>
    </xf>
    <xf numFmtId="0" fontId="56" fillId="3" borderId="270" xfId="13" applyFont="1" applyFill="1" applyBorder="1" applyAlignment="1" applyProtection="1">
      <alignment horizontal="center" wrapText="1"/>
    </xf>
    <xf numFmtId="0" fontId="56" fillId="0" borderId="10" xfId="0" applyFont="1" applyBorder="1" applyAlignment="1">
      <alignment horizontal="center" vertical="top"/>
    </xf>
    <xf numFmtId="0" fontId="56" fillId="0" borderId="0" xfId="0" applyFont="1" applyBorder="1" applyAlignment="1">
      <alignment horizontal="center" vertical="top"/>
    </xf>
    <xf numFmtId="0" fontId="56" fillId="0" borderId="208" xfId="0" applyFont="1" applyBorder="1" applyAlignment="1">
      <alignment horizontal="center" vertical="top"/>
    </xf>
    <xf numFmtId="41" fontId="25" fillId="16" borderId="156" xfId="1" applyNumberFormat="1" applyFont="1" applyFill="1" applyBorder="1" applyAlignment="1" applyProtection="1">
      <alignment horizontal="justify" vertical="center" wrapText="1"/>
    </xf>
    <xf numFmtId="41" fontId="25" fillId="16" borderId="229" xfId="1" applyNumberFormat="1" applyFont="1" applyFill="1" applyBorder="1" applyAlignment="1" applyProtection="1">
      <alignment horizontal="justify" vertical="center" wrapText="1"/>
    </xf>
    <xf numFmtId="0" fontId="82" fillId="3" borderId="260" xfId="13" applyFont="1" applyFill="1" applyBorder="1" applyAlignment="1" applyProtection="1">
      <alignment horizontal="center" vertical="center" wrapText="1"/>
    </xf>
    <xf numFmtId="0" fontId="82" fillId="3" borderId="261" xfId="13" applyFont="1" applyFill="1" applyBorder="1" applyAlignment="1" applyProtection="1">
      <alignment horizontal="center" vertical="center" wrapText="1"/>
    </xf>
    <xf numFmtId="0" fontId="82" fillId="3" borderId="262" xfId="13" applyFont="1" applyFill="1" applyBorder="1" applyAlignment="1" applyProtection="1">
      <alignment horizontal="center" vertical="center" wrapText="1"/>
    </xf>
    <xf numFmtId="0" fontId="82" fillId="3" borderId="10" xfId="13" applyFont="1" applyFill="1" applyBorder="1" applyAlignment="1" applyProtection="1">
      <alignment horizontal="center" vertical="center" wrapText="1"/>
    </xf>
    <xf numFmtId="0" fontId="82" fillId="3" borderId="0" xfId="13" applyFont="1" applyFill="1" applyBorder="1" applyAlignment="1" applyProtection="1">
      <alignment horizontal="center" vertical="center" wrapText="1"/>
    </xf>
    <xf numFmtId="0" fontId="82" fillId="3" borderId="145" xfId="13" applyFont="1" applyFill="1" applyBorder="1" applyAlignment="1" applyProtection="1">
      <alignment horizontal="center" vertical="center" wrapText="1"/>
    </xf>
    <xf numFmtId="0" fontId="82" fillId="3" borderId="249" xfId="13" applyFont="1" applyFill="1" applyBorder="1" applyAlignment="1" applyProtection="1">
      <alignment horizontal="center" vertical="center" wrapText="1"/>
    </xf>
    <xf numFmtId="0" fontId="82" fillId="3" borderId="97" xfId="13" applyFont="1" applyFill="1" applyBorder="1" applyAlignment="1" applyProtection="1">
      <alignment horizontal="center" vertical="center" wrapText="1"/>
    </xf>
    <xf numFmtId="0" fontId="82" fillId="3" borderId="98" xfId="13" applyFont="1" applyFill="1" applyBorder="1" applyAlignment="1" applyProtection="1">
      <alignment horizontal="center" vertical="center" wrapText="1"/>
    </xf>
    <xf numFmtId="0" fontId="82" fillId="3" borderId="270" xfId="13" applyFont="1" applyFill="1" applyBorder="1" applyAlignment="1" applyProtection="1">
      <alignment horizontal="center" vertical="center" wrapText="1"/>
    </xf>
    <xf numFmtId="0" fontId="82" fillId="3" borderId="208" xfId="13" applyFont="1" applyFill="1" applyBorder="1" applyAlignment="1" applyProtection="1">
      <alignment horizontal="center" vertical="center" wrapText="1"/>
    </xf>
    <xf numFmtId="0" fontId="82" fillId="3" borderId="105" xfId="13" applyFont="1" applyFill="1" applyBorder="1" applyAlignment="1" applyProtection="1">
      <alignment horizontal="center" vertical="center" wrapText="1"/>
    </xf>
    <xf numFmtId="41" fontId="23" fillId="22" borderId="260" xfId="13" applyNumberFormat="1" applyFont="1" applyFill="1" applyBorder="1" applyAlignment="1" applyProtection="1">
      <alignment horizontal="center" vertical="center" wrapText="1"/>
      <protection locked="0"/>
    </xf>
    <xf numFmtId="41" fontId="23" fillId="22" borderId="261" xfId="13" applyNumberFormat="1" applyFont="1" applyFill="1" applyBorder="1" applyAlignment="1" applyProtection="1">
      <alignment horizontal="center" vertical="center" wrapText="1"/>
      <protection locked="0"/>
    </xf>
    <xf numFmtId="41" fontId="23" fillId="22" borderId="270" xfId="13" applyNumberFormat="1" applyFont="1" applyFill="1" applyBorder="1" applyAlignment="1" applyProtection="1">
      <alignment horizontal="center" vertical="center" wrapText="1"/>
      <protection locked="0"/>
    </xf>
    <xf numFmtId="41" fontId="23" fillId="22" borderId="10" xfId="13" applyNumberFormat="1" applyFont="1" applyFill="1" applyBorder="1" applyAlignment="1" applyProtection="1">
      <alignment horizontal="center" vertical="center" wrapText="1"/>
      <protection locked="0"/>
    </xf>
    <xf numFmtId="41" fontId="23" fillId="22" borderId="0" xfId="13" applyNumberFormat="1" applyFont="1" applyFill="1" applyBorder="1" applyAlignment="1" applyProtection="1">
      <alignment horizontal="center" vertical="center" wrapText="1"/>
      <protection locked="0"/>
    </xf>
    <xf numFmtId="41" fontId="23" fillId="22" borderId="208" xfId="13" applyNumberFormat="1" applyFont="1" applyFill="1" applyBorder="1" applyAlignment="1" applyProtection="1">
      <alignment horizontal="center" vertical="center" wrapText="1"/>
      <protection locked="0"/>
    </xf>
    <xf numFmtId="41" fontId="23" fillId="22" borderId="249" xfId="13" applyNumberFormat="1" applyFont="1" applyFill="1" applyBorder="1" applyAlignment="1" applyProtection="1">
      <alignment horizontal="center" vertical="center" wrapText="1"/>
      <protection locked="0"/>
    </xf>
    <xf numFmtId="41" fontId="23" fillId="22" borderId="97" xfId="13" applyNumberFormat="1" applyFont="1" applyFill="1" applyBorder="1" applyAlignment="1" applyProtection="1">
      <alignment horizontal="center" vertical="center" wrapText="1"/>
      <protection locked="0"/>
    </xf>
    <xf numFmtId="41" fontId="23" fillId="22" borderId="105" xfId="13" applyNumberFormat="1" applyFont="1" applyFill="1" applyBorder="1" applyAlignment="1" applyProtection="1">
      <alignment horizontal="center" vertical="center" wrapText="1"/>
      <protection locked="0"/>
    </xf>
    <xf numFmtId="41" fontId="23" fillId="22" borderId="262" xfId="13" applyNumberFormat="1" applyFont="1" applyFill="1" applyBorder="1" applyAlignment="1" applyProtection="1">
      <alignment horizontal="center" vertical="center" wrapText="1"/>
      <protection locked="0"/>
    </xf>
    <xf numFmtId="41" fontId="23" fillId="22" borderId="145" xfId="13" applyNumberFormat="1" applyFont="1" applyFill="1" applyBorder="1" applyAlignment="1" applyProtection="1">
      <alignment horizontal="center" vertical="center" wrapText="1"/>
      <protection locked="0"/>
    </xf>
    <xf numFmtId="41" fontId="23" fillId="22" borderId="98" xfId="13" applyNumberFormat="1" applyFont="1" applyFill="1" applyBorder="1" applyAlignment="1" applyProtection="1">
      <alignment horizontal="center" vertical="center" wrapText="1"/>
      <protection locked="0"/>
    </xf>
    <xf numFmtId="41" fontId="23" fillId="0" borderId="229" xfId="13" applyNumberFormat="1" applyFont="1" applyBorder="1" applyAlignment="1" applyProtection="1">
      <alignment horizontal="justify" vertical="center" wrapText="1"/>
      <protection locked="0"/>
    </xf>
    <xf numFmtId="41" fontId="23" fillId="15" borderId="156" xfId="13" applyNumberFormat="1" applyFont="1" applyFill="1" applyBorder="1" applyAlignment="1" applyProtection="1">
      <alignment horizontal="justify" vertical="center" wrapText="1"/>
      <protection locked="0"/>
    </xf>
    <xf numFmtId="41" fontId="23" fillId="15" borderId="229" xfId="13" applyNumberFormat="1" applyFont="1" applyFill="1" applyBorder="1" applyAlignment="1" applyProtection="1">
      <alignment horizontal="justify" vertical="center" wrapText="1"/>
      <protection locked="0"/>
    </xf>
    <xf numFmtId="41" fontId="23" fillId="16" borderId="156" xfId="13" applyNumberFormat="1" applyFont="1" applyFill="1" applyBorder="1" applyAlignment="1" applyProtection="1">
      <alignment horizontal="justify" vertical="center"/>
    </xf>
    <xf numFmtId="41" fontId="23" fillId="16" borderId="229" xfId="13" applyNumberFormat="1" applyFont="1" applyFill="1" applyBorder="1" applyAlignment="1" applyProtection="1">
      <alignment horizontal="justify" vertical="center"/>
    </xf>
    <xf numFmtId="41" fontId="25" fillId="16" borderId="229" xfId="13" applyNumberFormat="1" applyFont="1" applyFill="1" applyBorder="1" applyAlignment="1" applyProtection="1">
      <alignment horizontal="justify" vertical="center"/>
    </xf>
    <xf numFmtId="0" fontId="57" fillId="0" borderId="0" xfId="13" applyNumberFormat="1" applyFont="1" applyFill="1" applyBorder="1" applyAlignment="1" applyProtection="1">
      <alignment horizontal="left" vertical="center" wrapText="1"/>
    </xf>
    <xf numFmtId="0" fontId="57" fillId="0" borderId="208" xfId="13" applyNumberFormat="1" applyFont="1" applyFill="1" applyBorder="1" applyAlignment="1" applyProtection="1">
      <alignment horizontal="left" vertical="center" wrapText="1"/>
    </xf>
    <xf numFmtId="0" fontId="56" fillId="0" borderId="0" xfId="13" applyNumberFormat="1" applyFont="1" applyFill="1" applyBorder="1" applyAlignment="1" applyProtection="1">
      <alignment horizontal="left" wrapText="1"/>
    </xf>
    <xf numFmtId="0" fontId="56" fillId="0" borderId="208" xfId="13" applyNumberFormat="1" applyFont="1" applyFill="1" applyBorder="1" applyAlignment="1" applyProtection="1">
      <alignment horizontal="left" wrapText="1"/>
    </xf>
    <xf numFmtId="0" fontId="82" fillId="3" borderId="162" xfId="13" quotePrefix="1" applyFont="1" applyFill="1" applyBorder="1" applyAlignment="1" applyProtection="1">
      <alignment horizontal="center" vertical="center"/>
    </xf>
    <xf numFmtId="41" fontId="23" fillId="0" borderId="260" xfId="13" applyNumberFormat="1" applyFont="1" applyBorder="1" applyAlignment="1" applyProtection="1">
      <alignment horizontal="justify" vertical="center" wrapText="1"/>
      <protection locked="0"/>
    </xf>
    <xf numFmtId="41" fontId="23" fillId="0" borderId="203" xfId="13" applyNumberFormat="1" applyFont="1" applyBorder="1" applyAlignment="1" applyProtection="1">
      <alignment horizontal="justify" vertical="center" wrapText="1"/>
      <protection locked="0"/>
    </xf>
    <xf numFmtId="41" fontId="23" fillId="0" borderId="261" xfId="13" applyNumberFormat="1" applyFont="1" applyBorder="1" applyAlignment="1" applyProtection="1">
      <alignment horizontal="justify" vertical="center" wrapText="1"/>
      <protection locked="0"/>
    </xf>
    <xf numFmtId="41" fontId="23" fillId="0" borderId="262" xfId="13" applyNumberFormat="1" applyFont="1" applyBorder="1" applyAlignment="1" applyProtection="1">
      <alignment horizontal="justify" vertical="center" wrapText="1"/>
      <protection locked="0"/>
    </xf>
    <xf numFmtId="41" fontId="23" fillId="0" borderId="79" xfId="13" applyNumberFormat="1" applyFont="1" applyBorder="1" applyAlignment="1" applyProtection="1">
      <alignment vertical="center" wrapText="1"/>
      <protection locked="0"/>
    </xf>
    <xf numFmtId="41" fontId="23" fillId="0" borderId="80" xfId="13" applyNumberFormat="1" applyFont="1" applyBorder="1" applyAlignment="1" applyProtection="1">
      <alignment vertical="center" wrapText="1"/>
      <protection locked="0"/>
    </xf>
    <xf numFmtId="41" fontId="23" fillId="0" borderId="76" xfId="13" applyNumberFormat="1" applyFont="1" applyBorder="1" applyAlignment="1" applyProtection="1">
      <alignment vertical="center" wrapText="1"/>
      <protection locked="0"/>
    </xf>
    <xf numFmtId="41" fontId="23" fillId="16" borderId="79" xfId="13" applyNumberFormat="1" applyFont="1" applyFill="1" applyBorder="1" applyAlignment="1" applyProtection="1">
      <alignment vertical="center" wrapText="1"/>
    </xf>
    <xf numFmtId="41" fontId="23" fillId="16" borderId="80" xfId="13" applyNumberFormat="1" applyFont="1" applyFill="1" applyBorder="1" applyAlignment="1" applyProtection="1">
      <alignment vertical="center" wrapText="1"/>
    </xf>
    <xf numFmtId="41" fontId="23" fillId="16" borderId="76" xfId="13" applyNumberFormat="1" applyFont="1" applyFill="1" applyBorder="1" applyAlignment="1" applyProtection="1">
      <alignment vertical="center" wrapText="1"/>
    </xf>
    <xf numFmtId="41" fontId="25" fillId="16" borderId="79" xfId="1" applyNumberFormat="1" applyFont="1" applyFill="1" applyBorder="1" applyAlignment="1" applyProtection="1">
      <alignment vertical="center" wrapText="1"/>
    </xf>
    <xf numFmtId="41" fontId="25" fillId="16" borderId="80" xfId="1" applyNumberFormat="1" applyFont="1" applyFill="1" applyBorder="1" applyAlignment="1" applyProtection="1">
      <alignment vertical="center" wrapText="1"/>
    </xf>
    <xf numFmtId="41" fontId="25" fillId="16" borderId="76" xfId="1" applyNumberFormat="1" applyFont="1" applyFill="1" applyBorder="1" applyAlignment="1" applyProtection="1">
      <alignment vertical="center" wrapText="1"/>
    </xf>
    <xf numFmtId="41" fontId="23" fillId="15" borderId="79" xfId="13" applyNumberFormat="1" applyFont="1" applyFill="1" applyBorder="1" applyAlignment="1" applyProtection="1">
      <alignment vertical="center" wrapText="1"/>
      <protection locked="0"/>
    </xf>
    <xf numFmtId="41" fontId="23" fillId="15" borderId="80" xfId="13" applyNumberFormat="1" applyFont="1" applyFill="1" applyBorder="1" applyAlignment="1" applyProtection="1">
      <alignment vertical="center" wrapText="1"/>
      <protection locked="0"/>
    </xf>
    <xf numFmtId="41" fontId="23" fillId="15" borderId="76" xfId="13" applyNumberFormat="1" applyFont="1" applyFill="1" applyBorder="1" applyAlignment="1" applyProtection="1">
      <alignment vertical="center" wrapText="1"/>
      <protection locked="0"/>
    </xf>
    <xf numFmtId="0" fontId="56" fillId="16" borderId="261" xfId="13" applyFont="1" applyFill="1" applyBorder="1" applyAlignment="1" applyProtection="1">
      <alignment horizontal="justify" wrapText="1"/>
    </xf>
    <xf numFmtId="0" fontId="56" fillId="16" borderId="267" xfId="13" applyFont="1" applyFill="1" applyBorder="1" applyAlignment="1" applyProtection="1">
      <alignment horizontal="justify" wrapText="1"/>
    </xf>
    <xf numFmtId="41" fontId="23" fillId="16" borderId="79" xfId="13" applyNumberFormat="1" applyFont="1" applyFill="1" applyBorder="1" applyAlignment="1" applyProtection="1">
      <alignment vertical="center"/>
    </xf>
    <xf numFmtId="41" fontId="23" fillId="16" borderId="80" xfId="13" applyNumberFormat="1" applyFont="1" applyFill="1" applyBorder="1" applyAlignment="1" applyProtection="1">
      <alignment vertical="center"/>
    </xf>
    <xf numFmtId="41" fontId="23" fillId="16" borderId="76" xfId="13" applyNumberFormat="1" applyFont="1" applyFill="1" applyBorder="1" applyAlignment="1" applyProtection="1">
      <alignment vertical="center"/>
    </xf>
    <xf numFmtId="0" fontId="16" fillId="3" borderId="304" xfId="13" applyFont="1" applyFill="1" applyBorder="1" applyAlignment="1" applyProtection="1">
      <alignment horizontal="left" vertical="center" wrapText="1"/>
    </xf>
    <xf numFmtId="0" fontId="16" fillId="3" borderId="0" xfId="13" applyFont="1" applyFill="1" applyBorder="1" applyAlignment="1" applyProtection="1">
      <alignment horizontal="left" vertical="center" wrapText="1"/>
    </xf>
    <xf numFmtId="0" fontId="16" fillId="3" borderId="97" xfId="13" applyFont="1" applyFill="1" applyBorder="1" applyAlignment="1" applyProtection="1">
      <alignment horizontal="left" vertical="center" wrapText="1"/>
    </xf>
    <xf numFmtId="3" fontId="23" fillId="16" borderId="79" xfId="13" applyNumberFormat="1" applyFont="1" applyFill="1" applyBorder="1" applyAlignment="1" applyProtection="1">
      <alignment vertical="center" wrapText="1"/>
    </xf>
    <xf numFmtId="3" fontId="23" fillId="16" borderId="80" xfId="13" applyNumberFormat="1" applyFont="1" applyFill="1" applyBorder="1" applyAlignment="1" applyProtection="1">
      <alignment vertical="center" wrapText="1"/>
    </xf>
    <xf numFmtId="3" fontId="23" fillId="16" borderId="76" xfId="13" applyNumberFormat="1" applyFont="1" applyFill="1" applyBorder="1" applyAlignment="1" applyProtection="1">
      <alignment vertical="center" wrapText="1"/>
    </xf>
    <xf numFmtId="0" fontId="56" fillId="3" borderId="203" xfId="13" applyFont="1" applyFill="1" applyBorder="1" applyAlignment="1" applyProtection="1">
      <alignment horizontal="center" wrapText="1"/>
    </xf>
    <xf numFmtId="0" fontId="21" fillId="0" borderId="0" xfId="13" applyNumberFormat="1" applyFont="1" applyAlignment="1" applyProtection="1">
      <alignment horizontal="center"/>
    </xf>
    <xf numFmtId="41" fontId="25" fillId="16" borderId="79" xfId="13" applyNumberFormat="1" applyFont="1" applyFill="1" applyBorder="1" applyAlignment="1" applyProtection="1">
      <alignment horizontal="justify" vertical="center"/>
    </xf>
    <xf numFmtId="41" fontId="25" fillId="16" borderId="80" xfId="13" applyNumberFormat="1" applyFont="1" applyFill="1" applyBorder="1" applyAlignment="1" applyProtection="1">
      <alignment horizontal="justify" vertical="center"/>
    </xf>
    <xf numFmtId="41" fontId="25" fillId="16" borderId="76" xfId="13" applyNumberFormat="1" applyFont="1" applyFill="1" applyBorder="1" applyAlignment="1" applyProtection="1">
      <alignment horizontal="justify" vertical="center"/>
    </xf>
    <xf numFmtId="41" fontId="23" fillId="0" borderId="79" xfId="13" applyNumberFormat="1" applyFont="1" applyBorder="1" applyAlignment="1" applyProtection="1">
      <alignment horizontal="justify" vertical="center" wrapText="1"/>
      <protection locked="0"/>
    </xf>
    <xf numFmtId="41" fontId="23" fillId="0" borderId="80" xfId="13" applyNumberFormat="1" applyFont="1" applyBorder="1" applyAlignment="1" applyProtection="1">
      <alignment horizontal="justify" vertical="center" wrapText="1"/>
      <protection locked="0"/>
    </xf>
    <xf numFmtId="41" fontId="23" fillId="0" borderId="76" xfId="13" applyNumberFormat="1" applyFont="1" applyBorder="1" applyAlignment="1" applyProtection="1">
      <alignment horizontal="justify" vertical="center" wrapText="1"/>
      <protection locked="0"/>
    </xf>
    <xf numFmtId="0" fontId="57" fillId="0" borderId="0" xfId="13" applyFont="1" applyFill="1" applyBorder="1" applyAlignment="1" applyProtection="1">
      <alignment horizontal="left" vertical="center" wrapText="1"/>
    </xf>
    <xf numFmtId="0" fontId="57" fillId="0" borderId="0" xfId="13" applyFont="1" applyFill="1" applyBorder="1" applyAlignment="1" applyProtection="1">
      <alignment horizontal="left" vertical="center"/>
    </xf>
    <xf numFmtId="0" fontId="57" fillId="0" borderId="0" xfId="0" applyFont="1" applyFill="1" applyBorder="1" applyAlignment="1" applyProtection="1">
      <alignment horizontal="left" wrapText="1"/>
    </xf>
    <xf numFmtId="0" fontId="56" fillId="0" borderId="0" xfId="0" applyFont="1" applyFill="1" applyBorder="1" applyAlignment="1" applyProtection="1">
      <alignment horizontal="left" wrapText="1"/>
    </xf>
    <xf numFmtId="41" fontId="56" fillId="0" borderId="268" xfId="0" applyNumberFormat="1" applyFont="1" applyFill="1" applyBorder="1" applyAlignment="1" applyProtection="1">
      <alignment horizontal="center" vertical="center" wrapText="1"/>
      <protection locked="0"/>
    </xf>
    <xf numFmtId="41" fontId="56" fillId="0" borderId="251" xfId="0" applyNumberFormat="1" applyFont="1" applyFill="1" applyBorder="1" applyAlignment="1" applyProtection="1">
      <alignment horizontal="center" vertical="center" wrapText="1"/>
      <protection locked="0"/>
    </xf>
    <xf numFmtId="41" fontId="56" fillId="0" borderId="271" xfId="0" applyNumberFormat="1" applyFont="1" applyFill="1" applyBorder="1" applyAlignment="1" applyProtection="1">
      <alignment horizontal="center" vertical="center" wrapText="1"/>
      <protection locked="0"/>
    </xf>
    <xf numFmtId="41" fontId="56" fillId="0" borderId="103" xfId="0" applyNumberFormat="1" applyFont="1" applyFill="1" applyBorder="1" applyAlignment="1" applyProtection="1">
      <alignment horizontal="center" vertical="center" wrapText="1"/>
      <protection locked="0"/>
    </xf>
    <xf numFmtId="41" fontId="56" fillId="0" borderId="119" xfId="0" applyNumberFormat="1" applyFont="1" applyFill="1" applyBorder="1" applyAlignment="1" applyProtection="1">
      <alignment horizontal="center" vertical="center" wrapText="1"/>
      <protection locked="0"/>
    </xf>
    <xf numFmtId="41" fontId="56" fillId="0" borderId="104" xfId="0" applyNumberFormat="1" applyFont="1" applyFill="1" applyBorder="1" applyAlignment="1" applyProtection="1">
      <alignment horizontal="center" vertical="center" wrapText="1"/>
      <protection locked="0"/>
    </xf>
    <xf numFmtId="41" fontId="66" fillId="0" borderId="268" xfId="0" applyNumberFormat="1" applyFont="1" applyFill="1" applyBorder="1" applyAlignment="1" applyProtection="1">
      <alignment horizontal="justify" vertical="center" wrapText="1"/>
      <protection locked="0"/>
    </xf>
    <xf numFmtId="41" fontId="66" fillId="0" borderId="251" xfId="0" applyNumberFormat="1" applyFont="1" applyFill="1" applyBorder="1" applyAlignment="1" applyProtection="1">
      <alignment horizontal="justify" vertical="center" wrapText="1"/>
      <protection locked="0"/>
    </xf>
    <xf numFmtId="41" fontId="66" fillId="0" borderId="0" xfId="0" applyNumberFormat="1" applyFont="1" applyFill="1" applyBorder="1" applyAlignment="1" applyProtection="1">
      <alignment horizontal="justify" vertical="center" wrapText="1"/>
      <protection locked="0"/>
    </xf>
    <xf numFmtId="41" fontId="66" fillId="0" borderId="144" xfId="0" applyNumberFormat="1" applyFont="1" applyFill="1" applyBorder="1" applyAlignment="1" applyProtection="1">
      <alignment horizontal="justify" vertical="center" wrapText="1"/>
      <protection locked="0"/>
    </xf>
    <xf numFmtId="41" fontId="66" fillId="0" borderId="103" xfId="0" applyNumberFormat="1" applyFont="1" applyFill="1" applyBorder="1" applyAlignment="1" applyProtection="1">
      <alignment horizontal="justify" vertical="center" wrapText="1"/>
      <protection locked="0"/>
    </xf>
    <xf numFmtId="41" fontId="66" fillId="0" borderId="119" xfId="0" applyNumberFormat="1" applyFont="1" applyFill="1" applyBorder="1" applyAlignment="1" applyProtection="1">
      <alignment horizontal="justify" vertical="center" wrapText="1"/>
      <protection locked="0"/>
    </xf>
    <xf numFmtId="41" fontId="66" fillId="0" borderId="104" xfId="0" applyNumberFormat="1" applyFont="1" applyFill="1" applyBorder="1" applyAlignment="1" applyProtection="1">
      <alignment horizontal="justify" vertical="center" wrapText="1"/>
      <protection locked="0"/>
    </xf>
    <xf numFmtId="41" fontId="66" fillId="0" borderId="271" xfId="0" applyNumberFormat="1" applyFont="1" applyFill="1" applyBorder="1" applyAlignment="1" applyProtection="1">
      <alignment horizontal="justify" vertical="center" wrapText="1"/>
      <protection locked="0"/>
    </xf>
    <xf numFmtId="0" fontId="0" fillId="0" borderId="232" xfId="0" applyFill="1" applyBorder="1" applyAlignment="1" applyProtection="1">
      <alignment horizontal="center" vertical="center" wrapText="1"/>
    </xf>
    <xf numFmtId="0" fontId="0" fillId="0" borderId="233" xfId="0" applyFill="1" applyBorder="1" applyAlignment="1" applyProtection="1">
      <alignment horizontal="center" vertical="center" wrapText="1"/>
    </xf>
    <xf numFmtId="0" fontId="57" fillId="0" borderId="0" xfId="0" applyFont="1" applyFill="1" applyBorder="1" applyAlignment="1" applyProtection="1">
      <alignment horizontal="center"/>
    </xf>
    <xf numFmtId="0" fontId="56" fillId="0" borderId="0" xfId="13" quotePrefix="1" applyFont="1" applyFill="1" applyBorder="1" applyAlignment="1" applyProtection="1">
      <alignment horizontal="center" vertical="center"/>
    </xf>
    <xf numFmtId="0" fontId="56" fillId="3" borderId="156" xfId="13" quotePrefix="1" applyFont="1" applyFill="1" applyBorder="1" applyAlignment="1" applyProtection="1">
      <alignment horizontal="center" vertical="center"/>
    </xf>
    <xf numFmtId="0" fontId="56" fillId="3" borderId="156" xfId="13" applyFont="1" applyFill="1" applyBorder="1" applyAlignment="1" applyProtection="1">
      <alignment horizontal="center" vertical="center"/>
    </xf>
    <xf numFmtId="41" fontId="66" fillId="3" borderId="144" xfId="13" applyNumberFormat="1" applyFont="1" applyFill="1" applyBorder="1" applyAlignment="1" applyProtection="1">
      <alignment horizontal="center" vertical="center"/>
    </xf>
    <xf numFmtId="41" fontId="66" fillId="3" borderId="260" xfId="13" applyNumberFormat="1" applyFont="1" applyFill="1" applyBorder="1" applyAlignment="1" applyProtection="1">
      <alignment vertical="center"/>
      <protection locked="0"/>
    </xf>
    <xf numFmtId="0" fontId="66" fillId="0" borderId="261" xfId="0" applyFont="1" applyBorder="1" applyAlignment="1"/>
    <xf numFmtId="0" fontId="66" fillId="0" borderId="262" xfId="0" applyFont="1" applyBorder="1" applyAlignment="1"/>
    <xf numFmtId="0" fontId="66" fillId="0" borderId="249" xfId="0" applyFont="1" applyBorder="1" applyAlignment="1"/>
    <xf numFmtId="0" fontId="66" fillId="0" borderId="97" xfId="0" applyFont="1" applyBorder="1" applyAlignment="1"/>
    <xf numFmtId="0" fontId="66" fillId="0" borderId="98" xfId="0" applyFont="1" applyBorder="1" applyAlignment="1"/>
    <xf numFmtId="41" fontId="66" fillId="3" borderId="261" xfId="13" applyNumberFormat="1" applyFont="1" applyFill="1" applyBorder="1" applyAlignment="1" applyProtection="1">
      <alignment vertical="center"/>
      <protection locked="0"/>
    </xf>
    <xf numFmtId="41" fontId="66" fillId="3" borderId="262" xfId="13" applyNumberFormat="1" applyFont="1" applyFill="1" applyBorder="1" applyAlignment="1" applyProtection="1">
      <alignment vertical="center"/>
      <protection locked="0"/>
    </xf>
    <xf numFmtId="41" fontId="66" fillId="3" borderId="249" xfId="13" applyNumberFormat="1" applyFont="1" applyFill="1" applyBorder="1" applyAlignment="1" applyProtection="1">
      <alignment vertical="center"/>
      <protection locked="0"/>
    </xf>
    <xf numFmtId="41" fontId="66" fillId="3" borderId="97" xfId="13" applyNumberFormat="1" applyFont="1" applyFill="1" applyBorder="1" applyAlignment="1" applyProtection="1">
      <alignment vertical="center"/>
      <protection locked="0"/>
    </xf>
    <xf numFmtId="41" fontId="66" fillId="3" borderId="98" xfId="13" applyNumberFormat="1" applyFont="1" applyFill="1" applyBorder="1" applyAlignment="1" applyProtection="1">
      <alignment vertical="center"/>
      <protection locked="0"/>
    </xf>
    <xf numFmtId="41" fontId="66" fillId="3" borderId="268" xfId="13" applyNumberFormat="1" applyFont="1" applyFill="1" applyBorder="1" applyAlignment="1" applyProtection="1">
      <alignment horizontal="center" vertical="center"/>
    </xf>
    <xf numFmtId="0" fontId="56" fillId="3" borderId="156" xfId="13" applyFont="1" applyFill="1" applyBorder="1" applyAlignment="1" applyProtection="1">
      <alignment horizontal="center" vertical="center" wrapText="1"/>
    </xf>
    <xf numFmtId="41" fontId="66" fillId="0" borderId="276" xfId="13" applyNumberFormat="1" applyFont="1" applyBorder="1" applyAlignment="1" applyProtection="1">
      <alignment horizontal="center" vertical="center"/>
    </xf>
    <xf numFmtId="41" fontId="66" fillId="0" borderId="277" xfId="13" applyNumberFormat="1" applyFont="1" applyBorder="1" applyAlignment="1" applyProtection="1">
      <alignment horizontal="center" vertical="center"/>
    </xf>
    <xf numFmtId="41" fontId="66" fillId="0" borderId="278" xfId="13" applyNumberFormat="1" applyFont="1" applyBorder="1" applyAlignment="1" applyProtection="1">
      <alignment horizontal="center" vertical="center"/>
    </xf>
    <xf numFmtId="41" fontId="66" fillId="0" borderId="282" xfId="13" applyNumberFormat="1" applyFont="1" applyBorder="1" applyAlignment="1" applyProtection="1">
      <alignment horizontal="center" vertical="center"/>
    </xf>
    <xf numFmtId="41" fontId="66" fillId="0" borderId="273" xfId="13" applyNumberFormat="1" applyFont="1" applyBorder="1" applyAlignment="1" applyProtection="1">
      <alignment horizontal="center" vertical="center"/>
    </xf>
    <xf numFmtId="41" fontId="66" fillId="0" borderId="283" xfId="13" applyNumberFormat="1" applyFont="1" applyBorder="1" applyAlignment="1" applyProtection="1">
      <alignment horizontal="center" vertical="center"/>
    </xf>
    <xf numFmtId="0" fontId="66" fillId="3" borderId="18" xfId="13" applyFont="1" applyFill="1" applyBorder="1" applyAlignment="1" applyProtection="1">
      <alignment horizontal="center" vertical="center"/>
    </xf>
    <xf numFmtId="0" fontId="66" fillId="3" borderId="108" xfId="13" applyFont="1" applyFill="1" applyBorder="1" applyAlignment="1" applyProtection="1">
      <alignment horizontal="center" vertical="center"/>
    </xf>
    <xf numFmtId="0" fontId="66" fillId="3" borderId="236" xfId="13" applyFont="1" applyFill="1" applyBorder="1" applyAlignment="1" applyProtection="1">
      <alignment horizontal="center" vertical="center"/>
    </xf>
    <xf numFmtId="0" fontId="66" fillId="3" borderId="231" xfId="13" applyFont="1" applyFill="1" applyBorder="1" applyAlignment="1" applyProtection="1">
      <alignment horizontal="center" vertical="center"/>
    </xf>
    <xf numFmtId="0" fontId="66" fillId="3" borderId="62" xfId="13" applyFont="1" applyFill="1" applyBorder="1" applyAlignment="1" applyProtection="1">
      <alignment horizontal="center" vertical="center"/>
    </xf>
    <xf numFmtId="0" fontId="66" fillId="3" borderId="163" xfId="13" applyFont="1" applyFill="1" applyBorder="1" applyAlignment="1" applyProtection="1">
      <alignment horizontal="center" vertical="center"/>
    </xf>
    <xf numFmtId="41" fontId="66" fillId="3" borderId="62" xfId="13" applyNumberFormat="1" applyFont="1" applyFill="1" applyBorder="1" applyAlignment="1" applyProtection="1">
      <alignment horizontal="center" vertical="center"/>
    </xf>
    <xf numFmtId="0" fontId="66" fillId="22" borderId="323" xfId="13" applyFont="1" applyFill="1" applyBorder="1" applyAlignment="1" applyProtection="1">
      <alignment horizontal="center"/>
    </xf>
    <xf numFmtId="0" fontId="66" fillId="22" borderId="72" xfId="13" applyFont="1" applyFill="1" applyBorder="1" applyAlignment="1" applyProtection="1">
      <alignment horizontal="center"/>
    </xf>
    <xf numFmtId="0" fontId="66" fillId="22" borderId="325" xfId="13" applyFont="1" applyFill="1" applyBorder="1" applyAlignment="1" applyProtection="1">
      <alignment horizontal="center"/>
    </xf>
    <xf numFmtId="0" fontId="66" fillId="22" borderId="138" xfId="13" applyFont="1" applyFill="1" applyBorder="1" applyAlignment="1" applyProtection="1">
      <alignment horizontal="center"/>
    </xf>
    <xf numFmtId="0" fontId="66" fillId="22" borderId="129" xfId="13" applyFont="1" applyFill="1" applyBorder="1" applyAlignment="1" applyProtection="1">
      <alignment horizontal="center"/>
    </xf>
    <xf numFmtId="0" fontId="66" fillId="22" borderId="351" xfId="13" applyFont="1" applyFill="1" applyBorder="1" applyAlignment="1" applyProtection="1">
      <alignment horizontal="center"/>
    </xf>
    <xf numFmtId="0" fontId="57" fillId="3" borderId="244" xfId="13" applyFont="1" applyFill="1" applyBorder="1" applyAlignment="1" applyProtection="1">
      <alignment horizontal="center" vertical="top"/>
    </xf>
    <xf numFmtId="0" fontId="57" fillId="3" borderId="0" xfId="13" applyFont="1" applyFill="1" applyBorder="1" applyAlignment="1" applyProtection="1">
      <alignment horizontal="center" vertical="top"/>
    </xf>
    <xf numFmtId="0" fontId="57" fillId="3" borderId="249" xfId="13" applyFont="1" applyFill="1" applyBorder="1" applyAlignment="1" applyProtection="1">
      <alignment horizontal="center" vertical="top"/>
    </xf>
    <xf numFmtId="0" fontId="57" fillId="3" borderId="97" xfId="13" applyFont="1" applyFill="1" applyBorder="1" applyAlignment="1" applyProtection="1">
      <alignment horizontal="center" vertical="top"/>
    </xf>
    <xf numFmtId="0" fontId="57" fillId="3" borderId="98" xfId="13" applyFont="1" applyFill="1" applyBorder="1" applyAlignment="1" applyProtection="1">
      <alignment horizontal="center" vertical="top"/>
    </xf>
    <xf numFmtId="0" fontId="56" fillId="3" borderId="244" xfId="13" applyFont="1" applyFill="1" applyBorder="1" applyAlignment="1" applyProtection="1">
      <alignment horizontal="center"/>
    </xf>
    <xf numFmtId="0" fontId="56" fillId="3" borderId="0" xfId="13" applyFont="1" applyFill="1" applyBorder="1" applyAlignment="1" applyProtection="1">
      <alignment horizontal="center"/>
    </xf>
    <xf numFmtId="0" fontId="56" fillId="3" borderId="145" xfId="13" applyFont="1" applyFill="1" applyBorder="1" applyAlignment="1" applyProtection="1">
      <alignment horizontal="center"/>
    </xf>
    <xf numFmtId="0" fontId="56" fillId="3" borderId="10" xfId="13" applyFont="1" applyFill="1" applyBorder="1" applyAlignment="1" applyProtection="1">
      <alignment horizontal="center"/>
    </xf>
    <xf numFmtId="0" fontId="66" fillId="14" borderId="260" xfId="13" applyFont="1" applyFill="1" applyBorder="1" applyAlignment="1" applyProtection="1">
      <alignment horizontal="center" vertical="center"/>
    </xf>
    <xf numFmtId="0" fontId="66" fillId="14" borderId="261" xfId="13" applyFont="1" applyFill="1" applyBorder="1" applyAlignment="1" applyProtection="1">
      <alignment horizontal="center" vertical="center"/>
    </xf>
    <xf numFmtId="0" fontId="66" fillId="14" borderId="262" xfId="13" applyFont="1" applyFill="1" applyBorder="1" applyAlignment="1" applyProtection="1">
      <alignment horizontal="center" vertical="center"/>
    </xf>
    <xf numFmtId="0" fontId="66" fillId="14" borderId="249" xfId="13" applyFont="1" applyFill="1" applyBorder="1" applyAlignment="1" applyProtection="1">
      <alignment horizontal="center" vertical="center"/>
    </xf>
    <xf numFmtId="0" fontId="66" fillId="14" borderId="97" xfId="13" applyFont="1" applyFill="1" applyBorder="1" applyAlignment="1" applyProtection="1">
      <alignment horizontal="center" vertical="center"/>
    </xf>
    <xf numFmtId="0" fontId="66" fillId="14" borderId="98" xfId="13" applyFont="1" applyFill="1" applyBorder="1" applyAlignment="1" applyProtection="1">
      <alignment horizontal="center" vertical="center"/>
    </xf>
    <xf numFmtId="41" fontId="66" fillId="3" borderId="108" xfId="13" applyNumberFormat="1" applyFont="1" applyFill="1" applyBorder="1" applyAlignment="1" applyProtection="1">
      <alignment horizontal="center" vertical="center"/>
    </xf>
    <xf numFmtId="0" fontId="66" fillId="0" borderId="279" xfId="13" applyFont="1" applyBorder="1" applyAlignment="1" applyProtection="1">
      <alignment horizontal="center" vertical="center"/>
    </xf>
    <xf numFmtId="0" fontId="66" fillId="0" borderId="280" xfId="13" applyFont="1" applyBorder="1" applyAlignment="1" applyProtection="1">
      <alignment horizontal="center" vertical="center"/>
    </xf>
    <xf numFmtId="0" fontId="66" fillId="0" borderId="281" xfId="13" applyFont="1" applyBorder="1" applyAlignment="1" applyProtection="1">
      <alignment horizontal="center" vertical="center"/>
    </xf>
    <xf numFmtId="0" fontId="66" fillId="0" borderId="291" xfId="13" applyFont="1" applyBorder="1" applyAlignment="1" applyProtection="1">
      <alignment horizontal="center" vertical="center"/>
    </xf>
    <xf numFmtId="0" fontId="66" fillId="0" borderId="285" xfId="13" applyFont="1" applyBorder="1" applyAlignment="1" applyProtection="1">
      <alignment horizontal="center" vertical="center"/>
    </xf>
    <xf numFmtId="0" fontId="66" fillId="0" borderId="283" xfId="13" applyFont="1" applyBorder="1" applyAlignment="1" applyProtection="1">
      <alignment horizontal="center" vertical="center"/>
    </xf>
    <xf numFmtId="41" fontId="66" fillId="3" borderId="260" xfId="13" applyNumberFormat="1" applyFont="1" applyFill="1" applyBorder="1" applyAlignment="1" applyProtection="1">
      <alignment vertical="center" wrapText="1"/>
      <protection locked="0"/>
    </xf>
    <xf numFmtId="41" fontId="66" fillId="3" borderId="262" xfId="13" applyNumberFormat="1" applyFont="1" applyFill="1" applyBorder="1" applyAlignment="1" applyProtection="1">
      <alignment vertical="center" wrapText="1"/>
      <protection locked="0"/>
    </xf>
    <xf numFmtId="0" fontId="66" fillId="0" borderId="292" xfId="13" applyFont="1" applyBorder="1" applyAlignment="1" applyProtection="1">
      <alignment horizontal="center" vertical="center"/>
    </xf>
    <xf numFmtId="0" fontId="66" fillId="0" borderId="293" xfId="13" applyFont="1" applyBorder="1" applyAlignment="1" applyProtection="1">
      <alignment horizontal="center" vertical="center"/>
    </xf>
    <xf numFmtId="0" fontId="66" fillId="0" borderId="236" xfId="13" applyFont="1" applyBorder="1" applyAlignment="1" applyProtection="1">
      <alignment horizontal="center" vertical="center"/>
    </xf>
    <xf numFmtId="0" fontId="66" fillId="0" borderId="284" xfId="13" applyFont="1" applyBorder="1" applyAlignment="1" applyProtection="1">
      <alignment horizontal="center" vertical="center"/>
    </xf>
    <xf numFmtId="0" fontId="56" fillId="0" borderId="97" xfId="13" quotePrefix="1" applyFont="1" applyFill="1" applyBorder="1" applyAlignment="1" applyProtection="1">
      <alignment horizontal="right"/>
    </xf>
    <xf numFmtId="0" fontId="66" fillId="3" borderId="97" xfId="13" applyFont="1" applyFill="1" applyBorder="1" applyAlignment="1" applyProtection="1">
      <alignment horizontal="center" vertical="center"/>
    </xf>
    <xf numFmtId="41" fontId="56" fillId="3" borderId="261" xfId="1" applyNumberFormat="1" applyFont="1" applyFill="1" applyBorder="1" applyAlignment="1" applyProtection="1">
      <alignment vertical="center"/>
    </xf>
    <xf numFmtId="41" fontId="66" fillId="0" borderId="261" xfId="0" applyNumberFormat="1" applyFont="1" applyBorder="1" applyAlignment="1"/>
    <xf numFmtId="41" fontId="66" fillId="0" borderId="97" xfId="0" applyNumberFormat="1" applyFont="1" applyBorder="1" applyAlignment="1"/>
    <xf numFmtId="41" fontId="56" fillId="3" borderId="276" xfId="1" applyNumberFormat="1" applyFont="1" applyFill="1" applyBorder="1" applyAlignment="1" applyProtection="1">
      <alignment vertical="center"/>
    </xf>
    <xf numFmtId="41" fontId="56" fillId="3" borderId="277" xfId="1" applyNumberFormat="1" applyFont="1" applyFill="1" applyBorder="1" applyAlignment="1" applyProtection="1">
      <alignment vertical="center"/>
    </xf>
    <xf numFmtId="41" fontId="56" fillId="3" borderId="278" xfId="1" applyNumberFormat="1" applyFont="1" applyFill="1" applyBorder="1" applyAlignment="1" applyProtection="1">
      <alignment vertical="center"/>
    </xf>
    <xf numFmtId="41" fontId="56" fillId="3" borderId="238" xfId="1" applyNumberFormat="1" applyFont="1" applyFill="1" applyBorder="1" applyAlignment="1" applyProtection="1">
      <alignment vertical="center"/>
    </xf>
    <xf numFmtId="41" fontId="56" fillId="3" borderId="235" xfId="1" applyNumberFormat="1" applyFont="1" applyFill="1" applyBorder="1" applyAlignment="1" applyProtection="1">
      <alignment vertical="center"/>
    </xf>
    <xf numFmtId="41" fontId="56" fillId="3" borderId="239" xfId="1" applyNumberFormat="1" applyFont="1" applyFill="1" applyBorder="1" applyAlignment="1" applyProtection="1">
      <alignment vertical="center"/>
    </xf>
    <xf numFmtId="41" fontId="56" fillId="3" borderId="262" xfId="1" applyNumberFormat="1" applyFont="1" applyFill="1" applyBorder="1" applyAlignment="1" applyProtection="1">
      <alignment vertical="center"/>
    </xf>
    <xf numFmtId="41" fontId="56" fillId="3" borderId="0" xfId="1" applyNumberFormat="1" applyFont="1" applyFill="1" applyBorder="1" applyAlignment="1" applyProtection="1">
      <alignment vertical="center"/>
    </xf>
    <xf numFmtId="41" fontId="56" fillId="3" borderId="145" xfId="1" applyNumberFormat="1" applyFont="1" applyFill="1" applyBorder="1" applyAlignment="1" applyProtection="1">
      <alignment vertical="center"/>
    </xf>
    <xf numFmtId="0" fontId="21" fillId="0" borderId="0" xfId="13" applyFont="1" applyBorder="1" applyAlignment="1" applyProtection="1">
      <alignment horizontal="center"/>
    </xf>
    <xf numFmtId="41" fontId="56" fillId="0" borderId="261" xfId="1" applyNumberFormat="1" applyFont="1" applyFill="1" applyBorder="1" applyAlignment="1" applyProtection="1">
      <alignment vertical="center"/>
    </xf>
    <xf numFmtId="41" fontId="56" fillId="0" borderId="262" xfId="1" applyNumberFormat="1" applyFont="1" applyFill="1" applyBorder="1" applyAlignment="1" applyProtection="1">
      <alignment vertical="center"/>
    </xf>
    <xf numFmtId="41" fontId="56" fillId="0" borderId="97" xfId="1" applyNumberFormat="1" applyFont="1" applyFill="1" applyBorder="1" applyAlignment="1" applyProtection="1">
      <alignment vertical="center"/>
    </xf>
    <xf numFmtId="41" fontId="56" fillId="0" borderId="98" xfId="1" applyNumberFormat="1" applyFont="1" applyFill="1" applyBorder="1" applyAlignment="1" applyProtection="1">
      <alignment vertical="center"/>
    </xf>
    <xf numFmtId="41" fontId="56" fillId="0" borderId="260" xfId="13" applyNumberFormat="1" applyFont="1" applyFill="1" applyBorder="1" applyAlignment="1" applyProtection="1">
      <alignment horizontal="justify" vertical="center"/>
    </xf>
    <xf numFmtId="41" fontId="56" fillId="0" borderId="261" xfId="13" applyNumberFormat="1" applyFont="1" applyFill="1" applyBorder="1" applyAlignment="1" applyProtection="1">
      <alignment horizontal="justify" vertical="center"/>
    </xf>
    <xf numFmtId="41" fontId="56" fillId="0" borderId="262" xfId="13" applyNumberFormat="1" applyFont="1" applyFill="1" applyBorder="1" applyAlignment="1" applyProtection="1">
      <alignment horizontal="justify" vertical="center"/>
    </xf>
    <xf numFmtId="41" fontId="56" fillId="0" borderId="249" xfId="13" applyNumberFormat="1" applyFont="1" applyFill="1" applyBorder="1" applyAlignment="1" applyProtection="1">
      <alignment horizontal="justify" vertical="center"/>
    </xf>
    <xf numFmtId="41" fontId="56" fillId="0" borderId="97" xfId="13" applyNumberFormat="1" applyFont="1" applyFill="1" applyBorder="1" applyAlignment="1" applyProtection="1">
      <alignment horizontal="justify" vertical="center"/>
    </xf>
    <xf numFmtId="41" fontId="56" fillId="0" borderId="98" xfId="13" applyNumberFormat="1" applyFont="1" applyFill="1" applyBorder="1" applyAlignment="1" applyProtection="1">
      <alignment horizontal="justify" vertical="center"/>
    </xf>
    <xf numFmtId="0" fontId="56" fillId="0" borderId="18" xfId="13" applyFont="1" applyFill="1" applyBorder="1" applyAlignment="1" applyProtection="1">
      <alignment horizontal="center" vertical="center"/>
    </xf>
    <xf numFmtId="0" fontId="56" fillId="0" borderId="108" xfId="13" applyFont="1" applyFill="1" applyBorder="1" applyAlignment="1" applyProtection="1">
      <alignment horizontal="center" vertical="center"/>
    </xf>
    <xf numFmtId="0" fontId="56" fillId="0" borderId="236" xfId="13" applyFont="1" applyFill="1" applyBorder="1" applyAlignment="1" applyProtection="1">
      <alignment horizontal="center" vertical="center"/>
    </xf>
    <xf numFmtId="0" fontId="56" fillId="0" borderId="286" xfId="13" applyFont="1" applyFill="1" applyBorder="1" applyAlignment="1" applyProtection="1">
      <alignment horizontal="center" vertical="center"/>
    </xf>
    <xf numFmtId="0" fontId="56" fillId="0" borderId="287" xfId="13" applyFont="1" applyFill="1" applyBorder="1" applyAlignment="1" applyProtection="1">
      <alignment horizontal="center" vertical="center"/>
    </xf>
    <xf numFmtId="0" fontId="56" fillId="0" borderId="288" xfId="13" applyFont="1" applyFill="1" applyBorder="1" applyAlignment="1" applyProtection="1">
      <alignment horizontal="center" vertical="center"/>
    </xf>
    <xf numFmtId="41" fontId="66" fillId="0" borderId="243" xfId="13" applyNumberFormat="1" applyFont="1" applyFill="1" applyBorder="1" applyAlignment="1" applyProtection="1">
      <alignment horizontal="center"/>
    </xf>
    <xf numFmtId="41" fontId="66" fillId="0" borderId="237" xfId="13" applyNumberFormat="1" applyFont="1" applyFill="1" applyBorder="1" applyAlignment="1" applyProtection="1">
      <alignment horizontal="center"/>
    </xf>
    <xf numFmtId="41" fontId="66" fillId="0" borderId="163" xfId="13" applyNumberFormat="1" applyFont="1" applyFill="1" applyBorder="1" applyAlignment="1" applyProtection="1">
      <alignment horizontal="center"/>
    </xf>
    <xf numFmtId="41" fontId="66" fillId="0" borderId="289" xfId="13" applyNumberFormat="1" applyFont="1" applyFill="1" applyBorder="1" applyAlignment="1" applyProtection="1">
      <alignment horizontal="center"/>
    </xf>
    <xf numFmtId="41" fontId="66" fillId="0" borderId="290" xfId="13" applyNumberFormat="1" applyFont="1" applyFill="1" applyBorder="1" applyAlignment="1" applyProtection="1">
      <alignment horizontal="center"/>
    </xf>
    <xf numFmtId="41" fontId="66" fillId="0" borderId="288" xfId="13" applyNumberFormat="1" applyFont="1" applyFill="1" applyBorder="1" applyAlignment="1" applyProtection="1">
      <alignment horizontal="center"/>
    </xf>
    <xf numFmtId="41" fontId="56" fillId="0" borderId="156" xfId="1" applyNumberFormat="1" applyFont="1" applyBorder="1" applyAlignment="1" applyProtection="1">
      <alignment vertical="center"/>
      <protection locked="0"/>
    </xf>
    <xf numFmtId="0" fontId="56" fillId="0" borderId="260" xfId="13" applyFont="1" applyFill="1" applyBorder="1" applyAlignment="1" applyProtection="1">
      <alignment horizontal="center" vertical="center"/>
    </xf>
    <xf numFmtId="0" fontId="56" fillId="0" borderId="240" xfId="13" applyFont="1" applyFill="1" applyBorder="1" applyAlignment="1" applyProtection="1">
      <alignment horizontal="center" vertical="center"/>
    </xf>
    <xf numFmtId="0" fontId="56" fillId="0" borderId="40" xfId="13" applyFont="1" applyFill="1" applyBorder="1" applyAlignment="1" applyProtection="1">
      <alignment horizontal="center" vertical="center"/>
    </xf>
    <xf numFmtId="0" fontId="56" fillId="0" borderId="41" xfId="13" applyFont="1" applyFill="1" applyBorder="1" applyAlignment="1" applyProtection="1">
      <alignment horizontal="center" vertical="center"/>
    </xf>
    <xf numFmtId="0" fontId="56" fillId="0" borderId="231" xfId="13" applyFont="1" applyFill="1" applyBorder="1" applyAlignment="1" applyProtection="1">
      <alignment horizontal="center" vertical="center"/>
    </xf>
    <xf numFmtId="0" fontId="56" fillId="0" borderId="273" xfId="13" applyFont="1" applyFill="1" applyBorder="1" applyAlignment="1" applyProtection="1">
      <alignment horizontal="center" vertical="center"/>
    </xf>
    <xf numFmtId="0" fontId="56" fillId="0" borderId="283" xfId="13" applyFont="1" applyFill="1" applyBorder="1" applyAlignment="1" applyProtection="1">
      <alignment horizontal="center" vertical="center"/>
    </xf>
    <xf numFmtId="41" fontId="66" fillId="0" borderId="241" xfId="13" applyNumberFormat="1" applyFont="1" applyBorder="1" applyAlignment="1" applyProtection="1">
      <alignment horizontal="center" vertical="center"/>
    </xf>
    <xf numFmtId="41" fontId="66" fillId="0" borderId="242" xfId="13" applyNumberFormat="1" applyFont="1" applyBorder="1" applyAlignment="1" applyProtection="1">
      <alignment horizontal="center" vertical="center"/>
    </xf>
    <xf numFmtId="41" fontId="66" fillId="0" borderId="41" xfId="13" applyNumberFormat="1" applyFont="1" applyBorder="1" applyAlignment="1" applyProtection="1">
      <alignment horizontal="center" vertical="center"/>
    </xf>
    <xf numFmtId="41" fontId="66" fillId="0" borderId="243" xfId="13" applyNumberFormat="1" applyFont="1" applyBorder="1" applyAlignment="1" applyProtection="1">
      <alignment horizontal="center" vertical="center"/>
    </xf>
    <xf numFmtId="41" fontId="66" fillId="0" borderId="237" xfId="13" applyNumberFormat="1" applyFont="1" applyBorder="1" applyAlignment="1" applyProtection="1">
      <alignment horizontal="center" vertical="center"/>
    </xf>
    <xf numFmtId="41" fontId="66" fillId="0" borderId="163" xfId="13" applyNumberFormat="1" applyFont="1" applyBorder="1" applyAlignment="1" applyProtection="1">
      <alignment horizontal="center" vertical="center"/>
    </xf>
    <xf numFmtId="41" fontId="66" fillId="0" borderId="10" xfId="13" applyNumberFormat="1" applyFont="1" applyBorder="1" applyAlignment="1" applyProtection="1">
      <alignment horizontal="center" vertical="center"/>
    </xf>
    <xf numFmtId="41" fontId="66" fillId="0" borderId="0" xfId="13" applyNumberFormat="1" applyFont="1" applyBorder="1" applyAlignment="1" applyProtection="1">
      <alignment horizontal="center" vertical="center"/>
    </xf>
    <xf numFmtId="0" fontId="66" fillId="14" borderId="156" xfId="13" applyFont="1" applyFill="1" applyBorder="1" applyAlignment="1" applyProtection="1">
      <alignment horizontal="center"/>
    </xf>
    <xf numFmtId="0" fontId="56" fillId="0" borderId="98" xfId="13" quotePrefix="1" applyFont="1" applyBorder="1" applyAlignment="1" applyProtection="1">
      <alignment horizontal="center" vertical="center"/>
    </xf>
    <xf numFmtId="0" fontId="56" fillId="0" borderId="109" xfId="13" applyFont="1" applyBorder="1" applyAlignment="1" applyProtection="1">
      <alignment horizontal="center" vertical="center"/>
    </xf>
    <xf numFmtId="0" fontId="56" fillId="0" borderId="109" xfId="13" quotePrefix="1" applyFont="1" applyBorder="1" applyAlignment="1" applyProtection="1">
      <alignment horizontal="center" vertical="center"/>
    </xf>
    <xf numFmtId="0" fontId="56" fillId="3" borderId="109" xfId="13" quotePrefix="1" applyFont="1" applyFill="1" applyBorder="1" applyAlignment="1" applyProtection="1">
      <alignment horizontal="center" vertical="center" wrapText="1"/>
    </xf>
    <xf numFmtId="0" fontId="56" fillId="3" borderId="109" xfId="13" applyFont="1" applyFill="1" applyBorder="1" applyAlignment="1" applyProtection="1">
      <alignment horizontal="center" vertical="center" wrapText="1"/>
    </xf>
    <xf numFmtId="0" fontId="56" fillId="14" borderId="260" xfId="13" applyFont="1" applyFill="1" applyBorder="1" applyAlignment="1" applyProtection="1">
      <alignment horizontal="center"/>
    </xf>
    <xf numFmtId="0" fontId="56" fillId="14" borderId="261" xfId="13" applyFont="1" applyFill="1" applyBorder="1" applyAlignment="1" applyProtection="1">
      <alignment horizontal="center"/>
    </xf>
    <xf numFmtId="0" fontId="56" fillId="14" borderId="262" xfId="13" applyFont="1" applyFill="1" applyBorder="1" applyAlignment="1" applyProtection="1">
      <alignment horizontal="center"/>
    </xf>
    <xf numFmtId="0" fontId="56" fillId="14" borderId="249" xfId="13" applyFont="1" applyFill="1" applyBorder="1" applyAlignment="1" applyProtection="1">
      <alignment horizontal="center"/>
    </xf>
    <xf numFmtId="0" fontId="56" fillId="14" borderId="97" xfId="13" applyFont="1" applyFill="1" applyBorder="1" applyAlignment="1" applyProtection="1">
      <alignment horizontal="center"/>
    </xf>
    <xf numFmtId="0" fontId="56" fillId="14" borderId="98" xfId="13" applyFont="1" applyFill="1" applyBorder="1" applyAlignment="1" applyProtection="1">
      <alignment horizontal="center"/>
    </xf>
    <xf numFmtId="0" fontId="131" fillId="3" borderId="357" xfId="0" applyFont="1" applyFill="1" applyBorder="1" applyAlignment="1" applyProtection="1">
      <alignment horizontal="center" vertical="top"/>
    </xf>
    <xf numFmtId="164" fontId="56" fillId="0" borderId="323" xfId="0" applyNumberFormat="1" applyFont="1" applyFill="1" applyBorder="1" applyAlignment="1" applyProtection="1">
      <alignment horizontal="center" vertical="center"/>
    </xf>
    <xf numFmtId="164" fontId="56" fillId="0" borderId="324" xfId="0" applyNumberFormat="1" applyFont="1" applyFill="1" applyBorder="1" applyAlignment="1" applyProtection="1">
      <alignment horizontal="center" vertical="center"/>
    </xf>
    <xf numFmtId="164" fontId="56" fillId="0" borderId="325" xfId="0" applyNumberFormat="1" applyFont="1" applyFill="1" applyBorder="1" applyAlignment="1" applyProtection="1">
      <alignment horizontal="center" vertical="center"/>
    </xf>
    <xf numFmtId="164" fontId="56" fillId="0" borderId="138" xfId="0" applyNumberFormat="1" applyFont="1" applyFill="1" applyBorder="1" applyAlignment="1" applyProtection="1">
      <alignment horizontal="center" vertical="center"/>
    </xf>
    <xf numFmtId="164" fontId="56" fillId="0" borderId="358" xfId="0" applyNumberFormat="1" applyFont="1" applyFill="1" applyBorder="1" applyAlignment="1" applyProtection="1">
      <alignment horizontal="center" vertical="center"/>
    </xf>
    <xf numFmtId="164" fontId="56" fillId="0" borderId="351" xfId="0" applyNumberFormat="1" applyFont="1" applyFill="1" applyBorder="1" applyAlignment="1" applyProtection="1">
      <alignment horizontal="center" vertical="center"/>
    </xf>
    <xf numFmtId="3" fontId="56" fillId="3" borderId="358" xfId="0" quotePrefix="1" applyNumberFormat="1" applyFont="1" applyFill="1" applyBorder="1" applyAlignment="1" applyProtection="1">
      <alignment horizontal="right" wrapText="1"/>
      <protection locked="0"/>
    </xf>
    <xf numFmtId="0" fontId="21" fillId="0" borderId="0" xfId="0" applyFont="1" applyFill="1" applyBorder="1" applyAlignment="1" applyProtection="1">
      <alignment horizontal="center" vertical="center"/>
    </xf>
    <xf numFmtId="0" fontId="25" fillId="0" borderId="0" xfId="0" applyFont="1" applyAlignment="1" applyProtection="1">
      <alignment horizontal="center" vertical="center"/>
    </xf>
    <xf numFmtId="0" fontId="56" fillId="3" borderId="0" xfId="0" quotePrefix="1" applyFont="1" applyFill="1" applyBorder="1" applyAlignment="1">
      <alignment horizontal="center" vertical="center"/>
    </xf>
    <xf numFmtId="0" fontId="56" fillId="3" borderId="0" xfId="0" applyFont="1" applyFill="1" applyBorder="1" applyAlignment="1">
      <alignment horizontal="center" vertical="center"/>
    </xf>
    <xf numFmtId="0" fontId="56" fillId="3" borderId="145" xfId="0" quotePrefix="1" applyFont="1" applyFill="1" applyBorder="1" applyAlignment="1" applyProtection="1">
      <alignment horizontal="center" vertical="center"/>
    </xf>
    <xf numFmtId="0" fontId="56" fillId="3" borderId="145" xfId="0" applyFont="1" applyFill="1" applyBorder="1" applyAlignment="1" applyProtection="1">
      <alignment horizontal="center" vertical="center"/>
    </xf>
    <xf numFmtId="164" fontId="56" fillId="0" borderId="260" xfId="0" applyNumberFormat="1" applyFont="1" applyFill="1" applyBorder="1" applyAlignment="1" applyProtection="1">
      <alignment vertical="center"/>
    </xf>
    <xf numFmtId="164" fontId="56" fillId="0" borderId="203" xfId="0" applyNumberFormat="1" applyFont="1" applyFill="1" applyBorder="1" applyAlignment="1" applyProtection="1">
      <alignment vertical="center"/>
    </xf>
    <xf numFmtId="164" fontId="56" fillId="0" borderId="262" xfId="0" applyNumberFormat="1" applyFont="1" applyFill="1" applyBorder="1" applyAlignment="1" applyProtection="1">
      <alignment vertical="center"/>
    </xf>
    <xf numFmtId="164" fontId="56" fillId="0" borderId="249" xfId="0" applyNumberFormat="1" applyFont="1" applyFill="1" applyBorder="1" applyAlignment="1" applyProtection="1">
      <alignment vertical="center"/>
    </xf>
    <xf numFmtId="164" fontId="56" fillId="0" borderId="97" xfId="0" applyNumberFormat="1" applyFont="1" applyFill="1" applyBorder="1" applyAlignment="1" applyProtection="1">
      <alignment vertical="center"/>
    </xf>
    <xf numFmtId="164" fontId="56" fillId="0" borderId="98" xfId="0" applyNumberFormat="1" applyFont="1" applyFill="1" applyBorder="1" applyAlignment="1" applyProtection="1">
      <alignment vertical="center"/>
    </xf>
    <xf numFmtId="164" fontId="117" fillId="3" borderId="192" xfId="1" applyNumberFormat="1" applyFont="1" applyFill="1" applyBorder="1" applyAlignment="1" applyProtection="1">
      <alignment horizontal="left" vertical="center"/>
    </xf>
    <xf numFmtId="164" fontId="117" fillId="3" borderId="184" xfId="1" applyNumberFormat="1" applyFont="1" applyFill="1" applyBorder="1" applyAlignment="1" applyProtection="1">
      <alignment horizontal="left" vertical="center"/>
    </xf>
    <xf numFmtId="164" fontId="117" fillId="3" borderId="191" xfId="1" applyNumberFormat="1" applyFont="1" applyFill="1" applyBorder="1" applyAlignment="1" applyProtection="1">
      <alignment horizontal="left" vertical="center"/>
    </xf>
    <xf numFmtId="164" fontId="117" fillId="3" borderId="103" xfId="1" applyNumberFormat="1" applyFont="1" applyFill="1" applyBorder="1" applyAlignment="1" applyProtection="1">
      <alignment horizontal="left" vertical="center"/>
    </xf>
    <xf numFmtId="164" fontId="117" fillId="3" borderId="119" xfId="1" applyNumberFormat="1" applyFont="1" applyFill="1" applyBorder="1" applyAlignment="1" applyProtection="1">
      <alignment horizontal="left" vertical="center"/>
    </xf>
    <xf numFmtId="164" fontId="117" fillId="3" borderId="104" xfId="1" applyNumberFormat="1" applyFont="1" applyFill="1" applyBorder="1" applyAlignment="1" applyProtection="1">
      <alignment horizontal="left" vertical="center"/>
    </xf>
    <xf numFmtId="0" fontId="56" fillId="3" borderId="144" xfId="0" quotePrefix="1" applyFont="1" applyFill="1" applyBorder="1" applyAlignment="1" applyProtection="1">
      <alignment horizontal="center" vertical="center"/>
    </xf>
    <xf numFmtId="0" fontId="56" fillId="3" borderId="144" xfId="0" applyFont="1" applyFill="1" applyBorder="1" applyAlignment="1" applyProtection="1">
      <alignment horizontal="center" vertical="center"/>
    </xf>
    <xf numFmtId="164" fontId="66" fillId="3" borderId="268" xfId="1" applyNumberFormat="1" applyFont="1" applyFill="1" applyBorder="1" applyAlignment="1" applyProtection="1">
      <alignment horizontal="left" vertical="center"/>
    </xf>
    <xf numFmtId="164" fontId="66" fillId="3" borderId="251" xfId="1" applyNumberFormat="1" applyFont="1" applyFill="1" applyBorder="1" applyAlignment="1" applyProtection="1">
      <alignment horizontal="left" vertical="center"/>
    </xf>
    <xf numFmtId="164" fontId="66" fillId="3" borderId="271" xfId="1" applyNumberFormat="1" applyFont="1" applyFill="1" applyBorder="1" applyAlignment="1" applyProtection="1">
      <alignment horizontal="left" vertical="center"/>
    </xf>
    <xf numFmtId="164" fontId="66" fillId="3" borderId="103" xfId="1" applyNumberFormat="1" applyFont="1" applyFill="1" applyBorder="1" applyAlignment="1" applyProtection="1">
      <alignment horizontal="left" vertical="center"/>
    </xf>
    <xf numFmtId="164" fontId="66" fillId="3" borderId="119" xfId="1" applyNumberFormat="1" applyFont="1" applyFill="1" applyBorder="1" applyAlignment="1" applyProtection="1">
      <alignment horizontal="left" vertical="center"/>
    </xf>
    <xf numFmtId="164" fontId="66" fillId="3" borderId="104" xfId="1" applyNumberFormat="1" applyFont="1" applyFill="1" applyBorder="1" applyAlignment="1" applyProtection="1">
      <alignment horizontal="left" vertical="center"/>
    </xf>
    <xf numFmtId="164" fontId="66" fillId="3" borderId="192" xfId="1" applyNumberFormat="1" applyFont="1" applyFill="1" applyBorder="1" applyAlignment="1" applyProtection="1">
      <alignment horizontal="left" vertical="center"/>
    </xf>
    <xf numFmtId="164" fontId="66" fillId="3" borderId="184" xfId="1" applyNumberFormat="1" applyFont="1" applyFill="1" applyBorder="1" applyAlignment="1" applyProtection="1">
      <alignment horizontal="left" vertical="center"/>
    </xf>
    <xf numFmtId="164" fontId="66" fillId="3" borderId="0" xfId="1" applyNumberFormat="1" applyFont="1" applyFill="1" applyBorder="1" applyAlignment="1" applyProtection="1">
      <alignment horizontal="left" vertical="center"/>
    </xf>
    <xf numFmtId="164" fontId="66" fillId="3" borderId="144" xfId="1" applyNumberFormat="1" applyFont="1" applyFill="1" applyBorder="1" applyAlignment="1" applyProtection="1">
      <alignment horizontal="left" vertical="center"/>
    </xf>
    <xf numFmtId="164" fontId="66" fillId="3" borderId="191" xfId="1" applyNumberFormat="1" applyFont="1" applyFill="1" applyBorder="1" applyAlignment="1" applyProtection="1">
      <alignment horizontal="left" vertical="center"/>
    </xf>
    <xf numFmtId="0" fontId="56" fillId="3" borderId="0" xfId="0" quotePrefix="1" applyFont="1" applyFill="1" applyBorder="1" applyAlignment="1" applyProtection="1">
      <alignment horizontal="center" vertical="center"/>
    </xf>
    <xf numFmtId="0" fontId="56" fillId="3" borderId="0" xfId="0" applyFont="1" applyFill="1" applyBorder="1" applyAlignment="1" applyProtection="1">
      <alignment horizontal="center" vertical="center"/>
    </xf>
    <xf numFmtId="3" fontId="56" fillId="3" borderId="97" xfId="0" quotePrefix="1" applyNumberFormat="1" applyFont="1" applyFill="1" applyBorder="1" applyAlignment="1" applyProtection="1">
      <alignment horizontal="right" wrapText="1"/>
      <protection locked="0"/>
    </xf>
    <xf numFmtId="3" fontId="56" fillId="3" borderId="119" xfId="0" quotePrefix="1" applyNumberFormat="1" applyFont="1" applyFill="1" applyBorder="1" applyAlignment="1" applyProtection="1">
      <alignment horizontal="right"/>
      <protection locked="0"/>
    </xf>
    <xf numFmtId="3" fontId="56" fillId="3" borderId="97" xfId="0" quotePrefix="1" applyNumberFormat="1" applyFont="1" applyFill="1" applyBorder="1" applyAlignment="1" applyProtection="1">
      <alignment horizontal="right"/>
      <protection locked="0"/>
    </xf>
    <xf numFmtId="0" fontId="56" fillId="3" borderId="0" xfId="0" applyFont="1" applyFill="1" applyBorder="1" applyAlignment="1" applyProtection="1">
      <alignment horizontal="center" vertical="center" wrapText="1"/>
    </xf>
    <xf numFmtId="3" fontId="20" fillId="3" borderId="260" xfId="0" applyNumberFormat="1" applyFont="1" applyFill="1" applyBorder="1" applyAlignment="1" applyProtection="1">
      <alignment horizontal="center" vertical="center" wrapText="1"/>
      <protection locked="0"/>
    </xf>
    <xf numFmtId="3" fontId="20" fillId="3" borderId="262" xfId="0" applyNumberFormat="1" applyFont="1" applyFill="1" applyBorder="1" applyAlignment="1" applyProtection="1">
      <alignment horizontal="center" vertical="center" wrapText="1"/>
      <protection locked="0"/>
    </xf>
    <xf numFmtId="3" fontId="20" fillId="3" borderId="249" xfId="0" applyNumberFormat="1" applyFont="1" applyFill="1" applyBorder="1" applyAlignment="1" applyProtection="1">
      <alignment horizontal="center" vertical="center" wrapText="1"/>
      <protection locked="0"/>
    </xf>
    <xf numFmtId="3" fontId="20" fillId="3" borderId="98" xfId="0" applyNumberFormat="1" applyFont="1" applyFill="1" applyBorder="1" applyAlignment="1" applyProtection="1">
      <alignment horizontal="center" vertical="center" wrapText="1"/>
      <protection locked="0"/>
    </xf>
    <xf numFmtId="0" fontId="56" fillId="0" borderId="10" xfId="0" applyFont="1" applyBorder="1" applyAlignment="1" applyProtection="1">
      <alignment horizontal="center" vertical="center"/>
    </xf>
    <xf numFmtId="0" fontId="56" fillId="3" borderId="0" xfId="0" applyFont="1" applyFill="1" applyBorder="1" applyAlignment="1" applyProtection="1">
      <alignment horizontal="center" wrapText="1"/>
    </xf>
    <xf numFmtId="3" fontId="56" fillId="3" borderId="0" xfId="0" applyNumberFormat="1" applyFont="1" applyFill="1" applyBorder="1" applyAlignment="1" applyProtection="1">
      <alignment horizontal="center" vertical="center"/>
      <protection locked="0"/>
    </xf>
    <xf numFmtId="0" fontId="56" fillId="3" borderId="0" xfId="0" quotePrefix="1" applyFont="1" applyFill="1" applyBorder="1" applyAlignment="1" applyProtection="1">
      <alignment horizontal="right"/>
    </xf>
    <xf numFmtId="0" fontId="56" fillId="3" borderId="0" xfId="0" applyFont="1" applyFill="1" applyBorder="1" applyAlignment="1" applyProtection="1">
      <alignment horizontal="right"/>
    </xf>
    <xf numFmtId="0" fontId="56" fillId="3" borderId="129" xfId="0" quotePrefix="1" applyFont="1" applyFill="1" applyBorder="1" applyAlignment="1" applyProtection="1">
      <alignment horizontal="right"/>
    </xf>
    <xf numFmtId="0" fontId="56" fillId="3" borderId="129" xfId="0" applyFont="1" applyFill="1" applyBorder="1" applyAlignment="1" applyProtection="1">
      <alignment horizontal="right"/>
    </xf>
    <xf numFmtId="0" fontId="56" fillId="3" borderId="97" xfId="0" quotePrefix="1" applyFont="1" applyFill="1" applyBorder="1" applyAlignment="1" applyProtection="1">
      <alignment horizontal="right"/>
    </xf>
    <xf numFmtId="0" fontId="56" fillId="3" borderId="97" xfId="0" applyFont="1" applyFill="1" applyBorder="1" applyAlignment="1" applyProtection="1">
      <alignment horizontal="right"/>
    </xf>
    <xf numFmtId="3" fontId="56" fillId="3" borderId="0" xfId="0" quotePrefix="1" applyNumberFormat="1" applyFont="1" applyFill="1" applyBorder="1" applyAlignment="1" applyProtection="1">
      <alignment horizontal="right"/>
      <protection locked="0"/>
    </xf>
    <xf numFmtId="0" fontId="56" fillId="3" borderId="0" xfId="0" applyFont="1" applyFill="1" applyBorder="1" applyAlignment="1" applyProtection="1">
      <alignment horizontal="center"/>
    </xf>
    <xf numFmtId="164" fontId="66" fillId="3" borderId="322" xfId="1" applyNumberFormat="1" applyFont="1" applyFill="1" applyBorder="1" applyAlignment="1" applyProtection="1">
      <alignment horizontal="center" vertical="center"/>
    </xf>
    <xf numFmtId="164" fontId="66" fillId="3" borderId="318" xfId="1" applyNumberFormat="1" applyFont="1" applyFill="1" applyBorder="1" applyAlignment="1" applyProtection="1">
      <alignment horizontal="center" vertical="center"/>
    </xf>
    <xf numFmtId="164" fontId="66" fillId="3" borderId="319" xfId="1" applyNumberFormat="1" applyFont="1" applyFill="1" applyBorder="1" applyAlignment="1" applyProtection="1">
      <alignment horizontal="center" vertical="center"/>
    </xf>
    <xf numFmtId="164" fontId="66" fillId="3" borderId="354" xfId="1" applyNumberFormat="1" applyFont="1" applyFill="1" applyBorder="1" applyAlignment="1" applyProtection="1">
      <alignment horizontal="center" vertical="center"/>
    </xf>
    <xf numFmtId="164" fontId="66" fillId="3" borderId="355" xfId="1" applyNumberFormat="1" applyFont="1" applyFill="1" applyBorder="1" applyAlignment="1" applyProtection="1">
      <alignment horizontal="center" vertical="center"/>
    </xf>
    <xf numFmtId="164" fontId="66" fillId="3" borderId="356" xfId="1" applyNumberFormat="1" applyFont="1" applyFill="1" applyBorder="1" applyAlignment="1" applyProtection="1">
      <alignment horizontal="center" vertical="center"/>
    </xf>
    <xf numFmtId="164" fontId="66" fillId="3" borderId="312" xfId="1" applyNumberFormat="1" applyFont="1" applyFill="1" applyBorder="1" applyAlignment="1" applyProtection="1">
      <alignment horizontal="left" vertical="center"/>
    </xf>
    <xf numFmtId="2" fontId="56" fillId="3" borderId="0" xfId="0" applyNumberFormat="1" applyFont="1" applyFill="1" applyBorder="1" applyAlignment="1" applyProtection="1">
      <alignment horizontal="center"/>
    </xf>
    <xf numFmtId="3" fontId="56" fillId="3" borderId="119" xfId="0" applyNumberFormat="1" applyFont="1" applyFill="1" applyBorder="1" applyAlignment="1" applyProtection="1">
      <alignment horizontal="center" vertical="center"/>
      <protection locked="0"/>
    </xf>
    <xf numFmtId="0" fontId="57" fillId="3" borderId="97" xfId="0" applyFont="1" applyFill="1" applyBorder="1" applyAlignment="1" applyProtection="1">
      <alignment horizontal="left" vertical="top" wrapText="1"/>
    </xf>
    <xf numFmtId="164" fontId="56" fillId="0" borderId="0" xfId="0" applyNumberFormat="1" applyFont="1" applyFill="1" applyBorder="1" applyAlignment="1" applyProtection="1">
      <alignment vertical="center"/>
    </xf>
    <xf numFmtId="164" fontId="56" fillId="0" borderId="313" xfId="0" applyNumberFormat="1" applyFont="1" applyFill="1" applyBorder="1" applyAlignment="1" applyProtection="1">
      <alignment vertical="center"/>
    </xf>
    <xf numFmtId="0" fontId="56" fillId="0" borderId="331" xfId="0" applyFont="1" applyFill="1" applyBorder="1" applyAlignment="1" applyProtection="1">
      <alignment horizontal="center" vertical="center" wrapText="1"/>
    </xf>
    <xf numFmtId="3" fontId="56" fillId="3" borderId="129" xfId="0" quotePrefix="1" applyNumberFormat="1" applyFont="1" applyFill="1" applyBorder="1" applyAlignment="1" applyProtection="1">
      <alignment horizontal="right" wrapText="1"/>
      <protection locked="0"/>
    </xf>
    <xf numFmtId="164" fontId="66" fillId="3" borderId="190" xfId="0" applyNumberFormat="1" applyFont="1" applyFill="1" applyBorder="1" applyAlignment="1" applyProtection="1">
      <alignment vertical="center" wrapText="1"/>
      <protection locked="0"/>
    </xf>
    <xf numFmtId="164" fontId="66" fillId="3" borderId="184" xfId="0" applyNumberFormat="1" applyFont="1" applyFill="1" applyBorder="1" applyAlignment="1" applyProtection="1">
      <alignment vertical="center" wrapText="1"/>
      <protection locked="0"/>
    </xf>
    <xf numFmtId="164" fontId="66" fillId="3" borderId="191" xfId="0" applyNumberFormat="1" applyFont="1" applyFill="1" applyBorder="1" applyAlignment="1" applyProtection="1">
      <alignment vertical="center" wrapText="1"/>
      <protection locked="0"/>
    </xf>
    <xf numFmtId="164" fontId="66" fillId="3" borderId="93" xfId="0" applyNumberFormat="1" applyFont="1" applyFill="1" applyBorder="1" applyAlignment="1" applyProtection="1">
      <alignment vertical="center" wrapText="1"/>
      <protection locked="0"/>
    </xf>
    <xf numFmtId="164" fontId="66" fillId="3" borderId="119" xfId="0" applyNumberFormat="1" applyFont="1" applyFill="1" applyBorder="1" applyAlignment="1" applyProtection="1">
      <alignment vertical="center" wrapText="1"/>
      <protection locked="0"/>
    </xf>
    <xf numFmtId="164" fontId="66" fillId="3" borderId="104" xfId="0" applyNumberFormat="1" applyFont="1" applyFill="1" applyBorder="1" applyAlignment="1" applyProtection="1">
      <alignment vertical="center" wrapText="1"/>
      <protection locked="0"/>
    </xf>
    <xf numFmtId="0" fontId="56" fillId="3" borderId="295" xfId="0" quotePrefix="1" applyFont="1" applyFill="1" applyBorder="1" applyAlignment="1">
      <alignment horizontal="right"/>
    </xf>
    <xf numFmtId="0" fontId="56" fillId="3" borderId="0" xfId="0" quotePrefix="1" applyFont="1" applyFill="1" applyBorder="1" applyAlignment="1">
      <alignment horizontal="right"/>
    </xf>
    <xf numFmtId="0" fontId="56" fillId="3" borderId="97" xfId="0" quotePrefix="1" applyFont="1" applyFill="1" applyBorder="1" applyAlignment="1">
      <alignment horizontal="right"/>
    </xf>
    <xf numFmtId="0" fontId="56" fillId="3" borderId="80" xfId="0" quotePrefix="1" applyFont="1" applyFill="1" applyBorder="1" applyAlignment="1">
      <alignment horizontal="right"/>
    </xf>
    <xf numFmtId="0" fontId="56" fillId="3" borderId="119" xfId="0" quotePrefix="1" applyFont="1" applyFill="1" applyBorder="1" applyAlignment="1">
      <alignment horizontal="right"/>
    </xf>
    <xf numFmtId="164" fontId="66" fillId="3" borderId="0" xfId="0" applyNumberFormat="1" applyFont="1" applyFill="1" applyBorder="1" applyAlignment="1" applyProtection="1">
      <alignment vertical="center" wrapText="1"/>
      <protection locked="0"/>
    </xf>
    <xf numFmtId="164" fontId="66" fillId="3" borderId="302" xfId="0" applyNumberFormat="1" applyFont="1" applyFill="1" applyBorder="1" applyAlignment="1" applyProtection="1">
      <alignment vertical="center" wrapText="1"/>
      <protection locked="0"/>
    </xf>
    <xf numFmtId="164" fontId="66" fillId="3" borderId="185" xfId="0" applyNumberFormat="1" applyFont="1" applyFill="1" applyBorder="1" applyAlignment="1" applyProtection="1">
      <alignment vertical="center" wrapText="1"/>
      <protection locked="0"/>
    </xf>
    <xf numFmtId="164" fontId="66" fillId="3" borderId="186" xfId="0" applyNumberFormat="1" applyFont="1" applyFill="1" applyBorder="1" applyAlignment="1" applyProtection="1">
      <alignment vertical="center" wrapText="1"/>
      <protection locked="0"/>
    </xf>
    <xf numFmtId="164" fontId="66" fillId="3" borderId="298" xfId="0" applyNumberFormat="1" applyFont="1" applyFill="1" applyBorder="1" applyAlignment="1" applyProtection="1">
      <alignment vertical="center" wrapText="1"/>
      <protection locked="0"/>
    </xf>
    <xf numFmtId="164" fontId="66" fillId="3" borderId="107" xfId="0" applyNumberFormat="1" applyFont="1" applyFill="1" applyBorder="1" applyAlignment="1" applyProtection="1">
      <alignment vertical="center" wrapText="1"/>
      <protection locked="0"/>
    </xf>
    <xf numFmtId="164" fontId="66" fillId="3" borderId="97" xfId="0" applyNumberFormat="1" applyFont="1" applyFill="1" applyBorder="1" applyAlignment="1" applyProtection="1">
      <alignment vertical="center" wrapText="1"/>
      <protection locked="0"/>
    </xf>
    <xf numFmtId="164" fontId="66" fillId="3" borderId="98" xfId="0" applyNumberFormat="1" applyFont="1" applyFill="1" applyBorder="1" applyAlignment="1" applyProtection="1">
      <alignment vertical="center" wrapText="1"/>
      <protection locked="0"/>
    </xf>
    <xf numFmtId="164" fontId="66" fillId="3" borderId="187" xfId="0" applyNumberFormat="1" applyFont="1" applyFill="1" applyBorder="1" applyAlignment="1" applyProtection="1">
      <alignment vertical="center" wrapText="1"/>
      <protection locked="0"/>
    </xf>
    <xf numFmtId="164" fontId="56" fillId="3" borderId="123" xfId="0" applyNumberFormat="1" applyFont="1" applyFill="1" applyBorder="1" applyAlignment="1">
      <alignment vertical="center"/>
    </xf>
    <xf numFmtId="164" fontId="56" fillId="3" borderId="61" xfId="0" applyNumberFormat="1" applyFont="1" applyFill="1" applyBorder="1" applyAlignment="1">
      <alignment vertical="center"/>
    </xf>
    <xf numFmtId="164" fontId="56" fillId="3" borderId="139" xfId="0" applyNumberFormat="1" applyFont="1" applyFill="1" applyBorder="1" applyAlignment="1">
      <alignment vertical="center"/>
    </xf>
    <xf numFmtId="164" fontId="56" fillId="3" borderId="106" xfId="0" applyNumberFormat="1" applyFont="1" applyFill="1" applyBorder="1" applyAlignment="1">
      <alignment vertical="center"/>
    </xf>
    <xf numFmtId="164" fontId="56" fillId="3" borderId="150" xfId="0" applyNumberFormat="1" applyFont="1" applyFill="1" applyBorder="1" applyAlignment="1">
      <alignment vertical="center"/>
    </xf>
    <xf numFmtId="164" fontId="56" fillId="3" borderId="35" xfId="0" applyNumberFormat="1" applyFont="1" applyFill="1" applyBorder="1" applyAlignment="1">
      <alignment vertical="center"/>
    </xf>
    <xf numFmtId="0" fontId="56" fillId="3" borderId="119" xfId="0" quotePrefix="1" applyFont="1" applyFill="1" applyBorder="1" applyAlignment="1">
      <alignment horizontal="right" vertical="center"/>
    </xf>
    <xf numFmtId="0" fontId="56" fillId="3" borderId="145" xfId="0" quotePrefix="1" applyFont="1" applyFill="1" applyBorder="1" applyAlignment="1">
      <alignment horizontal="center" vertical="center"/>
    </xf>
    <xf numFmtId="164" fontId="66" fillId="3" borderId="266" xfId="0" applyNumberFormat="1" applyFont="1" applyFill="1" applyBorder="1" applyAlignment="1" applyProtection="1">
      <alignment vertical="center" wrapText="1"/>
      <protection locked="0"/>
    </xf>
    <xf numFmtId="164" fontId="66" fillId="3" borderId="271" xfId="0" applyNumberFormat="1" applyFont="1" applyFill="1" applyBorder="1" applyAlignment="1" applyProtection="1">
      <alignment vertical="center" wrapText="1"/>
      <protection locked="0"/>
    </xf>
    <xf numFmtId="0" fontId="21" fillId="3" borderId="0" xfId="0" applyFont="1" applyFill="1" applyBorder="1" applyAlignment="1">
      <alignment horizontal="center"/>
    </xf>
    <xf numFmtId="164" fontId="66" fillId="3" borderId="297" xfId="0" applyNumberFormat="1" applyFont="1" applyFill="1" applyBorder="1" applyAlignment="1" applyProtection="1">
      <alignment vertical="center" wrapText="1"/>
      <protection locked="0"/>
    </xf>
    <xf numFmtId="41" fontId="20" fillId="3" borderId="260" xfId="0" applyNumberFormat="1" applyFont="1" applyFill="1" applyBorder="1" applyAlignment="1" applyProtection="1">
      <alignment horizontal="center" vertical="center" wrapText="1"/>
      <protection locked="0"/>
    </xf>
    <xf numFmtId="41" fontId="20" fillId="3" borderId="261" xfId="0" applyNumberFormat="1" applyFont="1" applyFill="1" applyBorder="1" applyAlignment="1" applyProtection="1">
      <alignment horizontal="center" vertical="center" wrapText="1"/>
      <protection locked="0"/>
    </xf>
    <xf numFmtId="41" fontId="20" fillId="3" borderId="262" xfId="0" applyNumberFormat="1" applyFont="1" applyFill="1" applyBorder="1" applyAlignment="1" applyProtection="1">
      <alignment horizontal="center" vertical="center" wrapText="1"/>
      <protection locked="0"/>
    </xf>
    <xf numFmtId="41" fontId="20" fillId="3" borderId="249" xfId="0" applyNumberFormat="1" applyFont="1" applyFill="1" applyBorder="1" applyAlignment="1" applyProtection="1">
      <alignment horizontal="center" vertical="center" wrapText="1"/>
      <protection locked="0"/>
    </xf>
    <xf numFmtId="41" fontId="20" fillId="3" borderId="97" xfId="0" applyNumberFormat="1" applyFont="1" applyFill="1" applyBorder="1" applyAlignment="1" applyProtection="1">
      <alignment horizontal="center" vertical="center" wrapText="1"/>
      <protection locked="0"/>
    </xf>
    <xf numFmtId="41" fontId="20" fillId="3" borderId="98" xfId="0" applyNumberFormat="1" applyFont="1" applyFill="1" applyBorder="1" applyAlignment="1" applyProtection="1">
      <alignment horizontal="center" vertical="center" wrapText="1"/>
      <protection locked="0"/>
    </xf>
    <xf numFmtId="164" fontId="66" fillId="3" borderId="118" xfId="0" applyNumberFormat="1" applyFont="1" applyFill="1" applyBorder="1" applyAlignment="1" applyProtection="1">
      <alignment vertical="center" wrapText="1"/>
      <protection locked="0"/>
    </xf>
    <xf numFmtId="164" fontId="66" fillId="3" borderId="144" xfId="0" applyNumberFormat="1" applyFont="1" applyFill="1" applyBorder="1" applyAlignment="1" applyProtection="1">
      <alignment vertical="center" wrapText="1"/>
      <protection locked="0"/>
    </xf>
    <xf numFmtId="164" fontId="66" fillId="3" borderId="192" xfId="0" applyNumberFormat="1" applyFont="1" applyFill="1" applyBorder="1" applyAlignment="1" applyProtection="1">
      <alignment vertical="center" wrapText="1"/>
      <protection locked="0"/>
    </xf>
    <xf numFmtId="164" fontId="66" fillId="3" borderId="103" xfId="0" applyNumberFormat="1" applyFont="1" applyFill="1" applyBorder="1" applyAlignment="1" applyProtection="1">
      <alignment vertical="center" wrapText="1"/>
      <protection locked="0"/>
    </xf>
    <xf numFmtId="167" fontId="56" fillId="3" borderId="0" xfId="0" applyNumberFormat="1" applyFont="1" applyFill="1" applyBorder="1" applyAlignment="1">
      <alignment horizontal="justify" vertical="center" wrapText="1"/>
    </xf>
    <xf numFmtId="167" fontId="66" fillId="3" borderId="0" xfId="0" applyNumberFormat="1" applyFont="1" applyFill="1" applyBorder="1" applyAlignment="1">
      <alignment horizontal="justify" vertical="center" wrapText="1"/>
    </xf>
    <xf numFmtId="0" fontId="56" fillId="3" borderId="25" xfId="0" applyFont="1" applyFill="1" applyBorder="1" applyAlignment="1">
      <alignment horizontal="center"/>
    </xf>
    <xf numFmtId="0" fontId="56" fillId="3" borderId="24" xfId="0" applyFont="1" applyFill="1" applyBorder="1" applyAlignment="1">
      <alignment horizontal="center"/>
    </xf>
    <xf numFmtId="164" fontId="56" fillId="3" borderId="0" xfId="0" applyNumberFormat="1" applyFont="1" applyFill="1" applyBorder="1" applyAlignment="1">
      <alignment vertical="center"/>
    </xf>
    <xf numFmtId="164" fontId="56" fillId="3" borderId="301" xfId="0" applyNumberFormat="1" applyFont="1" applyFill="1" applyBorder="1" applyAlignment="1">
      <alignment vertical="center"/>
    </xf>
    <xf numFmtId="164" fontId="56" fillId="3" borderId="244" xfId="0" applyNumberFormat="1" applyFont="1" applyFill="1" applyBorder="1" applyAlignment="1">
      <alignment vertical="center"/>
    </xf>
    <xf numFmtId="164" fontId="66" fillId="3" borderId="95" xfId="0" applyNumberFormat="1" applyFont="1" applyFill="1" applyBorder="1" applyAlignment="1" applyProtection="1">
      <alignment vertical="center" wrapText="1"/>
      <protection locked="0"/>
    </xf>
    <xf numFmtId="164" fontId="66" fillId="3" borderId="260" xfId="0" applyNumberFormat="1" applyFont="1" applyFill="1" applyBorder="1" applyAlignment="1" applyProtection="1">
      <alignment vertical="center" wrapText="1"/>
      <protection locked="0"/>
    </xf>
    <xf numFmtId="164" fontId="66" fillId="3" borderId="261" xfId="0" applyNumberFormat="1" applyFont="1" applyFill="1" applyBorder="1" applyAlignment="1" applyProtection="1">
      <alignment vertical="center" wrapText="1"/>
      <protection locked="0"/>
    </xf>
    <xf numFmtId="164" fontId="66" fillId="3" borderId="262" xfId="0" applyNumberFormat="1" applyFont="1" applyFill="1" applyBorder="1" applyAlignment="1" applyProtection="1">
      <alignment vertical="center" wrapText="1"/>
      <protection locked="0"/>
    </xf>
    <xf numFmtId="164" fontId="66" fillId="3" borderId="142" xfId="0" applyNumberFormat="1" applyFont="1" applyFill="1" applyBorder="1" applyAlignment="1" applyProtection="1">
      <alignment vertical="center" wrapText="1"/>
      <protection locked="0"/>
    </xf>
    <xf numFmtId="0" fontId="56" fillId="3" borderId="97" xfId="0" applyFont="1" applyFill="1" applyBorder="1" applyAlignment="1">
      <alignment horizontal="center"/>
    </xf>
    <xf numFmtId="3" fontId="16" fillId="3" borderId="323" xfId="0" applyNumberFormat="1" applyFont="1" applyFill="1" applyBorder="1" applyAlignment="1" applyProtection="1">
      <alignment horizontal="center" vertical="center" wrapText="1"/>
      <protection locked="0"/>
    </xf>
    <xf numFmtId="3" fontId="16" fillId="3" borderId="324" xfId="0" applyNumberFormat="1" applyFont="1" applyFill="1" applyBorder="1" applyAlignment="1" applyProtection="1">
      <alignment horizontal="center" vertical="center" wrapText="1"/>
      <protection locked="0"/>
    </xf>
    <xf numFmtId="3" fontId="16" fillId="3" borderId="325" xfId="0" applyNumberFormat="1" applyFont="1" applyFill="1" applyBorder="1" applyAlignment="1" applyProtection="1">
      <alignment horizontal="center" vertical="center" wrapText="1"/>
      <protection locked="0"/>
    </xf>
    <xf numFmtId="3" fontId="16" fillId="3" borderId="249" xfId="0" applyNumberFormat="1" applyFont="1" applyFill="1" applyBorder="1" applyAlignment="1" applyProtection="1">
      <alignment horizontal="center" vertical="center" wrapText="1"/>
      <protection locked="0"/>
    </xf>
    <xf numFmtId="3" fontId="16" fillId="3" borderId="97" xfId="0" applyNumberFormat="1" applyFont="1" applyFill="1" applyBorder="1" applyAlignment="1" applyProtection="1">
      <alignment horizontal="center" vertical="center" wrapText="1"/>
      <protection locked="0"/>
    </xf>
    <xf numFmtId="3" fontId="16" fillId="3" borderId="98" xfId="0" applyNumberFormat="1" applyFont="1" applyFill="1" applyBorder="1" applyAlignment="1" applyProtection="1">
      <alignment horizontal="center" vertical="center" wrapText="1"/>
      <protection locked="0"/>
    </xf>
    <xf numFmtId="0" fontId="56" fillId="3" borderId="331" xfId="0" quotePrefix="1" applyFont="1" applyFill="1" applyBorder="1" applyAlignment="1">
      <alignment horizontal="center" vertical="center"/>
    </xf>
    <xf numFmtId="164" fontId="66" fillId="3" borderId="345" xfId="0" applyNumberFormat="1" applyFont="1" applyFill="1" applyBorder="1" applyAlignment="1" applyProtection="1">
      <alignment vertical="center" wrapText="1"/>
      <protection locked="0"/>
    </xf>
    <xf numFmtId="164" fontId="66" fillId="3" borderId="318" xfId="0" applyNumberFormat="1" applyFont="1" applyFill="1" applyBorder="1" applyAlignment="1" applyProtection="1">
      <alignment vertical="center" wrapText="1"/>
      <protection locked="0"/>
    </xf>
    <xf numFmtId="164" fontId="66" fillId="3" borderId="319" xfId="0" applyNumberFormat="1" applyFont="1" applyFill="1" applyBorder="1" applyAlignment="1" applyProtection="1">
      <alignment vertical="center" wrapText="1"/>
      <protection locked="0"/>
    </xf>
    <xf numFmtId="41" fontId="66" fillId="3" borderId="0" xfId="0" applyNumberFormat="1" applyFont="1" applyFill="1" applyBorder="1" applyAlignment="1" applyProtection="1">
      <alignment vertical="center" wrapText="1"/>
      <protection locked="0"/>
    </xf>
    <xf numFmtId="41" fontId="25" fillId="3" borderId="0" xfId="0" applyNumberFormat="1" applyFont="1" applyFill="1" applyBorder="1" applyAlignment="1" applyProtection="1">
      <alignment horizontal="center" vertical="center" wrapText="1"/>
      <protection locked="0"/>
    </xf>
    <xf numFmtId="0" fontId="56" fillId="3" borderId="303" xfId="0" quotePrefix="1" applyFont="1" applyFill="1" applyBorder="1" applyAlignment="1">
      <alignment horizontal="center" vertical="center"/>
    </xf>
    <xf numFmtId="0" fontId="56" fillId="3" borderId="0" xfId="0" applyFont="1" applyFill="1" applyBorder="1" applyAlignment="1">
      <alignment horizontal="right"/>
    </xf>
    <xf numFmtId="0" fontId="56" fillId="0" borderId="0" xfId="0" quotePrefix="1" applyFont="1" applyFill="1" applyBorder="1" applyAlignment="1" applyProtection="1">
      <alignment horizontal="right" wrapText="1"/>
    </xf>
    <xf numFmtId="3" fontId="66" fillId="3" borderId="184" xfId="0" applyNumberFormat="1" applyFont="1" applyFill="1" applyBorder="1" applyAlignment="1" applyProtection="1">
      <alignment horizontal="right" vertical="center"/>
      <protection locked="0"/>
    </xf>
    <xf numFmtId="3" fontId="66" fillId="3" borderId="0" xfId="0" applyNumberFormat="1" applyFont="1" applyFill="1" applyBorder="1" applyAlignment="1" applyProtection="1">
      <alignment horizontal="right" vertical="center"/>
      <protection locked="0"/>
    </xf>
    <xf numFmtId="0" fontId="20" fillId="0" borderId="344" xfId="0" applyFont="1" applyFill="1" applyBorder="1" applyAlignment="1" applyProtection="1">
      <alignment horizontal="center" vertical="center"/>
    </xf>
    <xf numFmtId="0" fontId="20" fillId="0" borderId="344" xfId="0" applyFont="1" applyFill="1" applyBorder="1" applyAlignment="1" applyProtection="1">
      <alignment horizontal="center" vertical="center"/>
      <protection locked="0"/>
    </xf>
    <xf numFmtId="165" fontId="66" fillId="0" borderId="260" xfId="1" applyFont="1" applyBorder="1" applyAlignment="1" applyProtection="1">
      <alignment horizontal="center" vertical="center" wrapText="1"/>
      <protection locked="0"/>
    </xf>
    <xf numFmtId="165" fontId="66" fillId="0" borderId="261" xfId="1" applyFont="1" applyBorder="1" applyAlignment="1" applyProtection="1">
      <alignment horizontal="center" vertical="center" wrapText="1"/>
      <protection locked="0"/>
    </xf>
    <xf numFmtId="165" fontId="66" fillId="0" borderId="262" xfId="1" applyFont="1" applyBorder="1" applyAlignment="1" applyProtection="1">
      <alignment horizontal="center" vertical="center" wrapText="1"/>
      <protection locked="0"/>
    </xf>
    <xf numFmtId="165" fontId="66" fillId="0" borderId="249" xfId="1" applyFont="1" applyBorder="1" applyAlignment="1" applyProtection="1">
      <alignment horizontal="center" vertical="center" wrapText="1"/>
      <protection locked="0"/>
    </xf>
    <xf numFmtId="165" fontId="66" fillId="0" borderId="97" xfId="1" applyFont="1" applyBorder="1" applyAlignment="1" applyProtection="1">
      <alignment horizontal="center" vertical="center" wrapText="1"/>
      <protection locked="0"/>
    </xf>
    <xf numFmtId="165" fontId="66" fillId="0" borderId="98" xfId="1" applyFont="1" applyBorder="1" applyAlignment="1" applyProtection="1">
      <alignment horizontal="center" vertical="center" wrapText="1"/>
      <protection locked="0"/>
    </xf>
    <xf numFmtId="0" fontId="56" fillId="0" borderId="145" xfId="0" quotePrefix="1" applyFont="1" applyBorder="1" applyAlignment="1" applyProtection="1">
      <alignment horizontal="center" vertical="center"/>
    </xf>
    <xf numFmtId="0" fontId="56" fillId="3" borderId="0" xfId="0" applyFont="1" applyFill="1" applyBorder="1" applyAlignment="1" applyProtection="1">
      <alignment horizontal="center" vertical="top"/>
    </xf>
    <xf numFmtId="165" fontId="56" fillId="3" borderId="260" xfId="1" applyFont="1" applyFill="1" applyBorder="1" applyAlignment="1" applyProtection="1">
      <alignment horizontal="center" vertical="center" wrapText="1"/>
    </xf>
    <xf numFmtId="165" fontId="56" fillId="3" borderId="261" xfId="1" applyFont="1" applyFill="1" applyBorder="1" applyAlignment="1" applyProtection="1">
      <alignment horizontal="center" vertical="center" wrapText="1"/>
    </xf>
    <xf numFmtId="165" fontId="56" fillId="3" borderId="262" xfId="1" applyFont="1" applyFill="1" applyBorder="1" applyAlignment="1" applyProtection="1">
      <alignment horizontal="center" vertical="center" wrapText="1"/>
    </xf>
    <xf numFmtId="165" fontId="56" fillId="3" borderId="249" xfId="1" applyFont="1" applyFill="1" applyBorder="1" applyAlignment="1" applyProtection="1">
      <alignment horizontal="center" vertical="center" wrapText="1"/>
    </xf>
    <xf numFmtId="165" fontId="56" fillId="3" borderId="97" xfId="1" applyFont="1" applyFill="1" applyBorder="1" applyAlignment="1" applyProtection="1">
      <alignment horizontal="center" vertical="center" wrapText="1"/>
    </xf>
    <xf numFmtId="165" fontId="56" fillId="3" borderId="98" xfId="1" applyFont="1" applyFill="1" applyBorder="1" applyAlignment="1" applyProtection="1">
      <alignment horizontal="center" vertical="center" wrapText="1"/>
    </xf>
    <xf numFmtId="165" fontId="56" fillId="3" borderId="260" xfId="1" applyFont="1" applyFill="1" applyBorder="1" applyAlignment="1" applyProtection="1">
      <alignment horizontal="center" vertical="center"/>
    </xf>
    <xf numFmtId="165" fontId="56" fillId="3" borderId="261" xfId="1" applyFont="1" applyFill="1" applyBorder="1" applyAlignment="1" applyProtection="1">
      <alignment horizontal="center" vertical="center"/>
    </xf>
    <xf numFmtId="165" fontId="56" fillId="3" borderId="262" xfId="1" applyFont="1" applyFill="1" applyBorder="1" applyAlignment="1" applyProtection="1">
      <alignment horizontal="center" vertical="center"/>
    </xf>
    <xf numFmtId="165" fontId="56" fillId="3" borderId="249" xfId="1" applyFont="1" applyFill="1" applyBorder="1" applyAlignment="1" applyProtection="1">
      <alignment horizontal="center" vertical="center"/>
    </xf>
    <xf numFmtId="165" fontId="56" fillId="3" borderId="97" xfId="1" applyFont="1" applyFill="1" applyBorder="1" applyAlignment="1" applyProtection="1">
      <alignment horizontal="center" vertical="center"/>
    </xf>
    <xf numFmtId="165" fontId="56" fillId="3" borderId="98" xfId="1" applyFont="1" applyFill="1" applyBorder="1" applyAlignment="1" applyProtection="1">
      <alignment horizontal="center" vertical="center"/>
    </xf>
    <xf numFmtId="0" fontId="56" fillId="0" borderId="0" xfId="0" quotePrefix="1"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60" xfId="0" applyFont="1" applyBorder="1" applyAlignment="1" applyProtection="1">
      <alignment horizontal="left" vertical="center" indent="1"/>
    </xf>
    <xf numFmtId="0" fontId="56" fillId="0" borderId="261" xfId="0" applyFont="1" applyBorder="1" applyAlignment="1" applyProtection="1">
      <alignment horizontal="left" vertical="center" indent="1"/>
    </xf>
    <xf numFmtId="0" fontId="56" fillId="0" borderId="262" xfId="0" applyFont="1" applyBorder="1" applyAlignment="1" applyProtection="1">
      <alignment horizontal="left" vertical="center" indent="1"/>
    </xf>
    <xf numFmtId="0" fontId="56" fillId="0" borderId="118" xfId="0" applyFont="1" applyBorder="1" applyAlignment="1" applyProtection="1">
      <alignment horizontal="left" vertical="center" indent="1"/>
    </xf>
    <xf numFmtId="0" fontId="56" fillId="0" borderId="0" xfId="0" applyFont="1" applyBorder="1" applyAlignment="1" applyProtection="1">
      <alignment horizontal="left" vertical="center" indent="1"/>
    </xf>
    <xf numFmtId="0" fontId="56" fillId="0" borderId="145" xfId="0" applyFont="1" applyBorder="1" applyAlignment="1" applyProtection="1">
      <alignment horizontal="left" vertical="center" indent="1"/>
    </xf>
    <xf numFmtId="0" fontId="56" fillId="0" borderId="249" xfId="0" applyFont="1" applyBorder="1" applyAlignment="1" applyProtection="1">
      <alignment horizontal="left" vertical="center" indent="1"/>
    </xf>
    <xf numFmtId="0" fontId="56" fillId="0" borderId="97" xfId="0" applyFont="1" applyBorder="1" applyAlignment="1" applyProtection="1">
      <alignment horizontal="left" vertical="center" indent="1"/>
    </xf>
    <xf numFmtId="0" fontId="56" fillId="0" borderId="98" xfId="0" applyFont="1" applyBorder="1" applyAlignment="1" applyProtection="1">
      <alignment horizontal="left" vertical="center" indent="1"/>
    </xf>
    <xf numFmtId="41" fontId="56" fillId="3" borderId="260" xfId="1" applyNumberFormat="1" applyFont="1" applyFill="1" applyBorder="1" applyAlignment="1" applyProtection="1">
      <alignment vertical="center"/>
    </xf>
    <xf numFmtId="41" fontId="56" fillId="3" borderId="249" xfId="1" applyNumberFormat="1" applyFont="1" applyFill="1" applyBorder="1" applyAlignment="1" applyProtection="1">
      <alignment vertical="center"/>
    </xf>
    <xf numFmtId="41" fontId="56" fillId="3" borderId="97" xfId="1" applyNumberFormat="1" applyFont="1" applyFill="1" applyBorder="1" applyAlignment="1" applyProtection="1">
      <alignment vertical="center"/>
    </xf>
    <xf numFmtId="41" fontId="56" fillId="3" borderId="98" xfId="1" applyNumberFormat="1" applyFont="1" applyFill="1" applyBorder="1" applyAlignment="1" applyProtection="1">
      <alignment vertical="center"/>
    </xf>
    <xf numFmtId="41" fontId="56" fillId="0" borderId="260" xfId="1" applyNumberFormat="1" applyFont="1" applyFill="1" applyBorder="1" applyAlignment="1" applyProtection="1">
      <alignment vertical="center"/>
    </xf>
    <xf numFmtId="41" fontId="56" fillId="0" borderId="249" xfId="1" applyNumberFormat="1" applyFont="1" applyFill="1" applyBorder="1" applyAlignment="1" applyProtection="1">
      <alignment vertical="center"/>
    </xf>
    <xf numFmtId="0" fontId="56" fillId="3" borderId="0" xfId="0" applyFont="1" applyFill="1" applyBorder="1" applyAlignment="1" applyProtection="1">
      <alignment horizontal="left" vertical="center" wrapText="1"/>
    </xf>
    <xf numFmtId="0" fontId="16" fillId="3" borderId="323" xfId="0" quotePrefix="1" applyFont="1" applyFill="1" applyBorder="1" applyAlignment="1" applyProtection="1">
      <alignment horizontal="center" vertical="center"/>
    </xf>
    <xf numFmtId="0" fontId="16" fillId="3" borderId="324" xfId="0" quotePrefix="1" applyFont="1" applyFill="1" applyBorder="1" applyAlignment="1" applyProtection="1">
      <alignment horizontal="center" vertical="center"/>
    </xf>
    <xf numFmtId="0" fontId="16" fillId="3" borderId="325" xfId="0" quotePrefix="1" applyFont="1" applyFill="1" applyBorder="1" applyAlignment="1" applyProtection="1">
      <alignment horizontal="center" vertical="center"/>
    </xf>
    <xf numFmtId="0" fontId="16" fillId="3" borderId="249" xfId="0" quotePrefix="1" applyFont="1" applyFill="1" applyBorder="1" applyAlignment="1" applyProtection="1">
      <alignment horizontal="center" vertical="center"/>
    </xf>
    <xf numFmtId="0" fontId="16" fillId="3" borderId="97" xfId="0" quotePrefix="1" applyFont="1" applyFill="1" applyBorder="1" applyAlignment="1" applyProtection="1">
      <alignment horizontal="center" vertical="center"/>
    </xf>
    <xf numFmtId="0" fontId="16" fillId="3" borderId="98" xfId="0" quotePrefix="1" applyFont="1" applyFill="1" applyBorder="1" applyAlignment="1" applyProtection="1">
      <alignment horizontal="center" vertical="center"/>
    </xf>
    <xf numFmtId="0" fontId="56" fillId="3" borderId="260" xfId="0" quotePrefix="1" applyNumberFormat="1" applyFont="1" applyFill="1" applyBorder="1" applyAlignment="1" applyProtection="1">
      <alignment horizontal="center" vertical="center"/>
    </xf>
    <xf numFmtId="0" fontId="56" fillId="3" borderId="261" xfId="0" quotePrefix="1" applyNumberFormat="1" applyFont="1" applyFill="1" applyBorder="1" applyAlignment="1" applyProtection="1">
      <alignment horizontal="center" vertical="center"/>
    </xf>
    <xf numFmtId="0" fontId="56" fillId="3" borderId="262" xfId="0" quotePrefix="1" applyNumberFormat="1" applyFont="1" applyFill="1" applyBorder="1" applyAlignment="1" applyProtection="1">
      <alignment horizontal="center" vertical="center"/>
    </xf>
    <xf numFmtId="0" fontId="56" fillId="3" borderId="249" xfId="0" quotePrefix="1" applyNumberFormat="1" applyFont="1" applyFill="1" applyBorder="1" applyAlignment="1" applyProtection="1">
      <alignment horizontal="center" vertical="center"/>
    </xf>
    <xf numFmtId="0" fontId="56" fillId="3" borderId="97" xfId="0" quotePrefix="1" applyNumberFormat="1" applyFont="1" applyFill="1" applyBorder="1" applyAlignment="1" applyProtection="1">
      <alignment horizontal="center" vertical="center"/>
    </xf>
    <xf numFmtId="0" fontId="56" fillId="3" borderId="98" xfId="0" quotePrefix="1" applyNumberFormat="1" applyFont="1" applyFill="1" applyBorder="1" applyAlignment="1" applyProtection="1">
      <alignment horizontal="center" vertical="center"/>
    </xf>
    <xf numFmtId="164" fontId="56" fillId="3" borderId="260" xfId="0" quotePrefix="1" applyNumberFormat="1" applyFont="1" applyFill="1" applyBorder="1" applyAlignment="1" applyProtection="1">
      <alignment horizontal="center" vertical="center"/>
    </xf>
    <xf numFmtId="164" fontId="56" fillId="3" borderId="261" xfId="0" quotePrefix="1" applyNumberFormat="1" applyFont="1" applyFill="1" applyBorder="1" applyAlignment="1" applyProtection="1">
      <alignment horizontal="center" vertical="center"/>
    </xf>
    <xf numFmtId="164" fontId="56" fillId="3" borderId="262" xfId="0" quotePrefix="1" applyNumberFormat="1" applyFont="1" applyFill="1" applyBorder="1" applyAlignment="1" applyProtection="1">
      <alignment horizontal="center" vertical="center"/>
    </xf>
    <xf numFmtId="164" fontId="56" fillId="3" borderId="249" xfId="0" quotePrefix="1" applyNumberFormat="1" applyFont="1" applyFill="1" applyBorder="1" applyAlignment="1" applyProtection="1">
      <alignment horizontal="center" vertical="center"/>
    </xf>
    <xf numFmtId="164" fontId="56" fillId="3" borderId="97" xfId="0" quotePrefix="1" applyNumberFormat="1" applyFont="1" applyFill="1" applyBorder="1" applyAlignment="1" applyProtection="1">
      <alignment horizontal="center" vertical="center"/>
    </xf>
    <xf numFmtId="164" fontId="56" fillId="3" borderId="98" xfId="0" quotePrefix="1" applyNumberFormat="1" applyFont="1" applyFill="1" applyBorder="1" applyAlignment="1" applyProtection="1">
      <alignment horizontal="center" vertical="center"/>
    </xf>
    <xf numFmtId="0" fontId="20" fillId="3" borderId="260" xfId="0" quotePrefix="1" applyFont="1" applyFill="1" applyBorder="1" applyAlignment="1" applyProtection="1">
      <alignment horizontal="center" vertical="center"/>
    </xf>
    <xf numFmtId="0" fontId="20" fillId="3" borderId="261" xfId="0" quotePrefix="1" applyFont="1" applyFill="1" applyBorder="1" applyAlignment="1" applyProtection="1">
      <alignment horizontal="center" vertical="center"/>
    </xf>
    <xf numFmtId="0" fontId="20" fillId="3" borderId="262" xfId="0" quotePrefix="1" applyFont="1" applyFill="1" applyBorder="1" applyAlignment="1" applyProtection="1">
      <alignment horizontal="center" vertical="center"/>
    </xf>
    <xf numFmtId="0" fontId="20" fillId="3" borderId="249" xfId="0" quotePrefix="1" applyFont="1" applyFill="1" applyBorder="1" applyAlignment="1" applyProtection="1">
      <alignment horizontal="center" vertical="center"/>
    </xf>
    <xf numFmtId="0" fontId="20" fillId="3" borderId="97" xfId="0" quotePrefix="1" applyFont="1" applyFill="1" applyBorder="1" applyAlignment="1" applyProtection="1">
      <alignment horizontal="center" vertical="center"/>
    </xf>
    <xf numFmtId="0" fontId="20" fillId="3" borderId="98" xfId="0" quotePrefix="1" applyFont="1" applyFill="1" applyBorder="1" applyAlignment="1" applyProtection="1">
      <alignment horizontal="center" vertical="center"/>
    </xf>
    <xf numFmtId="0" fontId="57" fillId="3" borderId="0" xfId="0" applyFont="1" applyFill="1" applyBorder="1" applyAlignment="1" applyProtection="1">
      <alignment horizontal="center"/>
    </xf>
    <xf numFmtId="0" fontId="57"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56" fillId="0" borderId="0" xfId="0" applyFont="1" applyBorder="1" applyAlignment="1" applyProtection="1">
      <alignment horizontal="center"/>
    </xf>
    <xf numFmtId="0" fontId="56" fillId="3" borderId="298" xfId="0" quotePrefix="1" applyFont="1" applyFill="1" applyBorder="1" applyAlignment="1" applyProtection="1">
      <alignment horizontal="center" vertical="center"/>
    </xf>
    <xf numFmtId="164" fontId="20" fillId="3" borderId="260" xfId="0" quotePrefix="1" applyNumberFormat="1" applyFont="1" applyFill="1" applyBorder="1" applyAlignment="1" applyProtection="1">
      <alignment horizontal="center" vertical="center"/>
    </xf>
    <xf numFmtId="164" fontId="20" fillId="3" borderId="261" xfId="0" quotePrefix="1" applyNumberFormat="1" applyFont="1" applyFill="1" applyBorder="1" applyAlignment="1" applyProtection="1">
      <alignment horizontal="center" vertical="center"/>
    </xf>
    <xf numFmtId="164" fontId="20" fillId="3" borderId="262" xfId="0" quotePrefix="1" applyNumberFormat="1" applyFont="1" applyFill="1" applyBorder="1" applyAlignment="1" applyProtection="1">
      <alignment horizontal="center" vertical="center"/>
    </xf>
    <xf numFmtId="164" fontId="20" fillId="3" borderId="249" xfId="0" quotePrefix="1" applyNumberFormat="1" applyFont="1" applyFill="1" applyBorder="1" applyAlignment="1" applyProtection="1">
      <alignment horizontal="center" vertical="center"/>
    </xf>
    <xf numFmtId="164" fontId="20" fillId="3" borderId="97" xfId="0" quotePrefix="1" applyNumberFormat="1" applyFont="1" applyFill="1" applyBorder="1" applyAlignment="1" applyProtection="1">
      <alignment horizontal="center" vertical="center"/>
    </xf>
    <xf numFmtId="164" fontId="20" fillId="3" borderId="98" xfId="0" quotePrefix="1" applyNumberFormat="1" applyFont="1" applyFill="1" applyBorder="1" applyAlignment="1" applyProtection="1">
      <alignment horizontal="center" vertical="center"/>
    </xf>
    <xf numFmtId="0" fontId="56" fillId="0" borderId="59" xfId="0" applyFont="1" applyBorder="1" applyAlignment="1" applyProtection="1">
      <alignment horizontal="center" vertical="center"/>
    </xf>
    <xf numFmtId="41" fontId="25"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left" vertical="center"/>
    </xf>
    <xf numFmtId="0" fontId="153" fillId="0" borderId="360" xfId="0" applyNumberFormat="1" applyFont="1" applyBorder="1" applyAlignment="1">
      <alignment horizontal="center" vertical="justify"/>
    </xf>
    <xf numFmtId="0" fontId="153" fillId="0" borderId="113" xfId="0" applyNumberFormat="1" applyFont="1" applyBorder="1" applyAlignment="1">
      <alignment horizontal="center" vertical="center" wrapText="1"/>
    </xf>
    <xf numFmtId="0" fontId="153" fillId="0" borderId="81" xfId="0" applyNumberFormat="1" applyFont="1" applyBorder="1" applyAlignment="1">
      <alignment horizontal="center" vertical="center" wrapText="1"/>
    </xf>
    <xf numFmtId="0" fontId="153" fillId="0" borderId="134" xfId="0" applyNumberFormat="1" applyFont="1" applyBorder="1" applyAlignment="1">
      <alignment horizontal="center" vertical="center" wrapText="1"/>
    </xf>
    <xf numFmtId="0" fontId="153" fillId="0" borderId="113" xfId="0" applyFont="1" applyBorder="1" applyAlignment="1">
      <alignment horizontal="left" vertical="justify" wrapText="1" indent="1"/>
    </xf>
    <xf numFmtId="0" fontId="153" fillId="0" borderId="81" xfId="0" applyFont="1" applyBorder="1" applyAlignment="1">
      <alignment horizontal="left" vertical="justify" wrapText="1" indent="1"/>
    </xf>
    <xf numFmtId="0" fontId="153" fillId="0" borderId="134" xfId="0" applyFont="1" applyBorder="1" applyAlignment="1">
      <alignment horizontal="left" vertical="justify" wrapText="1" indent="1"/>
    </xf>
    <xf numFmtId="0" fontId="153" fillId="0" borderId="113" xfId="0" applyFont="1" applyBorder="1" applyAlignment="1">
      <alignment horizontal="center" vertical="center" wrapText="1"/>
    </xf>
    <xf numFmtId="0" fontId="153" fillId="0" borderId="81" xfId="0" applyFont="1" applyBorder="1" applyAlignment="1">
      <alignment horizontal="center" vertical="center" wrapText="1"/>
    </xf>
    <xf numFmtId="0" fontId="153" fillId="0" borderId="93" xfId="0" applyFont="1" applyBorder="1" applyAlignment="1">
      <alignment horizontal="left" vertical="justify" wrapText="1" indent="1"/>
    </xf>
    <xf numFmtId="0" fontId="153" fillId="0" borderId="119" xfId="0" applyFont="1" applyBorder="1" applyAlignment="1">
      <alignment horizontal="left" vertical="justify" wrapText="1" indent="1"/>
    </xf>
    <xf numFmtId="0" fontId="83" fillId="0" borderId="10" xfId="0" applyFont="1" applyBorder="1" applyAlignment="1">
      <alignment horizontal="center" vertical="center"/>
    </xf>
    <xf numFmtId="0" fontId="83" fillId="0" borderId="0" xfId="0" applyFont="1" applyBorder="1" applyAlignment="1">
      <alignment horizontal="center" vertical="center"/>
    </xf>
    <xf numFmtId="0" fontId="83" fillId="0" borderId="32" xfId="0" applyFont="1" applyBorder="1" applyAlignment="1">
      <alignment horizontal="center" vertical="center"/>
    </xf>
    <xf numFmtId="0" fontId="83" fillId="0" borderId="118" xfId="0" applyFont="1" applyBorder="1" applyAlignment="1">
      <alignment horizontal="center"/>
    </xf>
    <xf numFmtId="0" fontId="83" fillId="0" borderId="0" xfId="0" applyFont="1" applyBorder="1" applyAlignment="1">
      <alignment horizontal="center"/>
    </xf>
    <xf numFmtId="0" fontId="83" fillId="0" borderId="303" xfId="0" applyFont="1" applyBorder="1" applyAlignment="1">
      <alignment horizontal="center"/>
    </xf>
    <xf numFmtId="0" fontId="82" fillId="0" borderId="118" xfId="0" applyFont="1" applyBorder="1" applyAlignment="1">
      <alignment horizontal="center"/>
    </xf>
    <xf numFmtId="0" fontId="82" fillId="0" borderId="0" xfId="0" applyFont="1" applyBorder="1" applyAlignment="1">
      <alignment horizontal="center"/>
    </xf>
    <xf numFmtId="0" fontId="82" fillId="0" borderId="303" xfId="0" applyFont="1" applyBorder="1" applyAlignment="1">
      <alignment horizontal="center"/>
    </xf>
    <xf numFmtId="0" fontId="56" fillId="0" borderId="97" xfId="0" quotePrefix="1" applyFont="1" applyBorder="1" applyAlignment="1">
      <alignment horizontal="right"/>
    </xf>
    <xf numFmtId="0" fontId="56" fillId="0" borderId="10" xfId="0" applyFont="1" applyBorder="1" applyAlignment="1">
      <alignment horizontal="center"/>
    </xf>
    <xf numFmtId="0" fontId="56" fillId="0" borderId="0" xfId="0" applyFont="1" applyBorder="1" applyAlignment="1">
      <alignment horizontal="center"/>
    </xf>
    <xf numFmtId="0" fontId="56" fillId="0" borderId="32" xfId="0" applyFont="1" applyBorder="1" applyAlignment="1">
      <alignment horizontal="center"/>
    </xf>
    <xf numFmtId="0" fontId="82" fillId="0" borderId="10" xfId="0" applyFont="1" applyBorder="1" applyAlignment="1">
      <alignment horizontal="center"/>
    </xf>
    <xf numFmtId="0" fontId="82" fillId="0" borderId="32" xfId="0" applyFont="1" applyBorder="1" applyAlignment="1">
      <alignment horizontal="center"/>
    </xf>
    <xf numFmtId="0" fontId="153" fillId="0" borderId="93" xfId="0" applyFont="1" applyBorder="1" applyAlignment="1">
      <alignment horizontal="center" vertical="center" wrapText="1"/>
    </xf>
    <xf numFmtId="0" fontId="153" fillId="0" borderId="119" xfId="0" applyFont="1" applyBorder="1" applyAlignment="1">
      <alignment horizontal="center" vertical="center" wrapText="1"/>
    </xf>
    <xf numFmtId="0" fontId="21" fillId="0" borderId="0" xfId="0" applyFont="1" applyAlignment="1">
      <alignment horizontal="center"/>
    </xf>
    <xf numFmtId="0" fontId="56" fillId="0" borderId="261" xfId="0" applyFont="1" applyBorder="1" applyAlignment="1">
      <alignment horizontal="left" vertical="center" wrapText="1"/>
    </xf>
    <xf numFmtId="0" fontId="56" fillId="0" borderId="262" xfId="0" applyFont="1" applyBorder="1" applyAlignment="1">
      <alignment horizontal="left" vertical="center" wrapText="1"/>
    </xf>
    <xf numFmtId="0" fontId="56" fillId="0" borderId="0" xfId="0" applyFont="1" applyBorder="1" applyAlignment="1">
      <alignment horizontal="left" vertical="center" wrapText="1"/>
    </xf>
    <xf numFmtId="0" fontId="56" fillId="0" borderId="303" xfId="0" applyFont="1" applyBorder="1" applyAlignment="1">
      <alignment horizontal="left" vertical="center" wrapText="1"/>
    </xf>
    <xf numFmtId="0" fontId="56" fillId="0" borderId="97" xfId="0" applyFont="1" applyBorder="1" applyAlignment="1">
      <alignment horizontal="left" vertical="center" wrapText="1"/>
    </xf>
    <xf numFmtId="0" fontId="56" fillId="0" borderId="98" xfId="0" applyFont="1" applyBorder="1" applyAlignment="1">
      <alignment horizontal="left" vertical="center" wrapText="1"/>
    </xf>
    <xf numFmtId="41" fontId="66" fillId="0" borderId="260" xfId="1" applyNumberFormat="1" applyFont="1" applyBorder="1" applyAlignment="1">
      <alignment horizontal="center" vertical="center" wrapText="1"/>
    </xf>
    <xf numFmtId="41" fontId="66" fillId="0" borderId="261" xfId="1" applyNumberFormat="1" applyFont="1" applyBorder="1" applyAlignment="1">
      <alignment horizontal="center" vertical="center" wrapText="1"/>
    </xf>
    <xf numFmtId="41" fontId="66" fillId="0" borderId="10" xfId="1" applyNumberFormat="1" applyFont="1" applyBorder="1" applyAlignment="1">
      <alignment horizontal="center" vertical="center" wrapText="1"/>
    </xf>
    <xf numFmtId="41" fontId="66" fillId="0" borderId="0" xfId="1" applyNumberFormat="1" applyFont="1" applyBorder="1" applyAlignment="1">
      <alignment horizontal="center" vertical="center" wrapText="1"/>
    </xf>
    <xf numFmtId="41" fontId="66" fillId="0" borderId="249" xfId="1" applyNumberFormat="1" applyFont="1" applyBorder="1" applyAlignment="1">
      <alignment horizontal="center" vertical="center" wrapText="1"/>
    </xf>
    <xf numFmtId="41" fontId="66" fillId="0" borderId="97" xfId="1" applyNumberFormat="1" applyFont="1" applyBorder="1" applyAlignment="1">
      <alignment horizontal="center" vertical="center" wrapText="1"/>
    </xf>
    <xf numFmtId="0" fontId="57" fillId="22" borderId="269" xfId="0" applyFont="1" applyFill="1" applyBorder="1" applyAlignment="1">
      <alignment horizontal="center"/>
    </xf>
    <xf numFmtId="0" fontId="57" fillId="22" borderId="261" xfId="0" applyFont="1" applyFill="1" applyBorder="1" applyAlignment="1">
      <alignment horizontal="center"/>
    </xf>
    <xf numFmtId="0" fontId="57" fillId="22" borderId="267" xfId="0" applyFont="1" applyFill="1" applyBorder="1" applyAlignment="1">
      <alignment horizontal="center"/>
    </xf>
    <xf numFmtId="0" fontId="57" fillId="22" borderId="7" xfId="0" applyFont="1" applyFill="1" applyBorder="1" applyAlignment="1">
      <alignment horizontal="center"/>
    </xf>
    <xf numFmtId="0" fontId="57" fillId="22" borderId="0" xfId="0" applyFont="1" applyFill="1" applyBorder="1" applyAlignment="1">
      <alignment horizontal="center"/>
    </xf>
    <xf numFmtId="0" fontId="57" fillId="22" borderId="302" xfId="0" applyFont="1" applyFill="1" applyBorder="1" applyAlignment="1">
      <alignment horizontal="center"/>
    </xf>
    <xf numFmtId="0" fontId="57" fillId="22" borderId="272" xfId="0" applyFont="1" applyFill="1" applyBorder="1" applyAlignment="1">
      <alignment horizontal="center"/>
    </xf>
    <xf numFmtId="0" fontId="57" fillId="22" borderId="97" xfId="0" applyFont="1" applyFill="1" applyBorder="1" applyAlignment="1">
      <alignment horizontal="center"/>
    </xf>
    <xf numFmtId="0" fontId="57" fillId="22" borderId="95" xfId="0" applyFont="1" applyFill="1" applyBorder="1" applyAlignment="1">
      <alignment horizontal="center"/>
    </xf>
    <xf numFmtId="41" fontId="66" fillId="0" borderId="184" xfId="0" applyNumberFormat="1" applyFont="1" applyBorder="1" applyAlignment="1">
      <alignment horizontal="center" vertical="center" wrapText="1"/>
    </xf>
    <xf numFmtId="41" fontId="66" fillId="0" borderId="0" xfId="0" applyNumberFormat="1" applyFont="1" applyBorder="1" applyAlignment="1">
      <alignment horizontal="center" vertical="center" wrapText="1"/>
    </xf>
    <xf numFmtId="41" fontId="66" fillId="0" borderId="97" xfId="0" applyNumberFormat="1" applyFont="1" applyBorder="1" applyAlignment="1">
      <alignment horizontal="center" vertical="center" wrapText="1"/>
    </xf>
    <xf numFmtId="167" fontId="56" fillId="0" borderId="130" xfId="0" quotePrefix="1" applyNumberFormat="1" applyFont="1" applyBorder="1" applyAlignment="1">
      <alignment horizontal="right" vertical="center" wrapText="1"/>
    </xf>
    <xf numFmtId="167" fontId="56" fillId="0" borderId="303" xfId="0" quotePrefix="1" applyNumberFormat="1" applyFont="1" applyBorder="1" applyAlignment="1">
      <alignment horizontal="right" vertical="center" wrapText="1"/>
    </xf>
    <xf numFmtId="41" fontId="56" fillId="0" borderId="262" xfId="1" quotePrefix="1" applyNumberFormat="1" applyFont="1" applyBorder="1" applyAlignment="1">
      <alignment horizontal="right" vertical="center" wrapText="1"/>
    </xf>
    <xf numFmtId="41" fontId="56" fillId="0" borderId="303" xfId="1" quotePrefix="1" applyNumberFormat="1" applyFont="1" applyBorder="1" applyAlignment="1">
      <alignment horizontal="right" vertical="center" wrapText="1"/>
    </xf>
    <xf numFmtId="41" fontId="56" fillId="0" borderId="261" xfId="1" applyNumberFormat="1" applyFont="1" applyBorder="1" applyAlignment="1">
      <alignment horizontal="center" vertical="center" wrapText="1"/>
    </xf>
    <xf numFmtId="41" fontId="56" fillId="0" borderId="0" xfId="1" applyNumberFormat="1" applyFont="1" applyBorder="1" applyAlignment="1">
      <alignment horizontal="center" vertical="center" wrapText="1"/>
    </xf>
    <xf numFmtId="41" fontId="56" fillId="0" borderId="97" xfId="1" applyNumberFormat="1" applyFont="1" applyBorder="1" applyAlignment="1">
      <alignment horizontal="center" vertical="center" wrapText="1"/>
    </xf>
    <xf numFmtId="0" fontId="66" fillId="0" borderId="260" xfId="0" applyFont="1" applyBorder="1" applyAlignment="1">
      <alignment horizontal="left" vertical="center"/>
    </xf>
    <xf numFmtId="0" fontId="66" fillId="0" borderId="261" xfId="0" applyFont="1" applyBorder="1" applyAlignment="1">
      <alignment horizontal="left" vertical="center"/>
    </xf>
    <xf numFmtId="0" fontId="66" fillId="0" borderId="262" xfId="0" applyFont="1" applyBorder="1" applyAlignment="1">
      <alignment horizontal="left" vertical="center"/>
    </xf>
    <xf numFmtId="0" fontId="66" fillId="0" borderId="10" xfId="0" applyFont="1" applyBorder="1" applyAlignment="1">
      <alignment horizontal="left" vertical="center"/>
    </xf>
    <xf numFmtId="0" fontId="66" fillId="0" borderId="0" xfId="0" applyFont="1" applyBorder="1" applyAlignment="1">
      <alignment horizontal="left" vertical="center"/>
    </xf>
    <xf numFmtId="0" fontId="66" fillId="0" borderId="303" xfId="0" applyFont="1" applyBorder="1" applyAlignment="1">
      <alignment horizontal="left" vertical="center"/>
    </xf>
    <xf numFmtId="0" fontId="66" fillId="0" borderId="249" xfId="0" applyFont="1" applyBorder="1" applyAlignment="1">
      <alignment horizontal="left" vertical="center"/>
    </xf>
    <xf numFmtId="0" fontId="66" fillId="0" borderId="97" xfId="0" applyFont="1" applyBorder="1" applyAlignment="1">
      <alignment horizontal="left" vertical="center"/>
    </xf>
    <xf numFmtId="0" fontId="66" fillId="0" borderId="98" xfId="0" applyFont="1" applyBorder="1" applyAlignment="1">
      <alignment horizontal="left" vertical="center"/>
    </xf>
    <xf numFmtId="41" fontId="66" fillId="0" borderId="119" xfId="0" applyNumberFormat="1" applyFont="1" applyBorder="1" applyAlignment="1">
      <alignment horizontal="center" vertical="center" wrapText="1"/>
    </xf>
    <xf numFmtId="0" fontId="56" fillId="15" borderId="7" xfId="0" applyFont="1" applyFill="1" applyBorder="1" applyAlignment="1">
      <alignment horizontal="center"/>
    </xf>
    <xf numFmtId="0" fontId="56" fillId="15" borderId="0" xfId="0" applyFont="1" applyFill="1" applyBorder="1" applyAlignment="1">
      <alignment horizontal="center"/>
    </xf>
    <xf numFmtId="0" fontId="56" fillId="15" borderId="302" xfId="0" applyFont="1" applyFill="1" applyBorder="1" applyAlignment="1">
      <alignment horizontal="center"/>
    </xf>
    <xf numFmtId="0" fontId="57" fillId="15" borderId="7" xfId="0" applyFont="1" applyFill="1" applyBorder="1" applyAlignment="1">
      <alignment horizontal="center" vertical="top"/>
    </xf>
    <xf numFmtId="0" fontId="57" fillId="15" borderId="0" xfId="0" applyFont="1" applyFill="1" applyBorder="1" applyAlignment="1">
      <alignment horizontal="center" vertical="top"/>
    </xf>
    <xf numFmtId="0" fontId="57" fillId="15" borderId="302" xfId="0" applyFont="1" applyFill="1" applyBorder="1" applyAlignment="1">
      <alignment horizontal="center" vertical="top"/>
    </xf>
    <xf numFmtId="0" fontId="56" fillId="15" borderId="303" xfId="0" applyFont="1" applyFill="1" applyBorder="1" applyAlignment="1">
      <alignment horizontal="center"/>
    </xf>
    <xf numFmtId="0" fontId="56" fillId="15" borderId="10" xfId="0" applyFont="1" applyFill="1" applyBorder="1" applyAlignment="1">
      <alignment horizontal="center"/>
    </xf>
    <xf numFmtId="0" fontId="57" fillId="15" borderId="10" xfId="0" applyFont="1" applyFill="1" applyBorder="1" applyAlignment="1">
      <alignment horizontal="center" vertical="top"/>
    </xf>
    <xf numFmtId="0" fontId="57" fillId="15" borderId="303" xfId="0" applyFont="1" applyFill="1" applyBorder="1" applyAlignment="1">
      <alignment horizontal="center" vertical="top"/>
    </xf>
    <xf numFmtId="0" fontId="66" fillId="15" borderId="7" xfId="0" applyFont="1" applyFill="1" applyBorder="1" applyAlignment="1">
      <alignment horizontal="center" vertical="top"/>
    </xf>
    <xf numFmtId="0" fontId="66" fillId="15" borderId="0" xfId="0" applyFont="1" applyFill="1" applyBorder="1" applyAlignment="1">
      <alignment horizontal="center" vertical="top"/>
    </xf>
    <xf numFmtId="0" fontId="66" fillId="15" borderId="303" xfId="0" applyFont="1" applyFill="1" applyBorder="1" applyAlignment="1">
      <alignment horizontal="center" vertical="top"/>
    </xf>
    <xf numFmtId="0" fontId="56" fillId="15" borderId="32" xfId="0" applyFont="1" applyFill="1" applyBorder="1" applyAlignment="1">
      <alignment horizontal="center"/>
    </xf>
    <xf numFmtId="0" fontId="57" fillId="15" borderId="10" xfId="0" applyFont="1" applyFill="1" applyBorder="1" applyAlignment="1">
      <alignment horizontal="center" vertical="center"/>
    </xf>
    <xf numFmtId="0" fontId="57" fillId="15" borderId="0" xfId="0" applyFont="1" applyFill="1" applyBorder="1" applyAlignment="1">
      <alignment horizontal="center" vertical="center"/>
    </xf>
    <xf numFmtId="0" fontId="57" fillId="15" borderId="31" xfId="0" applyFont="1" applyFill="1" applyBorder="1" applyAlignment="1">
      <alignment horizontal="center" vertical="center"/>
    </xf>
    <xf numFmtId="0" fontId="131" fillId="0" borderId="140" xfId="0" applyFont="1" applyBorder="1" applyAlignment="1">
      <alignment horizontal="left" vertical="center"/>
    </xf>
    <xf numFmtId="0" fontId="56" fillId="0" borderId="0" xfId="0" quotePrefix="1" applyFont="1" applyBorder="1" applyAlignment="1">
      <alignment horizontal="right"/>
    </xf>
    <xf numFmtId="0" fontId="56" fillId="0" borderId="88" xfId="0" quotePrefix="1" applyFont="1" applyBorder="1" applyAlignment="1">
      <alignment horizontal="right"/>
    </xf>
    <xf numFmtId="0" fontId="56" fillId="15" borderId="10" xfId="0" applyFont="1" applyFill="1" applyBorder="1" applyAlignment="1">
      <alignment horizontal="center" vertical="center"/>
    </xf>
    <xf numFmtId="0" fontId="56" fillId="15" borderId="0" xfId="0" applyFont="1" applyFill="1" applyBorder="1" applyAlignment="1">
      <alignment horizontal="center" vertical="center"/>
    </xf>
    <xf numFmtId="0" fontId="56" fillId="15" borderId="31" xfId="0" applyFont="1" applyFill="1" applyBorder="1" applyAlignment="1">
      <alignment horizontal="center" vertical="center"/>
    </xf>
    <xf numFmtId="0" fontId="57" fillId="15" borderId="32" xfId="0" applyFont="1" applyFill="1" applyBorder="1" applyAlignment="1">
      <alignment horizontal="center" vertical="center"/>
    </xf>
    <xf numFmtId="167" fontId="56" fillId="0" borderId="102" xfId="1" quotePrefix="1" applyNumberFormat="1" applyFont="1" applyBorder="1" applyAlignment="1">
      <alignment horizontal="right" vertical="center" wrapText="1"/>
    </xf>
    <xf numFmtId="167" fontId="56" fillId="0" borderId="31" xfId="1" quotePrefix="1" applyNumberFormat="1" applyFont="1" applyBorder="1" applyAlignment="1">
      <alignment horizontal="right" vertical="center" wrapText="1"/>
    </xf>
    <xf numFmtId="167" fontId="66" fillId="0" borderId="10" xfId="1" applyNumberFormat="1" applyFont="1" applyBorder="1" applyAlignment="1">
      <alignment vertical="center" wrapText="1"/>
    </xf>
    <xf numFmtId="167" fontId="66" fillId="0" borderId="0" xfId="1" applyNumberFormat="1" applyFont="1" applyBorder="1" applyAlignment="1">
      <alignment vertical="center" wrapText="1"/>
    </xf>
    <xf numFmtId="167" fontId="66" fillId="0" borderId="7" xfId="1" applyNumberFormat="1" applyFont="1" applyBorder="1" applyAlignment="1">
      <alignment vertical="center" wrapText="1"/>
    </xf>
    <xf numFmtId="41" fontId="56" fillId="0" borderId="78" xfId="1" applyNumberFormat="1" applyFont="1" applyBorder="1" applyAlignment="1">
      <alignment vertical="center" wrapText="1"/>
    </xf>
    <xf numFmtId="41" fontId="56" fillId="0" borderId="114" xfId="1" applyNumberFormat="1" applyFont="1" applyBorder="1" applyAlignment="1">
      <alignment vertical="center" wrapText="1"/>
    </xf>
    <xf numFmtId="41" fontId="56" fillId="0" borderId="10" xfId="1" applyNumberFormat="1" applyFont="1" applyBorder="1" applyAlignment="1">
      <alignment vertical="center" wrapText="1"/>
    </xf>
    <xf numFmtId="41" fontId="56" fillId="0" borderId="0" xfId="1" applyNumberFormat="1" applyFont="1" applyBorder="1" applyAlignment="1">
      <alignment vertical="center" wrapText="1"/>
    </xf>
    <xf numFmtId="41" fontId="56" fillId="0" borderId="107" xfId="1" applyNumberFormat="1" applyFont="1" applyBorder="1" applyAlignment="1">
      <alignment vertical="center" wrapText="1"/>
    </xf>
    <xf numFmtId="41" fontId="56" fillId="0" borderId="97" xfId="1" applyNumberFormat="1" applyFont="1" applyBorder="1" applyAlignment="1">
      <alignment vertical="center" wrapText="1"/>
    </xf>
    <xf numFmtId="41" fontId="56" fillId="0" borderId="82" xfId="1" applyNumberFormat="1" applyFont="1" applyBorder="1" applyAlignment="1">
      <alignment vertical="center" wrapText="1"/>
    </xf>
    <xf numFmtId="41" fontId="56" fillId="0" borderId="7" xfId="1" applyNumberFormat="1" applyFont="1" applyBorder="1" applyAlignment="1">
      <alignment vertical="center" wrapText="1"/>
    </xf>
    <xf numFmtId="41" fontId="56" fillId="0" borderId="94" xfId="1" applyNumberFormat="1" applyFont="1" applyBorder="1" applyAlignment="1">
      <alignment vertical="center" wrapText="1"/>
    </xf>
    <xf numFmtId="0" fontId="56" fillId="15" borderId="32" xfId="0" applyFont="1" applyFill="1" applyBorder="1" applyAlignment="1">
      <alignment horizontal="center" vertical="center"/>
    </xf>
    <xf numFmtId="0" fontId="66" fillId="0" borderId="260" xfId="0" applyFont="1" applyBorder="1" applyAlignment="1">
      <alignment horizontal="center" vertical="center"/>
    </xf>
    <xf numFmtId="0" fontId="66" fillId="0" borderId="261" xfId="0" applyFont="1" applyBorder="1" applyAlignment="1">
      <alignment horizontal="center" vertical="center"/>
    </xf>
    <xf numFmtId="0" fontId="66" fillId="0" borderId="262" xfId="0" applyFont="1" applyBorder="1" applyAlignment="1">
      <alignment horizontal="center" vertical="center"/>
    </xf>
    <xf numFmtId="0" fontId="66" fillId="0" borderId="249" xfId="0" applyFont="1" applyBorder="1" applyAlignment="1">
      <alignment horizontal="center" vertical="center"/>
    </xf>
    <xf numFmtId="0" fontId="66" fillId="0" borderId="97" xfId="0" applyFont="1" applyBorder="1" applyAlignment="1">
      <alignment horizontal="center" vertical="center"/>
    </xf>
    <xf numFmtId="0" fontId="66" fillId="0" borderId="98" xfId="0" applyFont="1" applyBorder="1" applyAlignment="1">
      <alignment horizontal="center" vertical="center"/>
    </xf>
    <xf numFmtId="0" fontId="66" fillId="0" borderId="78" xfId="0" applyFont="1" applyBorder="1" applyAlignment="1">
      <alignment horizontal="center" vertical="center"/>
    </xf>
    <xf numFmtId="0" fontId="66" fillId="0" borderId="115" xfId="0" applyFont="1" applyBorder="1" applyAlignment="1">
      <alignment horizontal="center" vertical="center"/>
    </xf>
    <xf numFmtId="0" fontId="66" fillId="0" borderId="107" xfId="0" applyFont="1" applyBorder="1" applyAlignment="1">
      <alignment horizontal="center" vertical="center"/>
    </xf>
    <xf numFmtId="0" fontId="66" fillId="0" borderId="10" xfId="0" applyFont="1" applyBorder="1" applyAlignment="1">
      <alignment vertical="center"/>
    </xf>
    <xf numFmtId="0" fontId="66" fillId="0" borderId="10" xfId="0" quotePrefix="1" applyFont="1" applyBorder="1" applyAlignment="1">
      <alignment vertical="center"/>
    </xf>
    <xf numFmtId="0" fontId="66" fillId="0" borderId="10" xfId="0" applyFont="1" applyBorder="1" applyAlignment="1">
      <alignment horizontal="center" vertical="center"/>
    </xf>
    <xf numFmtId="0" fontId="66" fillId="0" borderId="121" xfId="0" applyFont="1" applyBorder="1" applyAlignment="1">
      <alignment horizontal="left" vertical="center"/>
    </xf>
    <xf numFmtId="0" fontId="66" fillId="0" borderId="72" xfId="0" applyFont="1" applyBorder="1" applyAlignment="1">
      <alignment horizontal="left" vertical="center"/>
    </xf>
    <xf numFmtId="0" fontId="66" fillId="0" borderId="122" xfId="0" applyFont="1" applyBorder="1" applyAlignment="1">
      <alignment horizontal="left" vertical="center"/>
    </xf>
    <xf numFmtId="0" fontId="66" fillId="0" borderId="138" xfId="0" applyFont="1" applyBorder="1" applyAlignment="1">
      <alignment horizontal="left" vertical="center"/>
    </xf>
    <xf numFmtId="0" fontId="66" fillId="0" borderId="10" xfId="0" applyFont="1" applyBorder="1" applyAlignment="1">
      <alignment horizontal="right" vertical="center" wrapText="1"/>
    </xf>
    <xf numFmtId="0" fontId="66" fillId="0" borderId="10" xfId="0" quotePrefix="1" applyFont="1" applyBorder="1" applyAlignment="1">
      <alignment horizontal="left" vertical="center"/>
    </xf>
    <xf numFmtId="0" fontId="56" fillId="0" borderId="260" xfId="0" applyFont="1" applyBorder="1" applyAlignment="1">
      <alignment horizontal="center" vertical="center"/>
    </xf>
    <xf numFmtId="0" fontId="56" fillId="0" borderId="261" xfId="0" applyFont="1" applyBorder="1" applyAlignment="1">
      <alignment horizontal="center" vertical="center"/>
    </xf>
    <xf numFmtId="0" fontId="56" fillId="0" borderId="262" xfId="0" applyFont="1" applyBorder="1" applyAlignment="1">
      <alignment horizontal="center" vertical="center"/>
    </xf>
    <xf numFmtId="0" fontId="56" fillId="0" borderId="249" xfId="0" applyFont="1" applyBorder="1" applyAlignment="1">
      <alignment horizontal="center" vertical="center"/>
    </xf>
    <xf numFmtId="0" fontId="56" fillId="0" borderId="97" xfId="0" applyFont="1" applyBorder="1" applyAlignment="1">
      <alignment horizontal="center" vertical="center"/>
    </xf>
    <xf numFmtId="0" fontId="56" fillId="0" borderId="98" xfId="0" applyFont="1" applyBorder="1" applyAlignment="1">
      <alignment horizontal="center" vertical="center"/>
    </xf>
    <xf numFmtId="0" fontId="66" fillId="0" borderId="10" xfId="0" applyFont="1" applyBorder="1" applyAlignment="1">
      <alignment horizontal="left" vertical="center" wrapText="1"/>
    </xf>
    <xf numFmtId="167" fontId="66" fillId="0" borderId="111" xfId="1" applyNumberFormat="1" applyFont="1" applyBorder="1" applyAlignment="1">
      <alignment horizontal="center" vertical="center"/>
    </xf>
    <xf numFmtId="167" fontId="66" fillId="0" borderId="134" xfId="1" applyNumberFormat="1" applyFont="1" applyBorder="1" applyAlignment="1">
      <alignment horizontal="center" vertical="center"/>
    </xf>
    <xf numFmtId="167" fontId="66" fillId="0" borderId="117" xfId="1" applyNumberFormat="1" applyFont="1" applyBorder="1" applyAlignment="1">
      <alignment horizontal="center" vertical="center"/>
    </xf>
    <xf numFmtId="0" fontId="57" fillId="0" borderId="0" xfId="0" applyFont="1" applyBorder="1" applyAlignment="1">
      <alignment horizontal="left" vertical="center" wrapText="1"/>
    </xf>
    <xf numFmtId="0" fontId="56" fillId="0" borderId="0" xfId="0" applyFont="1" applyFill="1" applyBorder="1" applyAlignment="1">
      <alignment horizontal="center"/>
    </xf>
    <xf numFmtId="167" fontId="102" fillId="0" borderId="111" xfId="1" applyNumberFormat="1" applyFont="1" applyBorder="1" applyAlignment="1">
      <alignment horizontal="center" vertical="center"/>
    </xf>
    <xf numFmtId="167" fontId="102" fillId="0" borderId="134" xfId="1" applyNumberFormat="1" applyFont="1" applyBorder="1" applyAlignment="1">
      <alignment horizontal="center" vertical="center"/>
    </xf>
    <xf numFmtId="167" fontId="102" fillId="0" borderId="117" xfId="1" applyNumberFormat="1" applyFont="1" applyBorder="1" applyAlignment="1">
      <alignment horizontal="center" vertical="center"/>
    </xf>
    <xf numFmtId="0" fontId="57" fillId="0" borderId="0" xfId="0" applyFont="1" applyBorder="1" applyAlignment="1">
      <alignment vertical="top" wrapText="1"/>
    </xf>
    <xf numFmtId="0" fontId="57" fillId="0" borderId="0" xfId="0" applyFont="1" applyBorder="1" applyAlignment="1">
      <alignment horizontal="justify" vertical="center" wrapText="1"/>
    </xf>
    <xf numFmtId="0" fontId="57" fillId="0" borderId="0" xfId="0" applyFont="1" applyBorder="1" applyAlignment="1">
      <alignment horizontal="justify" vertical="center"/>
    </xf>
    <xf numFmtId="167" fontId="102" fillId="0" borderId="103" xfId="1" applyNumberFormat="1" applyFont="1" applyBorder="1" applyAlignment="1">
      <alignment horizontal="center" vertical="center"/>
    </xf>
    <xf numFmtId="167" fontId="102" fillId="0" borderId="119" xfId="1" applyNumberFormat="1" applyFont="1" applyBorder="1" applyAlignment="1">
      <alignment horizontal="center" vertical="center"/>
    </xf>
    <xf numFmtId="167" fontId="102" fillId="0" borderId="104" xfId="1" applyNumberFormat="1" applyFont="1" applyBorder="1" applyAlignment="1">
      <alignment horizontal="center" vertical="center"/>
    </xf>
    <xf numFmtId="167" fontId="56" fillId="0" borderId="146" xfId="1" applyNumberFormat="1" applyFont="1" applyBorder="1" applyAlignment="1">
      <alignment horizontal="center" vertical="center"/>
    </xf>
    <xf numFmtId="167" fontId="56" fillId="0" borderId="147" xfId="1" applyNumberFormat="1" applyFont="1" applyBorder="1" applyAlignment="1">
      <alignment horizontal="center" vertical="center"/>
    </xf>
    <xf numFmtId="167" fontId="56" fillId="0" borderId="148" xfId="1" applyNumberFormat="1" applyFont="1" applyBorder="1" applyAlignment="1">
      <alignment horizontal="center" vertical="center"/>
    </xf>
    <xf numFmtId="0" fontId="25" fillId="0" borderId="0" xfId="0" applyFont="1" applyFill="1" applyAlignment="1">
      <alignment horizontal="center" vertical="center"/>
    </xf>
    <xf numFmtId="0" fontId="16" fillId="0" borderId="323" xfId="0" applyFont="1" applyFill="1" applyBorder="1" applyAlignment="1">
      <alignment horizontal="center" vertical="center"/>
    </xf>
    <xf numFmtId="0" fontId="16" fillId="0" borderId="324" xfId="0" applyFont="1" applyFill="1" applyBorder="1" applyAlignment="1">
      <alignment horizontal="center" vertical="center"/>
    </xf>
    <xf numFmtId="0" fontId="16" fillId="0" borderId="325" xfId="0" applyFont="1" applyFill="1" applyBorder="1" applyAlignment="1">
      <alignment horizontal="center" vertical="center"/>
    </xf>
    <xf numFmtId="0" fontId="16" fillId="0" borderId="249" xfId="0" applyFont="1" applyFill="1" applyBorder="1" applyAlignment="1">
      <alignment horizontal="center" vertical="center"/>
    </xf>
    <xf numFmtId="0" fontId="16" fillId="0" borderId="97" xfId="0" applyFont="1" applyFill="1" applyBorder="1" applyAlignment="1">
      <alignment horizontal="center" vertical="center"/>
    </xf>
    <xf numFmtId="0" fontId="16" fillId="0" borderId="98" xfId="0" applyFont="1" applyFill="1" applyBorder="1" applyAlignment="1">
      <alignment horizontal="center" vertical="center"/>
    </xf>
    <xf numFmtId="41" fontId="25" fillId="0" borderId="0" xfId="0" applyNumberFormat="1" applyFont="1" applyAlignment="1">
      <alignment horizontal="center" vertical="center"/>
    </xf>
    <xf numFmtId="0" fontId="25" fillId="0" borderId="0" xfId="0" applyFont="1" applyAlignment="1">
      <alignment horizontal="center" vertical="center"/>
    </xf>
    <xf numFmtId="0" fontId="56" fillId="0" borderId="17" xfId="0" quotePrefix="1" applyFont="1" applyFill="1" applyBorder="1" applyAlignment="1">
      <alignment horizontal="center" vertical="center"/>
    </xf>
    <xf numFmtId="0" fontId="56" fillId="0" borderId="17" xfId="0" applyFont="1" applyFill="1" applyBorder="1" applyAlignment="1">
      <alignment horizontal="center" vertical="center"/>
    </xf>
    <xf numFmtId="0" fontId="66" fillId="0" borderId="156" xfId="0" applyFont="1" applyFill="1" applyBorder="1" applyAlignment="1">
      <alignment horizontal="center" vertical="center"/>
    </xf>
    <xf numFmtId="0" fontId="56" fillId="3" borderId="0" xfId="0" applyFont="1" applyFill="1" applyBorder="1" applyAlignment="1">
      <alignment horizontal="center"/>
    </xf>
    <xf numFmtId="3" fontId="56" fillId="3" borderId="303" xfId="0" quotePrefix="1" applyNumberFormat="1" applyFont="1" applyFill="1" applyBorder="1" applyAlignment="1" applyProtection="1">
      <alignment horizontal="right" vertical="center"/>
      <protection locked="0"/>
    </xf>
    <xf numFmtId="3" fontId="56" fillId="3" borderId="303" xfId="0" applyNumberFormat="1" applyFont="1" applyFill="1" applyBorder="1" applyAlignment="1" applyProtection="1">
      <alignment horizontal="right" vertical="center"/>
      <protection locked="0"/>
    </xf>
    <xf numFmtId="164" fontId="66" fillId="0" borderId="261" xfId="0" applyNumberFormat="1" applyFont="1" applyBorder="1" applyAlignment="1" applyProtection="1">
      <alignment vertical="center" wrapText="1"/>
      <protection locked="0"/>
    </xf>
    <xf numFmtId="164" fontId="66" fillId="0" borderId="151" xfId="0" applyNumberFormat="1" applyFont="1" applyBorder="1" applyAlignment="1" applyProtection="1">
      <alignment vertical="center" wrapText="1"/>
      <protection locked="0"/>
    </xf>
    <xf numFmtId="164" fontId="66" fillId="0" borderId="152" xfId="0" applyNumberFormat="1" applyFont="1" applyBorder="1" applyAlignment="1" applyProtection="1">
      <alignment vertical="center" wrapText="1"/>
      <protection locked="0"/>
    </xf>
    <xf numFmtId="164" fontId="66" fillId="0" borderId="97" xfId="0" applyNumberFormat="1" applyFont="1" applyBorder="1" applyAlignment="1" applyProtection="1">
      <alignment vertical="center" wrapText="1"/>
      <protection locked="0"/>
    </xf>
    <xf numFmtId="164" fontId="66" fillId="0" borderId="98" xfId="0" applyNumberFormat="1" applyFont="1" applyBorder="1" applyAlignment="1" applyProtection="1">
      <alignment vertical="center" wrapText="1"/>
      <protection locked="0"/>
    </xf>
    <xf numFmtId="3" fontId="56" fillId="3" borderId="17" xfId="0" quotePrefix="1" applyNumberFormat="1" applyFont="1" applyFill="1" applyBorder="1" applyAlignment="1" applyProtection="1">
      <alignment horizontal="right" vertical="center"/>
      <protection locked="0"/>
    </xf>
    <xf numFmtId="3" fontId="56" fillId="3" borderId="17" xfId="0" applyNumberFormat="1" applyFont="1" applyFill="1" applyBorder="1" applyAlignment="1" applyProtection="1">
      <alignment horizontal="right" vertical="center"/>
      <protection locked="0"/>
    </xf>
    <xf numFmtId="0" fontId="57" fillId="3" borderId="0" xfId="0" applyFont="1" applyFill="1" applyBorder="1" applyAlignment="1">
      <alignment horizontal="center" vertical="top"/>
    </xf>
    <xf numFmtId="164" fontId="66" fillId="0" borderId="121" xfId="0" applyNumberFormat="1" applyFont="1" applyBorder="1" applyAlignment="1" applyProtection="1">
      <alignment vertical="center" wrapText="1"/>
      <protection locked="0"/>
    </xf>
    <xf numFmtId="164" fontId="66" fillId="0" borderId="138" xfId="0" applyNumberFormat="1" applyFont="1" applyBorder="1" applyAlignment="1" applyProtection="1">
      <alignment vertical="center" wrapText="1"/>
      <protection locked="0"/>
    </xf>
    <xf numFmtId="0" fontId="56" fillId="0" borderId="97" xfId="0" quotePrefix="1" applyFont="1" applyBorder="1" applyAlignment="1">
      <alignment horizontal="right" vertical="center"/>
    </xf>
    <xf numFmtId="0" fontId="56" fillId="3" borderId="97" xfId="0" quotePrefix="1" applyFont="1" applyFill="1" applyBorder="1" applyAlignment="1">
      <alignment horizontal="right" vertical="center"/>
    </xf>
    <xf numFmtId="0" fontId="66" fillId="0" borderId="262" xfId="0" applyFont="1" applyFill="1" applyBorder="1" applyAlignment="1">
      <alignment horizontal="center" vertical="center" wrapText="1"/>
    </xf>
    <xf numFmtId="0" fontId="66" fillId="0" borderId="303" xfId="0" applyFont="1" applyFill="1" applyBorder="1" applyAlignment="1">
      <alignment horizontal="center" vertical="center"/>
    </xf>
    <xf numFmtId="0" fontId="66" fillId="0" borderId="98" xfId="0" applyFont="1" applyFill="1" applyBorder="1" applyAlignment="1">
      <alignment horizontal="center" vertical="center"/>
    </xf>
    <xf numFmtId="0" fontId="66" fillId="0" borderId="260" xfId="0" applyFont="1" applyFill="1" applyBorder="1" applyAlignment="1">
      <alignment horizontal="center" vertical="center" wrapText="1"/>
    </xf>
    <xf numFmtId="0" fontId="66" fillId="0" borderId="261" xfId="0" applyFont="1" applyFill="1" applyBorder="1" applyAlignment="1">
      <alignment horizontal="center" vertical="center"/>
    </xf>
    <xf numFmtId="0" fontId="66" fillId="0" borderId="262" xfId="0" applyFont="1" applyFill="1" applyBorder="1" applyAlignment="1">
      <alignment horizontal="center" vertical="center"/>
    </xf>
    <xf numFmtId="0" fontId="66" fillId="0" borderId="10"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249" xfId="0" applyFont="1" applyFill="1" applyBorder="1" applyAlignment="1">
      <alignment horizontal="center" vertical="center"/>
    </xf>
    <xf numFmtId="0" fontId="66" fillId="0" borderId="97" xfId="0" applyFont="1" applyFill="1" applyBorder="1" applyAlignment="1">
      <alignment horizontal="center" vertical="center"/>
    </xf>
    <xf numFmtId="0" fontId="66" fillId="0" borderId="261" xfId="0" applyFont="1" applyFill="1" applyBorder="1" applyAlignment="1">
      <alignment horizontal="left" vertical="center"/>
    </xf>
    <xf numFmtId="0" fontId="66" fillId="0" borderId="97" xfId="0" applyFont="1" applyFill="1" applyBorder="1" applyAlignment="1">
      <alignment horizontal="left" vertical="center"/>
    </xf>
    <xf numFmtId="0" fontId="56" fillId="0" borderId="97" xfId="0" quotePrefix="1" applyFont="1" applyFill="1" applyBorder="1" applyAlignment="1">
      <alignment horizontal="center" vertical="center"/>
    </xf>
    <xf numFmtId="0" fontId="56" fillId="0" borderId="97" xfId="0" applyFont="1" applyFill="1" applyBorder="1" applyAlignment="1">
      <alignment horizontal="center" vertical="center"/>
    </xf>
    <xf numFmtId="0" fontId="57" fillId="0" borderId="97" xfId="0" applyFont="1" applyFill="1" applyBorder="1" applyAlignment="1">
      <alignment horizontal="center" vertical="top"/>
    </xf>
    <xf numFmtId="0" fontId="56" fillId="0" borderId="261" xfId="0" applyFont="1" applyFill="1" applyBorder="1" applyAlignment="1">
      <alignment horizontal="center"/>
    </xf>
    <xf numFmtId="0" fontId="56" fillId="0" borderId="303" xfId="0" quotePrefix="1" applyFont="1" applyFill="1" applyBorder="1" applyAlignment="1">
      <alignment horizontal="center" vertical="center"/>
    </xf>
    <xf numFmtId="0" fontId="56" fillId="0" borderId="303" xfId="0" applyFont="1" applyFill="1" applyBorder="1" applyAlignment="1">
      <alignment horizontal="center" vertical="center"/>
    </xf>
    <xf numFmtId="0" fontId="56" fillId="0" borderId="0" xfId="0" applyFont="1" applyFill="1" applyBorder="1" applyAlignment="1">
      <alignment horizontal="left" vertical="center"/>
    </xf>
    <xf numFmtId="0" fontId="57" fillId="0" borderId="0" xfId="0" applyFont="1" applyFill="1" applyBorder="1" applyAlignment="1">
      <alignment horizontal="center" vertical="center"/>
    </xf>
    <xf numFmtId="0" fontId="56" fillId="0" borderId="0" xfId="0" applyFont="1" applyFill="1" applyBorder="1" applyAlignment="1">
      <alignment horizontal="center" vertical="center"/>
    </xf>
    <xf numFmtId="0" fontId="20" fillId="0" borderId="156" xfId="0" applyFont="1" applyFill="1" applyBorder="1" applyAlignment="1">
      <alignment horizontal="center" vertical="center"/>
    </xf>
    <xf numFmtId="0" fontId="66" fillId="0" borderId="308" xfId="0" applyFont="1" applyBorder="1" applyAlignment="1">
      <alignment horizontal="center" vertical="center" wrapText="1"/>
    </xf>
    <xf numFmtId="0" fontId="66" fillId="0" borderId="203" xfId="0" applyFont="1" applyBorder="1" applyAlignment="1">
      <alignment horizontal="center" vertical="center" wrapText="1"/>
    </xf>
    <xf numFmtId="0" fontId="66" fillId="0" borderId="309" xfId="0" applyFont="1" applyBorder="1" applyAlignment="1">
      <alignment horizontal="center" vertical="center" wrapText="1"/>
    </xf>
    <xf numFmtId="0" fontId="66" fillId="0" borderId="10"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313" xfId="0" applyFont="1" applyBorder="1" applyAlignment="1">
      <alignment horizontal="center" vertical="center" wrapText="1"/>
    </xf>
    <xf numFmtId="0" fontId="66" fillId="0" borderId="249"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98" xfId="0" applyFont="1" applyBorder="1" applyAlignment="1">
      <alignment horizontal="center" vertical="center" wrapText="1"/>
    </xf>
    <xf numFmtId="0" fontId="62" fillId="0" borderId="304" xfId="0" applyFont="1" applyBorder="1" applyAlignment="1">
      <alignment horizontal="right"/>
    </xf>
    <xf numFmtId="0" fontId="66" fillId="0" borderId="0" xfId="0" applyFont="1" applyAlignment="1">
      <alignment horizontal="center" vertical="center"/>
    </xf>
    <xf numFmtId="0" fontId="20" fillId="15" borderId="0" xfId="0" applyFont="1" applyFill="1" applyBorder="1" applyAlignment="1">
      <alignment horizontal="center" vertical="center"/>
    </xf>
    <xf numFmtId="0" fontId="56" fillId="0" borderId="0" xfId="0" applyFont="1" applyBorder="1" applyAlignment="1">
      <alignment horizontal="justify" vertical="center" wrapText="1"/>
    </xf>
    <xf numFmtId="0" fontId="86" fillId="0" borderId="0" xfId="0" applyFont="1" applyBorder="1" applyAlignment="1">
      <alignment horizontal="justify" vertical="center" wrapText="1"/>
    </xf>
    <xf numFmtId="0" fontId="56" fillId="15" borderId="10" xfId="0" applyFont="1" applyFill="1" applyBorder="1" applyAlignment="1">
      <alignment horizontal="center" vertical="top"/>
    </xf>
    <xf numFmtId="0" fontId="56" fillId="15" borderId="0" xfId="0" applyFont="1" applyFill="1" applyBorder="1" applyAlignment="1">
      <alignment horizontal="center" vertical="top"/>
    </xf>
    <xf numFmtId="0" fontId="56" fillId="15" borderId="303" xfId="0" applyFont="1" applyFill="1" applyBorder="1" applyAlignment="1">
      <alignment horizontal="center" vertical="top"/>
    </xf>
    <xf numFmtId="164" fontId="20" fillId="0" borderId="79" xfId="0" applyNumberFormat="1" applyFont="1" applyBorder="1" applyAlignment="1">
      <alignment horizontal="center" vertical="center"/>
    </xf>
    <xf numFmtId="164" fontId="20" fillId="0" borderId="76" xfId="0" applyNumberFormat="1" applyFont="1" applyBorder="1" applyAlignment="1">
      <alignment horizontal="center" vertical="center"/>
    </xf>
    <xf numFmtId="0" fontId="66" fillId="0" borderId="260" xfId="0" applyFont="1" applyBorder="1" applyAlignment="1">
      <alignment horizontal="center" vertical="center" wrapText="1"/>
    </xf>
    <xf numFmtId="0" fontId="66" fillId="0" borderId="261" xfId="0" applyFont="1" applyBorder="1" applyAlignment="1">
      <alignment horizontal="center" vertical="center" wrapText="1"/>
    </xf>
    <xf numFmtId="0" fontId="66" fillId="0" borderId="262" xfId="0" applyFont="1" applyBorder="1" applyAlignment="1">
      <alignment horizontal="center" vertical="center" wrapText="1"/>
    </xf>
    <xf numFmtId="0" fontId="66" fillId="0" borderId="303" xfId="0" applyFont="1" applyBorder="1" applyAlignment="1">
      <alignment horizontal="center" vertical="center" wrapText="1"/>
    </xf>
    <xf numFmtId="0" fontId="56" fillId="0" borderId="244" xfId="0" quotePrefix="1" applyFont="1" applyBorder="1" applyAlignment="1">
      <alignment horizontal="right" vertical="center"/>
    </xf>
    <xf numFmtId="0" fontId="56" fillId="0" borderId="0" xfId="0" applyFont="1" applyBorder="1" applyAlignment="1">
      <alignment horizontal="right" vertical="center"/>
    </xf>
    <xf numFmtId="0" fontId="21" fillId="0" borderId="0" xfId="0" applyFont="1" applyAlignment="1">
      <alignment horizontal="center" vertical="center"/>
    </xf>
    <xf numFmtId="0" fontId="85" fillId="3" borderId="0" xfId="13"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3" fontId="11" fillId="0" borderId="0" xfId="0" applyNumberFormat="1" applyFont="1" applyFill="1" applyBorder="1" applyAlignment="1" applyProtection="1">
      <alignment horizontal="right" vertical="center"/>
      <protection locked="0"/>
    </xf>
    <xf numFmtId="3" fontId="11" fillId="0" borderId="0" xfId="0" applyNumberFormat="1" applyFont="1" applyFill="1" applyBorder="1" applyAlignment="1" applyProtection="1">
      <alignment horizontal="center" vertical="center"/>
      <protection locked="0"/>
    </xf>
    <xf numFmtId="0" fontId="15" fillId="0" borderId="0" xfId="0" quotePrefix="1"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0" fillId="0" borderId="311" xfId="0" applyBorder="1" applyAlignment="1" applyProtection="1">
      <alignment horizontal="center" vertical="center" wrapText="1"/>
    </xf>
    <xf numFmtId="0" fontId="0" fillId="0" borderId="306" xfId="0"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87" fillId="0" borderId="244" xfId="0" applyFont="1" applyFill="1" applyBorder="1" applyAlignment="1" applyProtection="1">
      <alignment horizontal="center"/>
    </xf>
    <xf numFmtId="0" fontId="87" fillId="0" borderId="0" xfId="0" applyFont="1" applyFill="1" applyBorder="1" applyAlignment="1" applyProtection="1">
      <alignment horizontal="center"/>
    </xf>
    <xf numFmtId="0" fontId="87" fillId="0" borderId="301" xfId="0" applyFont="1" applyFill="1" applyBorder="1" applyAlignment="1" applyProtection="1">
      <alignment horizontal="center"/>
    </xf>
    <xf numFmtId="0" fontId="88" fillId="0" borderId="244" xfId="0" applyFont="1" applyFill="1" applyBorder="1" applyAlignment="1" applyProtection="1">
      <alignment horizontal="center"/>
    </xf>
    <xf numFmtId="0" fontId="88" fillId="0" borderId="0" xfId="0" applyFont="1" applyFill="1" applyBorder="1" applyAlignment="1" applyProtection="1">
      <alignment horizontal="center"/>
    </xf>
    <xf numFmtId="0" fontId="88" fillId="0" borderId="301" xfId="0" applyFont="1" applyFill="1" applyBorder="1" applyAlignment="1" applyProtection="1">
      <alignment horizontal="center"/>
    </xf>
    <xf numFmtId="0" fontId="15" fillId="0" borderId="323" xfId="0" applyFont="1" applyFill="1" applyBorder="1" applyAlignment="1" applyProtection="1">
      <alignment horizontal="center" vertical="center"/>
    </xf>
    <xf numFmtId="0" fontId="15" fillId="0" borderId="324" xfId="0" applyFont="1" applyFill="1" applyBorder="1" applyAlignment="1" applyProtection="1">
      <alignment horizontal="center" vertical="center"/>
    </xf>
    <xf numFmtId="0" fontId="15" fillId="0" borderId="325" xfId="0" applyFont="1" applyFill="1" applyBorder="1" applyAlignment="1" applyProtection="1">
      <alignment horizontal="center" vertical="center"/>
    </xf>
    <xf numFmtId="0" fontId="15" fillId="0" borderId="371" xfId="0" applyFont="1" applyFill="1" applyBorder="1" applyAlignment="1" applyProtection="1">
      <alignment horizontal="center" vertical="center"/>
    </xf>
    <xf numFmtId="0" fontId="15" fillId="0" borderId="129" xfId="0" applyFont="1" applyFill="1" applyBorder="1" applyAlignment="1" applyProtection="1">
      <alignment horizontal="center" vertical="center"/>
    </xf>
    <xf numFmtId="0" fontId="15" fillId="0" borderId="372" xfId="0" applyFont="1" applyFill="1" applyBorder="1" applyAlignment="1" applyProtection="1">
      <alignment horizontal="center" vertical="center"/>
    </xf>
    <xf numFmtId="0" fontId="15" fillId="0" borderId="129" xfId="62" applyFont="1" applyFill="1" applyBorder="1" applyAlignment="1">
      <alignment horizontal="right"/>
    </xf>
    <xf numFmtId="0" fontId="22" fillId="0" borderId="323" xfId="62" applyFont="1" applyFill="1" applyBorder="1" applyAlignment="1">
      <alignment horizontal="center" vertical="top"/>
    </xf>
    <xf numFmtId="0" fontId="22" fillId="0" borderId="324" xfId="62" applyFont="1" applyFill="1" applyBorder="1" applyAlignment="1">
      <alignment horizontal="center" vertical="top"/>
    </xf>
    <xf numFmtId="0" fontId="22" fillId="0" borderId="325" xfId="62" applyFont="1" applyFill="1" applyBorder="1" applyAlignment="1">
      <alignment horizontal="center" vertical="top"/>
    </xf>
    <xf numFmtId="0" fontId="22" fillId="0" borderId="371" xfId="62" applyFont="1" applyFill="1" applyBorder="1" applyAlignment="1">
      <alignment horizontal="center" vertical="top"/>
    </xf>
    <xf numFmtId="0" fontId="22" fillId="0" borderId="129" xfId="62" applyFont="1" applyFill="1" applyBorder="1" applyAlignment="1">
      <alignment horizontal="center" vertical="top"/>
    </xf>
    <xf numFmtId="0" fontId="22" fillId="0" borderId="372" xfId="62" applyFont="1" applyFill="1" applyBorder="1" applyAlignment="1">
      <alignment horizontal="center" vertical="top"/>
    </xf>
    <xf numFmtId="0" fontId="15" fillId="34" borderId="0" xfId="62" applyFont="1" applyFill="1" applyBorder="1" applyAlignment="1">
      <alignment horizontal="right"/>
    </xf>
    <xf numFmtId="49" fontId="15" fillId="0" borderId="0" xfId="62" applyNumberFormat="1" applyFont="1" applyFill="1" applyBorder="1" applyAlignment="1">
      <alignment horizontal="left" vertical="center"/>
    </xf>
    <xf numFmtId="0" fontId="15" fillId="34" borderId="0" xfId="62" applyFont="1" applyFill="1" applyBorder="1" applyAlignment="1">
      <alignment horizontal="right" vertical="center"/>
    </xf>
    <xf numFmtId="0" fontId="21" fillId="0" borderId="323" xfId="62" applyFont="1" applyFill="1" applyBorder="1" applyAlignment="1">
      <alignment horizontal="center" vertical="center"/>
    </xf>
    <xf numFmtId="0" fontId="21" fillId="0" borderId="324" xfId="62" applyFont="1" applyFill="1" applyBorder="1" applyAlignment="1">
      <alignment horizontal="center" vertical="center"/>
    </xf>
    <xf numFmtId="0" fontId="21" fillId="0" borderId="325" xfId="62" applyFont="1" applyFill="1" applyBorder="1" applyAlignment="1">
      <alignment horizontal="center" vertical="center"/>
    </xf>
    <xf numFmtId="0" fontId="21" fillId="0" borderId="371" xfId="62" applyFont="1" applyFill="1" applyBorder="1" applyAlignment="1">
      <alignment horizontal="center" vertical="center"/>
    </xf>
    <xf numFmtId="0" fontId="21" fillId="0" borderId="129" xfId="62" applyFont="1" applyFill="1" applyBorder="1" applyAlignment="1">
      <alignment horizontal="center" vertical="center"/>
    </xf>
    <xf numFmtId="0" fontId="21" fillId="0" borderId="372" xfId="62" applyFont="1" applyFill="1" applyBorder="1" applyAlignment="1">
      <alignment horizontal="center" vertical="center"/>
    </xf>
    <xf numFmtId="49" fontId="15" fillId="0" borderId="10" xfId="63" applyNumberFormat="1" applyFont="1" applyFill="1" applyBorder="1" applyAlignment="1">
      <alignment horizontal="center" vertical="center"/>
    </xf>
    <xf numFmtId="49" fontId="15" fillId="0" borderId="0" xfId="62" applyNumberFormat="1" applyFont="1" applyFill="1" applyBorder="1" applyAlignment="1">
      <alignment horizontal="left"/>
    </xf>
    <xf numFmtId="0" fontId="15" fillId="34" borderId="10" xfId="62" applyFont="1" applyFill="1" applyBorder="1" applyAlignment="1">
      <alignment horizontal="center"/>
    </xf>
    <xf numFmtId="0" fontId="15" fillId="34" borderId="0" xfId="62" applyFont="1" applyFill="1" applyBorder="1" applyAlignment="1">
      <alignment horizontal="center"/>
    </xf>
    <xf numFmtId="0" fontId="15" fillId="34" borderId="331" xfId="62" applyFont="1" applyFill="1" applyBorder="1" applyAlignment="1">
      <alignment horizontal="center"/>
    </xf>
    <xf numFmtId="0" fontId="15" fillId="0" borderId="129" xfId="62" applyFont="1" applyBorder="1" applyAlignment="1">
      <alignment horizontal="right"/>
    </xf>
    <xf numFmtId="0" fontId="18" fillId="34" borderId="10" xfId="62" applyFont="1" applyFill="1" applyBorder="1" applyAlignment="1">
      <alignment horizontal="center"/>
    </xf>
    <xf numFmtId="0" fontId="18" fillId="34" borderId="0" xfId="62" applyFont="1" applyFill="1" applyBorder="1" applyAlignment="1">
      <alignment horizontal="center"/>
    </xf>
    <xf numFmtId="0" fontId="18" fillId="34" borderId="331" xfId="62" applyFont="1" applyFill="1" applyBorder="1" applyAlignment="1">
      <alignment horizontal="center"/>
    </xf>
    <xf numFmtId="0" fontId="15" fillId="0" borderId="129" xfId="62" quotePrefix="1" applyFont="1" applyBorder="1" applyAlignment="1">
      <alignment horizontal="right" vertical="center"/>
    </xf>
    <xf numFmtId="0" fontId="15" fillId="0" borderId="129" xfId="62" applyFont="1" applyBorder="1" applyAlignment="1">
      <alignment horizontal="right" vertical="center"/>
    </xf>
    <xf numFmtId="0" fontId="15" fillId="0" borderId="331" xfId="62" applyFont="1" applyBorder="1" applyAlignment="1">
      <alignment horizontal="center" vertical="center"/>
    </xf>
    <xf numFmtId="0" fontId="15" fillId="0" borderId="331" xfId="62" applyFont="1" applyFill="1" applyBorder="1" applyAlignment="1">
      <alignment horizontal="center" vertical="center"/>
    </xf>
    <xf numFmtId="0" fontId="25" fillId="30" borderId="361" xfId="0" applyFont="1" applyFill="1" applyBorder="1" applyAlignment="1" applyProtection="1">
      <alignment horizontal="center" vertical="center"/>
    </xf>
    <xf numFmtId="0" fontId="25" fillId="30" borderId="362" xfId="0" applyFont="1" applyFill="1" applyBorder="1" applyAlignment="1" applyProtection="1">
      <alignment horizontal="center" vertical="center"/>
    </xf>
    <xf numFmtId="0" fontId="25" fillId="30" borderId="363" xfId="0" applyFont="1" applyFill="1" applyBorder="1" applyAlignment="1" applyProtection="1">
      <alignment horizontal="center" vertical="center"/>
    </xf>
    <xf numFmtId="0" fontId="25" fillId="30" borderId="364" xfId="0" applyFont="1" applyFill="1" applyBorder="1" applyAlignment="1" applyProtection="1">
      <alignment horizontal="center" vertical="center"/>
    </xf>
    <xf numFmtId="0" fontId="25" fillId="30" borderId="365" xfId="0" applyFont="1" applyFill="1" applyBorder="1" applyAlignment="1" applyProtection="1">
      <alignment horizontal="center" vertical="center"/>
    </xf>
    <xf numFmtId="0" fontId="25" fillId="30" borderId="366" xfId="0" applyFont="1" applyFill="1" applyBorder="1" applyAlignment="1" applyProtection="1">
      <alignment horizontal="center" vertical="center"/>
    </xf>
    <xf numFmtId="0" fontId="16" fillId="3" borderId="361" xfId="0" applyFont="1" applyFill="1" applyBorder="1" applyAlignment="1" applyProtection="1">
      <alignment horizontal="center" vertical="center"/>
    </xf>
    <xf numFmtId="0" fontId="16" fillId="3" borderId="363" xfId="0" applyFont="1" applyFill="1" applyBorder="1" applyAlignment="1" applyProtection="1">
      <alignment horizontal="center" vertical="center"/>
    </xf>
    <xf numFmtId="0" fontId="16" fillId="3" borderId="364" xfId="0" applyFont="1" applyFill="1" applyBorder="1" applyAlignment="1" applyProtection="1">
      <alignment horizontal="center" vertical="center"/>
    </xf>
    <xf numFmtId="0" fontId="16" fillId="3" borderId="366" xfId="0" applyFont="1" applyFill="1" applyBorder="1" applyAlignment="1" applyProtection="1">
      <alignment horizontal="center" vertical="center"/>
    </xf>
    <xf numFmtId="0" fontId="20" fillId="30" borderId="361" xfId="0" applyFont="1" applyFill="1" applyBorder="1" applyAlignment="1" applyProtection="1">
      <alignment horizontal="left" vertical="center"/>
    </xf>
    <xf numFmtId="0" fontId="20" fillId="30" borderId="362" xfId="0" applyFont="1" applyFill="1" applyBorder="1" applyAlignment="1" applyProtection="1">
      <alignment horizontal="left" vertical="center"/>
    </xf>
    <xf numFmtId="0" fontId="20" fillId="30" borderId="363" xfId="0" applyFont="1" applyFill="1" applyBorder="1" applyAlignment="1" applyProtection="1">
      <alignment horizontal="left" vertical="center"/>
    </xf>
    <xf numFmtId="0" fontId="20" fillId="3" borderId="362" xfId="0" applyFont="1" applyFill="1" applyBorder="1" applyAlignment="1" applyProtection="1">
      <alignment horizontal="center" vertical="center"/>
    </xf>
    <xf numFmtId="0" fontId="20" fillId="3" borderId="363" xfId="0" applyFont="1" applyFill="1" applyBorder="1" applyAlignment="1" applyProtection="1">
      <alignment horizontal="center" vertical="center"/>
    </xf>
    <xf numFmtId="0" fontId="20" fillId="3" borderId="365" xfId="0" applyFont="1" applyFill="1" applyBorder="1" applyAlignment="1" applyProtection="1">
      <alignment horizontal="center" vertical="center"/>
    </xf>
    <xf numFmtId="0" fontId="20" fillId="3" borderId="366" xfId="0" applyFont="1" applyFill="1" applyBorder="1" applyAlignment="1" applyProtection="1">
      <alignment horizontal="center" vertical="center"/>
    </xf>
    <xf numFmtId="0" fontId="26" fillId="30" borderId="364" xfId="0" applyFont="1" applyFill="1" applyBorder="1" applyAlignment="1" applyProtection="1">
      <alignment horizontal="left" vertical="center"/>
    </xf>
    <xf numFmtId="0" fontId="26" fillId="30" borderId="365" xfId="0" applyFont="1" applyFill="1" applyBorder="1" applyAlignment="1" applyProtection="1">
      <alignment horizontal="left" vertical="center"/>
    </xf>
    <xf numFmtId="0" fontId="26" fillId="30" borderId="366" xfId="0" applyFont="1" applyFill="1" applyBorder="1" applyAlignment="1" applyProtection="1">
      <alignment horizontal="left" vertical="center"/>
    </xf>
    <xf numFmtId="0" fontId="15" fillId="26" borderId="129" xfId="62" applyFont="1" applyFill="1" applyBorder="1" applyAlignment="1">
      <alignment horizontal="right" vertical="top"/>
    </xf>
    <xf numFmtId="0" fontId="154" fillId="0" borderId="344" xfId="0" applyFont="1" applyFill="1" applyBorder="1" applyAlignment="1" applyProtection="1">
      <alignment horizontal="center" vertical="center"/>
      <protection locked="0"/>
    </xf>
    <xf numFmtId="0" fontId="154" fillId="0" borderId="373" xfId="0" applyFont="1" applyFill="1" applyBorder="1" applyAlignment="1" applyProtection="1">
      <alignment horizontal="center" vertical="center"/>
      <protection locked="0"/>
    </xf>
    <xf numFmtId="0" fontId="15" fillId="0" borderId="10" xfId="62" applyFont="1" applyFill="1" applyBorder="1" applyAlignment="1">
      <alignment horizontal="center" vertical="center"/>
    </xf>
    <xf numFmtId="0" fontId="15" fillId="0" borderId="0" xfId="62" applyFont="1" applyFill="1" applyBorder="1" applyAlignment="1">
      <alignment horizontal="center" vertical="center"/>
    </xf>
    <xf numFmtId="49" fontId="15" fillId="0" borderId="10" xfId="63" applyNumberFormat="1" applyFont="1" applyFill="1" applyBorder="1" applyAlignment="1">
      <alignment horizontal="center" vertical="center" wrapText="1"/>
    </xf>
    <xf numFmtId="0" fontId="21" fillId="0" borderId="323" xfId="62" applyFont="1" applyFill="1" applyBorder="1" applyAlignment="1">
      <alignment horizontal="center" vertical="center" wrapText="1"/>
    </xf>
    <xf numFmtId="0" fontId="21" fillId="0" borderId="324" xfId="62" applyFont="1" applyFill="1" applyBorder="1" applyAlignment="1">
      <alignment horizontal="center" vertical="center" wrapText="1"/>
    </xf>
    <xf numFmtId="0" fontId="21" fillId="0" borderId="325" xfId="62" applyFont="1" applyFill="1" applyBorder="1" applyAlignment="1">
      <alignment horizontal="center" vertical="center" wrapText="1"/>
    </xf>
    <xf numFmtId="0" fontId="21" fillId="0" borderId="371" xfId="62" applyFont="1" applyFill="1" applyBorder="1" applyAlignment="1">
      <alignment horizontal="center" vertical="center" wrapText="1"/>
    </xf>
    <xf numFmtId="0" fontId="21" fillId="0" borderId="129" xfId="62" applyFont="1" applyFill="1" applyBorder="1" applyAlignment="1">
      <alignment horizontal="center" vertical="center" wrapText="1"/>
    </xf>
    <xf numFmtId="0" fontId="21" fillId="0" borderId="372" xfId="62" applyFont="1" applyFill="1" applyBorder="1" applyAlignment="1">
      <alignment horizontal="center" vertical="center" wrapText="1"/>
    </xf>
    <xf numFmtId="49" fontId="15" fillId="0" borderId="0" xfId="62" applyNumberFormat="1" applyFont="1" applyFill="1" applyBorder="1" applyAlignment="1">
      <alignment horizontal="left" vertical="top"/>
    </xf>
    <xf numFmtId="0" fontId="15" fillId="0" borderId="0" xfId="63" applyFont="1" applyFill="1" applyBorder="1" applyAlignment="1">
      <alignment horizontal="left" vertical="center"/>
    </xf>
    <xf numFmtId="0" fontId="15" fillId="0" borderId="331" xfId="63" applyFont="1" applyFill="1" applyBorder="1" applyAlignment="1">
      <alignment horizontal="center" vertical="center"/>
    </xf>
    <xf numFmtId="0" fontId="15" fillId="0" borderId="331" xfId="63" quotePrefix="1" applyFont="1" applyFill="1" applyBorder="1" applyAlignment="1">
      <alignment horizontal="center" vertical="center"/>
    </xf>
    <xf numFmtId="0" fontId="15" fillId="0" borderId="129" xfId="0" applyFont="1" applyFill="1" applyBorder="1" applyAlignment="1" applyProtection="1">
      <alignment horizontal="right"/>
    </xf>
    <xf numFmtId="0" fontId="15" fillId="0" borderId="0" xfId="0" applyFont="1" applyFill="1" applyBorder="1" applyAlignment="1">
      <alignment horizontal="left" vertical="top" wrapText="1"/>
    </xf>
    <xf numFmtId="0" fontId="15" fillId="0" borderId="0" xfId="63" quotePrefix="1" applyFont="1" applyBorder="1" applyAlignment="1">
      <alignment horizontal="center" vertical="center"/>
    </xf>
    <xf numFmtId="0" fontId="15" fillId="0" borderId="129" xfId="63" applyFont="1" applyBorder="1" applyAlignment="1">
      <alignment horizontal="center" vertical="center"/>
    </xf>
    <xf numFmtId="49" fontId="15" fillId="0" borderId="0" xfId="62" applyNumberFormat="1" applyFont="1" applyFill="1" applyBorder="1" applyAlignment="1">
      <alignment horizontal="center"/>
    </xf>
    <xf numFmtId="0" fontId="15" fillId="0" borderId="0" xfId="62" applyFont="1" applyBorder="1" applyAlignment="1">
      <alignment horizontal="right" wrapText="1"/>
    </xf>
    <xf numFmtId="0" fontId="15" fillId="0" borderId="0" xfId="0" applyFont="1" applyFill="1" applyBorder="1" applyAlignment="1" applyProtection="1">
      <alignment horizontal="right"/>
    </xf>
    <xf numFmtId="0" fontId="22" fillId="0" borderId="0" xfId="0" applyFont="1" applyFill="1" applyBorder="1" applyAlignment="1" applyProtection="1">
      <alignment horizontal="center" vertical="center"/>
    </xf>
    <xf numFmtId="49" fontId="15" fillId="0" borderId="0" xfId="62" applyNumberFormat="1" applyFont="1" applyFill="1" applyBorder="1" applyAlignment="1">
      <alignment horizontal="center" vertical="center"/>
    </xf>
    <xf numFmtId="0" fontId="15" fillId="0" borderId="0"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xf>
    <xf numFmtId="0" fontId="15" fillId="0" borderId="129" xfId="0" applyFont="1" applyFill="1" applyBorder="1" applyAlignment="1" applyProtection="1">
      <alignment horizontal="right" wrapText="1"/>
    </xf>
    <xf numFmtId="0" fontId="15" fillId="0" borderId="323" xfId="0" applyFont="1" applyFill="1" applyBorder="1" applyAlignment="1" applyProtection="1">
      <alignment horizontal="center"/>
    </xf>
    <xf numFmtId="0" fontId="15" fillId="0" borderId="324" xfId="0" applyFont="1" applyFill="1" applyBorder="1" applyAlignment="1" applyProtection="1">
      <alignment horizontal="center"/>
    </xf>
    <xf numFmtId="0" fontId="15" fillId="0" borderId="325" xfId="0" applyFont="1" applyFill="1" applyBorder="1" applyAlignment="1" applyProtection="1">
      <alignment horizontal="center"/>
    </xf>
    <xf numFmtId="0" fontId="15" fillId="0" borderId="371" xfId="0" applyFont="1" applyFill="1" applyBorder="1" applyAlignment="1" applyProtection="1">
      <alignment horizontal="center"/>
    </xf>
    <xf numFmtId="0" fontId="15" fillId="0" borderId="129" xfId="0" applyFont="1" applyFill="1" applyBorder="1" applyAlignment="1" applyProtection="1">
      <alignment horizontal="center"/>
    </xf>
    <xf numFmtId="0" fontId="15" fillId="0" borderId="372" xfId="0" applyFont="1" applyFill="1" applyBorder="1" applyAlignment="1" applyProtection="1">
      <alignment horizontal="center"/>
    </xf>
    <xf numFmtId="0" fontId="15" fillId="3" borderId="0" xfId="0" applyFont="1" applyFill="1" applyBorder="1" applyAlignment="1" applyProtection="1">
      <alignment horizontal="right"/>
    </xf>
    <xf numFmtId="0" fontId="15" fillId="0" borderId="331" xfId="0" applyFont="1" applyFill="1" applyBorder="1" applyAlignment="1" applyProtection="1">
      <alignment horizontal="center" vertical="center"/>
    </xf>
    <xf numFmtId="0" fontId="154" fillId="0" borderId="370" xfId="0" applyFont="1" applyFill="1" applyBorder="1" applyAlignment="1" applyProtection="1">
      <alignment horizontal="center" vertical="center"/>
      <protection locked="0"/>
    </xf>
    <xf numFmtId="0" fontId="15" fillId="0" borderId="129" xfId="0" applyFont="1" applyFill="1" applyBorder="1" applyAlignment="1" applyProtection="1">
      <alignment horizontal="right" vertical="top" wrapText="1"/>
    </xf>
    <xf numFmtId="0" fontId="15" fillId="0" borderId="368" xfId="0" applyFont="1" applyFill="1" applyBorder="1" applyAlignment="1" applyProtection="1">
      <alignment horizontal="center" vertical="center"/>
    </xf>
    <xf numFmtId="0" fontId="13" fillId="29" borderId="0" xfId="0" applyFont="1" applyFill="1" applyAlignment="1" applyProtection="1">
      <alignment horizontal="center"/>
    </xf>
    <xf numFmtId="0" fontId="15" fillId="29" borderId="0" xfId="0" applyFont="1" applyFill="1" applyAlignment="1" applyProtection="1">
      <alignment horizontal="center"/>
    </xf>
    <xf numFmtId="0" fontId="18" fillId="29" borderId="0" xfId="0" applyFont="1" applyFill="1" applyAlignment="1" applyProtection="1">
      <alignment horizontal="center" vertical="top"/>
    </xf>
    <xf numFmtId="14" fontId="14" fillId="0" borderId="0" xfId="0" applyNumberFormat="1" applyFont="1" applyFill="1" applyBorder="1" applyAlignment="1" applyProtection="1">
      <alignment horizontal="center"/>
    </xf>
    <xf numFmtId="0" fontId="15" fillId="0" borderId="331" xfId="0" applyFont="1" applyFill="1" applyBorder="1" applyAlignment="1">
      <alignment horizontal="center" vertical="center"/>
    </xf>
    <xf numFmtId="0" fontId="15" fillId="0" borderId="0" xfId="0" applyFont="1" applyFill="1" applyBorder="1" applyAlignment="1">
      <alignment horizontal="right"/>
    </xf>
    <xf numFmtId="0" fontId="25" fillId="30" borderId="375" xfId="0" applyFont="1" applyFill="1" applyBorder="1" applyAlignment="1" applyProtection="1">
      <alignment horizontal="center" vertical="center"/>
    </xf>
    <xf numFmtId="0" fontId="25" fillId="30" borderId="376" xfId="0" applyFont="1" applyFill="1" applyBorder="1" applyAlignment="1" applyProtection="1">
      <alignment horizontal="center" vertical="center"/>
    </xf>
    <xf numFmtId="0" fontId="25" fillId="30" borderId="377" xfId="0" applyFont="1" applyFill="1" applyBorder="1" applyAlignment="1" applyProtection="1">
      <alignment horizontal="center" vertical="center"/>
    </xf>
    <xf numFmtId="0" fontId="25" fillId="30" borderId="378" xfId="0" applyFont="1" applyFill="1" applyBorder="1" applyAlignment="1" applyProtection="1">
      <alignment horizontal="center" vertical="center"/>
    </xf>
    <xf numFmtId="0" fontId="15" fillId="0" borderId="331" xfId="0" quotePrefix="1" applyFont="1" applyFill="1" applyBorder="1" applyAlignment="1">
      <alignment horizontal="center" vertical="center"/>
    </xf>
    <xf numFmtId="0" fontId="15" fillId="0" borderId="0" xfId="0" applyFont="1" applyFill="1" applyBorder="1" applyAlignment="1" applyProtection="1">
      <alignment horizontal="left" vertical="center" wrapText="1"/>
    </xf>
    <xf numFmtId="0" fontId="15" fillId="0" borderId="0" xfId="0" applyFont="1" applyFill="1" applyAlignment="1" applyProtection="1">
      <alignment horizontal="right"/>
    </xf>
    <xf numFmtId="0" fontId="14" fillId="0" borderId="0" xfId="0" applyFont="1" applyFill="1" applyBorder="1" applyAlignment="1" applyProtection="1">
      <alignment horizontal="center" vertical="center"/>
    </xf>
    <xf numFmtId="0" fontId="15" fillId="0" borderId="331" xfId="0" quotePrefix="1" applyFont="1" applyFill="1" applyBorder="1" applyAlignment="1" applyProtection="1">
      <alignment horizontal="center" vertical="center"/>
    </xf>
    <xf numFmtId="0" fontId="18" fillId="0" borderId="0" xfId="23" applyFont="1" applyFill="1" applyBorder="1" applyAlignment="1">
      <alignment horizontal="center"/>
    </xf>
    <xf numFmtId="0" fontId="22" fillId="0" borderId="0" xfId="23" applyFont="1" applyFill="1" applyBorder="1" applyAlignment="1">
      <alignment horizontal="center"/>
    </xf>
    <xf numFmtId="0" fontId="15" fillId="0" borderId="0" xfId="23" applyFont="1" applyFill="1" applyBorder="1" applyAlignment="1">
      <alignment horizontal="center"/>
    </xf>
    <xf numFmtId="0" fontId="15" fillId="0" borderId="129" xfId="0" applyFont="1" applyFill="1" applyBorder="1" applyAlignment="1">
      <alignment horizontal="right"/>
    </xf>
    <xf numFmtId="0" fontId="21" fillId="0" borderId="323" xfId="0" applyFont="1" applyFill="1" applyBorder="1" applyAlignment="1" applyProtection="1">
      <alignment horizontal="center" vertical="center"/>
    </xf>
    <xf numFmtId="0" fontId="21" fillId="0" borderId="324" xfId="0" applyFont="1" applyFill="1" applyBorder="1" applyAlignment="1" applyProtection="1">
      <alignment horizontal="center" vertical="center"/>
    </xf>
    <xf numFmtId="0" fontId="21" fillId="0" borderId="325" xfId="0" applyFont="1" applyFill="1" applyBorder="1" applyAlignment="1" applyProtection="1">
      <alignment horizontal="center" vertical="center"/>
    </xf>
    <xf numFmtId="0" fontId="21" fillId="0" borderId="371" xfId="0" applyFont="1" applyFill="1" applyBorder="1" applyAlignment="1" applyProtection="1">
      <alignment horizontal="center" vertical="center"/>
    </xf>
    <xf numFmtId="0" fontId="21" fillId="0" borderId="129" xfId="0" applyFont="1" applyFill="1" applyBorder="1" applyAlignment="1" applyProtection="1">
      <alignment horizontal="center" vertical="center"/>
    </xf>
    <xf numFmtId="0" fontId="21" fillId="0" borderId="372"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2" fillId="0" borderId="10" xfId="0" applyFont="1" applyFill="1" applyBorder="1" applyAlignment="1" applyProtection="1">
      <alignment horizontal="left" vertical="center"/>
    </xf>
    <xf numFmtId="0" fontId="18" fillId="0" borderId="0" xfId="0" applyFont="1" applyFill="1" applyBorder="1" applyAlignment="1" applyProtection="1">
      <alignment horizontal="center" vertical="center" wrapText="1"/>
      <protection locked="0"/>
    </xf>
    <xf numFmtId="0" fontId="15" fillId="0" borderId="0" xfId="0" applyFont="1" applyFill="1" applyBorder="1" applyAlignment="1" applyProtection="1">
      <alignment horizontal="center"/>
    </xf>
    <xf numFmtId="0" fontId="15" fillId="0" borderId="0" xfId="23" applyFont="1" applyFill="1" applyBorder="1" applyAlignment="1">
      <alignment horizontal="right"/>
    </xf>
    <xf numFmtId="0" fontId="15" fillId="0" borderId="1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0" borderId="0" xfId="0" applyFont="1" applyFill="1" applyBorder="1" applyAlignment="1" applyProtection="1">
      <alignment horizontal="center" vertical="center" wrapText="1"/>
      <protection locked="0"/>
    </xf>
    <xf numFmtId="0" fontId="14" fillId="0" borderId="201" xfId="0" applyFont="1" applyFill="1" applyBorder="1" applyAlignment="1" applyProtection="1">
      <alignment horizontal="center"/>
    </xf>
    <xf numFmtId="0" fontId="15" fillId="0" borderId="0" xfId="0" applyFont="1" applyFill="1" applyAlignment="1" applyProtection="1">
      <alignment horizontal="center"/>
    </xf>
    <xf numFmtId="0" fontId="15" fillId="0" borderId="0" xfId="0" applyFont="1" applyFill="1" applyBorder="1" applyAlignment="1" applyProtection="1">
      <alignment horizontal="center" vertical="top"/>
    </xf>
    <xf numFmtId="0" fontId="15" fillId="34" borderId="129" xfId="0" applyFont="1" applyFill="1" applyBorder="1" applyAlignment="1" applyProtection="1">
      <alignment horizontal="right" vertical="center"/>
    </xf>
    <xf numFmtId="0" fontId="14" fillId="34" borderId="0" xfId="0" applyFont="1" applyFill="1" applyBorder="1" applyAlignment="1" applyProtection="1">
      <alignment horizontal="center"/>
    </xf>
    <xf numFmtId="0" fontId="33" fillId="34" borderId="0" xfId="0" applyFont="1" applyFill="1" applyBorder="1" applyAlignment="1" applyProtection="1">
      <alignment horizontal="center"/>
    </xf>
    <xf numFmtId="0" fontId="15" fillId="0" borderId="0" xfId="0" applyFont="1" applyFill="1" applyBorder="1" applyAlignment="1">
      <alignment horizontal="left" vertical="center"/>
    </xf>
    <xf numFmtId="0" fontId="15" fillId="0" borderId="10" xfId="0" applyFont="1" applyFill="1" applyBorder="1" applyAlignment="1">
      <alignment horizontal="right" vertical="center"/>
    </xf>
    <xf numFmtId="0" fontId="15" fillId="0" borderId="0" xfId="0" applyFont="1" applyFill="1" applyBorder="1" applyAlignment="1">
      <alignment horizontal="right" vertical="center"/>
    </xf>
    <xf numFmtId="0" fontId="15" fillId="0" borderId="1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pplyProtection="1">
      <alignment horizontal="right" vertical="top"/>
    </xf>
    <xf numFmtId="0" fontId="15" fillId="0" borderId="0" xfId="0" quotePrefix="1" applyFont="1" applyFill="1" applyBorder="1" applyAlignment="1" applyProtection="1">
      <alignment horizontal="center" vertical="center"/>
    </xf>
    <xf numFmtId="0" fontId="14" fillId="0" borderId="323" xfId="0" applyFont="1" applyFill="1" applyBorder="1" applyAlignment="1" applyProtection="1">
      <alignment horizontal="center" vertical="center"/>
    </xf>
    <xf numFmtId="0" fontId="14" fillId="0" borderId="324" xfId="0" applyFont="1" applyFill="1" applyBorder="1" applyAlignment="1" applyProtection="1">
      <alignment horizontal="center" vertical="center"/>
    </xf>
    <xf numFmtId="0" fontId="14" fillId="0" borderId="325" xfId="0" applyFont="1" applyFill="1" applyBorder="1" applyAlignment="1" applyProtection="1">
      <alignment horizontal="center" vertical="center"/>
    </xf>
    <xf numFmtId="0" fontId="14" fillId="0" borderId="371" xfId="0" applyFont="1" applyFill="1" applyBorder="1" applyAlignment="1" applyProtection="1">
      <alignment horizontal="center" vertical="center"/>
    </xf>
    <xf numFmtId="0" fontId="14" fillId="0" borderId="129" xfId="0" applyFont="1" applyFill="1" applyBorder="1" applyAlignment="1" applyProtection="1">
      <alignment horizontal="center" vertical="center"/>
    </xf>
    <xf numFmtId="0" fontId="14" fillId="0" borderId="372" xfId="0" applyFont="1" applyFill="1" applyBorder="1" applyAlignment="1" applyProtection="1">
      <alignment horizontal="center" vertical="center"/>
    </xf>
    <xf numFmtId="0" fontId="22" fillId="0" borderId="0" xfId="0" applyFont="1" applyBorder="1" applyAlignment="1">
      <alignment horizontal="center" vertical="center"/>
    </xf>
    <xf numFmtId="0" fontId="15" fillId="0" borderId="0" xfId="64" applyFont="1" applyFill="1" applyBorder="1" applyAlignment="1">
      <alignment horizontal="center"/>
    </xf>
    <xf numFmtId="0" fontId="15" fillId="0" borderId="0" xfId="65" applyFont="1" applyBorder="1" applyAlignment="1" applyProtection="1">
      <alignment horizontal="center" vertical="center"/>
    </xf>
    <xf numFmtId="0" fontId="15" fillId="0" borderId="0" xfId="0" quotePrefix="1" applyFont="1" applyFill="1" applyBorder="1" applyAlignment="1">
      <alignment horizontal="center" vertical="center"/>
    </xf>
    <xf numFmtId="0" fontId="168" fillId="0" borderId="323" xfId="0" applyFont="1" applyFill="1" applyBorder="1" applyAlignment="1">
      <alignment horizontal="center" vertical="center"/>
    </xf>
    <xf numFmtId="0" fontId="168" fillId="0" borderId="325" xfId="0" applyFont="1" applyFill="1" applyBorder="1" applyAlignment="1">
      <alignment horizontal="center" vertical="center"/>
    </xf>
    <xf numFmtId="0" fontId="168" fillId="0" borderId="371" xfId="0" applyFont="1" applyFill="1" applyBorder="1" applyAlignment="1">
      <alignment horizontal="center" vertical="center"/>
    </xf>
    <xf numFmtId="0" fontId="168" fillId="0" borderId="372" xfId="0" applyFont="1" applyFill="1" applyBorder="1" applyAlignment="1">
      <alignment horizontal="center" vertical="center"/>
    </xf>
    <xf numFmtId="0" fontId="13" fillId="0" borderId="10" xfId="0" applyFont="1" applyFill="1" applyBorder="1" applyAlignment="1" applyProtection="1">
      <alignment horizontal="center" vertical="center" wrapText="1"/>
    </xf>
    <xf numFmtId="0" fontId="85" fillId="0" borderId="323" xfId="0" applyFont="1" applyFill="1" applyBorder="1" applyAlignment="1">
      <alignment horizontal="center" vertical="center"/>
    </xf>
    <xf numFmtId="0" fontId="85" fillId="0" borderId="325" xfId="0" applyFont="1" applyFill="1" applyBorder="1" applyAlignment="1">
      <alignment horizontal="center" vertical="center"/>
    </xf>
    <xf numFmtId="0" fontId="85" fillId="0" borderId="371" xfId="0" applyFont="1" applyFill="1" applyBorder="1" applyAlignment="1">
      <alignment horizontal="center" vertical="center"/>
    </xf>
    <xf numFmtId="0" fontId="85" fillId="0" borderId="372" xfId="0" applyFont="1" applyFill="1" applyBorder="1" applyAlignment="1">
      <alignment horizontal="center" vertical="center"/>
    </xf>
    <xf numFmtId="0" fontId="15" fillId="0" borderId="0" xfId="65" quotePrefix="1" applyFont="1" applyBorder="1" applyAlignment="1" applyProtection="1">
      <alignment horizontal="center" vertical="center"/>
    </xf>
    <xf numFmtId="0" fontId="15" fillId="0" borderId="323" xfId="65" applyFont="1" applyBorder="1" applyAlignment="1" applyProtection="1">
      <alignment horizontal="center" vertical="center"/>
    </xf>
    <xf numFmtId="0" fontId="15" fillId="0" borderId="324" xfId="65" applyFont="1" applyBorder="1" applyAlignment="1" applyProtection="1">
      <alignment horizontal="center" vertical="center"/>
    </xf>
    <xf numFmtId="0" fontId="15" fillId="0" borderId="325" xfId="65" applyFont="1" applyBorder="1" applyAlignment="1" applyProtection="1">
      <alignment horizontal="center" vertical="center"/>
    </xf>
    <xf numFmtId="0" fontId="15" fillId="0" borderId="371" xfId="65" applyFont="1" applyBorder="1" applyAlignment="1" applyProtection="1">
      <alignment horizontal="center" vertical="center"/>
    </xf>
    <xf numFmtId="0" fontId="15" fillId="0" borderId="129" xfId="65" applyFont="1" applyBorder="1" applyAlignment="1" applyProtection="1">
      <alignment horizontal="center" vertical="center"/>
    </xf>
    <xf numFmtId="0" fontId="15" fillId="0" borderId="372" xfId="65" applyFont="1" applyBorder="1" applyAlignment="1" applyProtection="1">
      <alignment horizontal="center" vertical="center"/>
    </xf>
    <xf numFmtId="0" fontId="15" fillId="0" borderId="331" xfId="65" quotePrefix="1" applyFont="1" applyBorder="1" applyAlignment="1" applyProtection="1">
      <alignment horizontal="center" vertical="center"/>
    </xf>
    <xf numFmtId="0" fontId="15" fillId="0" borderId="331" xfId="65" applyFont="1" applyBorder="1" applyAlignment="1" applyProtection="1">
      <alignment horizontal="center" vertical="center"/>
    </xf>
    <xf numFmtId="0" fontId="18" fillId="0" borderId="0" xfId="65" applyFont="1" applyBorder="1" applyAlignment="1" applyProtection="1">
      <alignment horizontal="center" vertical="center"/>
    </xf>
    <xf numFmtId="0" fontId="15" fillId="0" borderId="129" xfId="65" applyFont="1" applyBorder="1" applyAlignment="1" applyProtection="1">
      <alignment horizontal="right" vertical="center"/>
    </xf>
    <xf numFmtId="0" fontId="15" fillId="0" borderId="129" xfId="0" applyFont="1" applyFill="1" applyBorder="1" applyAlignment="1">
      <alignment horizontal="right" vertical="center"/>
    </xf>
    <xf numFmtId="0" fontId="22" fillId="0" borderId="323" xfId="23" applyFont="1" applyFill="1" applyBorder="1" applyAlignment="1">
      <alignment horizontal="center" vertical="center"/>
    </xf>
    <xf numFmtId="0" fontId="22" fillId="0" borderId="324" xfId="23" applyFont="1" applyFill="1" applyBorder="1" applyAlignment="1">
      <alignment horizontal="center" vertical="center"/>
    </xf>
    <xf numFmtId="0" fontId="22" fillId="0" borderId="325" xfId="23" applyFont="1" applyFill="1" applyBorder="1" applyAlignment="1">
      <alignment horizontal="center" vertical="center"/>
    </xf>
    <xf numFmtId="0" fontId="22" fillId="0" borderId="10" xfId="23" applyFont="1" applyFill="1" applyBorder="1" applyAlignment="1">
      <alignment horizontal="center" vertical="center"/>
    </xf>
    <xf numFmtId="0" fontId="22" fillId="0" borderId="0" xfId="23" applyFont="1" applyFill="1" applyBorder="1" applyAlignment="1">
      <alignment horizontal="center" vertical="center"/>
    </xf>
    <xf numFmtId="0" fontId="22" fillId="0" borderId="331" xfId="23" applyFont="1" applyFill="1" applyBorder="1" applyAlignment="1">
      <alignment horizontal="center" vertical="center"/>
    </xf>
    <xf numFmtId="0" fontId="22" fillId="0" borderId="371" xfId="23" applyFont="1" applyFill="1" applyBorder="1" applyAlignment="1">
      <alignment horizontal="center" vertical="center"/>
    </xf>
    <xf numFmtId="0" fontId="22" fillId="0" borderId="129" xfId="23" applyFont="1" applyFill="1" applyBorder="1" applyAlignment="1">
      <alignment horizontal="center" vertical="center"/>
    </xf>
    <xf numFmtId="0" fontId="22" fillId="0" borderId="372" xfId="23" applyFont="1" applyFill="1" applyBorder="1" applyAlignment="1">
      <alignment horizontal="center" vertical="center"/>
    </xf>
    <xf numFmtId="0" fontId="15" fillId="0" borderId="331" xfId="0" quotePrefix="1" applyFont="1" applyBorder="1" applyAlignment="1">
      <alignment horizontal="center" vertical="center"/>
    </xf>
    <xf numFmtId="0" fontId="15" fillId="0" borderId="331" xfId="0" applyFont="1" applyBorder="1" applyAlignment="1">
      <alignment horizontal="center" vertical="center"/>
    </xf>
    <xf numFmtId="0" fontId="15" fillId="34" borderId="10" xfId="0" applyFont="1" applyFill="1" applyBorder="1" applyAlignment="1">
      <alignment horizontal="center" vertical="center"/>
    </xf>
    <xf numFmtId="0" fontId="15" fillId="34" borderId="0" xfId="0" applyFont="1" applyFill="1" applyBorder="1" applyAlignment="1">
      <alignment horizontal="center" vertical="center"/>
    </xf>
    <xf numFmtId="0" fontId="15" fillId="34" borderId="331" xfId="0" applyFont="1" applyFill="1" applyBorder="1" applyAlignment="1">
      <alignment horizontal="center" vertical="center"/>
    </xf>
    <xf numFmtId="0" fontId="15" fillId="34" borderId="10" xfId="65" applyFont="1" applyFill="1" applyBorder="1" applyAlignment="1" applyProtection="1">
      <alignment horizontal="center" vertical="center"/>
    </xf>
    <xf numFmtId="0" fontId="15" fillId="34" borderId="0" xfId="65" applyFont="1" applyFill="1" applyBorder="1" applyAlignment="1" applyProtection="1">
      <alignment horizontal="center" vertical="center"/>
    </xf>
    <xf numFmtId="0" fontId="15" fillId="34" borderId="331" xfId="65" applyFont="1" applyFill="1" applyBorder="1" applyAlignment="1" applyProtection="1">
      <alignment horizontal="center" vertical="center"/>
    </xf>
    <xf numFmtId="0" fontId="15" fillId="34" borderId="371" xfId="0" applyFont="1" applyFill="1" applyBorder="1" applyAlignment="1">
      <alignment horizontal="center" vertical="center"/>
    </xf>
    <xf numFmtId="0" fontId="15" fillId="34" borderId="129" xfId="0" applyFont="1" applyFill="1" applyBorder="1" applyAlignment="1">
      <alignment horizontal="center" vertical="center"/>
    </xf>
    <xf numFmtId="0" fontId="15" fillId="34" borderId="372" xfId="0" applyFont="1" applyFill="1" applyBorder="1" applyAlignment="1">
      <alignment horizontal="center" vertical="center"/>
    </xf>
    <xf numFmtId="0" fontId="15" fillId="34" borderId="371" xfId="65" applyFont="1" applyFill="1" applyBorder="1" applyAlignment="1" applyProtection="1">
      <alignment horizontal="center" vertical="center"/>
    </xf>
    <xf numFmtId="0" fontId="15" fillId="34" borderId="129" xfId="65" applyFont="1" applyFill="1" applyBorder="1" applyAlignment="1" applyProtection="1">
      <alignment horizontal="center" vertical="center"/>
    </xf>
    <xf numFmtId="0" fontId="15" fillId="34" borderId="372" xfId="65" applyFont="1" applyFill="1" applyBorder="1" applyAlignment="1" applyProtection="1">
      <alignment horizontal="center" vertical="center"/>
    </xf>
    <xf numFmtId="0" fontId="15" fillId="34" borderId="323" xfId="0" applyFont="1" applyFill="1" applyBorder="1" applyAlignment="1" applyProtection="1">
      <alignment horizontal="center" vertical="center"/>
    </xf>
    <xf numFmtId="0" fontId="15" fillId="34" borderId="324" xfId="0" applyFont="1" applyFill="1" applyBorder="1" applyAlignment="1" applyProtection="1">
      <alignment horizontal="center" vertical="center"/>
    </xf>
    <xf numFmtId="0" fontId="15" fillId="34" borderId="325" xfId="0" applyFont="1" applyFill="1" applyBorder="1" applyAlignment="1" applyProtection="1">
      <alignment horizontal="center" vertical="center"/>
    </xf>
    <xf numFmtId="0" fontId="15" fillId="34" borderId="10" xfId="0" applyFont="1" applyFill="1" applyBorder="1" applyAlignment="1" applyProtection="1">
      <alignment horizontal="center" vertical="center"/>
    </xf>
    <xf numFmtId="0" fontId="15" fillId="34" borderId="0" xfId="0" applyFont="1" applyFill="1" applyBorder="1" applyAlignment="1" applyProtection="1">
      <alignment horizontal="center" vertical="center"/>
    </xf>
    <xf numFmtId="0" fontId="15" fillId="34" borderId="331" xfId="0" applyFont="1" applyFill="1" applyBorder="1" applyAlignment="1" applyProtection="1">
      <alignment horizontal="center" vertical="center"/>
    </xf>
    <xf numFmtId="0" fontId="15" fillId="34" borderId="371" xfId="0" applyFont="1" applyFill="1" applyBorder="1" applyAlignment="1" applyProtection="1">
      <alignment horizontal="center" vertical="center"/>
    </xf>
    <xf numFmtId="0" fontId="15" fillId="34" borderId="129" xfId="0" applyFont="1" applyFill="1" applyBorder="1" applyAlignment="1" applyProtection="1">
      <alignment horizontal="center" vertical="center"/>
    </xf>
    <xf numFmtId="0" fontId="15" fillId="34" borderId="372" xfId="0" applyFont="1" applyFill="1" applyBorder="1" applyAlignment="1" applyProtection="1">
      <alignment horizontal="center" vertical="center"/>
    </xf>
    <xf numFmtId="0" fontId="15" fillId="34" borderId="323" xfId="0" applyFont="1" applyFill="1" applyBorder="1" applyAlignment="1">
      <alignment horizontal="center" vertical="center"/>
    </xf>
    <xf numFmtId="0" fontId="15" fillId="34" borderId="324" xfId="0" applyFont="1" applyFill="1" applyBorder="1" applyAlignment="1">
      <alignment horizontal="center" vertical="center"/>
    </xf>
    <xf numFmtId="0" fontId="15" fillId="34" borderId="325" xfId="0" applyFont="1" applyFill="1" applyBorder="1" applyAlignment="1">
      <alignment horizontal="center" vertical="center"/>
    </xf>
    <xf numFmtId="0" fontId="15" fillId="34" borderId="323" xfId="65" applyFont="1" applyFill="1" applyBorder="1" applyAlignment="1" applyProtection="1">
      <alignment horizontal="center" vertical="center"/>
    </xf>
    <xf numFmtId="0" fontId="15" fillId="34" borderId="324" xfId="65" applyFont="1" applyFill="1" applyBorder="1" applyAlignment="1" applyProtection="1">
      <alignment horizontal="center" vertical="center"/>
    </xf>
    <xf numFmtId="0" fontId="15" fillId="34" borderId="325" xfId="65" applyFont="1" applyFill="1" applyBorder="1" applyAlignment="1" applyProtection="1">
      <alignment horizontal="center" vertical="center"/>
    </xf>
    <xf numFmtId="0" fontId="18" fillId="34" borderId="10" xfId="0" applyFont="1" applyFill="1" applyBorder="1" applyAlignment="1">
      <alignment horizontal="center" vertical="center"/>
    </xf>
    <xf numFmtId="0" fontId="18" fillId="34" borderId="0" xfId="0" applyFont="1" applyFill="1" applyBorder="1" applyAlignment="1">
      <alignment horizontal="center" vertical="center"/>
    </xf>
    <xf numFmtId="0" fontId="18" fillId="34" borderId="331" xfId="0" applyFont="1" applyFill="1" applyBorder="1" applyAlignment="1">
      <alignment horizontal="center" vertical="center"/>
    </xf>
    <xf numFmtId="0" fontId="18" fillId="34" borderId="10" xfId="65" applyFont="1" applyFill="1" applyBorder="1" applyAlignment="1" applyProtection="1">
      <alignment horizontal="center" vertical="center"/>
    </xf>
    <xf numFmtId="0" fontId="18" fillId="34" borderId="0" xfId="65" applyFont="1" applyFill="1" applyBorder="1" applyAlignment="1" applyProtection="1">
      <alignment horizontal="center" vertical="center"/>
    </xf>
    <xf numFmtId="0" fontId="18" fillId="34" borderId="331" xfId="65" applyFont="1" applyFill="1" applyBorder="1" applyAlignment="1" applyProtection="1">
      <alignment horizontal="center" vertical="center"/>
    </xf>
    <xf numFmtId="0" fontId="15" fillId="0" borderId="0" xfId="23" applyFont="1" applyFill="1" applyBorder="1" applyAlignment="1">
      <alignment horizontal="right" vertical="center"/>
    </xf>
    <xf numFmtId="0" fontId="15" fillId="0" borderId="0" xfId="0" applyFont="1" applyBorder="1" applyAlignment="1">
      <alignment horizontal="center" vertical="center"/>
    </xf>
    <xf numFmtId="0" fontId="0" fillId="0" borderId="0" xfId="0" applyBorder="1" applyAlignment="1">
      <alignment vertical="center"/>
    </xf>
    <xf numFmtId="0" fontId="15" fillId="0" borderId="0" xfId="65" applyFont="1" applyAlignment="1" applyProtection="1">
      <alignment horizontal="center" vertical="center"/>
    </xf>
    <xf numFmtId="0" fontId="15" fillId="0" borderId="0" xfId="65" applyFont="1" applyAlignment="1" applyProtection="1">
      <alignment horizontal="right" vertical="center"/>
    </xf>
    <xf numFmtId="0" fontId="15" fillId="0" borderId="10" xfId="23" applyFont="1" applyFill="1" applyBorder="1" applyAlignment="1">
      <alignment horizontal="center" vertical="center"/>
    </xf>
    <xf numFmtId="0" fontId="15" fillId="0" borderId="0" xfId="23" applyFont="1" applyFill="1" applyBorder="1" applyAlignment="1">
      <alignment horizontal="center" vertical="center"/>
    </xf>
    <xf numFmtId="0" fontId="15" fillId="0" borderId="0" xfId="64" applyFont="1" applyFill="1" applyBorder="1" applyAlignment="1">
      <alignment horizontal="center" vertical="center"/>
    </xf>
    <xf numFmtId="0" fontId="18" fillId="0" borderId="0" xfId="65" applyFont="1" applyAlignment="1" applyProtection="1">
      <alignment horizontal="center" vertical="center"/>
    </xf>
    <xf numFmtId="0" fontId="15" fillId="0" borderId="0" xfId="65" applyFont="1" applyFill="1" applyBorder="1" applyAlignment="1" applyProtection="1">
      <alignment horizontal="center" vertical="center"/>
    </xf>
    <xf numFmtId="0" fontId="0" fillId="0" borderId="0" xfId="0" applyFill="1" applyBorder="1" applyAlignment="1">
      <alignment horizontal="center" vertical="center"/>
    </xf>
    <xf numFmtId="3" fontId="17" fillId="0" borderId="0" xfId="0" applyNumberFormat="1" applyFont="1" applyFill="1" applyBorder="1" applyAlignment="1" applyProtection="1">
      <alignment horizontal="center" vertical="center"/>
    </xf>
    <xf numFmtId="0" fontId="15" fillId="0" borderId="129" xfId="23" applyFont="1" applyFill="1" applyBorder="1" applyAlignment="1">
      <alignment horizontal="right"/>
    </xf>
    <xf numFmtId="0" fontId="15" fillId="0" borderId="129" xfId="0" applyFont="1" applyFill="1" applyBorder="1" applyAlignment="1">
      <alignment horizontal="center" vertical="center"/>
    </xf>
    <xf numFmtId="3" fontId="11" fillId="0" borderId="310" xfId="13" applyNumberFormat="1" applyFont="1" applyFill="1" applyBorder="1" applyAlignment="1" applyProtection="1">
      <alignment horizontal="center" vertical="center"/>
    </xf>
    <xf numFmtId="3" fontId="11" fillId="0" borderId="0" xfId="13" applyNumberFormat="1" applyFont="1" applyFill="1" applyBorder="1" applyAlignment="1" applyProtection="1">
      <alignment horizontal="center" vertical="center"/>
    </xf>
    <xf numFmtId="0" fontId="15" fillId="0" borderId="416" xfId="13" applyFont="1" applyFill="1" applyBorder="1" applyAlignment="1" applyProtection="1">
      <alignment horizontal="center" vertical="center"/>
    </xf>
    <xf numFmtId="0" fontId="15" fillId="0" borderId="490" xfId="13" applyFont="1" applyFill="1" applyBorder="1" applyAlignment="1" applyProtection="1">
      <alignment horizontal="center" vertical="center"/>
    </xf>
    <xf numFmtId="3" fontId="21" fillId="0" borderId="427" xfId="13" applyNumberFormat="1" applyFont="1" applyBorder="1" applyAlignment="1" applyProtection="1">
      <alignment horizontal="center" vertical="center" wrapText="1"/>
      <protection locked="0"/>
    </xf>
    <xf numFmtId="3" fontId="21" fillId="0" borderId="428" xfId="13" applyNumberFormat="1" applyFont="1" applyBorder="1" applyAlignment="1" applyProtection="1">
      <alignment horizontal="center" vertical="center" wrapText="1"/>
      <protection locked="0"/>
    </xf>
    <xf numFmtId="3" fontId="21" fillId="0" borderId="429" xfId="13" applyNumberFormat="1" applyFont="1" applyBorder="1" applyAlignment="1" applyProtection="1">
      <alignment horizontal="center" vertical="center" wrapText="1"/>
      <protection locked="0"/>
    </xf>
    <xf numFmtId="3" fontId="21" fillId="0" borderId="474" xfId="13" applyNumberFormat="1" applyFont="1" applyBorder="1" applyAlignment="1" applyProtection="1">
      <alignment horizontal="center" vertical="center" wrapText="1"/>
      <protection locked="0"/>
    </xf>
    <xf numFmtId="3" fontId="21" fillId="0" borderId="475" xfId="13" applyNumberFormat="1" applyFont="1" applyBorder="1" applyAlignment="1" applyProtection="1">
      <alignment horizontal="center" vertical="center" wrapText="1"/>
      <protection locked="0"/>
    </xf>
    <xf numFmtId="3" fontId="21" fillId="0" borderId="476" xfId="13" applyNumberFormat="1" applyFont="1" applyBorder="1" applyAlignment="1" applyProtection="1">
      <alignment horizontal="center" vertical="center" wrapText="1"/>
      <protection locked="0"/>
    </xf>
    <xf numFmtId="3" fontId="21" fillId="0" borderId="432" xfId="13" applyNumberFormat="1" applyFont="1" applyBorder="1" applyAlignment="1" applyProtection="1">
      <alignment horizontal="center" vertical="center" wrapText="1"/>
    </xf>
    <xf numFmtId="3" fontId="21" fillId="0" borderId="433" xfId="13" applyNumberFormat="1" applyFont="1" applyBorder="1" applyAlignment="1" applyProtection="1">
      <alignment horizontal="center" vertical="center" wrapText="1"/>
    </xf>
    <xf numFmtId="3" fontId="21" fillId="0" borderId="434" xfId="13" applyNumberFormat="1" applyFont="1" applyBorder="1" applyAlignment="1" applyProtection="1">
      <alignment horizontal="center" vertical="center" wrapText="1"/>
    </xf>
    <xf numFmtId="3" fontId="21" fillId="0" borderId="477" xfId="13" applyNumberFormat="1" applyFont="1" applyBorder="1" applyAlignment="1" applyProtection="1">
      <alignment horizontal="center" vertical="center" wrapText="1"/>
    </xf>
    <xf numFmtId="3" fontId="21" fillId="0" borderId="295" xfId="13" applyNumberFormat="1" applyFont="1" applyBorder="1" applyAlignment="1" applyProtection="1">
      <alignment horizontal="center" vertical="center" wrapText="1"/>
    </xf>
    <xf numFmtId="3" fontId="21" fillId="0" borderId="478" xfId="13" applyNumberFormat="1" applyFont="1" applyBorder="1" applyAlignment="1" applyProtection="1">
      <alignment horizontal="center" vertical="center" wrapText="1"/>
    </xf>
    <xf numFmtId="3" fontId="21" fillId="0" borderId="435" xfId="13" applyNumberFormat="1" applyFont="1" applyBorder="1" applyAlignment="1" applyProtection="1">
      <alignment horizontal="center" vertical="center" wrapText="1"/>
    </xf>
    <xf numFmtId="3" fontId="21" fillId="0" borderId="479" xfId="13" applyNumberFormat="1" applyFont="1" applyBorder="1" applyAlignment="1" applyProtection="1">
      <alignment horizontal="center" vertical="center" wrapText="1"/>
    </xf>
    <xf numFmtId="3" fontId="21" fillId="0" borderId="296" xfId="13" applyNumberFormat="1" applyFont="1" applyBorder="1" applyAlignment="1" applyProtection="1">
      <alignment horizontal="center" vertical="center" wrapText="1"/>
    </xf>
    <xf numFmtId="3" fontId="17" fillId="0" borderId="310" xfId="13" applyNumberFormat="1" applyFont="1" applyFill="1" applyBorder="1" applyAlignment="1" applyProtection="1">
      <alignment horizontal="center" vertical="center" wrapText="1"/>
    </xf>
    <xf numFmtId="3" fontId="17" fillId="0" borderId="0" xfId="13" applyNumberFormat="1" applyFont="1" applyFill="1" applyBorder="1" applyAlignment="1" applyProtection="1">
      <alignment horizontal="center" vertical="center" wrapText="1"/>
    </xf>
    <xf numFmtId="3" fontId="11" fillId="35" borderId="443" xfId="13" applyNumberFormat="1" applyFont="1" applyFill="1" applyBorder="1" applyAlignment="1" applyProtection="1">
      <alignment horizontal="center" vertical="center"/>
    </xf>
    <xf numFmtId="3" fontId="11" fillId="35" borderId="444" xfId="13" applyNumberFormat="1" applyFont="1" applyFill="1" applyBorder="1" applyAlignment="1" applyProtection="1">
      <alignment horizontal="center" vertical="center"/>
    </xf>
    <xf numFmtId="3" fontId="11" fillId="35" borderId="445" xfId="13" applyNumberFormat="1" applyFont="1" applyFill="1" applyBorder="1" applyAlignment="1" applyProtection="1">
      <alignment horizontal="center" vertical="center"/>
    </xf>
    <xf numFmtId="3" fontId="11" fillId="35" borderId="448" xfId="13" applyNumberFormat="1" applyFont="1" applyFill="1" applyBorder="1" applyAlignment="1" applyProtection="1">
      <alignment horizontal="center" vertical="center"/>
    </xf>
    <xf numFmtId="3" fontId="11" fillId="35" borderId="449" xfId="13" applyNumberFormat="1" applyFont="1" applyFill="1" applyBorder="1" applyAlignment="1" applyProtection="1">
      <alignment horizontal="center" vertical="center"/>
    </xf>
    <xf numFmtId="3" fontId="11" fillId="35" borderId="450" xfId="13" applyNumberFormat="1" applyFont="1" applyFill="1" applyBorder="1" applyAlignment="1" applyProtection="1">
      <alignment horizontal="center" vertical="center"/>
    </xf>
    <xf numFmtId="3" fontId="11" fillId="35" borderId="411" xfId="13" applyNumberFormat="1" applyFont="1" applyFill="1" applyBorder="1" applyAlignment="1" applyProtection="1">
      <alignment horizontal="center" vertical="center"/>
    </xf>
    <xf numFmtId="3" fontId="11" fillId="35" borderId="412" xfId="13" applyNumberFormat="1" applyFont="1" applyFill="1" applyBorder="1" applyAlignment="1" applyProtection="1">
      <alignment horizontal="center" vertical="center"/>
    </xf>
    <xf numFmtId="3" fontId="11" fillId="35" borderId="413" xfId="13" applyNumberFormat="1" applyFont="1" applyFill="1" applyBorder="1" applyAlignment="1" applyProtection="1">
      <alignment horizontal="center" vertical="center"/>
    </xf>
    <xf numFmtId="3" fontId="11" fillId="35" borderId="446" xfId="13" applyNumberFormat="1" applyFont="1" applyFill="1" applyBorder="1" applyAlignment="1" applyProtection="1">
      <alignment horizontal="center" vertical="center"/>
    </xf>
    <xf numFmtId="3" fontId="11" fillId="35" borderId="451" xfId="13" applyNumberFormat="1" applyFont="1" applyFill="1" applyBorder="1" applyAlignment="1" applyProtection="1">
      <alignment horizontal="center" vertical="center"/>
    </xf>
    <xf numFmtId="3" fontId="11" fillId="35" borderId="447" xfId="13" applyNumberFormat="1" applyFont="1" applyFill="1" applyBorder="1" applyAlignment="1" applyProtection="1">
      <alignment horizontal="center" vertical="center"/>
    </xf>
    <xf numFmtId="3" fontId="11" fillId="35" borderId="433" xfId="13" applyNumberFormat="1" applyFont="1" applyFill="1" applyBorder="1" applyAlignment="1" applyProtection="1">
      <alignment horizontal="center" vertical="center"/>
    </xf>
    <xf numFmtId="3" fontId="11" fillId="35" borderId="424" xfId="13" applyNumberFormat="1" applyFont="1" applyFill="1" applyBorder="1" applyAlignment="1" applyProtection="1">
      <alignment horizontal="center" vertical="center"/>
    </xf>
    <xf numFmtId="3" fontId="11" fillId="35" borderId="425" xfId="13" applyNumberFormat="1" applyFont="1" applyFill="1" applyBorder="1" applyAlignment="1" applyProtection="1">
      <alignment horizontal="center" vertical="center"/>
    </xf>
    <xf numFmtId="3" fontId="11" fillId="35" borderId="435" xfId="13" applyNumberFormat="1" applyFont="1" applyFill="1" applyBorder="1" applyAlignment="1" applyProtection="1">
      <alignment horizontal="center" vertical="center"/>
    </xf>
    <xf numFmtId="3" fontId="11" fillId="35" borderId="426" xfId="13" applyNumberFormat="1" applyFont="1" applyFill="1" applyBorder="1" applyAlignment="1" applyProtection="1">
      <alignment horizontal="center" vertical="center"/>
    </xf>
    <xf numFmtId="0" fontId="15" fillId="0" borderId="416" xfId="13" quotePrefix="1" applyFont="1" applyFill="1" applyBorder="1" applyAlignment="1" applyProtection="1">
      <alignment horizontal="center" vertical="center"/>
    </xf>
    <xf numFmtId="0" fontId="15" fillId="0" borderId="373" xfId="13" applyFont="1" applyFill="1" applyBorder="1" applyAlignment="1" applyProtection="1">
      <alignment horizontal="center" vertical="center"/>
    </xf>
    <xf numFmtId="3" fontId="11" fillId="0" borderId="427" xfId="13" applyNumberFormat="1" applyFont="1" applyBorder="1" applyAlignment="1" applyProtection="1">
      <alignment vertical="center" wrapText="1"/>
      <protection locked="0"/>
    </xf>
    <xf numFmtId="3" fontId="11" fillId="0" borderId="428" xfId="13" applyNumberFormat="1" applyFont="1" applyBorder="1" applyAlignment="1" applyProtection="1">
      <alignment vertical="center" wrapText="1"/>
      <protection locked="0"/>
    </xf>
    <xf numFmtId="3" fontId="11" fillId="0" borderId="429" xfId="13" applyNumberFormat="1" applyFont="1" applyBorder="1" applyAlignment="1" applyProtection="1">
      <alignment vertical="center" wrapText="1"/>
      <protection locked="0"/>
    </xf>
    <xf numFmtId="3" fontId="11" fillId="0" borderId="436" xfId="13" applyNumberFormat="1" applyFont="1" applyBorder="1" applyAlignment="1" applyProtection="1">
      <alignment vertical="center" wrapText="1"/>
      <protection locked="0"/>
    </xf>
    <xf numFmtId="3" fontId="11" fillId="0" borderId="437" xfId="13" applyNumberFormat="1" applyFont="1" applyBorder="1" applyAlignment="1" applyProtection="1">
      <alignment vertical="center" wrapText="1"/>
      <protection locked="0"/>
    </xf>
    <xf numFmtId="3" fontId="11" fillId="0" borderId="438" xfId="13" applyNumberFormat="1" applyFont="1" applyBorder="1" applyAlignment="1" applyProtection="1">
      <alignment vertical="center" wrapText="1"/>
      <protection locked="0"/>
    </xf>
    <xf numFmtId="3" fontId="11" fillId="0" borderId="430" xfId="13" applyNumberFormat="1" applyFont="1" applyBorder="1" applyAlignment="1" applyProtection="1">
      <alignment horizontal="right" vertical="center" wrapText="1"/>
      <protection locked="0"/>
    </xf>
    <xf numFmtId="3" fontId="11" fillId="0" borderId="428" xfId="13" applyNumberFormat="1" applyFont="1" applyBorder="1" applyAlignment="1" applyProtection="1">
      <alignment horizontal="right" vertical="center" wrapText="1"/>
      <protection locked="0"/>
    </xf>
    <xf numFmtId="3" fontId="11" fillId="0" borderId="429" xfId="13" applyNumberFormat="1" applyFont="1" applyBorder="1" applyAlignment="1" applyProtection="1">
      <alignment horizontal="right" vertical="center" wrapText="1"/>
      <protection locked="0"/>
    </xf>
    <xf numFmtId="3" fontId="11" fillId="0" borderId="439" xfId="13" applyNumberFormat="1" applyFont="1" applyBorder="1" applyAlignment="1" applyProtection="1">
      <alignment horizontal="right" vertical="center" wrapText="1"/>
      <protection locked="0"/>
    </xf>
    <xf numFmtId="3" fontId="11" fillId="0" borderId="437" xfId="13" applyNumberFormat="1" applyFont="1" applyBorder="1" applyAlignment="1" applyProtection="1">
      <alignment horizontal="right" vertical="center" wrapText="1"/>
      <protection locked="0"/>
    </xf>
    <xf numFmtId="3" fontId="11" fillId="0" borderId="438" xfId="13" applyNumberFormat="1" applyFont="1" applyBorder="1" applyAlignment="1" applyProtection="1">
      <alignment horizontal="right" vertical="center" wrapText="1"/>
      <protection locked="0"/>
    </xf>
    <xf numFmtId="3" fontId="11" fillId="0" borderId="431" xfId="13" applyNumberFormat="1" applyFont="1" applyBorder="1" applyAlignment="1" applyProtection="1">
      <alignment vertical="center" wrapText="1"/>
      <protection locked="0"/>
    </xf>
    <xf numFmtId="3" fontId="11" fillId="0" borderId="440" xfId="13" applyNumberFormat="1" applyFont="1" applyBorder="1" applyAlignment="1" applyProtection="1">
      <alignment vertical="center" wrapText="1"/>
      <protection locked="0"/>
    </xf>
    <xf numFmtId="3" fontId="11" fillId="0" borderId="432" xfId="13" applyNumberFormat="1" applyFont="1" applyBorder="1" applyAlignment="1" applyProtection="1">
      <alignment horizontal="right" vertical="center" wrapText="1"/>
      <protection locked="0"/>
    </xf>
    <xf numFmtId="3" fontId="11" fillId="0" borderId="433" xfId="13" applyNumberFormat="1" applyFont="1" applyBorder="1" applyAlignment="1" applyProtection="1">
      <alignment horizontal="right" vertical="center" wrapText="1"/>
      <protection locked="0"/>
    </xf>
    <xf numFmtId="3" fontId="11" fillId="0" borderId="434" xfId="13" applyNumberFormat="1" applyFont="1" applyBorder="1" applyAlignment="1" applyProtection="1">
      <alignment horizontal="right" vertical="center" wrapText="1"/>
      <protection locked="0"/>
    </xf>
    <xf numFmtId="3" fontId="11" fillId="0" borderId="441" xfId="13" applyNumberFormat="1" applyFont="1" applyBorder="1" applyAlignment="1" applyProtection="1">
      <alignment horizontal="right" vertical="center" wrapText="1"/>
      <protection locked="0"/>
    </xf>
    <xf numFmtId="3" fontId="11" fillId="0" borderId="425" xfId="13" applyNumberFormat="1" applyFont="1" applyBorder="1" applyAlignment="1" applyProtection="1">
      <alignment horizontal="right" vertical="center" wrapText="1"/>
      <protection locked="0"/>
    </xf>
    <xf numFmtId="3" fontId="11" fillId="0" borderId="442" xfId="13" applyNumberFormat="1" applyFont="1" applyBorder="1" applyAlignment="1" applyProtection="1">
      <alignment horizontal="right" vertical="center" wrapText="1"/>
      <protection locked="0"/>
    </xf>
    <xf numFmtId="3" fontId="11" fillId="0" borderId="435" xfId="13" applyNumberFormat="1" applyFont="1" applyBorder="1" applyAlignment="1" applyProtection="1">
      <alignment horizontal="right" vertical="center" wrapText="1"/>
      <protection locked="0"/>
    </xf>
    <xf numFmtId="3" fontId="11" fillId="0" borderId="426" xfId="13" applyNumberFormat="1" applyFont="1" applyBorder="1" applyAlignment="1" applyProtection="1">
      <alignment horizontal="right" vertical="center" wrapText="1"/>
      <protection locked="0"/>
    </xf>
    <xf numFmtId="3" fontId="11" fillId="0" borderId="310" xfId="13" applyNumberFormat="1" applyFont="1" applyFill="1" applyBorder="1" applyAlignment="1" applyProtection="1">
      <alignment horizontal="right" vertical="center" wrapText="1"/>
      <protection locked="0"/>
    </xf>
    <xf numFmtId="3" fontId="11" fillId="0" borderId="0" xfId="13" applyNumberFormat="1" applyFont="1" applyFill="1" applyBorder="1" applyAlignment="1" applyProtection="1">
      <alignment horizontal="right" vertical="center" wrapText="1"/>
      <protection locked="0"/>
    </xf>
    <xf numFmtId="3" fontId="11" fillId="35" borderId="452" xfId="13" applyNumberFormat="1" applyFont="1" applyFill="1" applyBorder="1" applyAlignment="1" applyProtection="1">
      <alignment horizontal="center" vertical="center"/>
    </xf>
    <xf numFmtId="3" fontId="11" fillId="35" borderId="454" xfId="13" applyNumberFormat="1" applyFont="1" applyFill="1" applyBorder="1" applyAlignment="1" applyProtection="1">
      <alignment horizontal="center" vertical="center"/>
    </xf>
    <xf numFmtId="3" fontId="11" fillId="0" borderId="310" xfId="13" applyNumberFormat="1" applyFont="1" applyFill="1" applyBorder="1" applyAlignment="1" applyProtection="1">
      <alignment horizontal="center" vertical="center" wrapText="1"/>
    </xf>
    <xf numFmtId="3" fontId="11" fillId="0" borderId="0" xfId="13" applyNumberFormat="1" applyFont="1" applyFill="1" applyBorder="1" applyAlignment="1" applyProtection="1">
      <alignment horizontal="center" vertical="center" wrapText="1"/>
    </xf>
    <xf numFmtId="3" fontId="11" fillId="35" borderId="443" xfId="13" applyNumberFormat="1" applyFont="1" applyFill="1" applyBorder="1" applyAlignment="1" applyProtection="1">
      <alignment horizontal="center" vertical="center" wrapText="1"/>
    </xf>
    <xf numFmtId="3" fontId="11" fillId="35" borderId="444" xfId="13" applyNumberFormat="1" applyFont="1" applyFill="1" applyBorder="1" applyAlignment="1" applyProtection="1">
      <alignment horizontal="center" vertical="center" wrapText="1"/>
    </xf>
    <xf numFmtId="3" fontId="11" fillId="35" borderId="445" xfId="13" applyNumberFormat="1" applyFont="1" applyFill="1" applyBorder="1" applyAlignment="1" applyProtection="1">
      <alignment horizontal="center" vertical="center" wrapText="1"/>
    </xf>
    <xf numFmtId="3" fontId="11" fillId="35" borderId="448" xfId="13" applyNumberFormat="1" applyFont="1" applyFill="1" applyBorder="1" applyAlignment="1" applyProtection="1">
      <alignment horizontal="center" vertical="center" wrapText="1"/>
    </xf>
    <xf numFmtId="3" fontId="11" fillId="35" borderId="449" xfId="13" applyNumberFormat="1" applyFont="1" applyFill="1" applyBorder="1" applyAlignment="1" applyProtection="1">
      <alignment horizontal="center" vertical="center" wrapText="1"/>
    </xf>
    <xf numFmtId="3" fontId="11" fillId="35" borderId="450" xfId="13" applyNumberFormat="1" applyFont="1" applyFill="1" applyBorder="1" applyAlignment="1" applyProtection="1">
      <alignment horizontal="center" vertical="center" wrapText="1"/>
    </xf>
    <xf numFmtId="3" fontId="11" fillId="35" borderId="471" xfId="13" applyNumberFormat="1" applyFont="1" applyFill="1" applyBorder="1" applyAlignment="1" applyProtection="1">
      <alignment horizontal="center" vertical="center" wrapText="1"/>
    </xf>
    <xf numFmtId="3" fontId="11" fillId="35" borderId="472" xfId="13" applyNumberFormat="1" applyFont="1" applyFill="1" applyBorder="1" applyAlignment="1" applyProtection="1">
      <alignment horizontal="center" vertical="center" wrapText="1"/>
    </xf>
    <xf numFmtId="3" fontId="11" fillId="35" borderId="446" xfId="13" applyNumberFormat="1" applyFont="1" applyFill="1" applyBorder="1" applyAlignment="1" applyProtection="1">
      <alignment horizontal="center" vertical="center" wrapText="1"/>
    </xf>
    <xf numFmtId="3" fontId="11" fillId="35" borderId="451" xfId="13" applyNumberFormat="1" applyFont="1" applyFill="1" applyBorder="1" applyAlignment="1" applyProtection="1">
      <alignment horizontal="center" vertical="center" wrapText="1"/>
    </xf>
    <xf numFmtId="3" fontId="11" fillId="35" borderId="447" xfId="13" applyNumberFormat="1" applyFont="1" applyFill="1" applyBorder="1" applyAlignment="1" applyProtection="1">
      <alignment horizontal="center" vertical="center" wrapText="1"/>
    </xf>
    <xf numFmtId="3" fontId="11" fillId="35" borderId="433" xfId="13" applyNumberFormat="1" applyFont="1" applyFill="1" applyBorder="1" applyAlignment="1" applyProtection="1">
      <alignment horizontal="center" vertical="center" wrapText="1"/>
    </xf>
    <xf numFmtId="3" fontId="11" fillId="35" borderId="452" xfId="13" applyNumberFormat="1" applyFont="1" applyFill="1" applyBorder="1" applyAlignment="1" applyProtection="1">
      <alignment horizontal="center" vertical="center" wrapText="1"/>
    </xf>
    <xf numFmtId="3" fontId="11" fillId="35" borderId="424" xfId="13" applyNumberFormat="1" applyFont="1" applyFill="1" applyBorder="1" applyAlignment="1" applyProtection="1">
      <alignment horizontal="center" vertical="center" wrapText="1"/>
    </xf>
    <xf numFmtId="3" fontId="11" fillId="35" borderId="425" xfId="13" applyNumberFormat="1" applyFont="1" applyFill="1" applyBorder="1" applyAlignment="1" applyProtection="1">
      <alignment horizontal="center" vertical="center" wrapText="1"/>
    </xf>
    <xf numFmtId="3" fontId="11" fillId="35" borderId="454" xfId="13" applyNumberFormat="1" applyFont="1" applyFill="1" applyBorder="1" applyAlignment="1" applyProtection="1">
      <alignment horizontal="center" vertical="center" wrapText="1"/>
    </xf>
    <xf numFmtId="3" fontId="11" fillId="35" borderId="435" xfId="13" applyNumberFormat="1" applyFont="1" applyFill="1" applyBorder="1" applyAlignment="1" applyProtection="1">
      <alignment horizontal="center" vertical="center" wrapText="1"/>
    </xf>
    <xf numFmtId="3" fontId="11" fillId="35" borderId="426" xfId="13" applyNumberFormat="1" applyFont="1" applyFill="1" applyBorder="1" applyAlignment="1" applyProtection="1">
      <alignment horizontal="center" vertical="center" wrapText="1"/>
    </xf>
    <xf numFmtId="3" fontId="11" fillId="0" borderId="427" xfId="13" applyNumberFormat="1" applyFont="1" applyBorder="1" applyAlignment="1" applyProtection="1">
      <alignment horizontal="right" vertical="center" wrapText="1"/>
      <protection locked="0"/>
    </xf>
    <xf numFmtId="3" fontId="11" fillId="0" borderId="436" xfId="13" applyNumberFormat="1" applyFont="1" applyBorder="1" applyAlignment="1" applyProtection="1">
      <alignment horizontal="right" vertical="center" wrapText="1"/>
      <protection locked="0"/>
    </xf>
    <xf numFmtId="3" fontId="11" fillId="35" borderId="411" xfId="13" applyNumberFormat="1" applyFont="1" applyFill="1" applyBorder="1" applyAlignment="1" applyProtection="1">
      <alignment horizontal="center" vertical="center" wrapText="1"/>
    </xf>
    <xf numFmtId="3" fontId="11" fillId="35" borderId="412" xfId="13" applyNumberFormat="1" applyFont="1" applyFill="1" applyBorder="1" applyAlignment="1" applyProtection="1">
      <alignment horizontal="center" vertical="center" wrapText="1"/>
    </xf>
    <xf numFmtId="3" fontId="11" fillId="35" borderId="413" xfId="13" applyNumberFormat="1" applyFont="1" applyFill="1" applyBorder="1" applyAlignment="1" applyProtection="1">
      <alignment horizontal="center" vertical="center" wrapText="1"/>
    </xf>
    <xf numFmtId="3" fontId="11" fillId="0" borderId="310" xfId="13" applyNumberFormat="1" applyFont="1" applyFill="1" applyBorder="1" applyAlignment="1" applyProtection="1">
      <alignment horizontal="center" vertical="center" wrapText="1"/>
      <protection locked="0"/>
    </xf>
    <xf numFmtId="3" fontId="11" fillId="0" borderId="0" xfId="13" applyNumberFormat="1" applyFont="1" applyFill="1" applyBorder="1" applyAlignment="1" applyProtection="1">
      <alignment horizontal="center" vertical="center" wrapText="1"/>
      <protection locked="0"/>
    </xf>
    <xf numFmtId="3" fontId="11" fillId="0" borderId="465" xfId="13" applyNumberFormat="1" applyFont="1" applyBorder="1" applyAlignment="1" applyProtection="1">
      <alignment horizontal="center" vertical="center" wrapText="1"/>
      <protection locked="0"/>
    </xf>
    <xf numFmtId="3" fontId="11" fillId="0" borderId="460" xfId="13" applyNumberFormat="1" applyFont="1" applyBorder="1" applyAlignment="1" applyProtection="1">
      <alignment horizontal="center" vertical="center" wrapText="1"/>
      <protection locked="0"/>
    </xf>
    <xf numFmtId="3" fontId="11" fillId="0" borderId="466" xfId="13" applyNumberFormat="1" applyFont="1" applyBorder="1" applyAlignment="1" applyProtection="1">
      <alignment horizontal="center" vertical="center" wrapText="1"/>
      <protection locked="0"/>
    </xf>
    <xf numFmtId="3" fontId="11" fillId="0" borderId="468" xfId="13" applyNumberFormat="1" applyFont="1" applyBorder="1" applyAlignment="1" applyProtection="1">
      <alignment horizontal="center" vertical="center" wrapText="1"/>
      <protection locked="0"/>
    </xf>
    <xf numFmtId="3" fontId="11" fillId="0" borderId="463" xfId="13" applyNumberFormat="1" applyFont="1" applyBorder="1" applyAlignment="1" applyProtection="1">
      <alignment horizontal="center" vertical="center" wrapText="1"/>
      <protection locked="0"/>
    </xf>
    <xf numFmtId="3" fontId="11" fillId="0" borderId="469" xfId="13" applyNumberFormat="1" applyFont="1" applyBorder="1" applyAlignment="1" applyProtection="1">
      <alignment horizontal="center" vertical="center" wrapText="1"/>
      <protection locked="0"/>
    </xf>
    <xf numFmtId="3" fontId="11" fillId="0" borderId="467" xfId="13" applyNumberFormat="1" applyFont="1" applyBorder="1" applyAlignment="1" applyProtection="1">
      <alignment horizontal="center" vertical="center" wrapText="1"/>
      <protection locked="0"/>
    </xf>
    <xf numFmtId="3" fontId="11" fillId="0" borderId="470" xfId="13" applyNumberFormat="1" applyFont="1" applyBorder="1" applyAlignment="1" applyProtection="1">
      <alignment horizontal="center" vertical="center" wrapText="1"/>
      <protection locked="0"/>
    </xf>
    <xf numFmtId="3" fontId="11" fillId="0" borderId="432" xfId="13" applyNumberFormat="1" applyFont="1" applyBorder="1" applyAlignment="1" applyProtection="1">
      <alignment horizontal="center" vertical="center" wrapText="1"/>
      <protection locked="0"/>
    </xf>
    <xf numFmtId="3" fontId="11" fillId="0" borderId="433" xfId="13" applyNumberFormat="1" applyFont="1" applyBorder="1" applyAlignment="1" applyProtection="1">
      <alignment horizontal="center" vertical="center" wrapText="1"/>
      <protection locked="0"/>
    </xf>
    <xf numFmtId="3" fontId="11" fillId="0" borderId="434" xfId="13" applyNumberFormat="1" applyFont="1" applyBorder="1" applyAlignment="1" applyProtection="1">
      <alignment horizontal="center" vertical="center" wrapText="1"/>
      <protection locked="0"/>
    </xf>
    <xf numFmtId="3" fontId="11" fillId="0" borderId="441" xfId="13" applyNumberFormat="1" applyFont="1" applyBorder="1" applyAlignment="1" applyProtection="1">
      <alignment horizontal="center" vertical="center" wrapText="1"/>
      <protection locked="0"/>
    </xf>
    <xf numFmtId="3" fontId="11" fillId="0" borderId="425" xfId="13" applyNumberFormat="1" applyFont="1" applyBorder="1" applyAlignment="1" applyProtection="1">
      <alignment horizontal="center" vertical="center" wrapText="1"/>
      <protection locked="0"/>
    </xf>
    <xf numFmtId="3" fontId="11" fillId="0" borderId="442" xfId="13" applyNumberFormat="1" applyFont="1" applyBorder="1" applyAlignment="1" applyProtection="1">
      <alignment horizontal="center" vertical="center" wrapText="1"/>
      <protection locked="0"/>
    </xf>
    <xf numFmtId="3" fontId="11" fillId="0" borderId="435" xfId="13" applyNumberFormat="1" applyFont="1" applyBorder="1" applyAlignment="1" applyProtection="1">
      <alignment horizontal="center" vertical="center" wrapText="1"/>
      <protection locked="0"/>
    </xf>
    <xf numFmtId="3" fontId="11" fillId="0" borderId="426" xfId="13" applyNumberFormat="1" applyFont="1" applyBorder="1" applyAlignment="1" applyProtection="1">
      <alignment horizontal="center" vertical="center" wrapText="1"/>
      <protection locked="0"/>
    </xf>
    <xf numFmtId="3" fontId="11" fillId="29" borderId="456" xfId="13" applyNumberFormat="1" applyFont="1" applyFill="1" applyBorder="1" applyAlignment="1" applyProtection="1">
      <alignment horizontal="center" vertical="center" wrapText="1"/>
      <protection locked="0"/>
    </xf>
    <xf numFmtId="3" fontId="11" fillId="29" borderId="457" xfId="13" applyNumberFormat="1" applyFont="1" applyFill="1" applyBorder="1" applyAlignment="1" applyProtection="1">
      <alignment horizontal="center" vertical="center" wrapText="1"/>
      <protection locked="0"/>
    </xf>
    <xf numFmtId="3" fontId="11" fillId="29" borderId="458" xfId="13" applyNumberFormat="1" applyFont="1" applyFill="1" applyBorder="1" applyAlignment="1" applyProtection="1">
      <alignment horizontal="center" vertical="center" wrapText="1"/>
      <protection locked="0"/>
    </xf>
    <xf numFmtId="3" fontId="11" fillId="29" borderId="459" xfId="13" applyNumberFormat="1" applyFont="1" applyFill="1" applyBorder="1" applyAlignment="1" applyProtection="1">
      <alignment horizontal="center" vertical="center" wrapText="1"/>
      <protection locked="0"/>
    </xf>
    <xf numFmtId="3" fontId="11" fillId="29" borderId="460" xfId="13" applyNumberFormat="1" applyFont="1" applyFill="1" applyBorder="1" applyAlignment="1" applyProtection="1">
      <alignment horizontal="center" vertical="center" wrapText="1"/>
      <protection locked="0"/>
    </xf>
    <xf numFmtId="3" fontId="11" fillId="29" borderId="461" xfId="13" applyNumberFormat="1" applyFont="1" applyFill="1" applyBorder="1" applyAlignment="1" applyProtection="1">
      <alignment horizontal="center" vertical="center" wrapText="1"/>
      <protection locked="0"/>
    </xf>
    <xf numFmtId="3" fontId="11" fillId="29" borderId="462" xfId="13" applyNumberFormat="1" applyFont="1" applyFill="1" applyBorder="1" applyAlignment="1" applyProtection="1">
      <alignment horizontal="center" vertical="center" wrapText="1"/>
      <protection locked="0"/>
    </xf>
    <xf numFmtId="3" fontId="11" fillId="29" borderId="463" xfId="13" applyNumberFormat="1" applyFont="1" applyFill="1" applyBorder="1" applyAlignment="1" applyProtection="1">
      <alignment horizontal="center" vertical="center" wrapText="1"/>
      <protection locked="0"/>
    </xf>
    <xf numFmtId="3" fontId="11" fillId="29" borderId="464" xfId="13" applyNumberFormat="1" applyFont="1" applyFill="1" applyBorder="1" applyAlignment="1" applyProtection="1">
      <alignment horizontal="center" vertical="center" wrapText="1"/>
      <protection locked="0"/>
    </xf>
    <xf numFmtId="3" fontId="11" fillId="29" borderId="447" xfId="13" applyNumberFormat="1" applyFont="1" applyFill="1" applyBorder="1" applyAlignment="1" applyProtection="1">
      <alignment horizontal="center" vertical="center" wrapText="1"/>
      <protection locked="0"/>
    </xf>
    <xf numFmtId="3" fontId="11" fillId="29" borderId="433" xfId="13" applyNumberFormat="1" applyFont="1" applyFill="1" applyBorder="1" applyAlignment="1" applyProtection="1">
      <alignment horizontal="center" vertical="center" wrapText="1"/>
      <protection locked="0"/>
    </xf>
    <xf numFmtId="3" fontId="11" fillId="29" borderId="452" xfId="13" applyNumberFormat="1" applyFont="1" applyFill="1" applyBorder="1" applyAlignment="1" applyProtection="1">
      <alignment horizontal="center" vertical="center" wrapText="1"/>
      <protection locked="0"/>
    </xf>
    <xf numFmtId="3" fontId="11" fillId="29" borderId="424" xfId="13" applyNumberFormat="1" applyFont="1" applyFill="1" applyBorder="1" applyAlignment="1" applyProtection="1">
      <alignment horizontal="center" vertical="center" wrapText="1"/>
      <protection locked="0"/>
    </xf>
    <xf numFmtId="3" fontId="11" fillId="29" borderId="425" xfId="13" applyNumberFormat="1" applyFont="1" applyFill="1" applyBorder="1" applyAlignment="1" applyProtection="1">
      <alignment horizontal="center" vertical="center" wrapText="1"/>
      <protection locked="0"/>
    </xf>
    <xf numFmtId="3" fontId="11" fillId="29" borderId="454" xfId="13" applyNumberFormat="1" applyFont="1" applyFill="1" applyBorder="1" applyAlignment="1" applyProtection="1">
      <alignment horizontal="center" vertical="center" wrapText="1"/>
      <protection locked="0"/>
    </xf>
    <xf numFmtId="3" fontId="11" fillId="29" borderId="435" xfId="13" applyNumberFormat="1" applyFont="1" applyFill="1" applyBorder="1" applyAlignment="1" applyProtection="1">
      <alignment horizontal="center" vertical="center" wrapText="1"/>
      <protection locked="0"/>
    </xf>
    <xf numFmtId="3" fontId="11" fillId="29" borderId="426" xfId="13" applyNumberFormat="1" applyFont="1" applyFill="1" applyBorder="1" applyAlignment="1" applyProtection="1">
      <alignment horizontal="center" vertical="center" wrapText="1"/>
      <protection locked="0"/>
    </xf>
    <xf numFmtId="3" fontId="11" fillId="0" borderId="453" xfId="13" applyNumberFormat="1" applyFont="1" applyBorder="1" applyAlignment="1" applyProtection="1">
      <alignment horizontal="center" vertical="center" wrapText="1"/>
      <protection locked="0"/>
    </xf>
    <xf numFmtId="3" fontId="11" fillId="0" borderId="455" xfId="13" applyNumberFormat="1" applyFont="1" applyBorder="1" applyAlignment="1" applyProtection="1">
      <alignment horizontal="center" vertical="center" wrapText="1"/>
      <protection locked="0"/>
    </xf>
    <xf numFmtId="3" fontId="11" fillId="35" borderId="453" xfId="13" applyNumberFormat="1" applyFont="1" applyFill="1" applyBorder="1" applyAlignment="1" applyProtection="1">
      <alignment horizontal="center" vertical="center" wrapText="1"/>
    </xf>
    <xf numFmtId="3" fontId="11" fillId="35" borderId="455" xfId="13" applyNumberFormat="1" applyFont="1" applyFill="1" applyBorder="1" applyAlignment="1" applyProtection="1">
      <alignment horizontal="center" vertical="center" wrapText="1"/>
    </xf>
    <xf numFmtId="3" fontId="11" fillId="0" borderId="433" xfId="13" applyNumberFormat="1" applyFont="1" applyFill="1" applyBorder="1" applyAlignment="1" applyProtection="1">
      <alignment horizontal="center" vertical="center" wrapText="1"/>
    </xf>
    <xf numFmtId="3" fontId="11" fillId="0" borderId="434" xfId="13" applyNumberFormat="1" applyFont="1" applyFill="1" applyBorder="1" applyAlignment="1" applyProtection="1">
      <alignment horizontal="center" vertical="center" wrapText="1"/>
    </xf>
    <xf numFmtId="3" fontId="11" fillId="0" borderId="425" xfId="13" applyNumberFormat="1" applyFont="1" applyFill="1" applyBorder="1" applyAlignment="1" applyProtection="1">
      <alignment horizontal="center" vertical="center" wrapText="1"/>
    </xf>
    <xf numFmtId="3" fontId="11" fillId="0" borderId="442" xfId="13" applyNumberFormat="1" applyFont="1" applyFill="1" applyBorder="1" applyAlignment="1" applyProtection="1">
      <alignment horizontal="center" vertical="center" wrapText="1"/>
    </xf>
    <xf numFmtId="3" fontId="11" fillId="0" borderId="432" xfId="13" applyNumberFormat="1" applyFont="1" applyFill="1" applyBorder="1" applyAlignment="1" applyProtection="1">
      <alignment horizontal="center" vertical="center" wrapText="1"/>
    </xf>
    <xf numFmtId="3" fontId="11" fillId="0" borderId="441" xfId="13" applyNumberFormat="1" applyFont="1" applyFill="1" applyBorder="1" applyAlignment="1" applyProtection="1">
      <alignment horizontal="center" vertical="center" wrapText="1"/>
    </xf>
    <xf numFmtId="3" fontId="11" fillId="0" borderId="453" xfId="13" applyNumberFormat="1" applyFont="1" applyFill="1" applyBorder="1" applyAlignment="1" applyProtection="1">
      <alignment horizontal="center" vertical="center" wrapText="1"/>
    </xf>
    <xf numFmtId="3" fontId="11" fillId="0" borderId="455" xfId="13" applyNumberFormat="1" applyFont="1" applyFill="1" applyBorder="1" applyAlignment="1" applyProtection="1">
      <alignment horizontal="center" vertical="center" wrapText="1"/>
    </xf>
    <xf numFmtId="3" fontId="11" fillId="0" borderId="435" xfId="13" applyNumberFormat="1" applyFont="1" applyFill="1" applyBorder="1" applyAlignment="1" applyProtection="1">
      <alignment horizontal="center" vertical="center" wrapText="1"/>
    </xf>
    <xf numFmtId="3" fontId="11" fillId="0" borderId="426" xfId="13" applyNumberFormat="1" applyFont="1" applyFill="1" applyBorder="1" applyAlignment="1" applyProtection="1">
      <alignment horizontal="center" vertical="center" wrapText="1"/>
    </xf>
    <xf numFmtId="3" fontId="11" fillId="0" borderId="430" xfId="13" applyNumberFormat="1" applyFont="1" applyBorder="1" applyAlignment="1" applyProtection="1">
      <alignment vertical="center" wrapText="1"/>
      <protection locked="0"/>
    </xf>
    <xf numFmtId="3" fontId="11" fillId="0" borderId="439" xfId="13" applyNumberFormat="1" applyFont="1" applyBorder="1" applyAlignment="1" applyProtection="1">
      <alignment vertical="center" wrapText="1"/>
      <protection locked="0"/>
    </xf>
    <xf numFmtId="3" fontId="11" fillId="0" borderId="432" xfId="13" applyNumberFormat="1" applyFont="1" applyBorder="1" applyAlignment="1" applyProtection="1">
      <alignment vertical="center" wrapText="1"/>
      <protection locked="0"/>
    </xf>
    <xf numFmtId="3" fontId="11" fillId="0" borderId="433" xfId="13" applyNumberFormat="1" applyFont="1" applyBorder="1" applyAlignment="1" applyProtection="1">
      <alignment vertical="center" wrapText="1"/>
      <protection locked="0"/>
    </xf>
    <xf numFmtId="3" fontId="11" fillId="0" borderId="434" xfId="13" applyNumberFormat="1" applyFont="1" applyBorder="1" applyAlignment="1" applyProtection="1">
      <alignment vertical="center" wrapText="1"/>
      <protection locked="0"/>
    </xf>
    <xf numFmtId="3" fontId="11" fillId="0" borderId="441" xfId="13" applyNumberFormat="1" applyFont="1" applyBorder="1" applyAlignment="1" applyProtection="1">
      <alignment vertical="center" wrapText="1"/>
      <protection locked="0"/>
    </xf>
    <xf numFmtId="3" fontId="11" fillId="0" borderId="425" xfId="13" applyNumberFormat="1" applyFont="1" applyBorder="1" applyAlignment="1" applyProtection="1">
      <alignment vertical="center" wrapText="1"/>
      <protection locked="0"/>
    </xf>
    <xf numFmtId="3" fontId="11" fillId="0" borderId="442" xfId="13" applyNumberFormat="1" applyFont="1" applyBorder="1" applyAlignment="1" applyProtection="1">
      <alignment vertical="center" wrapText="1"/>
      <protection locked="0"/>
    </xf>
    <xf numFmtId="3" fontId="11" fillId="0" borderId="435" xfId="13" applyNumberFormat="1" applyFont="1" applyBorder="1" applyAlignment="1" applyProtection="1">
      <alignment vertical="center" wrapText="1"/>
      <protection locked="0"/>
    </xf>
    <xf numFmtId="3" fontId="11" fillId="0" borderId="426" xfId="13" applyNumberFormat="1" applyFont="1" applyBorder="1" applyAlignment="1" applyProtection="1">
      <alignment vertical="center" wrapText="1"/>
      <protection locked="0"/>
    </xf>
    <xf numFmtId="3" fontId="11" fillId="0" borderId="310" xfId="13" applyNumberFormat="1" applyFont="1" applyFill="1" applyBorder="1" applyAlignment="1" applyProtection="1">
      <alignment vertical="center" wrapText="1"/>
      <protection locked="0"/>
    </xf>
    <xf numFmtId="3" fontId="11" fillId="0" borderId="0" xfId="13" applyNumberFormat="1" applyFont="1" applyFill="1" applyBorder="1" applyAlignment="1" applyProtection="1">
      <alignment vertical="center" wrapText="1"/>
      <protection locked="0"/>
    </xf>
    <xf numFmtId="3" fontId="11" fillId="35" borderId="494" xfId="13" applyNumberFormat="1" applyFont="1" applyFill="1" applyBorder="1" applyAlignment="1" applyProtection="1">
      <alignment horizontal="center" vertical="center" wrapText="1"/>
    </xf>
    <xf numFmtId="3" fontId="11" fillId="35" borderId="495" xfId="13" applyNumberFormat="1" applyFont="1" applyFill="1" applyBorder="1" applyAlignment="1" applyProtection="1">
      <alignment horizontal="center" vertical="center" wrapText="1"/>
    </xf>
    <xf numFmtId="3" fontId="11" fillId="35" borderId="496" xfId="13" applyNumberFormat="1" applyFont="1" applyFill="1" applyBorder="1" applyAlignment="1" applyProtection="1">
      <alignment horizontal="center" vertical="center" wrapText="1"/>
    </xf>
    <xf numFmtId="3" fontId="11" fillId="35" borderId="417" xfId="13" applyNumberFormat="1" applyFont="1" applyFill="1" applyBorder="1" applyAlignment="1" applyProtection="1">
      <alignment horizontal="center" vertical="center" wrapText="1"/>
    </xf>
    <xf numFmtId="3" fontId="11" fillId="35" borderId="418" xfId="13" applyNumberFormat="1" applyFont="1" applyFill="1" applyBorder="1" applyAlignment="1" applyProtection="1">
      <alignment horizontal="center" vertical="center" wrapText="1"/>
    </xf>
    <xf numFmtId="3" fontId="11" fillId="35" borderId="419" xfId="13" applyNumberFormat="1" applyFont="1" applyFill="1" applyBorder="1" applyAlignment="1" applyProtection="1">
      <alignment horizontal="center" vertical="center" wrapText="1"/>
    </xf>
    <xf numFmtId="3" fontId="11" fillId="35" borderId="420" xfId="13" applyNumberFormat="1" applyFont="1" applyFill="1" applyBorder="1" applyAlignment="1" applyProtection="1">
      <alignment horizontal="center" vertical="center" wrapText="1"/>
    </xf>
    <xf numFmtId="3" fontId="11" fillId="35" borderId="421" xfId="13" applyNumberFormat="1" applyFont="1" applyFill="1" applyBorder="1" applyAlignment="1" applyProtection="1">
      <alignment horizontal="center" vertical="center" wrapText="1"/>
    </xf>
    <xf numFmtId="3" fontId="11" fillId="35" borderId="422" xfId="13" applyNumberFormat="1" applyFont="1" applyFill="1" applyBorder="1" applyAlignment="1" applyProtection="1">
      <alignment horizontal="center" vertical="center" wrapText="1"/>
    </xf>
    <xf numFmtId="3" fontId="11" fillId="35" borderId="497" xfId="13" applyNumberFormat="1" applyFont="1" applyFill="1" applyBorder="1" applyAlignment="1" applyProtection="1">
      <alignment horizontal="center" vertical="center" wrapText="1"/>
    </xf>
    <xf numFmtId="3" fontId="11" fillId="35" borderId="423" xfId="13" applyNumberFormat="1" applyFont="1" applyFill="1" applyBorder="1" applyAlignment="1" applyProtection="1">
      <alignment horizontal="center" vertical="center" wrapText="1"/>
    </xf>
    <xf numFmtId="3" fontId="11" fillId="35" borderId="498" xfId="13" applyNumberFormat="1" applyFont="1" applyFill="1" applyBorder="1" applyAlignment="1" applyProtection="1">
      <alignment horizontal="center" vertical="center" wrapText="1"/>
    </xf>
    <xf numFmtId="3" fontId="11" fillId="35" borderId="72" xfId="13" applyNumberFormat="1" applyFont="1" applyFill="1" applyBorder="1" applyAlignment="1" applyProtection="1">
      <alignment horizontal="center" vertical="center" wrapText="1"/>
    </xf>
    <xf numFmtId="3" fontId="11" fillId="35" borderId="488" xfId="13" applyNumberFormat="1" applyFont="1" applyFill="1" applyBorder="1" applyAlignment="1" applyProtection="1">
      <alignment horizontal="center" vertical="center" wrapText="1"/>
    </xf>
    <xf numFmtId="0" fontId="15" fillId="0" borderId="310" xfId="13" applyFont="1" applyFill="1" applyBorder="1" applyAlignment="1" applyProtection="1">
      <alignment horizontal="center" vertical="center" wrapText="1"/>
    </xf>
    <xf numFmtId="0" fontId="15" fillId="0" borderId="0" xfId="13" applyFont="1" applyFill="1" applyBorder="1" applyAlignment="1" applyProtection="1">
      <alignment horizontal="center" vertical="center" wrapText="1"/>
    </xf>
    <xf numFmtId="0" fontId="18" fillId="3" borderId="118" xfId="13" applyFont="1" applyFill="1" applyBorder="1" applyAlignment="1" applyProtection="1">
      <alignment horizontal="center" vertical="top"/>
    </xf>
    <xf numFmtId="0" fontId="18" fillId="3" borderId="0" xfId="13" applyFont="1" applyFill="1" applyBorder="1" applyAlignment="1" applyProtection="1">
      <alignment horizontal="center" vertical="top"/>
    </xf>
    <xf numFmtId="0" fontId="18" fillId="3" borderId="331" xfId="13" applyFont="1" applyFill="1" applyBorder="1" applyAlignment="1" applyProtection="1">
      <alignment horizontal="center" vertical="top"/>
    </xf>
    <xf numFmtId="0" fontId="15" fillId="3" borderId="483" xfId="13" applyFont="1" applyFill="1" applyBorder="1" applyAlignment="1" applyProtection="1">
      <alignment horizontal="center" vertical="center"/>
    </xf>
    <xf numFmtId="0" fontId="15" fillId="3" borderId="492" xfId="13" applyFont="1" applyFill="1" applyBorder="1" applyAlignment="1" applyProtection="1">
      <alignment horizontal="center" vertical="center"/>
    </xf>
    <xf numFmtId="0" fontId="15" fillId="3" borderId="484" xfId="13" applyFont="1" applyFill="1" applyBorder="1" applyAlignment="1" applyProtection="1">
      <alignment horizontal="center" vertical="center"/>
    </xf>
    <xf numFmtId="0" fontId="15" fillId="3" borderId="485" xfId="13" applyFont="1" applyFill="1" applyBorder="1" applyAlignment="1" applyProtection="1">
      <alignment horizontal="center" vertical="center"/>
    </xf>
    <xf numFmtId="0" fontId="15" fillId="3" borderId="493" xfId="13" applyFont="1" applyFill="1" applyBorder="1" applyAlignment="1" applyProtection="1">
      <alignment horizontal="center" vertical="center"/>
    </xf>
    <xf numFmtId="0" fontId="15" fillId="3" borderId="486" xfId="13" applyFont="1" applyFill="1" applyBorder="1" applyAlignment="1" applyProtection="1">
      <alignment horizontal="center" vertical="center"/>
    </xf>
    <xf numFmtId="0" fontId="15" fillId="0" borderId="310" xfId="13" applyFont="1" applyFill="1" applyBorder="1" applyAlignment="1" applyProtection="1">
      <alignment horizontal="center" vertical="center"/>
    </xf>
    <xf numFmtId="0" fontId="15" fillId="0" borderId="0" xfId="13" applyFont="1" applyFill="1" applyBorder="1" applyAlignment="1" applyProtection="1">
      <alignment horizontal="center" vertical="center"/>
    </xf>
    <xf numFmtId="0" fontId="18" fillId="3" borderId="118" xfId="13" applyFont="1" applyFill="1" applyBorder="1" applyAlignment="1" applyProtection="1">
      <alignment horizontal="center" vertical="top" wrapText="1"/>
    </xf>
    <xf numFmtId="0" fontId="18" fillId="3" borderId="0" xfId="13" applyFont="1" applyFill="1" applyBorder="1" applyAlignment="1" applyProtection="1">
      <alignment horizontal="center" vertical="top" wrapText="1"/>
    </xf>
    <xf numFmtId="0" fontId="18" fillId="3" borderId="331" xfId="13" applyFont="1" applyFill="1" applyBorder="1" applyAlignment="1" applyProtection="1">
      <alignment horizontal="center" vertical="top" wrapText="1"/>
    </xf>
    <xf numFmtId="0" fontId="18" fillId="3" borderId="371" xfId="13" applyFont="1" applyFill="1" applyBorder="1" applyAlignment="1" applyProtection="1">
      <alignment horizontal="center" vertical="top" wrapText="1"/>
    </xf>
    <xf numFmtId="0" fontId="18" fillId="3" borderId="129" xfId="13" applyFont="1" applyFill="1" applyBorder="1" applyAlignment="1" applyProtection="1">
      <alignment horizontal="center" vertical="top" wrapText="1"/>
    </xf>
    <xf numFmtId="0" fontId="18" fillId="3" borderId="372" xfId="13" applyFont="1" applyFill="1" applyBorder="1" applyAlignment="1" applyProtection="1">
      <alignment horizontal="center" vertical="top" wrapText="1"/>
    </xf>
    <xf numFmtId="0" fontId="18" fillId="3" borderId="394" xfId="13" applyFont="1" applyFill="1" applyBorder="1" applyAlignment="1" applyProtection="1">
      <alignment horizontal="center" vertical="top" wrapText="1"/>
    </xf>
    <xf numFmtId="0" fontId="18" fillId="3" borderId="398" xfId="13" applyFont="1" applyFill="1" applyBorder="1" applyAlignment="1" applyProtection="1">
      <alignment horizontal="center" vertical="top" wrapText="1"/>
    </xf>
    <xf numFmtId="0" fontId="15" fillId="3" borderId="118" xfId="13" applyFont="1" applyFill="1" applyBorder="1" applyAlignment="1" applyProtection="1">
      <alignment horizontal="center" wrapText="1"/>
    </xf>
    <xf numFmtId="0" fontId="15" fillId="3" borderId="0" xfId="13" applyFont="1" applyFill="1" applyBorder="1" applyAlignment="1" applyProtection="1">
      <alignment horizontal="center" wrapText="1"/>
    </xf>
    <xf numFmtId="0" fontId="15" fillId="3" borderId="331" xfId="13" applyFont="1" applyFill="1" applyBorder="1" applyAlignment="1" applyProtection="1">
      <alignment horizontal="center" wrapText="1"/>
    </xf>
    <xf numFmtId="0" fontId="152" fillId="3" borderId="24" xfId="13" applyFont="1" applyFill="1" applyBorder="1" applyAlignment="1" applyProtection="1">
      <alignment horizontal="center"/>
    </xf>
    <xf numFmtId="0" fontId="152" fillId="3" borderId="0" xfId="13" applyFont="1" applyFill="1" applyBorder="1" applyAlignment="1" applyProtection="1">
      <alignment horizontal="center"/>
    </xf>
    <xf numFmtId="0" fontId="152" fillId="3" borderId="331" xfId="13" applyFont="1" applyFill="1" applyBorder="1" applyAlignment="1" applyProtection="1">
      <alignment horizontal="center"/>
    </xf>
    <xf numFmtId="0" fontId="15" fillId="0" borderId="481" xfId="13" applyFont="1" applyBorder="1" applyAlignment="1" applyProtection="1">
      <alignment horizontal="center" wrapText="1"/>
    </xf>
    <xf numFmtId="0" fontId="15" fillId="0" borderId="72" xfId="13" applyFont="1" applyBorder="1" applyAlignment="1" applyProtection="1">
      <alignment horizontal="center" wrapText="1"/>
    </xf>
    <xf numFmtId="0" fontId="15" fillId="0" borderId="480" xfId="13" applyFont="1" applyBorder="1" applyAlignment="1" applyProtection="1">
      <alignment horizontal="center" wrapText="1"/>
    </xf>
    <xf numFmtId="0" fontId="15" fillId="0" borderId="118" xfId="13" applyFont="1" applyBorder="1" applyAlignment="1" applyProtection="1">
      <alignment horizontal="center" wrapText="1"/>
    </xf>
    <xf numFmtId="0" fontId="15" fillId="0" borderId="0" xfId="13" applyFont="1" applyBorder="1" applyAlignment="1" applyProtection="1">
      <alignment horizontal="center" wrapText="1"/>
    </xf>
    <xf numFmtId="0" fontId="15" fillId="0" borderId="331" xfId="13" applyFont="1" applyBorder="1" applyAlignment="1" applyProtection="1">
      <alignment horizontal="center" wrapText="1"/>
    </xf>
    <xf numFmtId="0" fontId="15" fillId="0" borderId="481" xfId="65" applyFont="1" applyBorder="1" applyAlignment="1" applyProtection="1">
      <alignment horizontal="center" wrapText="1"/>
    </xf>
    <xf numFmtId="0" fontId="15" fillId="0" borderId="72" xfId="65" applyFont="1" applyBorder="1" applyAlignment="1" applyProtection="1">
      <alignment horizontal="center" wrapText="1"/>
    </xf>
    <xf numFmtId="0" fontId="15" fillId="0" borderId="480" xfId="65" applyFont="1" applyBorder="1" applyAlignment="1" applyProtection="1">
      <alignment horizontal="center" wrapText="1"/>
    </xf>
    <xf numFmtId="0" fontId="15" fillId="0" borderId="118" xfId="65" applyFont="1" applyBorder="1" applyAlignment="1" applyProtection="1">
      <alignment horizontal="center" wrapText="1"/>
    </xf>
    <xf numFmtId="0" fontId="15" fillId="0" borderId="0" xfId="65" applyFont="1" applyBorder="1" applyAlignment="1" applyProtection="1">
      <alignment horizontal="center" wrapText="1"/>
    </xf>
    <xf numFmtId="0" fontId="15" fillId="0" borderId="331" xfId="65" applyFont="1" applyBorder="1" applyAlignment="1" applyProtection="1">
      <alignment horizontal="center" wrapText="1"/>
    </xf>
    <xf numFmtId="0" fontId="15" fillId="0" borderId="488" xfId="65" applyFont="1" applyBorder="1" applyAlignment="1" applyProtection="1">
      <alignment horizontal="center" wrapText="1"/>
    </xf>
    <xf numFmtId="0" fontId="15" fillId="0" borderId="394" xfId="65" applyFont="1" applyBorder="1" applyAlignment="1" applyProtection="1">
      <alignment horizontal="center" wrapText="1"/>
    </xf>
    <xf numFmtId="0" fontId="171" fillId="3" borderId="24" xfId="13" applyFont="1" applyFill="1" applyBorder="1" applyAlignment="1" applyProtection="1">
      <alignment horizontal="center" vertical="top"/>
    </xf>
    <xf numFmtId="0" fontId="171" fillId="3" borderId="0" xfId="13" applyFont="1" applyFill="1" applyBorder="1" applyAlignment="1" applyProtection="1">
      <alignment horizontal="center" vertical="top"/>
    </xf>
    <xf numFmtId="0" fontId="171" fillId="3" borderId="331" xfId="13" applyFont="1" applyFill="1" applyBorder="1" applyAlignment="1" applyProtection="1">
      <alignment horizontal="center" vertical="top"/>
    </xf>
    <xf numFmtId="0" fontId="15" fillId="0" borderId="481" xfId="0" applyFont="1" applyFill="1" applyBorder="1" applyAlignment="1" applyProtection="1">
      <alignment horizontal="center" vertical="center"/>
    </xf>
    <xf numFmtId="0" fontId="15" fillId="0" borderId="72" xfId="0" applyFont="1" applyFill="1" applyBorder="1" applyAlignment="1" applyProtection="1">
      <alignment horizontal="center" vertical="center"/>
    </xf>
    <xf numFmtId="0" fontId="15" fillId="0" borderId="480" xfId="0" applyFont="1" applyFill="1" applyBorder="1" applyAlignment="1" applyProtection="1">
      <alignment horizontal="center" vertical="center"/>
    </xf>
    <xf numFmtId="0" fontId="15" fillId="0" borderId="0" xfId="0" quotePrefix="1" applyFont="1" applyFill="1" applyBorder="1" applyAlignment="1">
      <alignment horizontal="right" vertical="center"/>
    </xf>
    <xf numFmtId="0" fontId="15" fillId="0" borderId="129" xfId="65" applyFont="1" applyFill="1" applyBorder="1" applyAlignment="1" applyProtection="1">
      <alignment horizontal="right" vertical="center"/>
    </xf>
    <xf numFmtId="0" fontId="154" fillId="0" borderId="489" xfId="0" applyFont="1" applyFill="1" applyBorder="1" applyAlignment="1" applyProtection="1">
      <alignment horizontal="center" vertical="center"/>
      <protection locked="0"/>
    </xf>
    <xf numFmtId="0" fontId="154" fillId="0" borderId="0" xfId="0" applyFont="1" applyFill="1" applyBorder="1" applyAlignment="1" applyProtection="1">
      <alignment horizontal="center" vertical="center"/>
      <protection locked="0"/>
    </xf>
    <xf numFmtId="3" fontId="15" fillId="0" borderId="331" xfId="13" applyNumberFormat="1" applyFont="1" applyFill="1" applyBorder="1" applyAlignment="1" applyProtection="1">
      <alignment horizontal="center" vertical="center" wrapText="1"/>
    </xf>
    <xf numFmtId="0" fontId="15" fillId="3" borderId="481" xfId="13" applyFont="1" applyFill="1" applyBorder="1" applyAlignment="1" applyProtection="1">
      <alignment horizontal="center" wrapText="1"/>
    </xf>
    <xf numFmtId="0" fontId="15" fillId="3" borderId="72" xfId="13" applyFont="1" applyFill="1" applyBorder="1" applyAlignment="1" applyProtection="1">
      <alignment horizontal="center" wrapText="1"/>
    </xf>
    <xf numFmtId="0" fontId="15" fillId="3" borderId="480" xfId="13" applyFont="1" applyFill="1" applyBorder="1" applyAlignment="1" applyProtection="1">
      <alignment horizontal="center" wrapText="1"/>
    </xf>
    <xf numFmtId="0" fontId="26" fillId="3" borderId="0" xfId="13" applyFont="1" applyFill="1" applyBorder="1" applyAlignment="1" applyProtection="1">
      <alignment horizontal="center"/>
    </xf>
    <xf numFmtId="0" fontId="18" fillId="3" borderId="118" xfId="13" applyFont="1" applyFill="1" applyBorder="1" applyAlignment="1" applyProtection="1">
      <alignment horizontal="center" vertical="center" wrapText="1"/>
    </xf>
    <xf numFmtId="0" fontId="18" fillId="3" borderId="0" xfId="13" applyFont="1" applyFill="1" applyBorder="1" applyAlignment="1" applyProtection="1">
      <alignment horizontal="center" vertical="center" wrapText="1"/>
    </xf>
    <xf numFmtId="0" fontId="18" fillId="3" borderId="331" xfId="13" applyFont="1" applyFill="1" applyBorder="1" applyAlignment="1" applyProtection="1">
      <alignment horizontal="center" vertical="center" wrapText="1"/>
    </xf>
    <xf numFmtId="0" fontId="20" fillId="3" borderId="0" xfId="13" applyFont="1" applyFill="1" applyBorder="1" applyAlignment="1" applyProtection="1">
      <alignment horizontal="center"/>
    </xf>
    <xf numFmtId="0" fontId="15" fillId="3" borderId="323" xfId="13" applyFont="1" applyFill="1" applyBorder="1" applyAlignment="1" applyProtection="1">
      <alignment horizontal="center" wrapText="1"/>
    </xf>
    <xf numFmtId="3" fontId="11" fillId="35" borderId="408" xfId="13" applyNumberFormat="1" applyFont="1" applyFill="1" applyBorder="1" applyAlignment="1" applyProtection="1">
      <alignment horizontal="center" vertical="center" wrapText="1"/>
    </xf>
    <xf numFmtId="3" fontId="11" fillId="35" borderId="409" xfId="13" applyNumberFormat="1" applyFont="1" applyFill="1" applyBorder="1" applyAlignment="1" applyProtection="1">
      <alignment horizontal="center" vertical="center" wrapText="1"/>
    </xf>
    <xf numFmtId="3" fontId="11" fillId="35" borderId="410" xfId="13" applyNumberFormat="1" applyFont="1" applyFill="1" applyBorder="1" applyAlignment="1" applyProtection="1">
      <alignment horizontal="center" vertical="center" wrapText="1"/>
    </xf>
    <xf numFmtId="3" fontId="11" fillId="35" borderId="414" xfId="13" applyNumberFormat="1" applyFont="1" applyFill="1" applyBorder="1" applyAlignment="1" applyProtection="1">
      <alignment horizontal="center" vertical="center" wrapText="1"/>
    </xf>
    <xf numFmtId="3" fontId="11" fillId="35" borderId="415" xfId="13" applyNumberFormat="1" applyFont="1" applyFill="1" applyBorder="1" applyAlignment="1" applyProtection="1">
      <alignment horizontal="center" vertical="center" wrapText="1"/>
    </xf>
    <xf numFmtId="3" fontId="11" fillId="35" borderId="324" xfId="13" applyNumberFormat="1" applyFont="1" applyFill="1" applyBorder="1" applyAlignment="1" applyProtection="1">
      <alignment horizontal="center" vertical="center" wrapText="1"/>
    </xf>
    <xf numFmtId="3" fontId="11" fillId="35" borderId="349" xfId="13" applyNumberFormat="1" applyFont="1" applyFill="1" applyBorder="1" applyAlignment="1" applyProtection="1">
      <alignment horizontal="center" vertical="center" wrapText="1"/>
    </xf>
    <xf numFmtId="0" fontId="15" fillId="3" borderId="323" xfId="13" applyFont="1" applyFill="1" applyBorder="1" applyAlignment="1" applyProtection="1">
      <alignment horizontal="center" vertical="center" wrapText="1"/>
    </xf>
    <xf numFmtId="0" fontId="15" fillId="3" borderId="324" xfId="13" applyFont="1" applyFill="1" applyBorder="1" applyAlignment="1" applyProtection="1">
      <alignment horizontal="center" vertical="center" wrapText="1"/>
    </xf>
    <xf numFmtId="0" fontId="15" fillId="3" borderId="349" xfId="13" applyFont="1" applyFill="1" applyBorder="1" applyAlignment="1" applyProtection="1">
      <alignment horizontal="center" vertical="center" wrapText="1"/>
    </xf>
    <xf numFmtId="0" fontId="15" fillId="3" borderId="371" xfId="13" applyFont="1" applyFill="1" applyBorder="1" applyAlignment="1" applyProtection="1">
      <alignment horizontal="center" vertical="center" wrapText="1"/>
    </xf>
    <xf numFmtId="0" fontId="15" fillId="3" borderId="129" xfId="13" applyFont="1" applyFill="1" applyBorder="1" applyAlignment="1" applyProtection="1">
      <alignment horizontal="center" vertical="center" wrapText="1"/>
    </xf>
    <xf numFmtId="0" fontId="15" fillId="3" borderId="398" xfId="13" applyFont="1" applyFill="1" applyBorder="1" applyAlignment="1" applyProtection="1">
      <alignment horizontal="center" vertical="center" wrapText="1"/>
    </xf>
    <xf numFmtId="0" fontId="18" fillId="3" borderId="10" xfId="13" applyFont="1" applyFill="1" applyBorder="1" applyAlignment="1" applyProtection="1">
      <alignment horizontal="center" vertical="top"/>
    </xf>
    <xf numFmtId="0" fontId="15" fillId="3" borderId="401" xfId="13" applyFont="1" applyFill="1" applyBorder="1" applyAlignment="1" applyProtection="1">
      <alignment horizontal="center" vertical="center"/>
    </xf>
    <xf numFmtId="0" fontId="15" fillId="3" borderId="402" xfId="13" applyFont="1" applyFill="1" applyBorder="1" applyAlignment="1" applyProtection="1">
      <alignment horizontal="center" vertical="center"/>
    </xf>
    <xf numFmtId="0" fontId="15" fillId="3" borderId="403" xfId="13" applyFont="1" applyFill="1" applyBorder="1" applyAlignment="1" applyProtection="1">
      <alignment horizontal="center" vertical="center"/>
    </xf>
    <xf numFmtId="0" fontId="15" fillId="3" borderId="374" xfId="13" applyFont="1" applyFill="1" applyBorder="1" applyAlignment="1" applyProtection="1">
      <alignment horizontal="center" vertical="center"/>
    </xf>
    <xf numFmtId="0" fontId="15" fillId="3" borderId="404" xfId="13" applyFont="1" applyFill="1" applyBorder="1" applyAlignment="1" applyProtection="1">
      <alignment horizontal="center" vertical="center"/>
    </xf>
    <xf numFmtId="0" fontId="15" fillId="3" borderId="405" xfId="13" applyFont="1" applyFill="1" applyBorder="1" applyAlignment="1" applyProtection="1">
      <alignment horizontal="center" vertical="center"/>
    </xf>
    <xf numFmtId="0" fontId="18" fillId="3" borderId="10" xfId="13" applyFont="1" applyFill="1" applyBorder="1" applyAlignment="1" applyProtection="1">
      <alignment horizontal="center" vertical="center" wrapText="1"/>
    </xf>
    <xf numFmtId="0" fontId="18" fillId="3" borderId="10" xfId="13" applyFont="1" applyFill="1" applyBorder="1" applyAlignment="1" applyProtection="1">
      <alignment horizontal="center"/>
    </xf>
    <xf numFmtId="0" fontId="18" fillId="3" borderId="0" xfId="13" applyFont="1" applyFill="1" applyBorder="1" applyAlignment="1" applyProtection="1">
      <alignment horizontal="center"/>
    </xf>
    <xf numFmtId="0" fontId="18" fillId="3" borderId="331" xfId="13" applyFont="1" applyFill="1" applyBorder="1" applyAlignment="1" applyProtection="1">
      <alignment horizontal="center"/>
    </xf>
    <xf numFmtId="0" fontId="15" fillId="3" borderId="325" xfId="13" applyFont="1" applyFill="1" applyBorder="1" applyAlignment="1" applyProtection="1">
      <alignment horizontal="center" vertical="center" wrapText="1"/>
    </xf>
    <xf numFmtId="0" fontId="15" fillId="3" borderId="372" xfId="13" applyFont="1" applyFill="1" applyBorder="1" applyAlignment="1" applyProtection="1">
      <alignment horizontal="center" vertical="center" wrapText="1"/>
    </xf>
    <xf numFmtId="0" fontId="20" fillId="3" borderId="0" xfId="13" applyFont="1" applyFill="1" applyBorder="1" applyAlignment="1" applyProtection="1">
      <alignment horizontal="center" wrapText="1"/>
    </xf>
    <xf numFmtId="0" fontId="26" fillId="3" borderId="0" xfId="13" applyFont="1" applyFill="1" applyBorder="1" applyAlignment="1" applyProtection="1">
      <alignment horizontal="center" vertical="top"/>
    </xf>
    <xf numFmtId="0" fontId="18" fillId="0" borderId="10" xfId="65" applyFont="1" applyBorder="1" applyAlignment="1" applyProtection="1">
      <alignment vertical="center" wrapText="1"/>
    </xf>
    <xf numFmtId="0" fontId="18" fillId="0" borderId="0" xfId="65" applyFont="1" applyBorder="1" applyAlignment="1" applyProtection="1">
      <alignment vertical="center" wrapText="1"/>
    </xf>
    <xf numFmtId="0" fontId="18" fillId="0" borderId="394" xfId="65" applyFont="1" applyBorder="1" applyAlignment="1" applyProtection="1">
      <alignment vertical="center" wrapText="1"/>
    </xf>
    <xf numFmtId="0" fontId="15" fillId="3" borderId="10" xfId="13" applyFont="1" applyFill="1" applyBorder="1" applyAlignment="1" applyProtection="1">
      <alignment horizontal="center"/>
    </xf>
    <xf numFmtId="0" fontId="15" fillId="3" borderId="0" xfId="13" applyFont="1" applyFill="1" applyBorder="1" applyAlignment="1" applyProtection="1">
      <alignment horizontal="center"/>
    </xf>
    <xf numFmtId="0" fontId="15" fillId="3" borderId="331" xfId="13" applyFont="1" applyFill="1" applyBorder="1" applyAlignment="1" applyProtection="1">
      <alignment horizontal="center"/>
    </xf>
    <xf numFmtId="0" fontId="18" fillId="3" borderId="10" xfId="13" applyFont="1" applyFill="1" applyBorder="1" applyAlignment="1" applyProtection="1">
      <alignment horizontal="left" vertical="top" wrapText="1"/>
    </xf>
    <xf numFmtId="0" fontId="18" fillId="3" borderId="0" xfId="13" applyFont="1" applyFill="1" applyBorder="1" applyAlignment="1" applyProtection="1">
      <alignment horizontal="left" vertical="top" wrapText="1"/>
    </xf>
    <xf numFmtId="0" fontId="18" fillId="3" borderId="331" xfId="13" applyFont="1" applyFill="1" applyBorder="1" applyAlignment="1" applyProtection="1">
      <alignment horizontal="left" vertical="top" wrapText="1"/>
    </xf>
    <xf numFmtId="0" fontId="15" fillId="3" borderId="10" xfId="13" applyFont="1" applyFill="1" applyBorder="1" applyAlignment="1" applyProtection="1">
      <alignment horizontal="center" wrapText="1"/>
    </xf>
    <xf numFmtId="0" fontId="15" fillId="0" borderId="10" xfId="65" applyFont="1" applyBorder="1" applyAlignment="1" applyProtection="1">
      <alignment horizontal="left" vertical="center" wrapText="1"/>
    </xf>
    <xf numFmtId="0" fontId="15" fillId="0" borderId="0" xfId="65" applyFont="1" applyBorder="1" applyAlignment="1" applyProtection="1">
      <alignment horizontal="left" vertical="center" wrapText="1"/>
    </xf>
    <xf numFmtId="0" fontId="15" fillId="0" borderId="331" xfId="65" applyFont="1" applyBorder="1" applyAlignment="1" applyProtection="1">
      <alignment horizontal="left" vertical="center" wrapText="1"/>
    </xf>
    <xf numFmtId="0" fontId="15" fillId="0" borderId="10" xfId="65" applyFont="1" applyBorder="1" applyAlignment="1" applyProtection="1">
      <alignment horizontal="left" wrapText="1"/>
    </xf>
    <xf numFmtId="0" fontId="15" fillId="0" borderId="0" xfId="65" applyFont="1" applyBorder="1" applyAlignment="1" applyProtection="1">
      <alignment horizontal="left" wrapText="1"/>
    </xf>
    <xf numFmtId="0" fontId="15" fillId="0" borderId="394" xfId="65" applyFont="1" applyBorder="1" applyAlignment="1" applyProtection="1">
      <alignment horizontal="left" wrapText="1"/>
    </xf>
    <xf numFmtId="0" fontId="15" fillId="0" borderId="10" xfId="65" applyFont="1" applyBorder="1" applyAlignment="1" applyProtection="1">
      <alignment horizontal="center" vertical="center"/>
    </xf>
    <xf numFmtId="0" fontId="15" fillId="3" borderId="10" xfId="13" applyFont="1" applyFill="1" applyBorder="1" applyAlignment="1" applyProtection="1">
      <alignment horizontal="center" vertical="top"/>
    </xf>
    <xf numFmtId="0" fontId="15" fillId="3" borderId="0" xfId="13" applyFont="1" applyFill="1" applyBorder="1" applyAlignment="1" applyProtection="1">
      <alignment horizontal="center" vertical="top"/>
    </xf>
    <xf numFmtId="0" fontId="15" fillId="3" borderId="331" xfId="13" applyFont="1" applyFill="1" applyBorder="1" applyAlignment="1" applyProtection="1">
      <alignment horizontal="center" vertical="top"/>
    </xf>
    <xf numFmtId="0" fontId="0" fillId="0" borderId="0" xfId="0" applyFont="1" applyFill="1" applyBorder="1" applyAlignment="1" applyProtection="1">
      <alignment horizontal="center"/>
    </xf>
    <xf numFmtId="0" fontId="0" fillId="0" borderId="344" xfId="0" applyFont="1" applyFill="1" applyBorder="1" applyAlignment="1" applyProtection="1">
      <alignment horizontal="center" wrapText="1"/>
    </xf>
    <xf numFmtId="0" fontId="0" fillId="0" borderId="109" xfId="0" applyFont="1" applyFill="1" applyBorder="1" applyAlignment="1" applyProtection="1">
      <alignment horizontal="center" wrapText="1"/>
    </xf>
    <xf numFmtId="0" fontId="0" fillId="0" borderId="118"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118"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16" fillId="23" borderId="320" xfId="0" applyFont="1" applyFill="1" applyBorder="1" applyAlignment="1" applyProtection="1">
      <alignment horizontal="left" vertical="center"/>
    </xf>
    <xf numFmtId="0" fontId="16" fillId="23" borderId="129" xfId="0" applyFont="1" applyFill="1" applyBorder="1" applyAlignment="1" applyProtection="1">
      <alignment horizontal="left" vertical="center"/>
    </xf>
    <xf numFmtId="0" fontId="16" fillId="23" borderId="337" xfId="0" applyFont="1" applyFill="1" applyBorder="1" applyAlignment="1" applyProtection="1">
      <alignment horizontal="left" vertical="center"/>
    </xf>
    <xf numFmtId="0" fontId="107" fillId="3" borderId="25" xfId="53" applyFont="1" applyFill="1" applyBorder="1" applyAlignment="1" applyProtection="1">
      <alignment horizontal="center"/>
    </xf>
    <xf numFmtId="0" fontId="107" fillId="3" borderId="0" xfId="53" applyFont="1" applyFill="1" applyBorder="1" applyAlignment="1" applyProtection="1">
      <alignment horizontal="center"/>
    </xf>
    <xf numFmtId="0" fontId="107" fillId="3" borderId="157" xfId="53" applyFont="1" applyFill="1" applyBorder="1" applyAlignment="1" applyProtection="1">
      <alignment horizontal="center"/>
    </xf>
    <xf numFmtId="0" fontId="108" fillId="3" borderId="25" xfId="53" applyFont="1" applyFill="1" applyBorder="1" applyAlignment="1" applyProtection="1">
      <alignment horizontal="center"/>
    </xf>
    <xf numFmtId="0" fontId="108" fillId="3" borderId="0" xfId="53" applyFont="1" applyFill="1" applyBorder="1" applyAlignment="1" applyProtection="1">
      <alignment horizontal="center"/>
    </xf>
    <xf numFmtId="0" fontId="108" fillId="3" borderId="157" xfId="53" applyFont="1" applyFill="1" applyBorder="1" applyAlignment="1" applyProtection="1">
      <alignment horizontal="center"/>
    </xf>
    <xf numFmtId="0" fontId="111" fillId="0" borderId="166" xfId="53" applyFont="1" applyBorder="1" applyAlignment="1">
      <alignment horizontal="center" vertical="center" wrapText="1"/>
    </xf>
    <xf numFmtId="0" fontId="111" fillId="0" borderId="166" xfId="53" applyFont="1" applyBorder="1" applyAlignment="1">
      <alignment horizontal="center" vertical="center"/>
    </xf>
    <xf numFmtId="0" fontId="114" fillId="0" borderId="166" xfId="53" applyFont="1" applyBorder="1" applyAlignment="1">
      <alignment horizontal="center" vertical="center" wrapText="1"/>
    </xf>
    <xf numFmtId="0" fontId="114" fillId="0" borderId="166" xfId="53" applyFont="1" applyBorder="1" applyAlignment="1">
      <alignment horizontal="center" vertical="center"/>
    </xf>
    <xf numFmtId="0" fontId="114" fillId="0" borderId="167" xfId="53" applyFont="1" applyBorder="1" applyAlignment="1">
      <alignment horizontal="center" vertical="center"/>
    </xf>
    <xf numFmtId="0" fontId="114" fillId="0" borderId="42" xfId="53" applyFont="1" applyBorder="1" applyAlignment="1">
      <alignment horizontal="center"/>
    </xf>
    <xf numFmtId="0" fontId="114" fillId="0" borderId="126" xfId="53" quotePrefix="1" applyFont="1" applyBorder="1" applyAlignment="1">
      <alignment horizontal="center" vertical="center"/>
    </xf>
    <xf numFmtId="0" fontId="114" fillId="0" borderId="127" xfId="53" applyFont="1" applyBorder="1" applyAlignment="1">
      <alignment horizontal="center" vertical="center"/>
    </xf>
    <xf numFmtId="0" fontId="114" fillId="0" borderId="128" xfId="53" applyFont="1" applyBorder="1" applyAlignment="1">
      <alignment horizontal="center" vertical="center"/>
    </xf>
    <xf numFmtId="0" fontId="114" fillId="0" borderId="168" xfId="53" applyFont="1" applyBorder="1" applyAlignment="1">
      <alignment horizontal="center"/>
    </xf>
    <xf numFmtId="0" fontId="22" fillId="10" borderId="161" xfId="13" applyFont="1" applyFill="1" applyBorder="1" applyAlignment="1">
      <alignment horizontal="center"/>
    </xf>
    <xf numFmtId="0" fontId="22" fillId="10" borderId="160" xfId="13" applyFont="1" applyFill="1" applyBorder="1" applyAlignment="1">
      <alignment horizontal="center"/>
    </xf>
    <xf numFmtId="0" fontId="22" fillId="10" borderId="159" xfId="13" applyFont="1" applyFill="1" applyBorder="1" applyAlignment="1">
      <alignment horizontal="center"/>
    </xf>
    <xf numFmtId="0" fontId="22" fillId="10" borderId="158" xfId="13" applyFont="1" applyFill="1" applyBorder="1" applyAlignment="1">
      <alignment horizontal="center"/>
    </xf>
    <xf numFmtId="0" fontId="111" fillId="0" borderId="0" xfId="53" applyFont="1" applyBorder="1" applyAlignment="1">
      <alignment horizontal="right" vertical="center"/>
    </xf>
    <xf numFmtId="0" fontId="22" fillId="10" borderId="172" xfId="13" applyFont="1" applyFill="1" applyBorder="1" applyAlignment="1">
      <alignment horizontal="center"/>
    </xf>
    <xf numFmtId="0" fontId="22" fillId="10" borderId="173" xfId="13" applyFont="1" applyFill="1" applyBorder="1" applyAlignment="1">
      <alignment horizontal="center"/>
    </xf>
    <xf numFmtId="0" fontId="22" fillId="10" borderId="174" xfId="13" applyFont="1" applyFill="1" applyBorder="1" applyAlignment="1">
      <alignment horizontal="center"/>
    </xf>
    <xf numFmtId="0" fontId="22" fillId="10" borderId="175" xfId="13" applyFont="1" applyFill="1" applyBorder="1" applyAlignment="1">
      <alignment horizontal="center"/>
    </xf>
  </cellXfs>
  <cellStyles count="66">
    <cellStyle name="Comma" xfId="1" builtinId="3"/>
    <cellStyle name="Comma 2" xfId="2"/>
    <cellStyle name="Comma 2 2" xfId="3"/>
    <cellStyle name="Comma 2 2 2" xfId="26"/>
    <cellStyle name="Comma 2 2 3" xfId="27"/>
    <cellStyle name="Comma 3" xfId="28"/>
    <cellStyle name="Comma 4" xfId="29"/>
    <cellStyle name="Hyperlink" xfId="25" builtinId="8"/>
    <cellStyle name="Hyperlink 2" xfId="4"/>
    <cellStyle name="Normal" xfId="0" builtinId="0"/>
    <cellStyle name="Normal - Style1" xfId="5"/>
    <cellStyle name="Normal - Style2" xfId="6"/>
    <cellStyle name="Normal - Style3" xfId="7"/>
    <cellStyle name="Normal - Style4" xfId="8"/>
    <cellStyle name="Normal - Style5" xfId="9"/>
    <cellStyle name="Normal - Style6" xfId="10"/>
    <cellStyle name="Normal - Style7" xfId="11"/>
    <cellStyle name="Normal - Style8" xfId="12"/>
    <cellStyle name="Normal 10" xfId="30"/>
    <cellStyle name="Normal 11" xfId="31"/>
    <cellStyle name="Normal 12" xfId="32"/>
    <cellStyle name="Normal 13" xfId="33"/>
    <cellStyle name="Normal 14" xfId="34"/>
    <cellStyle name="Normal 15" xfId="44"/>
    <cellStyle name="Normal 16" xfId="45"/>
    <cellStyle name="Normal 16 2" xfId="47"/>
    <cellStyle name="Normal 16 2 2" xfId="49"/>
    <cellStyle name="Normal 16 2 2 2" xfId="53"/>
    <cellStyle name="Normal 16 2 2 2 2" xfId="57"/>
    <cellStyle name="Normal 16 2 2 2 3" xfId="59"/>
    <cellStyle name="Normal 16 2 3" xfId="52"/>
    <cellStyle name="Normal 16 3" xfId="48"/>
    <cellStyle name="Normal 16 3 2" xfId="55"/>
    <cellStyle name="Normal 16 4" xfId="51"/>
    <cellStyle name="Normal 17" xfId="46"/>
    <cellStyle name="Normal 17 2" xfId="50"/>
    <cellStyle name="Normal 17 2 2" xfId="56"/>
    <cellStyle name="Normal 17 3" xfId="54"/>
    <cellStyle name="Normal 18" xfId="58"/>
    <cellStyle name="Normal 19" xfId="60"/>
    <cellStyle name="Normal 2" xfId="13"/>
    <cellStyle name="Normal 2 2" xfId="14"/>
    <cellStyle name="Normal 2 2 2" xfId="35"/>
    <cellStyle name="Normal 2_Copy of SSE2011-SAND29122010" xfId="15"/>
    <cellStyle name="Normal 3" xfId="16"/>
    <cellStyle name="Normal 3 2" xfId="17"/>
    <cellStyle name="Normal 3 2 2" xfId="18"/>
    <cellStyle name="Normal 3 2 2 2" xfId="36"/>
    <cellStyle name="Normal 3 2 2_Copy of SSE2011-SAND29122010" xfId="37"/>
    <cellStyle name="Normal 3 2 3" xfId="38"/>
    <cellStyle name="Normal 3 2_Copy of SSE2011-SAND29122010" xfId="19"/>
    <cellStyle name="Normal 3 3" xfId="61"/>
    <cellStyle name="Normal 3_Copy of SSE2011-SAND29122010" xfId="20"/>
    <cellStyle name="Normal 4" xfId="21"/>
    <cellStyle name="Normal 5" xfId="22"/>
    <cellStyle name="Normal 6" xfId="39"/>
    <cellStyle name="Normal 7" xfId="40"/>
    <cellStyle name="Normal 8" xfId="41"/>
    <cellStyle name="Normal 9" xfId="42"/>
    <cellStyle name="Normal_A (2)_ajj" xfId="62"/>
    <cellStyle name="Normal_A_1" xfId="63"/>
    <cellStyle name="Normal_akaun" xfId="23"/>
    <cellStyle name="Normal_SoalanICT" xfId="64"/>
    <cellStyle name="Normal_SSE BARU FRONT PAGE" xfId="24"/>
    <cellStyle name="Normal_sse(2000)BAHAN(malay)" xfId="65"/>
    <cellStyle name="Percent 2" xfId="43"/>
  </cellStyles>
  <dxfs count="1">
    <dxf>
      <font>
        <color rgb="FF9C0006"/>
      </font>
      <fill>
        <patternFill>
          <bgColor rgb="FFFFC7CE"/>
        </patternFill>
      </fill>
    </dxf>
  </dxfs>
  <tableStyles count="0" defaultTableStyle="TableStyleMedium9" defaultPivotStyle="PivotStyleLight16"/>
  <colors>
    <mruColors>
      <color rgb="FFE6E6E6"/>
      <color rgb="FF0000CC"/>
      <color rgb="FFFFFFFF"/>
      <color rgb="FFFCD9BC"/>
      <color rgb="FFFFDEBD"/>
      <color rgb="FFFFCC00"/>
      <color rgb="FFFFD7AF"/>
      <color rgb="FFFFCC99"/>
      <color rgb="FFFFD9B3"/>
      <color rgb="FFFAC0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52919</xdr:colOff>
      <xdr:row>59</xdr:row>
      <xdr:rowOff>21167</xdr:rowOff>
    </xdr:from>
    <xdr:to>
      <xdr:col>18</xdr:col>
      <xdr:colOff>74087</xdr:colOff>
      <xdr:row>61</xdr:row>
      <xdr:rowOff>21166</xdr:rowOff>
    </xdr:to>
    <xdr:sp macro="" textlink="">
      <xdr:nvSpPr>
        <xdr:cNvPr id="2" name="Rounded Rectangle 4">
          <a:extLst>
            <a:ext uri="{FF2B5EF4-FFF2-40B4-BE49-F238E27FC236}">
              <a16:creationId xmlns="" xmlns:a16="http://schemas.microsoft.com/office/drawing/2014/main" id="{00000000-0008-0000-0000-000002000000}"/>
            </a:ext>
          </a:extLst>
        </xdr:cNvPr>
        <xdr:cNvSpPr>
          <a:spLocks noChangeArrowheads="1"/>
        </xdr:cNvSpPr>
      </xdr:nvSpPr>
      <xdr:spPr>
        <a:xfrm>
          <a:off x="52919" y="7755467"/>
          <a:ext cx="3869268" cy="276224"/>
        </a:xfrm>
        <a:prstGeom prst="roundRect">
          <a:avLst>
            <a:gd name="adj" fmla="val 9847"/>
          </a:avLst>
        </a:prstGeom>
        <a:ln>
          <a:noFill/>
        </a:ln>
      </xdr:spPr>
      <xdr:style>
        <a:lnRef idx="2">
          <a:schemeClr val="dk1"/>
        </a:lnRef>
        <a:fillRef idx="1">
          <a:schemeClr val="lt1"/>
        </a:fillRef>
        <a:effectRef idx="0">
          <a:schemeClr val="dk1"/>
        </a:effectRef>
        <a:fontRef idx="minor">
          <a:schemeClr val="dk1"/>
        </a:fontRef>
      </xdr:style>
    </xdr:sp>
    <xdr:clientData/>
  </xdr:twoCellAnchor>
  <xdr:twoCellAnchor>
    <xdr:from>
      <xdr:col>1</xdr:col>
      <xdr:colOff>2</xdr:colOff>
      <xdr:row>21</xdr:row>
      <xdr:rowOff>74084</xdr:rowOff>
    </xdr:from>
    <xdr:to>
      <xdr:col>2</xdr:col>
      <xdr:colOff>137585</xdr:colOff>
      <xdr:row>37</xdr:row>
      <xdr:rowOff>95250</xdr:rowOff>
    </xdr:to>
    <xdr:sp macro="" textlink="">
      <xdr:nvSpPr>
        <xdr:cNvPr id="3" name="Text Box 3">
          <a:extLst>
            <a:ext uri="{FF2B5EF4-FFF2-40B4-BE49-F238E27FC236}">
              <a16:creationId xmlns="" xmlns:a16="http://schemas.microsoft.com/office/drawing/2014/main" id="{00000000-0008-0000-0000-000003000000}"/>
            </a:ext>
          </a:extLst>
        </xdr:cNvPr>
        <xdr:cNvSpPr txBox="1">
          <a:spLocks noChangeArrowheads="1"/>
        </xdr:cNvSpPr>
      </xdr:nvSpPr>
      <xdr:spPr>
        <a:xfrm>
          <a:off x="133352" y="2998259"/>
          <a:ext cx="309033" cy="2107141"/>
        </a:xfrm>
        <a:prstGeom prst="rect">
          <a:avLst/>
        </a:prstGeom>
        <a:noFill/>
        <a:ln w="9525">
          <a:noFill/>
          <a:round/>
        </a:ln>
      </xdr:spPr>
      <xdr:txBody>
        <a:bodyPr vertOverflow="clip" vert="vert270"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Nama pertubuhan dan alamat  pos</a:t>
          </a:r>
        </a:p>
        <a:p>
          <a:pPr algn="ctr" rtl="0">
            <a:defRPr sz="1000"/>
          </a:pPr>
          <a:r>
            <a:rPr lang="en-MY" sz="800" b="0" i="1" u="none" strike="noStrike" baseline="0">
              <a:solidFill>
                <a:srgbClr val="000000"/>
              </a:solidFill>
              <a:latin typeface="Arial" panose="020B0604020202020204"/>
              <a:cs typeface="Arial" panose="020B0604020202020204"/>
            </a:rPr>
            <a:t>Name of establishment and postal address</a:t>
          </a:r>
        </a:p>
      </xdr:txBody>
    </xdr:sp>
    <xdr:clientData/>
  </xdr:twoCellAnchor>
  <xdr:twoCellAnchor>
    <xdr:from>
      <xdr:col>17</xdr:col>
      <xdr:colOff>16928</xdr:colOff>
      <xdr:row>1</xdr:row>
      <xdr:rowOff>31750</xdr:rowOff>
    </xdr:from>
    <xdr:to>
      <xdr:col>22</xdr:col>
      <xdr:colOff>74079</xdr:colOff>
      <xdr:row>5</xdr:row>
      <xdr:rowOff>124239</xdr:rowOff>
    </xdr:to>
    <xdr:pic>
      <xdr:nvPicPr>
        <xdr:cNvPr id="4" name="Picture 2">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l="3937" t="3149" r="3937" b="4724"/>
        <a:stretch>
          <a:fillRect/>
        </a:stretch>
      </xdr:blipFill>
      <xdr:spPr>
        <a:xfrm>
          <a:off x="3655478" y="184150"/>
          <a:ext cx="857251" cy="711614"/>
        </a:xfrm>
        <a:prstGeom prst="rect">
          <a:avLst/>
        </a:prstGeom>
        <a:noFill/>
        <a:ln w="9525">
          <a:noFill/>
          <a:round/>
        </a:ln>
      </xdr:spPr>
    </xdr:pic>
    <xdr:clientData/>
  </xdr:twoCellAnchor>
  <xdr:twoCellAnchor>
    <xdr:from>
      <xdr:col>0</xdr:col>
      <xdr:colOff>95249</xdr:colOff>
      <xdr:row>38</xdr:row>
      <xdr:rowOff>88910</xdr:rowOff>
    </xdr:from>
    <xdr:to>
      <xdr:col>18</xdr:col>
      <xdr:colOff>123824</xdr:colOff>
      <xdr:row>42</xdr:row>
      <xdr:rowOff>116426</xdr:rowOff>
    </xdr:to>
    <xdr:sp macro="" textlink="">
      <xdr:nvSpPr>
        <xdr:cNvPr id="5" name="Rectangle 4">
          <a:extLst>
            <a:ext uri="{FF2B5EF4-FFF2-40B4-BE49-F238E27FC236}">
              <a16:creationId xmlns="" xmlns:a16="http://schemas.microsoft.com/office/drawing/2014/main" id="{00000000-0008-0000-0000-000005000000}"/>
            </a:ext>
          </a:extLst>
        </xdr:cNvPr>
        <xdr:cNvSpPr>
          <a:spLocks noChangeArrowheads="1"/>
        </xdr:cNvSpPr>
      </xdr:nvSpPr>
      <xdr:spPr>
        <a:xfrm>
          <a:off x="95249" y="5222885"/>
          <a:ext cx="3876675" cy="522816"/>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l" rtl="0">
            <a:defRPr sz="1000"/>
          </a:pPr>
          <a:r>
            <a:rPr lang="en-MY" sz="800" b="1" i="0" u="none" strike="noStrike" baseline="0">
              <a:solidFill>
                <a:srgbClr val="000000"/>
              </a:solidFill>
              <a:latin typeface="Arial" panose="020B0604020202020204"/>
              <a:cs typeface="Arial" panose="020B0604020202020204"/>
            </a:rPr>
            <a:t>Sila lengkap dan kembalikan soal selidik ini kepada :</a:t>
          </a:r>
        </a:p>
        <a:p>
          <a:pPr algn="l" rtl="0">
            <a:defRPr sz="1000"/>
          </a:pPr>
          <a:r>
            <a:rPr lang="en-MY" sz="800" b="0" i="1" u="none" strike="noStrike" baseline="0">
              <a:solidFill>
                <a:srgbClr val="000000"/>
              </a:solidFill>
              <a:latin typeface="Arial" panose="020B0604020202020204"/>
              <a:cs typeface="Arial" panose="020B0604020202020204"/>
            </a:rPr>
            <a:t>Please complete and return this questionnaire to :</a:t>
          </a:r>
        </a:p>
      </xdr:txBody>
    </xdr:sp>
    <xdr:clientData/>
  </xdr:twoCellAnchor>
  <xdr:twoCellAnchor>
    <xdr:from>
      <xdr:col>0</xdr:col>
      <xdr:colOff>31751</xdr:colOff>
      <xdr:row>59</xdr:row>
      <xdr:rowOff>42333</xdr:rowOff>
    </xdr:from>
    <xdr:to>
      <xdr:col>39</xdr:col>
      <xdr:colOff>438978</xdr:colOff>
      <xdr:row>61</xdr:row>
      <xdr:rowOff>10582</xdr:rowOff>
    </xdr:to>
    <xdr:sp macro="" textlink="">
      <xdr:nvSpPr>
        <xdr:cNvPr id="6" name="TextBox 5">
          <a:extLst>
            <a:ext uri="{FF2B5EF4-FFF2-40B4-BE49-F238E27FC236}">
              <a16:creationId xmlns="" xmlns:a16="http://schemas.microsoft.com/office/drawing/2014/main" id="{00000000-0008-0000-0000-000006000000}"/>
            </a:ext>
          </a:extLst>
        </xdr:cNvPr>
        <xdr:cNvSpPr txBox="1"/>
      </xdr:nvSpPr>
      <xdr:spPr>
        <a:xfrm>
          <a:off x="31751" y="7776633"/>
          <a:ext cx="8160577" cy="244474"/>
        </a:xfrm>
        <a:prstGeom prst="rect">
          <a:avLst/>
        </a:prstGeom>
        <a:solidFill>
          <a:schemeClr val="bg1">
            <a:lumMod val="95000"/>
          </a:schemeClr>
        </a:solidFill>
        <a:ln w="19050"/>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lang="en-MY" sz="1000" b="1">
              <a:latin typeface="Arial" pitchFamily="34" charset="0"/>
              <a:cs typeface="Arial" pitchFamily="34" charset="0"/>
            </a:rPr>
            <a:t>MAKLUMAN AM </a:t>
          </a:r>
          <a:r>
            <a:rPr lang="en-MY" sz="1000">
              <a:latin typeface="Arial" pitchFamily="34" charset="0"/>
              <a:cs typeface="Arial" pitchFamily="34" charset="0"/>
            </a:rPr>
            <a:t>/ </a:t>
          </a:r>
          <a:r>
            <a:rPr lang="en-MY" sz="1000" i="1">
              <a:latin typeface="Arial" pitchFamily="34" charset="0"/>
              <a:cs typeface="Arial" pitchFamily="34" charset="0"/>
            </a:rPr>
            <a:t>GENERAL INFORMATION</a:t>
          </a:r>
        </a:p>
      </xdr:txBody>
    </xdr:sp>
    <xdr:clientData/>
  </xdr:twoCellAnchor>
  <xdr:twoCellAnchor>
    <xdr:from>
      <xdr:col>2</xdr:col>
      <xdr:colOff>169334</xdr:colOff>
      <xdr:row>36</xdr:row>
      <xdr:rowOff>21170</xdr:rowOff>
    </xdr:from>
    <xdr:to>
      <xdr:col>16</xdr:col>
      <xdr:colOff>169334</xdr:colOff>
      <xdr:row>38</xdr:row>
      <xdr:rowOff>105837</xdr:rowOff>
    </xdr:to>
    <xdr:sp macro="" textlink="">
      <xdr:nvSpPr>
        <xdr:cNvPr id="8" name="Rectangle 7">
          <a:extLst>
            <a:ext uri="{FF2B5EF4-FFF2-40B4-BE49-F238E27FC236}">
              <a16:creationId xmlns="" xmlns:a16="http://schemas.microsoft.com/office/drawing/2014/main" id="{00000000-0008-0000-0000-000008000000}"/>
            </a:ext>
          </a:extLst>
        </xdr:cNvPr>
        <xdr:cNvSpPr>
          <a:spLocks noChangeArrowheads="1"/>
        </xdr:cNvSpPr>
      </xdr:nvSpPr>
      <xdr:spPr>
        <a:xfrm>
          <a:off x="474134" y="4907495"/>
          <a:ext cx="3124200" cy="332317"/>
        </a:xfrm>
        <a:prstGeom prst="rect">
          <a:avLst/>
        </a:prstGeom>
        <a:solidFill>
          <a:srgbClr val="FFFFFF"/>
        </a:solidFill>
        <a:ln w="9360">
          <a:solidFill>
            <a:srgbClr val="FFFFFF"/>
          </a:solidFill>
          <a:miter lim="800000"/>
        </a:ln>
        <a:effectLst/>
      </xdr:spPr>
      <xdr:txBody>
        <a:bodyPr vertOverflow="clip" wrap="square" lIns="27360" tIns="22680" rIns="27360" bIns="22680" anchor="ctr" upright="1"/>
        <a:lstStyle/>
        <a:p>
          <a:pPr algn="ctr" rtl="0">
            <a:defRPr sz="1000"/>
          </a:pPr>
          <a:r>
            <a:rPr lang="en-MY" sz="800" b="1" i="0" u="none" strike="noStrike" baseline="0">
              <a:solidFill>
                <a:srgbClr val="000000"/>
              </a:solidFill>
              <a:latin typeface="Arial" panose="020B0604020202020204"/>
              <a:cs typeface="Arial" panose="020B0604020202020204"/>
            </a:rPr>
            <a:t>Sila pinda jika alamat pos di atas tidak tepat</a:t>
          </a:r>
        </a:p>
        <a:p>
          <a:pPr algn="ctr" rtl="0">
            <a:defRPr sz="1000"/>
          </a:pPr>
          <a:r>
            <a:rPr lang="en-MY" sz="800" b="0" i="1" u="none" strike="noStrike" baseline="0">
              <a:solidFill>
                <a:srgbClr val="000000"/>
              </a:solidFill>
              <a:latin typeface="Arial" panose="020B0604020202020204"/>
              <a:cs typeface="Arial" panose="020B0604020202020204"/>
            </a:rPr>
            <a:t>Please amend if the above postal address is incorrect</a:t>
          </a:r>
        </a:p>
      </xdr:txBody>
    </xdr:sp>
    <xdr:clientData/>
  </xdr:twoCellAnchor>
  <xdr:twoCellAnchor>
    <xdr:from>
      <xdr:col>25</xdr:col>
      <xdr:colOff>124380</xdr:colOff>
      <xdr:row>31</xdr:row>
      <xdr:rowOff>10518</xdr:rowOff>
    </xdr:from>
    <xdr:to>
      <xdr:col>39</xdr:col>
      <xdr:colOff>82046</xdr:colOff>
      <xdr:row>33</xdr:row>
      <xdr:rowOff>18840</xdr:rowOff>
    </xdr:to>
    <xdr:sp macro="" textlink="">
      <xdr:nvSpPr>
        <xdr:cNvPr id="9" name="Rounded Rectangle 4">
          <a:extLst>
            <a:ext uri="{FF2B5EF4-FFF2-40B4-BE49-F238E27FC236}">
              <a16:creationId xmlns="" xmlns:a16="http://schemas.microsoft.com/office/drawing/2014/main" id="{00000000-0008-0000-0000-000009000000}"/>
            </a:ext>
          </a:extLst>
        </xdr:cNvPr>
        <xdr:cNvSpPr>
          <a:spLocks noChangeArrowheads="1"/>
        </xdr:cNvSpPr>
      </xdr:nvSpPr>
      <xdr:spPr>
        <a:xfrm>
          <a:off x="5134530" y="3982443"/>
          <a:ext cx="2700866" cy="389322"/>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84667</xdr:colOff>
      <xdr:row>30</xdr:row>
      <xdr:rowOff>66237</xdr:rowOff>
    </xdr:from>
    <xdr:to>
      <xdr:col>25</xdr:col>
      <xdr:colOff>66675</xdr:colOff>
      <xdr:row>32</xdr:row>
      <xdr:rowOff>171609</xdr:rowOff>
    </xdr:to>
    <xdr:sp macro="" textlink="">
      <xdr:nvSpPr>
        <xdr:cNvPr id="10" name="TextBox 9">
          <a:extLst>
            <a:ext uri="{FF2B5EF4-FFF2-40B4-BE49-F238E27FC236}">
              <a16:creationId xmlns="" xmlns:a16="http://schemas.microsoft.com/office/drawing/2014/main" id="{00000000-0008-0000-0000-00000A000000}"/>
            </a:ext>
          </a:extLst>
        </xdr:cNvPr>
        <xdr:cNvSpPr txBox="1"/>
      </xdr:nvSpPr>
      <xdr:spPr>
        <a:xfrm>
          <a:off x="4161367" y="3961962"/>
          <a:ext cx="915458" cy="372072"/>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Nama             </a:t>
          </a:r>
          <a:r>
            <a:rPr lang="en-MY" sz="800">
              <a:latin typeface="Arial" panose="020B0604020202020204" pitchFamily="7" charset="0"/>
              <a:cs typeface="Arial" panose="020B0604020202020204" pitchFamily="7" charset="0"/>
            </a:rPr>
            <a:t>:</a:t>
          </a:r>
        </a:p>
        <a:p>
          <a:r>
            <a:rPr lang="en-MY" sz="800" i="1">
              <a:latin typeface="Arial" panose="020B0604020202020204" pitchFamily="7" charset="0"/>
              <a:cs typeface="Arial" panose="020B0604020202020204" pitchFamily="7" charset="0"/>
            </a:rPr>
            <a:t>Name            </a:t>
          </a:r>
          <a:r>
            <a:rPr lang="en-MY" sz="800">
              <a:latin typeface="Arial" panose="020B0604020202020204" pitchFamily="7" charset="0"/>
              <a:cs typeface="Arial" panose="020B0604020202020204" pitchFamily="7" charset="0"/>
            </a:rPr>
            <a:t> :</a:t>
          </a:r>
        </a:p>
      </xdr:txBody>
    </xdr:sp>
    <xdr:clientData/>
  </xdr:twoCellAnchor>
  <xdr:twoCellAnchor>
    <xdr:from>
      <xdr:col>20</xdr:col>
      <xdr:colOff>84665</xdr:colOff>
      <xdr:row>33</xdr:row>
      <xdr:rowOff>34017</xdr:rowOff>
    </xdr:from>
    <xdr:to>
      <xdr:col>25</xdr:col>
      <xdr:colOff>137584</xdr:colOff>
      <xdr:row>35</xdr:row>
      <xdr:rowOff>45980</xdr:rowOff>
    </xdr:to>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4161365" y="4386942"/>
          <a:ext cx="986369" cy="35486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Jawatan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Designation </a:t>
          </a:r>
          <a:r>
            <a:rPr lang="en-MY" sz="800" i="0">
              <a:latin typeface="Arial" panose="020B0604020202020204" pitchFamily="7" charset="0"/>
              <a:cs typeface="Arial" panose="020B0604020202020204" pitchFamily="7" charset="0"/>
            </a:rPr>
            <a:t>   :</a:t>
          </a:r>
        </a:p>
      </xdr:txBody>
    </xdr:sp>
    <xdr:clientData/>
  </xdr:twoCellAnchor>
  <xdr:twoCellAnchor>
    <xdr:from>
      <xdr:col>20</xdr:col>
      <xdr:colOff>84667</xdr:colOff>
      <xdr:row>35</xdr:row>
      <xdr:rowOff>88318</xdr:rowOff>
    </xdr:from>
    <xdr:to>
      <xdr:col>25</xdr:col>
      <xdr:colOff>31750</xdr:colOff>
      <xdr:row>38</xdr:row>
      <xdr:rowOff>891</xdr:rowOff>
    </xdr:to>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4161367" y="4784143"/>
          <a:ext cx="880533" cy="35072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Telefon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Telephone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137585</xdr:colOff>
      <xdr:row>35</xdr:row>
      <xdr:rowOff>141238</xdr:rowOff>
    </xdr:from>
    <xdr:to>
      <xdr:col>39</xdr:col>
      <xdr:colOff>95251</xdr:colOff>
      <xdr:row>37</xdr:row>
      <xdr:rowOff>114550</xdr:rowOff>
    </xdr:to>
    <xdr:sp macro="" textlink="">
      <xdr:nvSpPr>
        <xdr:cNvPr id="13" name="Rounded Rectangle 4">
          <a:extLst>
            <a:ext uri="{FF2B5EF4-FFF2-40B4-BE49-F238E27FC236}">
              <a16:creationId xmlns="" xmlns:a16="http://schemas.microsoft.com/office/drawing/2014/main" id="{00000000-0008-0000-0000-00000D000000}"/>
            </a:ext>
          </a:extLst>
        </xdr:cNvPr>
        <xdr:cNvSpPr>
          <a:spLocks noChangeArrowheads="1"/>
        </xdr:cNvSpPr>
      </xdr:nvSpPr>
      <xdr:spPr>
        <a:xfrm>
          <a:off x="5147735" y="4837063"/>
          <a:ext cx="2700866" cy="287637"/>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84687</xdr:colOff>
      <xdr:row>38</xdr:row>
      <xdr:rowOff>22072</xdr:rowOff>
    </xdr:from>
    <xdr:to>
      <xdr:col>25</xdr:col>
      <xdr:colOff>31770</xdr:colOff>
      <xdr:row>41</xdr:row>
      <xdr:rowOff>905</xdr:rowOff>
    </xdr:to>
    <xdr:sp macro="" textlink="">
      <xdr:nvSpPr>
        <xdr:cNvPr id="14" name="TextBox 13">
          <a:extLst>
            <a:ext uri="{FF2B5EF4-FFF2-40B4-BE49-F238E27FC236}">
              <a16:creationId xmlns="" xmlns:a16="http://schemas.microsoft.com/office/drawing/2014/main" id="{00000000-0008-0000-0000-00000E000000}"/>
            </a:ext>
          </a:extLst>
        </xdr:cNvPr>
        <xdr:cNvSpPr txBox="1"/>
      </xdr:nvSpPr>
      <xdr:spPr>
        <a:xfrm>
          <a:off x="4161387" y="5156047"/>
          <a:ext cx="880533" cy="35030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No. Faks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Fax.</a:t>
          </a:r>
          <a:r>
            <a:rPr lang="en-MY" sz="800" i="1" baseline="0">
              <a:latin typeface="Arial" panose="020B0604020202020204" pitchFamily="7" charset="0"/>
              <a:cs typeface="Arial" panose="020B0604020202020204" pitchFamily="7" charset="0"/>
            </a:rPr>
            <a:t> No        </a:t>
          </a:r>
          <a:r>
            <a:rPr lang="en-MY" sz="800" i="0">
              <a:latin typeface="Arial" panose="020B0604020202020204" pitchFamily="7" charset="0"/>
              <a:cs typeface="Arial" panose="020B0604020202020204" pitchFamily="7" charset="0"/>
            </a:rPr>
            <a:t>  :  </a:t>
          </a:r>
        </a:p>
      </xdr:txBody>
    </xdr:sp>
    <xdr:clientData/>
  </xdr:twoCellAnchor>
  <xdr:twoCellAnchor>
    <xdr:from>
      <xdr:col>25</xdr:col>
      <xdr:colOff>137583</xdr:colOff>
      <xdr:row>38</xdr:row>
      <xdr:rowOff>85555</xdr:rowOff>
    </xdr:from>
    <xdr:to>
      <xdr:col>39</xdr:col>
      <xdr:colOff>95249</xdr:colOff>
      <xdr:row>41</xdr:row>
      <xdr:rowOff>888</xdr:rowOff>
    </xdr:to>
    <xdr:sp macro="" textlink="">
      <xdr:nvSpPr>
        <xdr:cNvPr id="15" name="Rounded Rectangle 4">
          <a:extLst>
            <a:ext uri="{FF2B5EF4-FFF2-40B4-BE49-F238E27FC236}">
              <a16:creationId xmlns="" xmlns:a16="http://schemas.microsoft.com/office/drawing/2014/main" id="{00000000-0008-0000-0000-00000F000000}"/>
            </a:ext>
          </a:extLst>
        </xdr:cNvPr>
        <xdr:cNvSpPr>
          <a:spLocks noChangeArrowheads="1"/>
        </xdr:cNvSpPr>
      </xdr:nvSpPr>
      <xdr:spPr>
        <a:xfrm>
          <a:off x="5147733" y="5219530"/>
          <a:ext cx="2700866" cy="286808"/>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84669</xdr:colOff>
      <xdr:row>41</xdr:row>
      <xdr:rowOff>43225</xdr:rowOff>
    </xdr:from>
    <xdr:to>
      <xdr:col>25</xdr:col>
      <xdr:colOff>31752</xdr:colOff>
      <xdr:row>44</xdr:row>
      <xdr:rowOff>22057</xdr:rowOff>
    </xdr:to>
    <xdr:sp macro="" textlink="">
      <xdr:nvSpPr>
        <xdr:cNvPr id="16" name="TextBox 15">
          <a:extLst>
            <a:ext uri="{FF2B5EF4-FFF2-40B4-BE49-F238E27FC236}">
              <a16:creationId xmlns="" xmlns:a16="http://schemas.microsoft.com/office/drawing/2014/main" id="{00000000-0008-0000-0000-000010000000}"/>
            </a:ext>
          </a:extLst>
        </xdr:cNvPr>
        <xdr:cNvSpPr txBox="1"/>
      </xdr:nvSpPr>
      <xdr:spPr>
        <a:xfrm>
          <a:off x="4161369" y="5548675"/>
          <a:ext cx="880533" cy="350307"/>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E-mel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Email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41</xdr:row>
      <xdr:rowOff>74972</xdr:rowOff>
    </xdr:from>
    <xdr:to>
      <xdr:col>39</xdr:col>
      <xdr:colOff>95250</xdr:colOff>
      <xdr:row>43</xdr:row>
      <xdr:rowOff>114543</xdr:rowOff>
    </xdr:to>
    <xdr:sp macro="" textlink="">
      <xdr:nvSpPr>
        <xdr:cNvPr id="17" name="Rounded Rectangle 4">
          <a:extLst>
            <a:ext uri="{FF2B5EF4-FFF2-40B4-BE49-F238E27FC236}">
              <a16:creationId xmlns="" xmlns:a16="http://schemas.microsoft.com/office/drawing/2014/main" id="{00000000-0008-0000-0000-000011000000}"/>
            </a:ext>
          </a:extLst>
        </xdr:cNvPr>
        <xdr:cNvSpPr>
          <a:spLocks noChangeArrowheads="1"/>
        </xdr:cNvSpPr>
      </xdr:nvSpPr>
      <xdr:spPr>
        <a:xfrm>
          <a:off x="5147734" y="5580422"/>
          <a:ext cx="2700866" cy="287221"/>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27517</xdr:colOff>
      <xdr:row>49</xdr:row>
      <xdr:rowOff>98878</xdr:rowOff>
    </xdr:from>
    <xdr:to>
      <xdr:col>25</xdr:col>
      <xdr:colOff>48684</xdr:colOff>
      <xdr:row>52</xdr:row>
      <xdr:rowOff>77710</xdr:rowOff>
    </xdr:to>
    <xdr:sp macro="" textlink="">
      <xdr:nvSpPr>
        <xdr:cNvPr id="18" name="TextBox 17">
          <a:extLst>
            <a:ext uri="{FF2B5EF4-FFF2-40B4-BE49-F238E27FC236}">
              <a16:creationId xmlns="" xmlns:a16="http://schemas.microsoft.com/office/drawing/2014/main" id="{00000000-0008-0000-0000-000012000000}"/>
            </a:ext>
          </a:extLst>
        </xdr:cNvPr>
        <xdr:cNvSpPr txBox="1"/>
      </xdr:nvSpPr>
      <xdr:spPr>
        <a:xfrm>
          <a:off x="4104217" y="6594928"/>
          <a:ext cx="954617" cy="350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Tandatangan  :      </a:t>
          </a:r>
        </a:p>
        <a:p>
          <a:r>
            <a:rPr lang="en-MY" sz="800" i="1">
              <a:latin typeface="Arial" panose="020B0604020202020204" pitchFamily="7" charset="0"/>
              <a:cs typeface="Arial" panose="020B0604020202020204" pitchFamily="7" charset="0"/>
            </a:rPr>
            <a:t>Signature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137582</xdr:colOff>
      <xdr:row>50</xdr:row>
      <xdr:rowOff>6385</xdr:rowOff>
    </xdr:from>
    <xdr:to>
      <xdr:col>39</xdr:col>
      <xdr:colOff>95248</xdr:colOff>
      <xdr:row>52</xdr:row>
      <xdr:rowOff>45957</xdr:rowOff>
    </xdr:to>
    <xdr:sp macro="" textlink="">
      <xdr:nvSpPr>
        <xdr:cNvPr id="19" name="Rounded Rectangle 4">
          <a:extLst>
            <a:ext uri="{FF2B5EF4-FFF2-40B4-BE49-F238E27FC236}">
              <a16:creationId xmlns="" xmlns:a16="http://schemas.microsoft.com/office/drawing/2014/main" id="{00000000-0008-0000-0000-000013000000}"/>
            </a:ext>
          </a:extLst>
        </xdr:cNvPr>
        <xdr:cNvSpPr>
          <a:spLocks noChangeArrowheads="1"/>
        </xdr:cNvSpPr>
      </xdr:nvSpPr>
      <xdr:spPr>
        <a:xfrm>
          <a:off x="5147732" y="6626260"/>
          <a:ext cx="2700866" cy="287222"/>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20</xdr:col>
      <xdr:colOff>84669</xdr:colOff>
      <xdr:row>53</xdr:row>
      <xdr:rowOff>24825</xdr:rowOff>
    </xdr:from>
    <xdr:to>
      <xdr:col>25</xdr:col>
      <xdr:colOff>31752</xdr:colOff>
      <xdr:row>55</xdr:row>
      <xdr:rowOff>109479</xdr:rowOff>
    </xdr:to>
    <xdr:sp macro="" textlink="">
      <xdr:nvSpPr>
        <xdr:cNvPr id="20" name="TextBox 19">
          <a:extLst>
            <a:ext uri="{FF2B5EF4-FFF2-40B4-BE49-F238E27FC236}">
              <a16:creationId xmlns="" xmlns:a16="http://schemas.microsoft.com/office/drawing/2014/main" id="{00000000-0008-0000-0000-000014000000}"/>
            </a:ext>
          </a:extLst>
        </xdr:cNvPr>
        <xdr:cNvSpPr txBox="1"/>
      </xdr:nvSpPr>
      <xdr:spPr>
        <a:xfrm>
          <a:off x="4161369" y="7016175"/>
          <a:ext cx="880533" cy="33230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00" b="1">
              <a:latin typeface="Arial" panose="020B0604020202020204" pitchFamily="7" charset="0"/>
              <a:cs typeface="Arial" panose="020B0604020202020204" pitchFamily="7" charset="0"/>
            </a:rPr>
            <a:t>Tarikh </a:t>
          </a:r>
          <a:r>
            <a:rPr lang="en-MY" sz="800">
              <a:latin typeface="Arial" panose="020B0604020202020204" pitchFamily="7" charset="0"/>
              <a:cs typeface="Arial" panose="020B0604020202020204" pitchFamily="7" charset="0"/>
            </a:rPr>
            <a:t>           :</a:t>
          </a:r>
        </a:p>
        <a:p>
          <a:r>
            <a:rPr lang="en-MY" sz="800" i="1">
              <a:latin typeface="Arial" panose="020B0604020202020204" pitchFamily="7" charset="0"/>
              <a:cs typeface="Arial" panose="020B0604020202020204" pitchFamily="7" charset="0"/>
            </a:rPr>
            <a:t>Date                </a:t>
          </a:r>
          <a:r>
            <a:rPr lang="en-MY" sz="800" i="0">
              <a:latin typeface="Arial" panose="020B0604020202020204" pitchFamily="7" charset="0"/>
              <a:cs typeface="Arial" panose="020B0604020202020204" pitchFamily="7" charset="0"/>
            </a:rPr>
            <a:t>:  </a:t>
          </a:r>
        </a:p>
      </xdr:txBody>
    </xdr:sp>
    <xdr:clientData/>
  </xdr:twoCellAnchor>
  <xdr:twoCellAnchor>
    <xdr:from>
      <xdr:col>25</xdr:col>
      <xdr:colOff>137584</xdr:colOff>
      <xdr:row>53</xdr:row>
      <xdr:rowOff>35392</xdr:rowOff>
    </xdr:from>
    <xdr:to>
      <xdr:col>39</xdr:col>
      <xdr:colOff>95250</xdr:colOff>
      <xdr:row>55</xdr:row>
      <xdr:rowOff>77726</xdr:rowOff>
    </xdr:to>
    <xdr:sp macro="" textlink="">
      <xdr:nvSpPr>
        <xdr:cNvPr id="21" name="Rounded Rectangle 4">
          <a:extLst>
            <a:ext uri="{FF2B5EF4-FFF2-40B4-BE49-F238E27FC236}">
              <a16:creationId xmlns="" xmlns:a16="http://schemas.microsoft.com/office/drawing/2014/main" id="{00000000-0008-0000-0000-000015000000}"/>
            </a:ext>
          </a:extLst>
        </xdr:cNvPr>
        <xdr:cNvSpPr>
          <a:spLocks noChangeArrowheads="1"/>
        </xdr:cNvSpPr>
      </xdr:nvSpPr>
      <xdr:spPr>
        <a:xfrm>
          <a:off x="5147734" y="7026742"/>
          <a:ext cx="2700866" cy="289984"/>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25</xdr:col>
      <xdr:colOff>133350</xdr:colOff>
      <xdr:row>33</xdr:row>
      <xdr:rowOff>96467</xdr:rowOff>
    </xdr:from>
    <xdr:to>
      <xdr:col>39</xdr:col>
      <xdr:colOff>91016</xdr:colOff>
      <xdr:row>35</xdr:row>
      <xdr:rowOff>44930</xdr:rowOff>
    </xdr:to>
    <xdr:sp macro="" textlink="">
      <xdr:nvSpPr>
        <xdr:cNvPr id="22" name="Rounded Rectangle 4">
          <a:extLst>
            <a:ext uri="{FF2B5EF4-FFF2-40B4-BE49-F238E27FC236}">
              <a16:creationId xmlns="" xmlns:a16="http://schemas.microsoft.com/office/drawing/2014/main" id="{00000000-0008-0000-0000-000016000000}"/>
            </a:ext>
          </a:extLst>
        </xdr:cNvPr>
        <xdr:cNvSpPr>
          <a:spLocks noChangeArrowheads="1"/>
        </xdr:cNvSpPr>
      </xdr:nvSpPr>
      <xdr:spPr>
        <a:xfrm>
          <a:off x="5143500" y="4449392"/>
          <a:ext cx="2700866" cy="291363"/>
        </a:xfrm>
        <a:prstGeom prst="roundRect">
          <a:avLst>
            <a:gd name="adj" fmla="val 9847"/>
          </a:avLst>
        </a:prstGeom>
        <a:solidFill>
          <a:sysClr val="window" lastClr="FFFFFF"/>
        </a:solidFill>
        <a:ln w="9360">
          <a:solidFill>
            <a:schemeClr val="bg1">
              <a:lumMod val="75000"/>
            </a:schemeClr>
          </a:solidFill>
          <a:miter lim="800000"/>
        </a:ln>
      </xdr:spPr>
    </xdr:sp>
    <xdr:clientData/>
  </xdr:twoCellAnchor>
  <xdr:twoCellAnchor>
    <xdr:from>
      <xdr:col>2</xdr:col>
      <xdr:colOff>182215</xdr:colOff>
      <xdr:row>22</xdr:row>
      <xdr:rowOff>115956</xdr:rowOff>
    </xdr:from>
    <xdr:to>
      <xdr:col>18</xdr:col>
      <xdr:colOff>41412</xdr:colOff>
      <xdr:row>36</xdr:row>
      <xdr:rowOff>8282</xdr:rowOff>
    </xdr:to>
    <xdr:sp macro="" textlink="">
      <xdr:nvSpPr>
        <xdr:cNvPr id="23" name="TextBox 22">
          <a:extLst>
            <a:ext uri="{FF2B5EF4-FFF2-40B4-BE49-F238E27FC236}">
              <a16:creationId xmlns="" xmlns:a16="http://schemas.microsoft.com/office/drawing/2014/main" id="{00000000-0008-0000-0000-000017000000}"/>
            </a:ext>
          </a:extLst>
        </xdr:cNvPr>
        <xdr:cNvSpPr txBox="1"/>
      </xdr:nvSpPr>
      <xdr:spPr>
        <a:xfrm>
          <a:off x="487015" y="3116331"/>
          <a:ext cx="3402497" cy="1778276"/>
        </a:xfrm>
        <a:prstGeom prst="rect">
          <a:avLst/>
        </a:prstGeom>
        <a:solidFill>
          <a:schemeClr val="bg1">
            <a:lumMod val="95000"/>
          </a:schemeClr>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3</xdr:col>
      <xdr:colOff>74543</xdr:colOff>
      <xdr:row>8</xdr:row>
      <xdr:rowOff>124240</xdr:rowOff>
    </xdr:from>
    <xdr:to>
      <xdr:col>4</xdr:col>
      <xdr:colOff>149086</xdr:colOff>
      <xdr:row>10</xdr:row>
      <xdr:rowOff>107673</xdr:rowOff>
    </xdr:to>
    <xdr:sp macro="" textlink="">
      <xdr:nvSpPr>
        <xdr:cNvPr id="25" name="TextBox 24">
          <a:extLst>
            <a:ext uri="{FF2B5EF4-FFF2-40B4-BE49-F238E27FC236}">
              <a16:creationId xmlns="" xmlns:a16="http://schemas.microsoft.com/office/drawing/2014/main" id="{00000000-0008-0000-0000-000019000000}"/>
            </a:ext>
          </a:extLst>
        </xdr:cNvPr>
        <xdr:cNvSpPr txBox="1"/>
      </xdr:nvSpPr>
      <xdr:spPr>
        <a:xfrm>
          <a:off x="626993" y="1181515"/>
          <a:ext cx="360293"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4</xdr:col>
      <xdr:colOff>198782</xdr:colOff>
      <xdr:row>8</xdr:row>
      <xdr:rowOff>132521</xdr:rowOff>
    </xdr:from>
    <xdr:to>
      <xdr:col>8</xdr:col>
      <xdr:colOff>190499</xdr:colOff>
      <xdr:row>10</xdr:row>
      <xdr:rowOff>115954</xdr:rowOff>
    </xdr:to>
    <xdr:sp macro="" textlink="">
      <xdr:nvSpPr>
        <xdr:cNvPr id="26" name="TextBox 25">
          <a:extLst>
            <a:ext uri="{FF2B5EF4-FFF2-40B4-BE49-F238E27FC236}">
              <a16:creationId xmlns="" xmlns:a16="http://schemas.microsoft.com/office/drawing/2014/main" id="{00000000-0008-0000-0000-00001A000000}"/>
            </a:ext>
          </a:extLst>
        </xdr:cNvPr>
        <xdr:cNvSpPr txBox="1"/>
      </xdr:nvSpPr>
      <xdr:spPr>
        <a:xfrm>
          <a:off x="1036982" y="1189796"/>
          <a:ext cx="868017" cy="250133"/>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xdr:from>
      <xdr:col>9</xdr:col>
      <xdr:colOff>33130</xdr:colOff>
      <xdr:row>9</xdr:row>
      <xdr:rowOff>0</xdr:rowOff>
    </xdr:from>
    <xdr:to>
      <xdr:col>10</xdr:col>
      <xdr:colOff>182216</xdr:colOff>
      <xdr:row>10</xdr:row>
      <xdr:rowOff>115955</xdr:rowOff>
    </xdr:to>
    <xdr:sp macro="" textlink="">
      <xdr:nvSpPr>
        <xdr:cNvPr id="27" name="TextBox 26">
          <a:extLst>
            <a:ext uri="{FF2B5EF4-FFF2-40B4-BE49-F238E27FC236}">
              <a16:creationId xmlns="" xmlns:a16="http://schemas.microsoft.com/office/drawing/2014/main" id="{00000000-0008-0000-0000-00001B000000}"/>
            </a:ext>
          </a:extLst>
        </xdr:cNvPr>
        <xdr:cNvSpPr txBox="1"/>
      </xdr:nvSpPr>
      <xdr:spPr>
        <a:xfrm>
          <a:off x="1966705" y="1190625"/>
          <a:ext cx="368161" cy="249305"/>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1100"/>
        </a:p>
      </xdr:txBody>
    </xdr:sp>
    <xdr:clientData/>
  </xdr:twoCellAnchor>
  <xdr:twoCellAnchor editAs="oneCell">
    <xdr:from>
      <xdr:col>4</xdr:col>
      <xdr:colOff>190500</xdr:colOff>
      <xdr:row>88</xdr:row>
      <xdr:rowOff>85725</xdr:rowOff>
    </xdr:from>
    <xdr:to>
      <xdr:col>6</xdr:col>
      <xdr:colOff>152217</xdr:colOff>
      <xdr:row>89</xdr:row>
      <xdr:rowOff>229066</xdr:rowOff>
    </xdr:to>
    <xdr:pic>
      <xdr:nvPicPr>
        <xdr:cNvPr id="28" name="Picture 2">
          <a:extLst>
            <a:ext uri="{FF2B5EF4-FFF2-40B4-BE49-F238E27FC236}">
              <a16:creationId xmlns=""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 cstate="print">
          <a:clrChange>
            <a:clrFrom>
              <a:srgbClr val="EEEEEE"/>
            </a:clrFrom>
            <a:clrTo>
              <a:srgbClr val="EEEEEE">
                <a:alpha val="0"/>
              </a:srgbClr>
            </a:clrTo>
          </a:clrChange>
        </a:blip>
        <a:srcRect/>
        <a:stretch>
          <a:fillRect/>
        </a:stretch>
      </xdr:blipFill>
      <xdr:spPr>
        <a:xfrm>
          <a:off x="1028700" y="10934700"/>
          <a:ext cx="399867" cy="362416"/>
        </a:xfrm>
        <a:prstGeom prst="rect">
          <a:avLst/>
        </a:prstGeom>
        <a:noFill/>
      </xdr:spPr>
    </xdr:pic>
    <xdr:clientData/>
  </xdr:twoCellAnchor>
  <xdr:twoCellAnchor>
    <xdr:from>
      <xdr:col>0</xdr:col>
      <xdr:colOff>19050</xdr:colOff>
      <xdr:row>42</xdr:row>
      <xdr:rowOff>47625</xdr:rowOff>
    </xdr:from>
    <xdr:to>
      <xdr:col>18</xdr:col>
      <xdr:colOff>104775</xdr:colOff>
      <xdr:row>49</xdr:row>
      <xdr:rowOff>66675</xdr:rowOff>
    </xdr:to>
    <xdr:sp macro="" textlink="">
      <xdr:nvSpPr>
        <xdr:cNvPr id="29" name="TextBox 28">
          <a:extLst>
            <a:ext uri="{FF2B5EF4-FFF2-40B4-BE49-F238E27FC236}">
              <a16:creationId xmlns="" xmlns:a16="http://schemas.microsoft.com/office/drawing/2014/main" id="{00000000-0008-0000-0000-00001D000000}"/>
            </a:ext>
          </a:extLst>
        </xdr:cNvPr>
        <xdr:cNvSpPr txBox="1"/>
      </xdr:nvSpPr>
      <xdr:spPr>
        <a:xfrm>
          <a:off x="19050" y="5676900"/>
          <a:ext cx="3933825"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Pengarah,</a:t>
          </a:r>
        </a:p>
        <a:p>
          <a:r>
            <a:rPr lang="en-MY" sz="850" b="1">
              <a:latin typeface="Arial" pitchFamily="34" charset="0"/>
              <a:cs typeface="Arial" pitchFamily="34" charset="0"/>
            </a:rPr>
            <a:t>Bahagian Perangkaan Pengeluaran Industri dan Binaan, </a:t>
          </a:r>
        </a:p>
        <a:p>
          <a:r>
            <a:rPr lang="en-MY" sz="850" b="1">
              <a:latin typeface="Arial" pitchFamily="34" charset="0"/>
              <a:cs typeface="Arial" pitchFamily="34" charset="0"/>
            </a:rPr>
            <a:t>Jabatan Perangkaan Malaysia,</a:t>
          </a:r>
        </a:p>
        <a:p>
          <a:r>
            <a:rPr lang="en-MY" sz="850" b="1">
              <a:latin typeface="Arial" pitchFamily="34" charset="0"/>
              <a:cs typeface="Arial" pitchFamily="34" charset="0"/>
            </a:rPr>
            <a:t>Aras 5, Blok C6, Kompleks</a:t>
          </a:r>
          <a:r>
            <a:rPr lang="en-MY" sz="850" b="1" baseline="0">
              <a:latin typeface="Arial" pitchFamily="34" charset="0"/>
              <a:cs typeface="Arial" pitchFamily="34" charset="0"/>
            </a:rPr>
            <a:t> C, </a:t>
          </a:r>
          <a:r>
            <a:rPr lang="en-MY" sz="850" b="1">
              <a:latin typeface="Arial" pitchFamily="34" charset="0"/>
              <a:cs typeface="Arial" pitchFamily="34" charset="0"/>
            </a:rPr>
            <a:t>Pusat</a:t>
          </a:r>
          <a:r>
            <a:rPr lang="en-MY" sz="850" b="1" baseline="0">
              <a:latin typeface="Arial" pitchFamily="34" charset="0"/>
              <a:cs typeface="Arial" pitchFamily="34" charset="0"/>
            </a:rPr>
            <a:t> Pentadbiran Kerajaan Persekutuan,</a:t>
          </a:r>
        </a:p>
        <a:p>
          <a:r>
            <a:rPr lang="en-MY" sz="850" b="1" baseline="0">
              <a:latin typeface="Arial" pitchFamily="34" charset="0"/>
              <a:cs typeface="Arial" pitchFamily="34" charset="0"/>
            </a:rPr>
            <a:t>62514 Putrajaya.</a:t>
          </a:r>
        </a:p>
        <a:p>
          <a:r>
            <a:rPr lang="en-MY" sz="850" b="1" baseline="0">
              <a:latin typeface="Arial" pitchFamily="34" charset="0"/>
              <a:cs typeface="Arial" pitchFamily="34" charset="0"/>
            </a:rPr>
            <a:t>(u.p: Pn. Nur Surya bt. Ab Razak)</a:t>
          </a:r>
        </a:p>
        <a:p>
          <a:endParaRPr lang="en-MY" sz="850" b="1" baseline="0">
            <a:latin typeface="Arial" pitchFamily="34" charset="0"/>
            <a:cs typeface="Arial" pitchFamily="34" charset="0"/>
          </a:endParaRPr>
        </a:p>
      </xdr:txBody>
    </xdr:sp>
    <xdr:clientData/>
  </xdr:twoCellAnchor>
  <xdr:twoCellAnchor>
    <xdr:from>
      <xdr:col>0</xdr:col>
      <xdr:colOff>19050</xdr:colOff>
      <xdr:row>49</xdr:row>
      <xdr:rowOff>85725</xdr:rowOff>
    </xdr:from>
    <xdr:to>
      <xdr:col>16</xdr:col>
      <xdr:colOff>101342</xdr:colOff>
      <xdr:row>58</xdr:row>
      <xdr:rowOff>47625</xdr:rowOff>
    </xdr:to>
    <xdr:sp macro="" textlink="">
      <xdr:nvSpPr>
        <xdr:cNvPr id="30" name="TextBox 29">
          <a:extLst>
            <a:ext uri="{FF2B5EF4-FFF2-40B4-BE49-F238E27FC236}">
              <a16:creationId xmlns="" xmlns:a16="http://schemas.microsoft.com/office/drawing/2014/main" id="{00000000-0008-0000-0000-00001E000000}"/>
            </a:ext>
          </a:extLst>
        </xdr:cNvPr>
        <xdr:cNvSpPr txBox="1"/>
      </xdr:nvSpPr>
      <xdr:spPr>
        <a:xfrm>
          <a:off x="19050" y="6581775"/>
          <a:ext cx="3511292"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Bagi sebarang pertanyaan, sila hubungi :</a:t>
          </a:r>
        </a:p>
        <a:p>
          <a:r>
            <a:rPr lang="en-MY" sz="850" i="1">
              <a:latin typeface="Arial" pitchFamily="34" charset="0"/>
              <a:cs typeface="Arial" pitchFamily="34" charset="0"/>
            </a:rPr>
            <a:t>For enquiries, please contact</a:t>
          </a:r>
          <a:r>
            <a:rPr lang="en-MY" sz="850">
              <a:latin typeface="Arial" pitchFamily="34" charset="0"/>
              <a:cs typeface="Arial" pitchFamily="34" charset="0"/>
            </a:rPr>
            <a:t> :</a:t>
          </a:r>
        </a:p>
        <a:p>
          <a:endParaRPr lang="en-MY" sz="600">
            <a:latin typeface="Arial" pitchFamily="34" charset="0"/>
            <a:cs typeface="Arial" pitchFamily="34" charset="0"/>
          </a:endParaRPr>
        </a:p>
        <a:p>
          <a:r>
            <a:rPr lang="en-MY" sz="850" b="1">
              <a:latin typeface="Arial" pitchFamily="34" charset="0"/>
              <a:cs typeface="Arial" pitchFamily="34" charset="0"/>
            </a:rPr>
            <a:t>No. Tel </a:t>
          </a:r>
          <a:r>
            <a:rPr lang="en-MY" sz="850">
              <a:latin typeface="Arial" pitchFamily="34" charset="0"/>
              <a:cs typeface="Arial" pitchFamily="34" charset="0"/>
            </a:rPr>
            <a:t>/ </a:t>
          </a:r>
          <a:r>
            <a:rPr lang="en-MY" sz="850" i="1">
              <a:latin typeface="Arial" pitchFamily="34" charset="0"/>
              <a:cs typeface="Arial" pitchFamily="34" charset="0"/>
            </a:rPr>
            <a:t>Tel. No    </a:t>
          </a:r>
          <a:r>
            <a:rPr lang="en-MY" sz="850">
              <a:latin typeface="Arial" pitchFamily="34" charset="0"/>
              <a:cs typeface="Arial" pitchFamily="34" charset="0"/>
            </a:rPr>
            <a:t>:  </a:t>
          </a:r>
          <a:r>
            <a:rPr lang="en-MY" sz="850" b="1">
              <a:latin typeface="Arial" pitchFamily="34" charset="0"/>
              <a:cs typeface="Arial" pitchFamily="34" charset="0"/>
            </a:rPr>
            <a:t>03</a:t>
          </a:r>
          <a:r>
            <a:rPr lang="en-MY" sz="850" b="1" baseline="0">
              <a:latin typeface="Arial" pitchFamily="34" charset="0"/>
              <a:cs typeface="Arial" pitchFamily="34" charset="0"/>
            </a:rPr>
            <a:t> - 8885 7763 / 7398</a:t>
          </a:r>
        </a:p>
        <a:p>
          <a:endParaRPr lang="en-MY" sz="500" b="1">
            <a:latin typeface="Arial" pitchFamily="34" charset="0"/>
            <a:cs typeface="Arial" pitchFamily="34" charset="0"/>
          </a:endParaRPr>
        </a:p>
        <a:p>
          <a:r>
            <a:rPr lang="en-MY" sz="850" b="1">
              <a:latin typeface="Arial" pitchFamily="34" charset="0"/>
              <a:cs typeface="Arial" pitchFamily="34" charset="0"/>
            </a:rPr>
            <a:t>No. Faks </a:t>
          </a:r>
          <a:r>
            <a:rPr lang="en-MY" sz="850">
              <a:latin typeface="Arial" pitchFamily="34" charset="0"/>
              <a:cs typeface="Arial" pitchFamily="34" charset="0"/>
            </a:rPr>
            <a:t>/ </a:t>
          </a:r>
          <a:r>
            <a:rPr lang="en-MY" sz="850" i="1">
              <a:latin typeface="Arial" pitchFamily="34" charset="0"/>
              <a:cs typeface="Arial" pitchFamily="34" charset="0"/>
            </a:rPr>
            <a:t>Fax No </a:t>
          </a:r>
          <a:r>
            <a:rPr lang="en-MY" sz="850">
              <a:latin typeface="Arial" pitchFamily="34" charset="0"/>
              <a:cs typeface="Arial" pitchFamily="34" charset="0"/>
            </a:rPr>
            <a:t>:  </a:t>
          </a:r>
          <a:r>
            <a:rPr lang="en-MY" sz="850" b="1">
              <a:latin typeface="Arial" pitchFamily="34" charset="0"/>
              <a:cs typeface="Arial" pitchFamily="34" charset="0"/>
            </a:rPr>
            <a:t>03</a:t>
          </a:r>
          <a:r>
            <a:rPr lang="en-MY" sz="850" b="1" baseline="0">
              <a:latin typeface="Arial" pitchFamily="34" charset="0"/>
              <a:cs typeface="Arial" pitchFamily="34" charset="0"/>
            </a:rPr>
            <a:t> - 8888 9215</a:t>
          </a:r>
        </a:p>
        <a:p>
          <a:endParaRPr lang="en-MY" sz="500" b="1">
            <a:latin typeface="Arial" pitchFamily="34" charset="0"/>
            <a:cs typeface="Arial" pitchFamily="34" charset="0"/>
          </a:endParaRPr>
        </a:p>
        <a:p>
          <a:r>
            <a:rPr lang="en-MY" sz="850" b="1">
              <a:latin typeface="Arial" pitchFamily="34" charset="0"/>
              <a:cs typeface="Arial" pitchFamily="34" charset="0"/>
            </a:rPr>
            <a:t>E-mel </a:t>
          </a:r>
          <a:r>
            <a:rPr lang="en-MY" sz="850">
              <a:latin typeface="Arial" pitchFamily="34" charset="0"/>
              <a:cs typeface="Arial" pitchFamily="34" charset="0"/>
            </a:rPr>
            <a:t>/ </a:t>
          </a:r>
          <a:r>
            <a:rPr lang="en-MY" sz="850" i="1">
              <a:latin typeface="Arial" pitchFamily="34" charset="0"/>
              <a:cs typeface="Arial" pitchFamily="34" charset="0"/>
            </a:rPr>
            <a:t>Email</a:t>
          </a:r>
          <a:r>
            <a:rPr lang="en-MY" sz="850">
              <a:latin typeface="Arial" pitchFamily="34" charset="0"/>
              <a:cs typeface="Arial" pitchFamily="34" charset="0"/>
            </a:rPr>
            <a:t>         :  </a:t>
          </a:r>
          <a:r>
            <a:rPr lang="en-MY" sz="850" b="1">
              <a:latin typeface="Arial" pitchFamily="34" charset="0"/>
              <a:cs typeface="Arial" pitchFamily="34" charset="0"/>
            </a:rPr>
            <a:t>surya@dosm.gov.my</a:t>
          </a:r>
        </a:p>
        <a:p>
          <a:r>
            <a:rPr lang="en-MY" sz="850" b="1">
              <a:latin typeface="Arial" pitchFamily="34" charset="0"/>
              <a:cs typeface="Arial" pitchFamily="34" charset="0"/>
            </a:rPr>
            <a:t>                                  zulkarnain.mansor@dosm.gov.my</a:t>
          </a:r>
        </a:p>
        <a:p>
          <a:r>
            <a:rPr lang="en-MY" sz="850" baseline="0">
              <a:latin typeface="Arial" pitchFamily="34" charset="0"/>
              <a:cs typeface="Arial" pitchFamily="34" charset="0"/>
            </a:rPr>
            <a:t>                                  </a:t>
          </a:r>
          <a:endParaRPr lang="en-MY" sz="850">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57150</xdr:colOff>
      <xdr:row>68</xdr:row>
      <xdr:rowOff>138112</xdr:rowOff>
    </xdr:from>
    <xdr:to>
      <xdr:col>12</xdr:col>
      <xdr:colOff>180975</xdr:colOff>
      <xdr:row>69</xdr:row>
      <xdr:rowOff>80962</xdr:rowOff>
    </xdr:to>
    <xdr:sp macro="" textlink="">
      <xdr:nvSpPr>
        <xdr:cNvPr id="13" name="Rectangle 12">
          <a:extLst>
            <a:ext uri="{FF2B5EF4-FFF2-40B4-BE49-F238E27FC236}">
              <a16:creationId xmlns="" xmlns:a16="http://schemas.microsoft.com/office/drawing/2014/main" id="{00000000-0008-0000-0900-00000D000000}"/>
            </a:ext>
          </a:extLst>
        </xdr:cNvPr>
        <xdr:cNvSpPr/>
      </xdr:nvSpPr>
      <xdr:spPr bwMode="auto">
        <a:xfrm>
          <a:off x="4067175" y="124825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68</xdr:row>
      <xdr:rowOff>138112</xdr:rowOff>
    </xdr:from>
    <xdr:to>
      <xdr:col>17</xdr:col>
      <xdr:colOff>171450</xdr:colOff>
      <xdr:row>69</xdr:row>
      <xdr:rowOff>80962</xdr:rowOff>
    </xdr:to>
    <xdr:sp macro="" textlink="">
      <xdr:nvSpPr>
        <xdr:cNvPr id="14" name="Rectangle 13">
          <a:extLst>
            <a:ext uri="{FF2B5EF4-FFF2-40B4-BE49-F238E27FC236}">
              <a16:creationId xmlns="" xmlns:a16="http://schemas.microsoft.com/office/drawing/2014/main" id="{00000000-0008-0000-0900-00000E000000}"/>
            </a:ext>
          </a:extLst>
        </xdr:cNvPr>
        <xdr:cNvSpPr/>
      </xdr:nvSpPr>
      <xdr:spPr bwMode="auto">
        <a:xfrm>
          <a:off x="5295900" y="124825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68</xdr:row>
      <xdr:rowOff>138112</xdr:rowOff>
    </xdr:from>
    <xdr:to>
      <xdr:col>22</xdr:col>
      <xdr:colOff>190500</xdr:colOff>
      <xdr:row>69</xdr:row>
      <xdr:rowOff>80962</xdr:rowOff>
    </xdr:to>
    <xdr:sp macro="" textlink="">
      <xdr:nvSpPr>
        <xdr:cNvPr id="18" name="Rectangle 17">
          <a:extLst>
            <a:ext uri="{FF2B5EF4-FFF2-40B4-BE49-F238E27FC236}">
              <a16:creationId xmlns="" xmlns:a16="http://schemas.microsoft.com/office/drawing/2014/main" id="{00000000-0008-0000-0900-000012000000}"/>
            </a:ext>
          </a:extLst>
        </xdr:cNvPr>
        <xdr:cNvSpPr/>
      </xdr:nvSpPr>
      <xdr:spPr bwMode="auto">
        <a:xfrm>
          <a:off x="6553200" y="124825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32</xdr:col>
      <xdr:colOff>47625</xdr:colOff>
      <xdr:row>68</xdr:row>
      <xdr:rowOff>138112</xdr:rowOff>
    </xdr:from>
    <xdr:to>
      <xdr:col>32</xdr:col>
      <xdr:colOff>171450</xdr:colOff>
      <xdr:row>69</xdr:row>
      <xdr:rowOff>80962</xdr:rowOff>
    </xdr:to>
    <xdr:sp macro="" textlink="">
      <xdr:nvSpPr>
        <xdr:cNvPr id="20" name="Rectangle 19">
          <a:extLst>
            <a:ext uri="{FF2B5EF4-FFF2-40B4-BE49-F238E27FC236}">
              <a16:creationId xmlns="" xmlns:a16="http://schemas.microsoft.com/office/drawing/2014/main" id="{00000000-0008-0000-0900-000014000000}"/>
            </a:ext>
          </a:extLst>
        </xdr:cNvPr>
        <xdr:cNvSpPr/>
      </xdr:nvSpPr>
      <xdr:spPr bwMode="auto">
        <a:xfrm>
          <a:off x="7772400" y="124825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276225</xdr:colOff>
      <xdr:row>0</xdr:row>
      <xdr:rowOff>152400</xdr:rowOff>
    </xdr:from>
    <xdr:to>
      <xdr:col>4</xdr:col>
      <xdr:colOff>264165</xdr:colOff>
      <xdr:row>1</xdr:row>
      <xdr:rowOff>239400</xdr:rowOff>
    </xdr:to>
    <xdr:grpSp>
      <xdr:nvGrpSpPr>
        <xdr:cNvPr id="26" name="Group 25">
          <a:extLst>
            <a:ext uri="{FF2B5EF4-FFF2-40B4-BE49-F238E27FC236}">
              <a16:creationId xmlns="" xmlns:a16="http://schemas.microsoft.com/office/drawing/2014/main" id="{00000000-0008-0000-0900-00001A000000}"/>
            </a:ext>
          </a:extLst>
        </xdr:cNvPr>
        <xdr:cNvGrpSpPr/>
      </xdr:nvGrpSpPr>
      <xdr:grpSpPr>
        <a:xfrm>
          <a:off x="619125" y="152400"/>
          <a:ext cx="454665" cy="468000"/>
          <a:chOff x="325336" y="563882"/>
          <a:chExt cx="454665" cy="468000"/>
        </a:xfrm>
      </xdr:grpSpPr>
      <xdr:sp macro="" textlink="">
        <xdr:nvSpPr>
          <xdr:cNvPr id="27" name="Flowchart: Connector 26">
            <a:extLst>
              <a:ext uri="{FF2B5EF4-FFF2-40B4-BE49-F238E27FC236}">
                <a16:creationId xmlns="" xmlns:a16="http://schemas.microsoft.com/office/drawing/2014/main" id="{00000000-0008-0000-0900-00001B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28" name="Flowchart: Connector 27">
            <a:extLst>
              <a:ext uri="{FF2B5EF4-FFF2-40B4-BE49-F238E27FC236}">
                <a16:creationId xmlns="" xmlns:a16="http://schemas.microsoft.com/office/drawing/2014/main" id="{00000000-0008-0000-0900-00001C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5A</a:t>
            </a:r>
          </a:p>
        </xdr:txBody>
      </xdr:sp>
    </xdr:grpSp>
    <xdr:clientData/>
  </xdr:twoCellAnchor>
  <xdr:twoCellAnchor>
    <xdr:from>
      <xdr:col>27</xdr:col>
      <xdr:colOff>47625</xdr:colOff>
      <xdr:row>68</xdr:row>
      <xdr:rowOff>138112</xdr:rowOff>
    </xdr:from>
    <xdr:to>
      <xdr:col>27</xdr:col>
      <xdr:colOff>171450</xdr:colOff>
      <xdr:row>69</xdr:row>
      <xdr:rowOff>80962</xdr:rowOff>
    </xdr:to>
    <xdr:sp macro="" textlink="">
      <xdr:nvSpPr>
        <xdr:cNvPr id="15" name="Rectangle 14">
          <a:extLst>
            <a:ext uri="{FF2B5EF4-FFF2-40B4-BE49-F238E27FC236}">
              <a16:creationId xmlns="" xmlns:a16="http://schemas.microsoft.com/office/drawing/2014/main" id="{00000000-0008-0000-0900-00000F000000}"/>
            </a:ext>
          </a:extLst>
        </xdr:cNvPr>
        <xdr:cNvSpPr/>
      </xdr:nvSpPr>
      <xdr:spPr bwMode="auto">
        <a:xfrm>
          <a:off x="898207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37</xdr:col>
      <xdr:colOff>57150</xdr:colOff>
      <xdr:row>68</xdr:row>
      <xdr:rowOff>128587</xdr:rowOff>
    </xdr:from>
    <xdr:to>
      <xdr:col>37</xdr:col>
      <xdr:colOff>180975</xdr:colOff>
      <xdr:row>69</xdr:row>
      <xdr:rowOff>71437</xdr:rowOff>
    </xdr:to>
    <xdr:sp macro="" textlink="">
      <xdr:nvSpPr>
        <xdr:cNvPr id="16" name="Rectangle 15">
          <a:extLst>
            <a:ext uri="{FF2B5EF4-FFF2-40B4-BE49-F238E27FC236}">
              <a16:creationId xmlns="" xmlns:a16="http://schemas.microsoft.com/office/drawing/2014/main" id="{00000000-0008-0000-0900-000010000000}"/>
            </a:ext>
          </a:extLst>
        </xdr:cNvPr>
        <xdr:cNvSpPr/>
      </xdr:nvSpPr>
      <xdr:spPr bwMode="auto">
        <a:xfrm>
          <a:off x="18592800" y="127873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57150</xdr:colOff>
      <xdr:row>68</xdr:row>
      <xdr:rowOff>138112</xdr:rowOff>
    </xdr:from>
    <xdr:to>
      <xdr:col>12</xdr:col>
      <xdr:colOff>180975</xdr:colOff>
      <xdr:row>69</xdr:row>
      <xdr:rowOff>80962</xdr:rowOff>
    </xdr:to>
    <xdr:sp macro="" textlink="">
      <xdr:nvSpPr>
        <xdr:cNvPr id="2" name="Rectangle 1">
          <a:extLst>
            <a:ext uri="{FF2B5EF4-FFF2-40B4-BE49-F238E27FC236}">
              <a16:creationId xmlns="" xmlns:a16="http://schemas.microsoft.com/office/drawing/2014/main" id="{00000000-0008-0000-0A00-000002000000}"/>
            </a:ext>
          </a:extLst>
        </xdr:cNvPr>
        <xdr:cNvSpPr/>
      </xdr:nvSpPr>
      <xdr:spPr bwMode="auto">
        <a:xfrm>
          <a:off x="4038600"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68</xdr:row>
      <xdr:rowOff>138112</xdr:rowOff>
    </xdr:from>
    <xdr:to>
      <xdr:col>17</xdr:col>
      <xdr:colOff>171450</xdr:colOff>
      <xdr:row>69</xdr:row>
      <xdr:rowOff>80962</xdr:rowOff>
    </xdr:to>
    <xdr:sp macro="" textlink="">
      <xdr:nvSpPr>
        <xdr:cNvPr id="3" name="Rectangle 2">
          <a:extLst>
            <a:ext uri="{FF2B5EF4-FFF2-40B4-BE49-F238E27FC236}">
              <a16:creationId xmlns="" xmlns:a16="http://schemas.microsoft.com/office/drawing/2014/main" id="{00000000-0008-0000-0A00-000003000000}"/>
            </a:ext>
          </a:extLst>
        </xdr:cNvPr>
        <xdr:cNvSpPr/>
      </xdr:nvSpPr>
      <xdr:spPr bwMode="auto">
        <a:xfrm>
          <a:off x="526732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68</xdr:row>
      <xdr:rowOff>138112</xdr:rowOff>
    </xdr:from>
    <xdr:to>
      <xdr:col>22</xdr:col>
      <xdr:colOff>190500</xdr:colOff>
      <xdr:row>69</xdr:row>
      <xdr:rowOff>80962</xdr:rowOff>
    </xdr:to>
    <xdr:sp macro="" textlink="">
      <xdr:nvSpPr>
        <xdr:cNvPr id="4" name="Rectangle 3">
          <a:extLst>
            <a:ext uri="{FF2B5EF4-FFF2-40B4-BE49-F238E27FC236}">
              <a16:creationId xmlns="" xmlns:a16="http://schemas.microsoft.com/office/drawing/2014/main" id="{00000000-0008-0000-0A00-000004000000}"/>
            </a:ext>
          </a:extLst>
        </xdr:cNvPr>
        <xdr:cNvSpPr/>
      </xdr:nvSpPr>
      <xdr:spPr bwMode="auto">
        <a:xfrm>
          <a:off x="652462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32</xdr:col>
      <xdr:colOff>47625</xdr:colOff>
      <xdr:row>68</xdr:row>
      <xdr:rowOff>138112</xdr:rowOff>
    </xdr:from>
    <xdr:to>
      <xdr:col>32</xdr:col>
      <xdr:colOff>171450</xdr:colOff>
      <xdr:row>69</xdr:row>
      <xdr:rowOff>80962</xdr:rowOff>
    </xdr:to>
    <xdr:sp macro="" textlink="">
      <xdr:nvSpPr>
        <xdr:cNvPr id="5" name="Rectangle 4">
          <a:extLst>
            <a:ext uri="{FF2B5EF4-FFF2-40B4-BE49-F238E27FC236}">
              <a16:creationId xmlns="" xmlns:a16="http://schemas.microsoft.com/office/drawing/2014/main" id="{00000000-0008-0000-0A00-000005000000}"/>
            </a:ext>
          </a:extLst>
        </xdr:cNvPr>
        <xdr:cNvSpPr/>
      </xdr:nvSpPr>
      <xdr:spPr bwMode="auto">
        <a:xfrm>
          <a:off x="898207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266700</xdr:colOff>
      <xdr:row>0</xdr:row>
      <xdr:rowOff>152400</xdr:rowOff>
    </xdr:from>
    <xdr:to>
      <xdr:col>4</xdr:col>
      <xdr:colOff>254640</xdr:colOff>
      <xdr:row>1</xdr:row>
      <xdr:rowOff>239400</xdr:rowOff>
    </xdr:to>
    <xdr:grpSp>
      <xdr:nvGrpSpPr>
        <xdr:cNvPr id="6" name="Group 5">
          <a:extLst>
            <a:ext uri="{FF2B5EF4-FFF2-40B4-BE49-F238E27FC236}">
              <a16:creationId xmlns="" xmlns:a16="http://schemas.microsoft.com/office/drawing/2014/main" id="{00000000-0008-0000-0A00-000006000000}"/>
            </a:ext>
          </a:extLst>
        </xdr:cNvPr>
        <xdr:cNvGrpSpPr/>
      </xdr:nvGrpSpPr>
      <xdr:grpSpPr>
        <a:xfrm>
          <a:off x="609600" y="152400"/>
          <a:ext cx="454665" cy="468000"/>
          <a:chOff x="325336" y="563882"/>
          <a:chExt cx="454665" cy="468000"/>
        </a:xfrm>
      </xdr:grpSpPr>
      <xdr:sp macro="" textlink="">
        <xdr:nvSpPr>
          <xdr:cNvPr id="7" name="Flowchart: Connector 6">
            <a:extLst>
              <a:ext uri="{FF2B5EF4-FFF2-40B4-BE49-F238E27FC236}">
                <a16:creationId xmlns="" xmlns:a16="http://schemas.microsoft.com/office/drawing/2014/main" id="{00000000-0008-0000-0A00-000007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 xmlns:a16="http://schemas.microsoft.com/office/drawing/2014/main" id="{00000000-0008-0000-0A00-000008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5B</a:t>
            </a:r>
          </a:p>
        </xdr:txBody>
      </xdr:sp>
    </xdr:grpSp>
    <xdr:clientData/>
  </xdr:twoCellAnchor>
  <xdr:twoCellAnchor>
    <xdr:from>
      <xdr:col>27</xdr:col>
      <xdr:colOff>47625</xdr:colOff>
      <xdr:row>68</xdr:row>
      <xdr:rowOff>138112</xdr:rowOff>
    </xdr:from>
    <xdr:to>
      <xdr:col>27</xdr:col>
      <xdr:colOff>171450</xdr:colOff>
      <xdr:row>69</xdr:row>
      <xdr:rowOff>80962</xdr:rowOff>
    </xdr:to>
    <xdr:sp macro="" textlink="">
      <xdr:nvSpPr>
        <xdr:cNvPr id="9" name="Rectangle 8">
          <a:extLst>
            <a:ext uri="{FF2B5EF4-FFF2-40B4-BE49-F238E27FC236}">
              <a16:creationId xmlns="" xmlns:a16="http://schemas.microsoft.com/office/drawing/2014/main" id="{00000000-0008-0000-0A00-000009000000}"/>
            </a:ext>
          </a:extLst>
        </xdr:cNvPr>
        <xdr:cNvSpPr/>
      </xdr:nvSpPr>
      <xdr:spPr bwMode="auto">
        <a:xfrm>
          <a:off x="7743825" y="130540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37</xdr:col>
      <xdr:colOff>57150</xdr:colOff>
      <xdr:row>68</xdr:row>
      <xdr:rowOff>128587</xdr:rowOff>
    </xdr:from>
    <xdr:to>
      <xdr:col>37</xdr:col>
      <xdr:colOff>180975</xdr:colOff>
      <xdr:row>69</xdr:row>
      <xdr:rowOff>71437</xdr:rowOff>
    </xdr:to>
    <xdr:sp macro="" textlink="">
      <xdr:nvSpPr>
        <xdr:cNvPr id="10" name="Rectangle 9">
          <a:extLst>
            <a:ext uri="{FF2B5EF4-FFF2-40B4-BE49-F238E27FC236}">
              <a16:creationId xmlns="" xmlns:a16="http://schemas.microsoft.com/office/drawing/2014/main" id="{00000000-0008-0000-0A00-00000A000000}"/>
            </a:ext>
          </a:extLst>
        </xdr:cNvPr>
        <xdr:cNvSpPr/>
      </xdr:nvSpPr>
      <xdr:spPr bwMode="auto">
        <a:xfrm>
          <a:off x="10229850" y="1304448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57150</xdr:colOff>
      <xdr:row>64</xdr:row>
      <xdr:rowOff>138112</xdr:rowOff>
    </xdr:from>
    <xdr:to>
      <xdr:col>12</xdr:col>
      <xdr:colOff>180975</xdr:colOff>
      <xdr:row>65</xdr:row>
      <xdr:rowOff>80962</xdr:rowOff>
    </xdr:to>
    <xdr:sp macro="" textlink="">
      <xdr:nvSpPr>
        <xdr:cNvPr id="2" name="Rectangle 1">
          <a:extLst>
            <a:ext uri="{FF2B5EF4-FFF2-40B4-BE49-F238E27FC236}">
              <a16:creationId xmlns="" xmlns:a16="http://schemas.microsoft.com/office/drawing/2014/main" id="{00000000-0008-0000-0B00-000002000000}"/>
            </a:ext>
          </a:extLst>
        </xdr:cNvPr>
        <xdr:cNvSpPr/>
      </xdr:nvSpPr>
      <xdr:spPr bwMode="auto">
        <a:xfrm>
          <a:off x="4038600"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64</xdr:row>
      <xdr:rowOff>138112</xdr:rowOff>
    </xdr:from>
    <xdr:to>
      <xdr:col>17</xdr:col>
      <xdr:colOff>171450</xdr:colOff>
      <xdr:row>65</xdr:row>
      <xdr:rowOff>80962</xdr:rowOff>
    </xdr:to>
    <xdr:sp macro="" textlink="">
      <xdr:nvSpPr>
        <xdr:cNvPr id="3" name="Rectangle 2">
          <a:extLst>
            <a:ext uri="{FF2B5EF4-FFF2-40B4-BE49-F238E27FC236}">
              <a16:creationId xmlns="" xmlns:a16="http://schemas.microsoft.com/office/drawing/2014/main" id="{00000000-0008-0000-0B00-000003000000}"/>
            </a:ext>
          </a:extLst>
        </xdr:cNvPr>
        <xdr:cNvSpPr/>
      </xdr:nvSpPr>
      <xdr:spPr bwMode="auto">
        <a:xfrm>
          <a:off x="526732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64</xdr:row>
      <xdr:rowOff>138112</xdr:rowOff>
    </xdr:from>
    <xdr:to>
      <xdr:col>22</xdr:col>
      <xdr:colOff>190500</xdr:colOff>
      <xdr:row>65</xdr:row>
      <xdr:rowOff>80962</xdr:rowOff>
    </xdr:to>
    <xdr:sp macro="" textlink="">
      <xdr:nvSpPr>
        <xdr:cNvPr id="4" name="Rectangle 3">
          <a:extLst>
            <a:ext uri="{FF2B5EF4-FFF2-40B4-BE49-F238E27FC236}">
              <a16:creationId xmlns="" xmlns:a16="http://schemas.microsoft.com/office/drawing/2014/main" id="{00000000-0008-0000-0B00-000004000000}"/>
            </a:ext>
          </a:extLst>
        </xdr:cNvPr>
        <xdr:cNvSpPr/>
      </xdr:nvSpPr>
      <xdr:spPr bwMode="auto">
        <a:xfrm>
          <a:off x="6524625" y="12796837"/>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258226</xdr:colOff>
      <xdr:row>0</xdr:row>
      <xdr:rowOff>153458</xdr:rowOff>
    </xdr:from>
    <xdr:to>
      <xdr:col>4</xdr:col>
      <xdr:colOff>246166</xdr:colOff>
      <xdr:row>1</xdr:row>
      <xdr:rowOff>240458</xdr:rowOff>
    </xdr:to>
    <xdr:grpSp>
      <xdr:nvGrpSpPr>
        <xdr:cNvPr id="11" name="Group 10">
          <a:extLst>
            <a:ext uri="{FF2B5EF4-FFF2-40B4-BE49-F238E27FC236}">
              <a16:creationId xmlns="" xmlns:a16="http://schemas.microsoft.com/office/drawing/2014/main" id="{00000000-0008-0000-0B00-00000B000000}"/>
            </a:ext>
          </a:extLst>
        </xdr:cNvPr>
        <xdr:cNvGrpSpPr/>
      </xdr:nvGrpSpPr>
      <xdr:grpSpPr>
        <a:xfrm>
          <a:off x="610651" y="153458"/>
          <a:ext cx="454665" cy="468000"/>
          <a:chOff x="325336" y="563882"/>
          <a:chExt cx="454665" cy="468000"/>
        </a:xfrm>
      </xdr:grpSpPr>
      <xdr:sp macro="" textlink="">
        <xdr:nvSpPr>
          <xdr:cNvPr id="12" name="Flowchart: Connector 11">
            <a:extLst>
              <a:ext uri="{FF2B5EF4-FFF2-40B4-BE49-F238E27FC236}">
                <a16:creationId xmlns="" xmlns:a16="http://schemas.microsoft.com/office/drawing/2014/main" id="{00000000-0008-0000-0B00-00000C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 xmlns:a16="http://schemas.microsoft.com/office/drawing/2014/main" id="{00000000-0008-0000-0B00-00000D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5C</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64</xdr:row>
      <xdr:rowOff>138112</xdr:rowOff>
    </xdr:from>
    <xdr:to>
      <xdr:col>12</xdr:col>
      <xdr:colOff>180975</xdr:colOff>
      <xdr:row>65</xdr:row>
      <xdr:rowOff>80962</xdr:rowOff>
    </xdr:to>
    <xdr:sp macro="" textlink="">
      <xdr:nvSpPr>
        <xdr:cNvPr id="2" name="Rectangle 1">
          <a:extLst>
            <a:ext uri="{FF2B5EF4-FFF2-40B4-BE49-F238E27FC236}">
              <a16:creationId xmlns="" xmlns:a16="http://schemas.microsoft.com/office/drawing/2014/main" id="{00000000-0008-0000-0C00-000002000000}"/>
            </a:ext>
          </a:extLst>
        </xdr:cNvPr>
        <xdr:cNvSpPr/>
      </xdr:nvSpPr>
      <xdr:spPr bwMode="auto">
        <a:xfrm>
          <a:off x="4257675" y="122158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17</xdr:col>
      <xdr:colOff>47625</xdr:colOff>
      <xdr:row>64</xdr:row>
      <xdr:rowOff>138112</xdr:rowOff>
    </xdr:from>
    <xdr:to>
      <xdr:col>17</xdr:col>
      <xdr:colOff>171450</xdr:colOff>
      <xdr:row>65</xdr:row>
      <xdr:rowOff>80962</xdr:rowOff>
    </xdr:to>
    <xdr:sp macro="" textlink="">
      <xdr:nvSpPr>
        <xdr:cNvPr id="3" name="Rectangle 2">
          <a:extLst>
            <a:ext uri="{FF2B5EF4-FFF2-40B4-BE49-F238E27FC236}">
              <a16:creationId xmlns="" xmlns:a16="http://schemas.microsoft.com/office/drawing/2014/main" id="{00000000-0008-0000-0C00-000003000000}"/>
            </a:ext>
          </a:extLst>
        </xdr:cNvPr>
        <xdr:cNvSpPr/>
      </xdr:nvSpPr>
      <xdr:spPr bwMode="auto">
        <a:xfrm>
          <a:off x="6010275" y="122158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22</xdr:col>
      <xdr:colOff>66675</xdr:colOff>
      <xdr:row>64</xdr:row>
      <xdr:rowOff>138112</xdr:rowOff>
    </xdr:from>
    <xdr:to>
      <xdr:col>22</xdr:col>
      <xdr:colOff>190500</xdr:colOff>
      <xdr:row>65</xdr:row>
      <xdr:rowOff>80962</xdr:rowOff>
    </xdr:to>
    <xdr:sp macro="" textlink="">
      <xdr:nvSpPr>
        <xdr:cNvPr id="4" name="Rectangle 3">
          <a:extLst>
            <a:ext uri="{FF2B5EF4-FFF2-40B4-BE49-F238E27FC236}">
              <a16:creationId xmlns="" xmlns:a16="http://schemas.microsoft.com/office/drawing/2014/main" id="{00000000-0008-0000-0C00-000004000000}"/>
            </a:ext>
          </a:extLst>
        </xdr:cNvPr>
        <xdr:cNvSpPr/>
      </xdr:nvSpPr>
      <xdr:spPr bwMode="auto">
        <a:xfrm>
          <a:off x="7791450" y="12215812"/>
          <a:ext cx="123825" cy="13335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258226</xdr:colOff>
      <xdr:row>0</xdr:row>
      <xdr:rowOff>153458</xdr:rowOff>
    </xdr:from>
    <xdr:to>
      <xdr:col>4</xdr:col>
      <xdr:colOff>246166</xdr:colOff>
      <xdr:row>1</xdr:row>
      <xdr:rowOff>240458</xdr:rowOff>
    </xdr:to>
    <xdr:grpSp>
      <xdr:nvGrpSpPr>
        <xdr:cNvPr id="5" name="Group 4">
          <a:extLst>
            <a:ext uri="{FF2B5EF4-FFF2-40B4-BE49-F238E27FC236}">
              <a16:creationId xmlns="" xmlns:a16="http://schemas.microsoft.com/office/drawing/2014/main" id="{00000000-0008-0000-0C00-000005000000}"/>
            </a:ext>
          </a:extLst>
        </xdr:cNvPr>
        <xdr:cNvGrpSpPr/>
      </xdr:nvGrpSpPr>
      <xdr:grpSpPr>
        <a:xfrm>
          <a:off x="610651" y="153458"/>
          <a:ext cx="454665" cy="468000"/>
          <a:chOff x="325336" y="563882"/>
          <a:chExt cx="454665" cy="468000"/>
        </a:xfrm>
      </xdr:grpSpPr>
      <xdr:sp macro="" textlink="">
        <xdr:nvSpPr>
          <xdr:cNvPr id="6" name="Flowchart: Connector 5">
            <a:extLst>
              <a:ext uri="{FF2B5EF4-FFF2-40B4-BE49-F238E27FC236}">
                <a16:creationId xmlns="" xmlns:a16="http://schemas.microsoft.com/office/drawing/2014/main" id="{00000000-0008-0000-0C00-000006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 xmlns:a16="http://schemas.microsoft.com/office/drawing/2014/main" id="{00000000-0008-0000-0C00-000007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5D</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95250</xdr:colOff>
      <xdr:row>0</xdr:row>
      <xdr:rowOff>171450</xdr:rowOff>
    </xdr:from>
    <xdr:to>
      <xdr:col>3</xdr:col>
      <xdr:colOff>549915</xdr:colOff>
      <xdr:row>1</xdr:row>
      <xdr:rowOff>258450</xdr:rowOff>
    </xdr:to>
    <xdr:grpSp>
      <xdr:nvGrpSpPr>
        <xdr:cNvPr id="11" name="Group 10">
          <a:extLst>
            <a:ext uri="{FF2B5EF4-FFF2-40B4-BE49-F238E27FC236}">
              <a16:creationId xmlns="" xmlns:a16="http://schemas.microsoft.com/office/drawing/2014/main" id="{00000000-0008-0000-0D00-00000B000000}"/>
            </a:ext>
          </a:extLst>
        </xdr:cNvPr>
        <xdr:cNvGrpSpPr/>
      </xdr:nvGrpSpPr>
      <xdr:grpSpPr>
        <a:xfrm>
          <a:off x="990600" y="171450"/>
          <a:ext cx="454665" cy="468000"/>
          <a:chOff x="325336" y="563882"/>
          <a:chExt cx="454665" cy="468000"/>
        </a:xfrm>
      </xdr:grpSpPr>
      <xdr:sp macro="" textlink="">
        <xdr:nvSpPr>
          <xdr:cNvPr id="12" name="Flowchart: Connector 11">
            <a:extLst>
              <a:ext uri="{FF2B5EF4-FFF2-40B4-BE49-F238E27FC236}">
                <a16:creationId xmlns="" xmlns:a16="http://schemas.microsoft.com/office/drawing/2014/main" id="{00000000-0008-0000-0D00-00000C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 xmlns:a16="http://schemas.microsoft.com/office/drawing/2014/main" id="{00000000-0008-0000-0D00-00000D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5E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57150</xdr:colOff>
      <xdr:row>1</xdr:row>
      <xdr:rowOff>76200</xdr:rowOff>
    </xdr:from>
    <xdr:to>
      <xdr:col>3</xdr:col>
      <xdr:colOff>235590</xdr:colOff>
      <xdr:row>4</xdr:row>
      <xdr:rowOff>48900</xdr:rowOff>
    </xdr:to>
    <xdr:grpSp>
      <xdr:nvGrpSpPr>
        <xdr:cNvPr id="8" name="Group 7">
          <a:extLst>
            <a:ext uri="{FF2B5EF4-FFF2-40B4-BE49-F238E27FC236}">
              <a16:creationId xmlns="" xmlns:a16="http://schemas.microsoft.com/office/drawing/2014/main" id="{00000000-0008-0000-0E00-000008000000}"/>
            </a:ext>
          </a:extLst>
        </xdr:cNvPr>
        <xdr:cNvGrpSpPr/>
      </xdr:nvGrpSpPr>
      <xdr:grpSpPr>
        <a:xfrm>
          <a:off x="419100" y="133350"/>
          <a:ext cx="454665" cy="468000"/>
          <a:chOff x="325336" y="563882"/>
          <a:chExt cx="454665" cy="468000"/>
        </a:xfrm>
      </xdr:grpSpPr>
      <xdr:sp macro="" textlink="">
        <xdr:nvSpPr>
          <xdr:cNvPr id="9" name="Flowchart: Connector 8">
            <a:extLst>
              <a:ext uri="{FF2B5EF4-FFF2-40B4-BE49-F238E27FC236}">
                <a16:creationId xmlns="" xmlns:a16="http://schemas.microsoft.com/office/drawing/2014/main" id="{00000000-0008-0000-0E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 xmlns:a16="http://schemas.microsoft.com/office/drawing/2014/main" id="{00000000-0008-0000-0E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6</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0</xdr:row>
      <xdr:rowOff>180975</xdr:rowOff>
    </xdr:from>
    <xdr:to>
      <xdr:col>2</xdr:col>
      <xdr:colOff>273690</xdr:colOff>
      <xdr:row>3</xdr:row>
      <xdr:rowOff>48900</xdr:rowOff>
    </xdr:to>
    <xdr:grpSp>
      <xdr:nvGrpSpPr>
        <xdr:cNvPr id="8" name="Group 7">
          <a:extLst>
            <a:ext uri="{FF2B5EF4-FFF2-40B4-BE49-F238E27FC236}">
              <a16:creationId xmlns="" xmlns:a16="http://schemas.microsoft.com/office/drawing/2014/main" id="{00000000-0008-0000-0F00-000008000000}"/>
            </a:ext>
          </a:extLst>
        </xdr:cNvPr>
        <xdr:cNvGrpSpPr/>
      </xdr:nvGrpSpPr>
      <xdr:grpSpPr>
        <a:xfrm>
          <a:off x="190500" y="180975"/>
          <a:ext cx="454665" cy="468000"/>
          <a:chOff x="325336" y="563882"/>
          <a:chExt cx="454665" cy="468000"/>
        </a:xfrm>
      </xdr:grpSpPr>
      <xdr:sp macro="" textlink="">
        <xdr:nvSpPr>
          <xdr:cNvPr id="9" name="Flowchart: Connector 8">
            <a:extLst>
              <a:ext uri="{FF2B5EF4-FFF2-40B4-BE49-F238E27FC236}">
                <a16:creationId xmlns="" xmlns:a16="http://schemas.microsoft.com/office/drawing/2014/main" id="{00000000-0008-0000-0F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 xmlns:a16="http://schemas.microsoft.com/office/drawing/2014/main" id="{00000000-0008-0000-0F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7</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142875</xdr:colOff>
      <xdr:row>0</xdr:row>
      <xdr:rowOff>190500</xdr:rowOff>
    </xdr:from>
    <xdr:to>
      <xdr:col>2</xdr:col>
      <xdr:colOff>321315</xdr:colOff>
      <xdr:row>3</xdr:row>
      <xdr:rowOff>58425</xdr:rowOff>
    </xdr:to>
    <xdr:grpSp>
      <xdr:nvGrpSpPr>
        <xdr:cNvPr id="12" name="Group 11">
          <a:extLst>
            <a:ext uri="{FF2B5EF4-FFF2-40B4-BE49-F238E27FC236}">
              <a16:creationId xmlns="" xmlns:a16="http://schemas.microsoft.com/office/drawing/2014/main" id="{00000000-0008-0000-1000-00000C000000}"/>
            </a:ext>
          </a:extLst>
        </xdr:cNvPr>
        <xdr:cNvGrpSpPr/>
      </xdr:nvGrpSpPr>
      <xdr:grpSpPr>
        <a:xfrm>
          <a:off x="209550" y="190500"/>
          <a:ext cx="454665" cy="468000"/>
          <a:chOff x="325336" y="563882"/>
          <a:chExt cx="454665" cy="468000"/>
        </a:xfrm>
      </xdr:grpSpPr>
      <xdr:sp macro="" textlink="">
        <xdr:nvSpPr>
          <xdr:cNvPr id="13" name="Flowchart: Connector 12">
            <a:extLst>
              <a:ext uri="{FF2B5EF4-FFF2-40B4-BE49-F238E27FC236}">
                <a16:creationId xmlns="" xmlns:a16="http://schemas.microsoft.com/office/drawing/2014/main" id="{00000000-0008-0000-1000-00000D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4" name="Flowchart: Connector 13">
            <a:extLst>
              <a:ext uri="{FF2B5EF4-FFF2-40B4-BE49-F238E27FC236}">
                <a16:creationId xmlns="" xmlns:a16="http://schemas.microsoft.com/office/drawing/2014/main" id="{00000000-0008-0000-1000-00000E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8</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171450</xdr:colOff>
      <xdr:row>0</xdr:row>
      <xdr:rowOff>66675</xdr:rowOff>
    </xdr:from>
    <xdr:to>
      <xdr:col>2</xdr:col>
      <xdr:colOff>283215</xdr:colOff>
      <xdr:row>3</xdr:row>
      <xdr:rowOff>106050</xdr:rowOff>
    </xdr:to>
    <xdr:grpSp>
      <xdr:nvGrpSpPr>
        <xdr:cNvPr id="32" name="Group 31">
          <a:extLst>
            <a:ext uri="{FF2B5EF4-FFF2-40B4-BE49-F238E27FC236}">
              <a16:creationId xmlns="" xmlns:a16="http://schemas.microsoft.com/office/drawing/2014/main" id="{00000000-0008-0000-1100-000020000000}"/>
            </a:ext>
          </a:extLst>
        </xdr:cNvPr>
        <xdr:cNvGrpSpPr/>
      </xdr:nvGrpSpPr>
      <xdr:grpSpPr>
        <a:xfrm>
          <a:off x="276225" y="66675"/>
          <a:ext cx="454665" cy="468000"/>
          <a:chOff x="325336" y="563882"/>
          <a:chExt cx="454665" cy="468000"/>
        </a:xfrm>
      </xdr:grpSpPr>
      <xdr:sp macro="" textlink="">
        <xdr:nvSpPr>
          <xdr:cNvPr id="33" name="Flowchart: Connector 32">
            <a:extLst>
              <a:ext uri="{FF2B5EF4-FFF2-40B4-BE49-F238E27FC236}">
                <a16:creationId xmlns="" xmlns:a16="http://schemas.microsoft.com/office/drawing/2014/main" id="{00000000-0008-0000-1100-000021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0" name="Flowchart: Connector 39">
            <a:extLst>
              <a:ext uri="{FF2B5EF4-FFF2-40B4-BE49-F238E27FC236}">
                <a16:creationId xmlns="" xmlns:a16="http://schemas.microsoft.com/office/drawing/2014/main" id="{00000000-0008-0000-1100-000028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9</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114300</xdr:colOff>
      <xdr:row>1</xdr:row>
      <xdr:rowOff>0</xdr:rowOff>
    </xdr:from>
    <xdr:to>
      <xdr:col>2</xdr:col>
      <xdr:colOff>292740</xdr:colOff>
      <xdr:row>4</xdr:row>
      <xdr:rowOff>10800</xdr:rowOff>
    </xdr:to>
    <xdr:grpSp>
      <xdr:nvGrpSpPr>
        <xdr:cNvPr id="11" name="Group 10">
          <a:extLst>
            <a:ext uri="{FF2B5EF4-FFF2-40B4-BE49-F238E27FC236}">
              <a16:creationId xmlns="" xmlns:a16="http://schemas.microsoft.com/office/drawing/2014/main" id="{00000000-0008-0000-1200-00000B000000}"/>
            </a:ext>
          </a:extLst>
        </xdr:cNvPr>
        <xdr:cNvGrpSpPr/>
      </xdr:nvGrpSpPr>
      <xdr:grpSpPr>
        <a:xfrm>
          <a:off x="190500" y="152400"/>
          <a:ext cx="454665" cy="448950"/>
          <a:chOff x="325336" y="563882"/>
          <a:chExt cx="454665" cy="468000"/>
        </a:xfrm>
      </xdr:grpSpPr>
      <xdr:sp macro="" textlink="">
        <xdr:nvSpPr>
          <xdr:cNvPr id="12" name="Flowchart: Connector 11">
            <a:extLst>
              <a:ext uri="{FF2B5EF4-FFF2-40B4-BE49-F238E27FC236}">
                <a16:creationId xmlns="" xmlns:a16="http://schemas.microsoft.com/office/drawing/2014/main" id="{00000000-0008-0000-1200-00000C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 xmlns:a16="http://schemas.microsoft.com/office/drawing/2014/main" id="{00000000-0008-0000-1200-00000D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10</a:t>
            </a:r>
          </a:p>
        </xdr:txBody>
      </xdr:sp>
    </xdr:grpSp>
    <xdr:clientData/>
  </xdr:twoCellAnchor>
  <xdr:twoCellAnchor>
    <xdr:from>
      <xdr:col>1</xdr:col>
      <xdr:colOff>114300</xdr:colOff>
      <xdr:row>26</xdr:row>
      <xdr:rowOff>114300</xdr:rowOff>
    </xdr:from>
    <xdr:to>
      <xdr:col>2</xdr:col>
      <xdr:colOff>292740</xdr:colOff>
      <xdr:row>29</xdr:row>
      <xdr:rowOff>48900</xdr:rowOff>
    </xdr:to>
    <xdr:grpSp>
      <xdr:nvGrpSpPr>
        <xdr:cNvPr id="14" name="Group 13">
          <a:extLst>
            <a:ext uri="{FF2B5EF4-FFF2-40B4-BE49-F238E27FC236}">
              <a16:creationId xmlns="" xmlns:a16="http://schemas.microsoft.com/office/drawing/2014/main" id="{00000000-0008-0000-1200-00000E000000}"/>
            </a:ext>
          </a:extLst>
        </xdr:cNvPr>
        <xdr:cNvGrpSpPr/>
      </xdr:nvGrpSpPr>
      <xdr:grpSpPr>
        <a:xfrm>
          <a:off x="190500" y="3514725"/>
          <a:ext cx="454665" cy="468000"/>
          <a:chOff x="325336" y="563882"/>
          <a:chExt cx="454665" cy="468000"/>
        </a:xfrm>
      </xdr:grpSpPr>
      <xdr:sp macro="" textlink="">
        <xdr:nvSpPr>
          <xdr:cNvPr id="15" name="Flowchart: Connector 14">
            <a:extLst>
              <a:ext uri="{FF2B5EF4-FFF2-40B4-BE49-F238E27FC236}">
                <a16:creationId xmlns="" xmlns:a16="http://schemas.microsoft.com/office/drawing/2014/main" id="{00000000-0008-0000-1200-00000F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 xmlns:a16="http://schemas.microsoft.com/office/drawing/2014/main" id="{00000000-0008-0000-1200-000010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11</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27214</xdr:colOff>
      <xdr:row>20</xdr:row>
      <xdr:rowOff>38100</xdr:rowOff>
    </xdr:from>
    <xdr:to>
      <xdr:col>35</xdr:col>
      <xdr:colOff>7620</xdr:colOff>
      <xdr:row>25</xdr:row>
      <xdr:rowOff>174172</xdr:rowOff>
    </xdr:to>
    <xdr:sp macro="" textlink="">
      <xdr:nvSpPr>
        <xdr:cNvPr id="41" name="Rounded Rectangle 4">
          <a:extLst>
            <a:ext uri="{FF2B5EF4-FFF2-40B4-BE49-F238E27FC236}">
              <a16:creationId xmlns="" xmlns:a16="http://schemas.microsoft.com/office/drawing/2014/main" id="{00000000-0008-0000-0100-000029000000}"/>
            </a:ext>
          </a:extLst>
        </xdr:cNvPr>
        <xdr:cNvSpPr>
          <a:spLocks noChangeArrowheads="1"/>
        </xdr:cNvSpPr>
      </xdr:nvSpPr>
      <xdr:spPr bwMode="auto">
        <a:xfrm>
          <a:off x="4698274" y="3017520"/>
          <a:ext cx="3919946" cy="867592"/>
        </a:xfrm>
        <a:prstGeom prst="roundRect">
          <a:avLst>
            <a:gd name="adj" fmla="val 9847"/>
          </a:avLst>
        </a:prstGeom>
        <a:noFill/>
        <a:ln w="12700">
          <a:solidFill>
            <a:schemeClr val="tx1"/>
          </a:solidFill>
          <a:miter lim="800000"/>
          <a:headEnd/>
          <a:tailEnd/>
        </a:ln>
      </xdr:spPr>
    </xdr:sp>
    <xdr:clientData/>
  </xdr:twoCellAnchor>
  <xdr:twoCellAnchor>
    <xdr:from>
      <xdr:col>1</xdr:col>
      <xdr:colOff>2</xdr:colOff>
      <xdr:row>20</xdr:row>
      <xdr:rowOff>121709</xdr:rowOff>
    </xdr:from>
    <xdr:to>
      <xdr:col>2</xdr:col>
      <xdr:colOff>137585</xdr:colOff>
      <xdr:row>37</xdr:row>
      <xdr:rowOff>0</xdr:rowOff>
    </xdr:to>
    <xdr:sp macro="" textlink="" fLocksText="0">
      <xdr:nvSpPr>
        <xdr:cNvPr id="2" name="Text Box 3">
          <a:extLst>
            <a:ext uri="{FF2B5EF4-FFF2-40B4-BE49-F238E27FC236}">
              <a16:creationId xmlns="" xmlns:a16="http://schemas.microsoft.com/office/drawing/2014/main" id="{00000000-0008-0000-0100-000002000000}"/>
            </a:ext>
          </a:extLst>
        </xdr:cNvPr>
        <xdr:cNvSpPr txBox="1">
          <a:spLocks noChangeArrowheads="1"/>
        </xdr:cNvSpPr>
      </xdr:nvSpPr>
      <xdr:spPr bwMode="auto">
        <a:xfrm>
          <a:off x="133352" y="2655359"/>
          <a:ext cx="385233" cy="2297641"/>
        </a:xfrm>
        <a:prstGeom prst="rect">
          <a:avLst/>
        </a:prstGeom>
        <a:noFill/>
        <a:ln w="9525">
          <a:noFill/>
          <a:round/>
          <a:headEnd/>
          <a:tailEnd/>
        </a:ln>
      </xdr:spPr>
      <xdr:txBody>
        <a:bodyPr vertOverflow="clip" vert="vert270" wrap="square" lIns="27360" tIns="22680" rIns="27360" bIns="22680" anchor="ctr" upright="1"/>
        <a:lstStyle/>
        <a:p>
          <a:pPr algn="ctr" rtl="0">
            <a:defRPr sz="1000"/>
          </a:pPr>
          <a:r>
            <a:rPr lang="en-MY" sz="850" b="1" i="0" u="none" strike="noStrike" baseline="0">
              <a:solidFill>
                <a:srgbClr val="000000"/>
              </a:solidFill>
              <a:latin typeface="Arial"/>
              <a:cs typeface="Arial"/>
            </a:rPr>
            <a:t>Nama pertubuhan dan alamat  pos</a:t>
          </a:r>
        </a:p>
        <a:p>
          <a:pPr algn="ctr" rtl="0">
            <a:defRPr sz="1000"/>
          </a:pPr>
          <a:r>
            <a:rPr lang="en-MY" sz="850" b="0" i="1" u="none" strike="noStrike" baseline="0">
              <a:solidFill>
                <a:srgbClr val="000000"/>
              </a:solidFill>
              <a:latin typeface="Arial"/>
              <a:cs typeface="Arial"/>
            </a:rPr>
            <a:t>Name of establishment and postal address</a:t>
          </a:r>
        </a:p>
      </xdr:txBody>
    </xdr:sp>
    <xdr:clientData/>
  </xdr:twoCellAnchor>
  <xdr:twoCellAnchor>
    <xdr:from>
      <xdr:col>1</xdr:col>
      <xdr:colOff>142875</xdr:colOff>
      <xdr:row>37</xdr:row>
      <xdr:rowOff>11345</xdr:rowOff>
    </xdr:from>
    <xdr:to>
      <xdr:col>18</xdr:col>
      <xdr:colOff>67731</xdr:colOff>
      <xdr:row>41</xdr:row>
      <xdr:rowOff>38862</xdr:rowOff>
    </xdr:to>
    <xdr:sp macro="" textlink="" fLocksText="0">
      <xdr:nvSpPr>
        <xdr:cNvPr id="5" name="Rectangle 4">
          <a:extLst>
            <a:ext uri="{FF2B5EF4-FFF2-40B4-BE49-F238E27FC236}">
              <a16:creationId xmlns="" xmlns:a16="http://schemas.microsoft.com/office/drawing/2014/main" id="{00000000-0008-0000-0100-000005000000}"/>
            </a:ext>
          </a:extLst>
        </xdr:cNvPr>
        <xdr:cNvSpPr>
          <a:spLocks noChangeArrowheads="1"/>
        </xdr:cNvSpPr>
      </xdr:nvSpPr>
      <xdr:spPr bwMode="auto">
        <a:xfrm>
          <a:off x="284389" y="5323574"/>
          <a:ext cx="3854599" cy="506488"/>
        </a:xfrm>
        <a:prstGeom prst="rect">
          <a:avLst/>
        </a:prstGeom>
        <a:solidFill>
          <a:srgbClr val="FFFFFF"/>
        </a:solidFill>
        <a:ln w="9360">
          <a:solidFill>
            <a:srgbClr val="FFFFFF"/>
          </a:solidFill>
          <a:miter lim="800000"/>
          <a:headEnd/>
          <a:tailEnd/>
        </a:ln>
        <a:effectLst/>
      </xdr:spPr>
      <xdr:txBody>
        <a:bodyPr vertOverflow="clip" wrap="square" lIns="27360" tIns="22680" rIns="27360" bIns="22680" anchor="ctr" upright="1"/>
        <a:lstStyle/>
        <a:p>
          <a:pPr algn="l" rtl="0">
            <a:defRPr sz="1000"/>
          </a:pPr>
          <a:r>
            <a:rPr lang="en-MY" sz="850" b="1" i="0" u="none" strike="noStrike" baseline="0">
              <a:solidFill>
                <a:srgbClr val="000000"/>
              </a:solidFill>
              <a:latin typeface="Arial"/>
              <a:cs typeface="Arial"/>
            </a:rPr>
            <a:t>Sila lengkap dan kembalikan soal selidik ini kepada :</a:t>
          </a:r>
        </a:p>
        <a:p>
          <a:pPr algn="l" rtl="0">
            <a:defRPr sz="1000"/>
          </a:pPr>
          <a:r>
            <a:rPr lang="en-MY" sz="850" b="0" i="1" u="none" strike="noStrike" baseline="0">
              <a:solidFill>
                <a:srgbClr val="000000"/>
              </a:solidFill>
              <a:latin typeface="Arial"/>
              <a:cs typeface="Arial"/>
            </a:rPr>
            <a:t>Please complete and return this questionnaire to :</a:t>
          </a:r>
        </a:p>
      </xdr:txBody>
    </xdr:sp>
    <xdr:clientData/>
  </xdr:twoCellAnchor>
  <xdr:twoCellAnchor>
    <xdr:from>
      <xdr:col>2</xdr:col>
      <xdr:colOff>151356</xdr:colOff>
      <xdr:row>22</xdr:row>
      <xdr:rowOff>74083</xdr:rowOff>
    </xdr:from>
    <xdr:to>
      <xdr:col>18</xdr:col>
      <xdr:colOff>228599</xdr:colOff>
      <xdr:row>34</xdr:row>
      <xdr:rowOff>43543</xdr:rowOff>
    </xdr:to>
    <xdr:sp macro="" textlink="">
      <xdr:nvSpPr>
        <xdr:cNvPr id="38921" name="Rounded Rectangle 4">
          <a:extLst>
            <a:ext uri="{FF2B5EF4-FFF2-40B4-BE49-F238E27FC236}">
              <a16:creationId xmlns="" xmlns:a16="http://schemas.microsoft.com/office/drawing/2014/main" id="{00000000-0008-0000-0100-000009980000}"/>
            </a:ext>
          </a:extLst>
        </xdr:cNvPr>
        <xdr:cNvSpPr>
          <a:spLocks noChangeArrowheads="1"/>
        </xdr:cNvSpPr>
      </xdr:nvSpPr>
      <xdr:spPr bwMode="auto">
        <a:xfrm>
          <a:off x="543242" y="3263597"/>
          <a:ext cx="3756614" cy="1732946"/>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1</xdr:col>
      <xdr:colOff>63499</xdr:colOff>
      <xdr:row>48</xdr:row>
      <xdr:rowOff>48981</xdr:rowOff>
    </xdr:from>
    <xdr:to>
      <xdr:col>15</xdr:col>
      <xdr:colOff>95250</xdr:colOff>
      <xdr:row>56</xdr:row>
      <xdr:rowOff>87085</xdr:rowOff>
    </xdr:to>
    <xdr:sp macro="" textlink="">
      <xdr:nvSpPr>
        <xdr:cNvPr id="20" name="TextBox 19">
          <a:extLst>
            <a:ext uri="{FF2B5EF4-FFF2-40B4-BE49-F238E27FC236}">
              <a16:creationId xmlns="" xmlns:a16="http://schemas.microsoft.com/office/drawing/2014/main" id="{00000000-0008-0000-0100-000014000000}"/>
            </a:ext>
          </a:extLst>
        </xdr:cNvPr>
        <xdr:cNvSpPr txBox="1"/>
      </xdr:nvSpPr>
      <xdr:spPr>
        <a:xfrm>
          <a:off x="205013" y="6645724"/>
          <a:ext cx="3308351" cy="1115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Bagi sebarang pertanyaan, sila hubungi :</a:t>
          </a:r>
        </a:p>
        <a:p>
          <a:r>
            <a:rPr lang="en-MY" sz="850" i="1">
              <a:latin typeface="Arial" pitchFamily="34" charset="0"/>
              <a:cs typeface="Arial" pitchFamily="34" charset="0"/>
            </a:rPr>
            <a:t>For enquiries, please contact</a:t>
          </a:r>
          <a:r>
            <a:rPr lang="en-MY" sz="850">
              <a:latin typeface="Arial" pitchFamily="34" charset="0"/>
              <a:cs typeface="Arial" pitchFamily="34" charset="0"/>
            </a:rPr>
            <a:t> :</a:t>
          </a:r>
        </a:p>
        <a:p>
          <a:endParaRPr lang="en-MY" sz="600">
            <a:latin typeface="Arial" pitchFamily="34" charset="0"/>
            <a:cs typeface="Arial" pitchFamily="34" charset="0"/>
          </a:endParaRPr>
        </a:p>
        <a:p>
          <a:r>
            <a:rPr lang="en-MY" sz="850" b="1">
              <a:latin typeface="Arial" pitchFamily="34" charset="0"/>
              <a:cs typeface="Arial" pitchFamily="34" charset="0"/>
            </a:rPr>
            <a:t>No. Tel </a:t>
          </a:r>
          <a:r>
            <a:rPr lang="en-MY" sz="850">
              <a:latin typeface="Arial" pitchFamily="34" charset="0"/>
              <a:cs typeface="Arial" pitchFamily="34" charset="0"/>
            </a:rPr>
            <a:t>/ </a:t>
          </a:r>
          <a:r>
            <a:rPr lang="en-MY" sz="850" i="1">
              <a:latin typeface="Arial" pitchFamily="34" charset="0"/>
              <a:cs typeface="Arial" pitchFamily="34" charset="0"/>
            </a:rPr>
            <a:t>Tel. No    </a:t>
          </a:r>
          <a:r>
            <a:rPr lang="en-MY" sz="850">
              <a:latin typeface="Arial" pitchFamily="34" charset="0"/>
              <a:cs typeface="Arial" pitchFamily="34" charset="0"/>
            </a:rPr>
            <a:t>:  </a:t>
          </a:r>
          <a:endParaRPr lang="en-MY" sz="850" b="1" baseline="0">
            <a:latin typeface="Arial" pitchFamily="34" charset="0"/>
            <a:cs typeface="Arial" pitchFamily="34" charset="0"/>
          </a:endParaRPr>
        </a:p>
        <a:p>
          <a:endParaRPr lang="en-MY" sz="500" b="1">
            <a:latin typeface="Arial" pitchFamily="34" charset="0"/>
            <a:cs typeface="Arial" pitchFamily="34" charset="0"/>
          </a:endParaRPr>
        </a:p>
        <a:p>
          <a:r>
            <a:rPr lang="en-MY" sz="850" b="1">
              <a:latin typeface="Arial" pitchFamily="34" charset="0"/>
              <a:cs typeface="Arial" pitchFamily="34" charset="0"/>
            </a:rPr>
            <a:t>No. Faks </a:t>
          </a:r>
          <a:r>
            <a:rPr lang="en-MY" sz="850">
              <a:latin typeface="Arial" pitchFamily="34" charset="0"/>
              <a:cs typeface="Arial" pitchFamily="34" charset="0"/>
            </a:rPr>
            <a:t>/ </a:t>
          </a:r>
          <a:r>
            <a:rPr lang="en-MY" sz="850" i="1">
              <a:latin typeface="Arial" pitchFamily="34" charset="0"/>
              <a:cs typeface="Arial" pitchFamily="34" charset="0"/>
            </a:rPr>
            <a:t>Fax No </a:t>
          </a:r>
          <a:r>
            <a:rPr lang="en-MY" sz="850">
              <a:latin typeface="Arial" pitchFamily="34" charset="0"/>
              <a:cs typeface="Arial" pitchFamily="34" charset="0"/>
            </a:rPr>
            <a:t>:  </a:t>
          </a:r>
          <a:endParaRPr lang="en-MY" sz="850" b="1" baseline="0">
            <a:latin typeface="Arial" pitchFamily="34" charset="0"/>
            <a:cs typeface="Arial" pitchFamily="34" charset="0"/>
          </a:endParaRPr>
        </a:p>
        <a:p>
          <a:endParaRPr lang="en-MY" sz="500" b="1">
            <a:latin typeface="Arial" pitchFamily="34" charset="0"/>
            <a:cs typeface="Arial" pitchFamily="34" charset="0"/>
          </a:endParaRPr>
        </a:p>
        <a:p>
          <a:r>
            <a:rPr lang="en-MY" sz="850" b="1">
              <a:latin typeface="Arial" pitchFamily="34" charset="0"/>
              <a:cs typeface="Arial" pitchFamily="34" charset="0"/>
            </a:rPr>
            <a:t>E-mel </a:t>
          </a:r>
          <a:r>
            <a:rPr lang="en-MY" sz="850">
              <a:latin typeface="Arial" pitchFamily="34" charset="0"/>
              <a:cs typeface="Arial" pitchFamily="34" charset="0"/>
            </a:rPr>
            <a:t>/ </a:t>
          </a:r>
          <a:r>
            <a:rPr lang="en-MY" sz="850" i="1">
              <a:latin typeface="Arial" pitchFamily="34" charset="0"/>
              <a:cs typeface="Arial" pitchFamily="34" charset="0"/>
            </a:rPr>
            <a:t>Email</a:t>
          </a:r>
          <a:r>
            <a:rPr lang="en-MY" sz="850">
              <a:latin typeface="Arial" pitchFamily="34" charset="0"/>
              <a:cs typeface="Arial" pitchFamily="34" charset="0"/>
            </a:rPr>
            <a:t>         :  </a:t>
          </a:r>
          <a:r>
            <a:rPr lang="en-MY" sz="850" baseline="0">
              <a:latin typeface="Arial" pitchFamily="34" charset="0"/>
              <a:cs typeface="Arial" pitchFamily="34" charset="0"/>
            </a:rPr>
            <a:t>                                  </a:t>
          </a:r>
          <a:endParaRPr lang="en-MY" sz="850">
            <a:latin typeface="Arial" pitchFamily="34" charset="0"/>
            <a:cs typeface="Arial" pitchFamily="34" charset="0"/>
          </a:endParaRPr>
        </a:p>
      </xdr:txBody>
    </xdr:sp>
    <xdr:clientData/>
  </xdr:twoCellAnchor>
  <xdr:twoCellAnchor>
    <xdr:from>
      <xdr:col>3</xdr:col>
      <xdr:colOff>125797</xdr:colOff>
      <xdr:row>34</xdr:row>
      <xdr:rowOff>87842</xdr:rowOff>
    </xdr:from>
    <xdr:to>
      <xdr:col>17</xdr:col>
      <xdr:colOff>158454</xdr:colOff>
      <xdr:row>37</xdr:row>
      <xdr:rowOff>48683</xdr:rowOff>
    </xdr:to>
    <xdr:sp macro="" textlink="" fLocksText="0">
      <xdr:nvSpPr>
        <xdr:cNvPr id="22" name="Rectangle 21">
          <a:extLst>
            <a:ext uri="{FF2B5EF4-FFF2-40B4-BE49-F238E27FC236}">
              <a16:creationId xmlns="" xmlns:a16="http://schemas.microsoft.com/office/drawing/2014/main" id="{00000000-0008-0000-0100-000016000000}"/>
            </a:ext>
          </a:extLst>
        </xdr:cNvPr>
        <xdr:cNvSpPr>
          <a:spLocks noChangeArrowheads="1"/>
        </xdr:cNvSpPr>
      </xdr:nvSpPr>
      <xdr:spPr bwMode="auto">
        <a:xfrm>
          <a:off x="768054" y="5040842"/>
          <a:ext cx="3243943" cy="320070"/>
        </a:xfrm>
        <a:prstGeom prst="rect">
          <a:avLst/>
        </a:prstGeom>
        <a:noFill/>
        <a:ln w="9360">
          <a:noFill/>
          <a:miter lim="800000"/>
          <a:headEnd/>
          <a:tailEnd/>
        </a:ln>
        <a:effectLst/>
      </xdr:spPr>
      <xdr:txBody>
        <a:bodyPr vertOverflow="clip" wrap="square" lIns="27360" tIns="22680" rIns="27360" bIns="22680" anchor="ctr" upright="1"/>
        <a:lstStyle/>
        <a:p>
          <a:pPr algn="ctr" rtl="0">
            <a:defRPr sz="1000"/>
          </a:pPr>
          <a:r>
            <a:rPr lang="en-MY" sz="850" b="1" i="0" u="none" strike="noStrike" baseline="0">
              <a:solidFill>
                <a:srgbClr val="000000"/>
              </a:solidFill>
              <a:latin typeface="Arial"/>
              <a:cs typeface="Arial"/>
            </a:rPr>
            <a:t>Sila pinda jika alamat pos di atas tidak tepat</a:t>
          </a:r>
        </a:p>
        <a:p>
          <a:pPr algn="ctr" rtl="0">
            <a:defRPr sz="1000"/>
          </a:pPr>
          <a:r>
            <a:rPr lang="en-MY" sz="850" b="0" i="1" u="none" strike="noStrike" baseline="0">
              <a:solidFill>
                <a:srgbClr val="000000"/>
              </a:solidFill>
              <a:latin typeface="Arial"/>
              <a:cs typeface="Arial"/>
            </a:rPr>
            <a:t>Please amend if the above postal address is incorrect</a:t>
          </a:r>
        </a:p>
      </xdr:txBody>
    </xdr:sp>
    <xdr:clientData/>
  </xdr:twoCellAnchor>
  <xdr:twoCellAnchor>
    <xdr:from>
      <xdr:col>24</xdr:col>
      <xdr:colOff>79070</xdr:colOff>
      <xdr:row>30</xdr:row>
      <xdr:rowOff>42054</xdr:rowOff>
    </xdr:from>
    <xdr:to>
      <xdr:col>34</xdr:col>
      <xdr:colOff>139202</xdr:colOff>
      <xdr:row>31</xdr:row>
      <xdr:rowOff>73077</xdr:rowOff>
    </xdr:to>
    <xdr:sp macro="" textlink="">
      <xdr:nvSpPr>
        <xdr:cNvPr id="23" name="Rounded Rectangle 4">
          <a:extLst>
            <a:ext uri="{FF2B5EF4-FFF2-40B4-BE49-F238E27FC236}">
              <a16:creationId xmlns="" xmlns:a16="http://schemas.microsoft.com/office/drawing/2014/main" id="{00000000-0008-0000-0100-000017000000}"/>
            </a:ext>
          </a:extLst>
        </xdr:cNvPr>
        <xdr:cNvSpPr>
          <a:spLocks noChangeArrowheads="1"/>
        </xdr:cNvSpPr>
      </xdr:nvSpPr>
      <xdr:spPr bwMode="auto">
        <a:xfrm>
          <a:off x="5576356" y="4494311"/>
          <a:ext cx="2999275" cy="281395"/>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84668</xdr:colOff>
      <xdr:row>30</xdr:row>
      <xdr:rowOff>39726</xdr:rowOff>
    </xdr:from>
    <xdr:to>
      <xdr:col>24</xdr:col>
      <xdr:colOff>128483</xdr:colOff>
      <xdr:row>33</xdr:row>
      <xdr:rowOff>0</xdr:rowOff>
    </xdr:to>
    <xdr:sp macro="" textlink="">
      <xdr:nvSpPr>
        <xdr:cNvPr id="24" name="TextBox 23">
          <a:extLst>
            <a:ext uri="{FF2B5EF4-FFF2-40B4-BE49-F238E27FC236}">
              <a16:creationId xmlns="" xmlns:a16="http://schemas.microsoft.com/office/drawing/2014/main" id="{00000000-0008-0000-0100-000018000000}"/>
            </a:ext>
          </a:extLst>
        </xdr:cNvPr>
        <xdr:cNvSpPr txBox="1"/>
      </xdr:nvSpPr>
      <xdr:spPr>
        <a:xfrm>
          <a:off x="4455585" y="4336559"/>
          <a:ext cx="1006898" cy="4047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Nama </a:t>
          </a:r>
          <a:r>
            <a:rPr lang="en-MY" sz="850" b="1" baseline="0">
              <a:latin typeface="Arial" pitchFamily="34" charset="0"/>
              <a:cs typeface="Arial" pitchFamily="34" charset="0"/>
            </a:rPr>
            <a:t>              </a:t>
          </a:r>
          <a:r>
            <a:rPr lang="en-MY" sz="850">
              <a:latin typeface="Arial" pitchFamily="34" charset="0"/>
              <a:cs typeface="Arial" pitchFamily="34" charset="0"/>
            </a:rPr>
            <a:t>:</a:t>
          </a:r>
        </a:p>
        <a:p>
          <a:r>
            <a:rPr lang="en-MY" sz="850" i="1">
              <a:latin typeface="Arial" pitchFamily="34" charset="0"/>
              <a:cs typeface="Arial" pitchFamily="34" charset="0"/>
            </a:rPr>
            <a:t>Name              </a:t>
          </a:r>
          <a:r>
            <a:rPr lang="en-MY" sz="850">
              <a:latin typeface="Arial" pitchFamily="34" charset="0"/>
              <a:cs typeface="Arial" pitchFamily="34" charset="0"/>
            </a:rPr>
            <a:t> </a:t>
          </a:r>
          <a:r>
            <a:rPr lang="en-MY" sz="850" i="0">
              <a:latin typeface="Arial" pitchFamily="34" charset="0"/>
              <a:cs typeface="Arial" pitchFamily="34" charset="0"/>
            </a:rPr>
            <a:t>:</a:t>
          </a:r>
        </a:p>
      </xdr:txBody>
    </xdr:sp>
    <xdr:clientData/>
  </xdr:twoCellAnchor>
  <xdr:twoCellAnchor>
    <xdr:from>
      <xdr:col>20</xdr:col>
      <xdr:colOff>84666</xdr:colOff>
      <xdr:row>32</xdr:row>
      <xdr:rowOff>55924</xdr:rowOff>
    </xdr:from>
    <xdr:to>
      <xdr:col>24</xdr:col>
      <xdr:colOff>128481</xdr:colOff>
      <xdr:row>35</xdr:row>
      <xdr:rowOff>50210</xdr:rowOff>
    </xdr:to>
    <xdr:sp macro="" textlink="">
      <xdr:nvSpPr>
        <xdr:cNvPr id="25" name="TextBox 24">
          <a:extLst>
            <a:ext uri="{FF2B5EF4-FFF2-40B4-BE49-F238E27FC236}">
              <a16:creationId xmlns="" xmlns:a16="http://schemas.microsoft.com/office/drawing/2014/main" id="{00000000-0008-0000-0100-000019000000}"/>
            </a:ext>
          </a:extLst>
        </xdr:cNvPr>
        <xdr:cNvSpPr txBox="1"/>
      </xdr:nvSpPr>
      <xdr:spPr>
        <a:xfrm>
          <a:off x="4591352" y="4834753"/>
          <a:ext cx="103441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Jawatan     </a:t>
          </a:r>
          <a:r>
            <a:rPr lang="en-MY" sz="850">
              <a:latin typeface="Arial" pitchFamily="34" charset="0"/>
              <a:cs typeface="Arial" pitchFamily="34" charset="0"/>
            </a:rPr>
            <a:t>      :</a:t>
          </a:r>
        </a:p>
        <a:p>
          <a:r>
            <a:rPr lang="en-MY" sz="850" i="1">
              <a:latin typeface="Arial" pitchFamily="34" charset="0"/>
              <a:cs typeface="Arial" pitchFamily="34" charset="0"/>
            </a:rPr>
            <a:t>Designation     </a:t>
          </a:r>
          <a:r>
            <a:rPr lang="en-MY" sz="850" i="0">
              <a:latin typeface="Arial" pitchFamily="34" charset="0"/>
              <a:cs typeface="Arial" pitchFamily="34" charset="0"/>
            </a:rPr>
            <a:t> :</a:t>
          </a:r>
        </a:p>
      </xdr:txBody>
    </xdr:sp>
    <xdr:clientData/>
  </xdr:twoCellAnchor>
  <xdr:twoCellAnchor>
    <xdr:from>
      <xdr:col>24</xdr:col>
      <xdr:colOff>78904</xdr:colOff>
      <xdr:row>32</xdr:row>
      <xdr:rowOff>71058</xdr:rowOff>
    </xdr:from>
    <xdr:to>
      <xdr:col>34</xdr:col>
      <xdr:colOff>139359</xdr:colOff>
      <xdr:row>35</xdr:row>
      <xdr:rowOff>19624</xdr:rowOff>
    </xdr:to>
    <xdr:sp macro="" textlink="">
      <xdr:nvSpPr>
        <xdr:cNvPr id="26" name="Rounded Rectangle 4">
          <a:extLst>
            <a:ext uri="{FF2B5EF4-FFF2-40B4-BE49-F238E27FC236}">
              <a16:creationId xmlns="" xmlns:a16="http://schemas.microsoft.com/office/drawing/2014/main" id="{00000000-0008-0000-0100-00001A000000}"/>
            </a:ext>
          </a:extLst>
        </xdr:cNvPr>
        <xdr:cNvSpPr>
          <a:spLocks noChangeArrowheads="1"/>
        </xdr:cNvSpPr>
      </xdr:nvSpPr>
      <xdr:spPr bwMode="auto">
        <a:xfrm>
          <a:off x="5576190" y="4849887"/>
          <a:ext cx="2999598" cy="307794"/>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84667</xdr:colOff>
      <xdr:row>35</xdr:row>
      <xdr:rowOff>84340</xdr:rowOff>
    </xdr:from>
    <xdr:to>
      <xdr:col>24</xdr:col>
      <xdr:colOff>128482</xdr:colOff>
      <xdr:row>38</xdr:row>
      <xdr:rowOff>78624</xdr:rowOff>
    </xdr:to>
    <xdr:sp macro="" textlink="">
      <xdr:nvSpPr>
        <xdr:cNvPr id="27" name="TextBox 26">
          <a:extLst>
            <a:ext uri="{FF2B5EF4-FFF2-40B4-BE49-F238E27FC236}">
              <a16:creationId xmlns="" xmlns:a16="http://schemas.microsoft.com/office/drawing/2014/main" id="{00000000-0008-0000-0100-00001B000000}"/>
            </a:ext>
          </a:extLst>
        </xdr:cNvPr>
        <xdr:cNvSpPr txBox="1"/>
      </xdr:nvSpPr>
      <xdr:spPr>
        <a:xfrm>
          <a:off x="4591353" y="5222397"/>
          <a:ext cx="1034415" cy="353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Telefon </a:t>
          </a:r>
          <a:r>
            <a:rPr lang="en-MY" sz="850">
              <a:latin typeface="Arial" pitchFamily="34" charset="0"/>
              <a:cs typeface="Arial" pitchFamily="34" charset="0"/>
            </a:rPr>
            <a:t>           :</a:t>
          </a:r>
        </a:p>
        <a:p>
          <a:r>
            <a:rPr lang="en-MY" sz="850" i="1">
              <a:latin typeface="Arial" pitchFamily="34" charset="0"/>
              <a:cs typeface="Arial" pitchFamily="34" charset="0"/>
            </a:rPr>
            <a:t>Telephone </a:t>
          </a:r>
          <a:r>
            <a:rPr lang="en-MY" sz="850" i="0">
              <a:latin typeface="Arial" pitchFamily="34" charset="0"/>
              <a:cs typeface="Arial" pitchFamily="34" charset="0"/>
            </a:rPr>
            <a:t>      :</a:t>
          </a:r>
        </a:p>
      </xdr:txBody>
    </xdr:sp>
    <xdr:clientData/>
  </xdr:twoCellAnchor>
  <xdr:twoCellAnchor>
    <xdr:from>
      <xdr:col>24</xdr:col>
      <xdr:colOff>76606</xdr:colOff>
      <xdr:row>35</xdr:row>
      <xdr:rowOff>99474</xdr:rowOff>
    </xdr:from>
    <xdr:to>
      <xdr:col>34</xdr:col>
      <xdr:colOff>141514</xdr:colOff>
      <xdr:row>38</xdr:row>
      <xdr:rowOff>52120</xdr:rowOff>
    </xdr:to>
    <xdr:sp macro="" textlink="">
      <xdr:nvSpPr>
        <xdr:cNvPr id="28" name="Rounded Rectangle 4">
          <a:extLst>
            <a:ext uri="{FF2B5EF4-FFF2-40B4-BE49-F238E27FC236}">
              <a16:creationId xmlns="" xmlns:a16="http://schemas.microsoft.com/office/drawing/2014/main" id="{00000000-0008-0000-0100-00001C000000}"/>
            </a:ext>
          </a:extLst>
        </xdr:cNvPr>
        <xdr:cNvSpPr>
          <a:spLocks noChangeArrowheads="1"/>
        </xdr:cNvSpPr>
      </xdr:nvSpPr>
      <xdr:spPr bwMode="auto">
        <a:xfrm>
          <a:off x="5573892" y="5237531"/>
          <a:ext cx="3004051" cy="311875"/>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84687</xdr:colOff>
      <xdr:row>38</xdr:row>
      <xdr:rowOff>94397</xdr:rowOff>
    </xdr:from>
    <xdr:to>
      <xdr:col>24</xdr:col>
      <xdr:colOff>128502</xdr:colOff>
      <xdr:row>41</xdr:row>
      <xdr:rowOff>88683</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4591373" y="5591683"/>
          <a:ext cx="103441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No. Faks          </a:t>
          </a:r>
          <a:r>
            <a:rPr lang="en-MY" sz="850">
              <a:latin typeface="Arial" pitchFamily="34" charset="0"/>
              <a:cs typeface="Arial" pitchFamily="34" charset="0"/>
            </a:rPr>
            <a:t>:</a:t>
          </a:r>
        </a:p>
        <a:p>
          <a:r>
            <a:rPr lang="en-MY" sz="850" i="1">
              <a:latin typeface="Arial" pitchFamily="34" charset="0"/>
              <a:cs typeface="Arial" pitchFamily="34" charset="0"/>
            </a:rPr>
            <a:t>Fax.</a:t>
          </a:r>
          <a:r>
            <a:rPr lang="en-MY" sz="850" i="1" baseline="0">
              <a:latin typeface="Arial" pitchFamily="34" charset="0"/>
              <a:cs typeface="Arial" pitchFamily="34" charset="0"/>
            </a:rPr>
            <a:t> No   </a:t>
          </a:r>
          <a:r>
            <a:rPr lang="en-MY" sz="850" i="0">
              <a:latin typeface="Arial" pitchFamily="34" charset="0"/>
              <a:cs typeface="Arial" pitchFamily="34" charset="0"/>
            </a:rPr>
            <a:t>         :   </a:t>
          </a:r>
        </a:p>
      </xdr:txBody>
    </xdr:sp>
    <xdr:clientData/>
  </xdr:twoCellAnchor>
  <xdr:twoCellAnchor>
    <xdr:from>
      <xdr:col>24</xdr:col>
      <xdr:colOff>76606</xdr:colOff>
      <xdr:row>38</xdr:row>
      <xdr:rowOff>109531</xdr:rowOff>
    </xdr:from>
    <xdr:to>
      <xdr:col>34</xdr:col>
      <xdr:colOff>141514</xdr:colOff>
      <xdr:row>41</xdr:row>
      <xdr:rowOff>62179</xdr:rowOff>
    </xdr:to>
    <xdr:sp macro="" textlink="">
      <xdr:nvSpPr>
        <xdr:cNvPr id="30" name="Rounded Rectangle 4">
          <a:extLst>
            <a:ext uri="{FF2B5EF4-FFF2-40B4-BE49-F238E27FC236}">
              <a16:creationId xmlns="" xmlns:a16="http://schemas.microsoft.com/office/drawing/2014/main" id="{00000000-0008-0000-0100-00001E000000}"/>
            </a:ext>
          </a:extLst>
        </xdr:cNvPr>
        <xdr:cNvSpPr>
          <a:spLocks noChangeArrowheads="1"/>
        </xdr:cNvSpPr>
      </xdr:nvSpPr>
      <xdr:spPr bwMode="auto">
        <a:xfrm>
          <a:off x="5573892" y="5606817"/>
          <a:ext cx="3004051" cy="311876"/>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84669</xdr:colOff>
      <xdr:row>41</xdr:row>
      <xdr:rowOff>113970</xdr:rowOff>
    </xdr:from>
    <xdr:to>
      <xdr:col>24</xdr:col>
      <xdr:colOff>128484</xdr:colOff>
      <xdr:row>44</xdr:row>
      <xdr:rowOff>104172</xdr:rowOff>
    </xdr:to>
    <xdr:sp macro="" textlink="">
      <xdr:nvSpPr>
        <xdr:cNvPr id="31" name="TextBox 30">
          <a:extLst>
            <a:ext uri="{FF2B5EF4-FFF2-40B4-BE49-F238E27FC236}">
              <a16:creationId xmlns="" xmlns:a16="http://schemas.microsoft.com/office/drawing/2014/main" id="{00000000-0008-0000-0100-00001F000000}"/>
            </a:ext>
          </a:extLst>
        </xdr:cNvPr>
        <xdr:cNvSpPr txBox="1"/>
      </xdr:nvSpPr>
      <xdr:spPr>
        <a:xfrm>
          <a:off x="4591355" y="5970484"/>
          <a:ext cx="1034415" cy="349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E-mel              </a:t>
          </a:r>
          <a:r>
            <a:rPr lang="en-MY" sz="850">
              <a:latin typeface="Arial" pitchFamily="34" charset="0"/>
              <a:cs typeface="Arial" pitchFamily="34" charset="0"/>
            </a:rPr>
            <a:t> :</a:t>
          </a:r>
        </a:p>
        <a:p>
          <a:r>
            <a:rPr lang="en-MY" sz="850" i="1">
              <a:latin typeface="Arial" pitchFamily="34" charset="0"/>
              <a:cs typeface="Arial" pitchFamily="34" charset="0"/>
            </a:rPr>
            <a:t>Email                </a:t>
          </a:r>
          <a:r>
            <a:rPr lang="en-MY" sz="850" i="0">
              <a:latin typeface="Arial" pitchFamily="34" charset="0"/>
              <a:cs typeface="Arial" pitchFamily="34" charset="0"/>
            </a:rPr>
            <a:t>:  </a:t>
          </a:r>
        </a:p>
      </xdr:txBody>
    </xdr:sp>
    <xdr:clientData/>
  </xdr:twoCellAnchor>
  <xdr:twoCellAnchor>
    <xdr:from>
      <xdr:col>24</xdr:col>
      <xdr:colOff>76606</xdr:colOff>
      <xdr:row>42</xdr:row>
      <xdr:rowOff>9361</xdr:rowOff>
    </xdr:from>
    <xdr:to>
      <xdr:col>34</xdr:col>
      <xdr:colOff>141514</xdr:colOff>
      <xdr:row>44</xdr:row>
      <xdr:rowOff>73586</xdr:rowOff>
    </xdr:to>
    <xdr:sp macro="" textlink="">
      <xdr:nvSpPr>
        <xdr:cNvPr id="32" name="Rounded Rectangle 4">
          <a:extLst>
            <a:ext uri="{FF2B5EF4-FFF2-40B4-BE49-F238E27FC236}">
              <a16:creationId xmlns="" xmlns:a16="http://schemas.microsoft.com/office/drawing/2014/main" id="{00000000-0008-0000-0100-000020000000}"/>
            </a:ext>
          </a:extLst>
        </xdr:cNvPr>
        <xdr:cNvSpPr>
          <a:spLocks noChangeArrowheads="1"/>
        </xdr:cNvSpPr>
      </xdr:nvSpPr>
      <xdr:spPr bwMode="auto">
        <a:xfrm>
          <a:off x="5573892" y="5985618"/>
          <a:ext cx="3004051" cy="30371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84667</xdr:colOff>
      <xdr:row>50</xdr:row>
      <xdr:rowOff>40010</xdr:rowOff>
    </xdr:from>
    <xdr:to>
      <xdr:col>25</xdr:col>
      <xdr:colOff>105834</xdr:colOff>
      <xdr:row>53</xdr:row>
      <xdr:rowOff>34296</xdr:rowOff>
    </xdr:to>
    <xdr:sp macro="" textlink="">
      <xdr:nvSpPr>
        <xdr:cNvPr id="33" name="TextBox 32">
          <a:extLst>
            <a:ext uri="{FF2B5EF4-FFF2-40B4-BE49-F238E27FC236}">
              <a16:creationId xmlns="" xmlns:a16="http://schemas.microsoft.com/office/drawing/2014/main" id="{00000000-0008-0000-0100-000021000000}"/>
            </a:ext>
          </a:extLst>
        </xdr:cNvPr>
        <xdr:cNvSpPr txBox="1"/>
      </xdr:nvSpPr>
      <xdr:spPr>
        <a:xfrm>
          <a:off x="4572000" y="6889543"/>
          <a:ext cx="1316567" cy="4260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Tandatangan   </a:t>
          </a:r>
          <a:r>
            <a:rPr lang="en-MY" sz="850" b="0">
              <a:latin typeface="Arial" pitchFamily="34" charset="0"/>
              <a:cs typeface="Arial" pitchFamily="34" charset="0"/>
            </a:rPr>
            <a:t>: </a:t>
          </a:r>
          <a:r>
            <a:rPr lang="en-MY" sz="850" b="1">
              <a:latin typeface="Arial" pitchFamily="34" charset="0"/>
              <a:cs typeface="Arial" pitchFamily="34" charset="0"/>
            </a:rPr>
            <a:t>     </a:t>
          </a:r>
        </a:p>
        <a:p>
          <a:r>
            <a:rPr lang="en-MY" sz="850" i="1">
              <a:latin typeface="Arial" pitchFamily="34" charset="0"/>
              <a:cs typeface="Arial" pitchFamily="34" charset="0"/>
            </a:rPr>
            <a:t>Signature          </a:t>
          </a:r>
          <a:r>
            <a:rPr lang="en-MY" sz="850" i="0">
              <a:latin typeface="Arial" pitchFamily="34" charset="0"/>
              <a:cs typeface="Arial" pitchFamily="34" charset="0"/>
            </a:rPr>
            <a:t>:  </a:t>
          </a:r>
        </a:p>
      </xdr:txBody>
    </xdr:sp>
    <xdr:clientData/>
  </xdr:twoCellAnchor>
  <xdr:twoCellAnchor>
    <xdr:from>
      <xdr:col>24</xdr:col>
      <xdr:colOff>76200</xdr:colOff>
      <xdr:row>50</xdr:row>
      <xdr:rowOff>62870</xdr:rowOff>
    </xdr:from>
    <xdr:to>
      <xdr:col>34</xdr:col>
      <xdr:colOff>143212</xdr:colOff>
      <xdr:row>52</xdr:row>
      <xdr:rowOff>160867</xdr:rowOff>
    </xdr:to>
    <xdr:sp macro="" textlink="">
      <xdr:nvSpPr>
        <xdr:cNvPr id="34" name="Rounded Rectangle 4">
          <a:extLst>
            <a:ext uri="{FF2B5EF4-FFF2-40B4-BE49-F238E27FC236}">
              <a16:creationId xmlns="" xmlns:a16="http://schemas.microsoft.com/office/drawing/2014/main" id="{00000000-0008-0000-0100-000022000000}"/>
            </a:ext>
          </a:extLst>
        </xdr:cNvPr>
        <xdr:cNvSpPr>
          <a:spLocks noChangeArrowheads="1"/>
        </xdr:cNvSpPr>
      </xdr:nvSpPr>
      <xdr:spPr bwMode="auto">
        <a:xfrm>
          <a:off x="5562600" y="6912403"/>
          <a:ext cx="3030345" cy="335064"/>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20</xdr:col>
      <xdr:colOff>84669</xdr:colOff>
      <xdr:row>53</xdr:row>
      <xdr:rowOff>53061</xdr:rowOff>
    </xdr:from>
    <xdr:to>
      <xdr:col>25</xdr:col>
      <xdr:colOff>133350</xdr:colOff>
      <xdr:row>56</xdr:row>
      <xdr:rowOff>47346</xdr:rowOff>
    </xdr:to>
    <xdr:sp macro="" textlink="">
      <xdr:nvSpPr>
        <xdr:cNvPr id="35" name="TextBox 34">
          <a:extLst>
            <a:ext uri="{FF2B5EF4-FFF2-40B4-BE49-F238E27FC236}">
              <a16:creationId xmlns="" xmlns:a16="http://schemas.microsoft.com/office/drawing/2014/main" id="{00000000-0008-0000-0100-000023000000}"/>
            </a:ext>
          </a:extLst>
        </xdr:cNvPr>
        <xdr:cNvSpPr txBox="1"/>
      </xdr:nvSpPr>
      <xdr:spPr>
        <a:xfrm>
          <a:off x="4591355" y="7433575"/>
          <a:ext cx="1333195" cy="353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MY" sz="850" b="1">
              <a:latin typeface="Arial" pitchFamily="34" charset="0"/>
              <a:cs typeface="Arial" pitchFamily="34" charset="0"/>
            </a:rPr>
            <a:t>Tarikh </a:t>
          </a:r>
          <a:r>
            <a:rPr lang="en-MY" sz="850">
              <a:latin typeface="Arial" pitchFamily="34" charset="0"/>
              <a:cs typeface="Arial" pitchFamily="34" charset="0"/>
            </a:rPr>
            <a:t>             </a:t>
          </a:r>
          <a:r>
            <a:rPr lang="en-MY" sz="850" b="0">
              <a:latin typeface="Arial" pitchFamily="34" charset="0"/>
              <a:cs typeface="Arial" pitchFamily="34" charset="0"/>
            </a:rPr>
            <a:t> :</a:t>
          </a:r>
        </a:p>
        <a:p>
          <a:r>
            <a:rPr lang="en-MY" sz="850" i="1">
              <a:latin typeface="Arial" pitchFamily="34" charset="0"/>
              <a:cs typeface="Arial" pitchFamily="34" charset="0"/>
            </a:rPr>
            <a:t>Date                  </a:t>
          </a:r>
          <a:r>
            <a:rPr lang="en-MY" sz="850" i="0">
              <a:latin typeface="Arial" pitchFamily="34" charset="0"/>
              <a:cs typeface="Arial" pitchFamily="34" charset="0"/>
            </a:rPr>
            <a:t>:    </a:t>
          </a:r>
        </a:p>
      </xdr:txBody>
    </xdr:sp>
    <xdr:clientData/>
  </xdr:twoCellAnchor>
  <xdr:twoCellAnchor>
    <xdr:from>
      <xdr:col>0</xdr:col>
      <xdr:colOff>123825</xdr:colOff>
      <xdr:row>5</xdr:row>
      <xdr:rowOff>4080</xdr:rowOff>
    </xdr:from>
    <xdr:to>
      <xdr:col>12</xdr:col>
      <xdr:colOff>217715</xdr:colOff>
      <xdr:row>8</xdr:row>
      <xdr:rowOff>108857</xdr:rowOff>
    </xdr:to>
    <xdr:sp macro="" textlink="">
      <xdr:nvSpPr>
        <xdr:cNvPr id="38" name="Rounded Rectangle 4">
          <a:extLst>
            <a:ext uri="{FF2B5EF4-FFF2-40B4-BE49-F238E27FC236}">
              <a16:creationId xmlns="" xmlns:a16="http://schemas.microsoft.com/office/drawing/2014/main" id="{00000000-0008-0000-0100-000026000000}"/>
            </a:ext>
          </a:extLst>
        </xdr:cNvPr>
        <xdr:cNvSpPr>
          <a:spLocks noChangeArrowheads="1"/>
        </xdr:cNvSpPr>
      </xdr:nvSpPr>
      <xdr:spPr bwMode="auto">
        <a:xfrm>
          <a:off x="123825" y="823230"/>
          <a:ext cx="2760890" cy="495302"/>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0</xdr:col>
      <xdr:colOff>93368</xdr:colOff>
      <xdr:row>4</xdr:row>
      <xdr:rowOff>34636</xdr:rowOff>
    </xdr:from>
    <xdr:to>
      <xdr:col>12</xdr:col>
      <xdr:colOff>251113</xdr:colOff>
      <xdr:row>8</xdr:row>
      <xdr:rowOff>164523</xdr:rowOff>
    </xdr:to>
    <xdr:sp macro="" textlink="">
      <xdr:nvSpPr>
        <xdr:cNvPr id="44" name="TextBox 43">
          <a:extLst>
            <a:ext uri="{FF2B5EF4-FFF2-40B4-BE49-F238E27FC236}">
              <a16:creationId xmlns="" xmlns:a16="http://schemas.microsoft.com/office/drawing/2014/main" id="{00000000-0008-0000-0100-00002C000000}"/>
            </a:ext>
          </a:extLst>
        </xdr:cNvPr>
        <xdr:cNvSpPr txBox="1"/>
      </xdr:nvSpPr>
      <xdr:spPr>
        <a:xfrm>
          <a:off x="93368" y="779318"/>
          <a:ext cx="2807427" cy="60613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Sila</a:t>
          </a:r>
          <a:r>
            <a:rPr lang="en-US" sz="1100" b="1" baseline="0">
              <a:latin typeface="Arial" pitchFamily="34" charset="0"/>
              <a:cs typeface="Arial" pitchFamily="34" charset="0"/>
            </a:rPr>
            <a:t> buat satu salinan untuk rekod tuan</a:t>
          </a:r>
        </a:p>
        <a:p>
          <a:pPr algn="ctr"/>
          <a:r>
            <a:rPr lang="en-US" sz="1100" i="1" baseline="0">
              <a:latin typeface="Arial" pitchFamily="34" charset="0"/>
              <a:cs typeface="Arial" pitchFamily="34" charset="0"/>
            </a:rPr>
            <a:t>Please make a copy for your record</a:t>
          </a:r>
          <a:endParaRPr lang="en-US" sz="1100" i="1">
            <a:latin typeface="Arial" pitchFamily="34" charset="0"/>
            <a:cs typeface="Arial" pitchFamily="34" charset="0"/>
          </a:endParaRPr>
        </a:p>
      </xdr:txBody>
    </xdr:sp>
    <xdr:clientData/>
  </xdr:twoCellAnchor>
  <xdr:twoCellAnchor>
    <xdr:from>
      <xdr:col>25</xdr:col>
      <xdr:colOff>123826</xdr:colOff>
      <xdr:row>1</xdr:row>
      <xdr:rowOff>14976</xdr:rowOff>
    </xdr:from>
    <xdr:to>
      <xdr:col>35</xdr:col>
      <xdr:colOff>95251</xdr:colOff>
      <xdr:row>3</xdr:row>
      <xdr:rowOff>155656</xdr:rowOff>
    </xdr:to>
    <xdr:sp macro="" textlink="">
      <xdr:nvSpPr>
        <xdr:cNvPr id="48" name="Rounded Rectangle 4">
          <a:extLst>
            <a:ext uri="{FF2B5EF4-FFF2-40B4-BE49-F238E27FC236}">
              <a16:creationId xmlns="" xmlns:a16="http://schemas.microsoft.com/office/drawing/2014/main" id="{00000000-0008-0000-0100-000030000000}"/>
            </a:ext>
          </a:extLst>
        </xdr:cNvPr>
        <xdr:cNvSpPr>
          <a:spLocks noChangeArrowheads="1"/>
        </xdr:cNvSpPr>
      </xdr:nvSpPr>
      <xdr:spPr bwMode="auto">
        <a:xfrm>
          <a:off x="5915026" y="167376"/>
          <a:ext cx="2758168" cy="54345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25</xdr:col>
      <xdr:colOff>171710</xdr:colOff>
      <xdr:row>1</xdr:row>
      <xdr:rowOff>5442</xdr:rowOff>
    </xdr:from>
    <xdr:to>
      <xdr:col>35</xdr:col>
      <xdr:colOff>85674</xdr:colOff>
      <xdr:row>3</xdr:row>
      <xdr:rowOff>165190</xdr:rowOff>
    </xdr:to>
    <xdr:grpSp>
      <xdr:nvGrpSpPr>
        <xdr:cNvPr id="54" name="Group 53">
          <a:extLst>
            <a:ext uri="{FF2B5EF4-FFF2-40B4-BE49-F238E27FC236}">
              <a16:creationId xmlns="" xmlns:a16="http://schemas.microsoft.com/office/drawing/2014/main" id="{00000000-0008-0000-0100-000036000000}"/>
            </a:ext>
          </a:extLst>
        </xdr:cNvPr>
        <xdr:cNvGrpSpPr/>
      </xdr:nvGrpSpPr>
      <xdr:grpSpPr>
        <a:xfrm>
          <a:off x="5808778" y="161306"/>
          <a:ext cx="2632919" cy="558066"/>
          <a:chOff x="6191249" y="1352550"/>
          <a:chExt cx="2686051" cy="561975"/>
        </a:xfrm>
      </xdr:grpSpPr>
      <xdr:sp macro="" textlink="">
        <xdr:nvSpPr>
          <xdr:cNvPr id="75782" name="Text Box 6">
            <a:extLst>
              <a:ext uri="{FF2B5EF4-FFF2-40B4-BE49-F238E27FC236}">
                <a16:creationId xmlns="" xmlns:a16="http://schemas.microsoft.com/office/drawing/2014/main" id="{00000000-0008-0000-0100-000006280100}"/>
              </a:ext>
            </a:extLst>
          </xdr:cNvPr>
          <xdr:cNvSpPr txBox="1">
            <a:spLocks noChangeArrowheads="1"/>
          </xdr:cNvSpPr>
        </xdr:nvSpPr>
        <xdr:spPr bwMode="auto">
          <a:xfrm>
            <a:off x="6191249" y="1390650"/>
            <a:ext cx="2066925" cy="485775"/>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100" b="1" i="0" u="none" strike="noStrike" baseline="0">
                <a:solidFill>
                  <a:sysClr val="windowText" lastClr="000000"/>
                </a:solidFill>
                <a:latin typeface="Arial"/>
                <a:cs typeface="Arial"/>
              </a:rPr>
              <a:t>PETROLEUM DAN GAS ASLI</a:t>
            </a:r>
          </a:p>
          <a:p>
            <a:pPr algn="ctr" rtl="0">
              <a:defRPr sz="1000"/>
            </a:pPr>
            <a:endParaRPr lang="en-US" sz="300" b="1" i="0" u="none" strike="noStrike" baseline="0">
              <a:solidFill>
                <a:sysClr val="windowText" lastClr="000000"/>
              </a:solidFill>
              <a:latin typeface="Arial"/>
              <a:cs typeface="Arial"/>
            </a:endParaRPr>
          </a:p>
          <a:p>
            <a:pPr algn="ctr" rtl="0">
              <a:defRPr sz="1000"/>
            </a:pPr>
            <a:r>
              <a:rPr lang="en-US" sz="1000" b="0" i="1" u="none" strike="noStrike" baseline="0">
                <a:solidFill>
                  <a:sysClr val="windowText" lastClr="000000"/>
                </a:solidFill>
                <a:latin typeface="Arial"/>
                <a:cs typeface="Arial"/>
              </a:rPr>
              <a:t>PETROLEUM AND NATURAL GAS</a:t>
            </a:r>
          </a:p>
        </xdr:txBody>
      </xdr:sp>
      <xdr:grpSp>
        <xdr:nvGrpSpPr>
          <xdr:cNvPr id="53" name="Group 52">
            <a:extLst>
              <a:ext uri="{FF2B5EF4-FFF2-40B4-BE49-F238E27FC236}">
                <a16:creationId xmlns="" xmlns:a16="http://schemas.microsoft.com/office/drawing/2014/main" id="{00000000-0008-0000-0100-000035000000}"/>
              </a:ext>
            </a:extLst>
          </xdr:cNvPr>
          <xdr:cNvGrpSpPr/>
        </xdr:nvGrpSpPr>
        <xdr:grpSpPr>
          <a:xfrm>
            <a:off x="8258175" y="1352550"/>
            <a:ext cx="619125" cy="561975"/>
            <a:chOff x="8258175" y="1352550"/>
            <a:chExt cx="619125" cy="561975"/>
          </a:xfrm>
        </xdr:grpSpPr>
        <xdr:sp macro="" textlink="">
          <xdr:nvSpPr>
            <xdr:cNvPr id="49" name="Rectangle 48">
              <a:extLst>
                <a:ext uri="{FF2B5EF4-FFF2-40B4-BE49-F238E27FC236}">
                  <a16:creationId xmlns="" xmlns:a16="http://schemas.microsoft.com/office/drawing/2014/main" id="{00000000-0008-0000-0100-000031000000}"/>
                </a:ext>
              </a:extLst>
            </xdr:cNvPr>
            <xdr:cNvSpPr/>
          </xdr:nvSpPr>
          <xdr:spPr bwMode="auto">
            <a:xfrm>
              <a:off x="8267700" y="1352550"/>
              <a:ext cx="609600" cy="56197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lang="en-US" sz="2000" b="1">
                  <a:solidFill>
                    <a:sysClr val="windowText" lastClr="000000"/>
                  </a:solidFill>
                  <a:latin typeface="Arial" pitchFamily="34" charset="0"/>
                  <a:cs typeface="Arial" pitchFamily="34" charset="0"/>
                </a:rPr>
                <a:t>207</a:t>
              </a:r>
            </a:p>
          </xdr:txBody>
        </xdr:sp>
        <xdr:cxnSp macro="">
          <xdr:nvCxnSpPr>
            <xdr:cNvPr id="51" name="Straight Connector 50">
              <a:extLst>
                <a:ext uri="{FF2B5EF4-FFF2-40B4-BE49-F238E27FC236}">
                  <a16:creationId xmlns="" xmlns:a16="http://schemas.microsoft.com/office/drawing/2014/main" id="{00000000-0008-0000-0100-000033000000}"/>
                </a:ext>
              </a:extLst>
            </xdr:cNvPr>
            <xdr:cNvCxnSpPr/>
          </xdr:nvCxnSpPr>
          <xdr:spPr bwMode="auto">
            <a:xfrm>
              <a:off x="8258175" y="1362075"/>
              <a:ext cx="0" cy="542925"/>
            </a:xfrm>
            <a:prstGeom prst="line">
              <a:avLst/>
            </a:prstGeom>
            <a:solidFill>
              <a:srgbClr val="FFFFFF"/>
            </a:solidFill>
            <a:ln w="9525" cap="flat" cmpd="sng" algn="ctr">
              <a:solidFill>
                <a:schemeClr val="tx2">
                  <a:lumMod val="40000"/>
                  <a:lumOff val="60000"/>
                </a:schemeClr>
              </a:solidFill>
              <a:prstDash val="solid"/>
              <a:round/>
              <a:headEnd type="none" w="med" len="med"/>
              <a:tailEnd type="none" w="med" len="med"/>
            </a:ln>
            <a:effectLst/>
          </xdr:spPr>
        </xdr:cxnSp>
      </xdr:grpSp>
    </xdr:grpSp>
    <xdr:clientData/>
  </xdr:twoCellAnchor>
  <xdr:twoCellAnchor editAs="absolute">
    <xdr:from>
      <xdr:col>16</xdr:col>
      <xdr:colOff>112394</xdr:colOff>
      <xdr:row>0</xdr:row>
      <xdr:rowOff>66675</xdr:rowOff>
    </xdr:from>
    <xdr:to>
      <xdr:col>22</xdr:col>
      <xdr:colOff>150495</xdr:colOff>
      <xdr:row>8</xdr:row>
      <xdr:rowOff>9525</xdr:rowOff>
    </xdr:to>
    <xdr:pic>
      <xdr:nvPicPr>
        <xdr:cNvPr id="59" name="Picture 4">
          <a:extLst>
            <a:ext uri="{FF2B5EF4-FFF2-40B4-BE49-F238E27FC236}">
              <a16:creationId xmlns=""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7388" b="10601"/>
        <a:stretch>
          <a:fillRect/>
        </a:stretch>
      </xdr:blipFill>
      <xdr:spPr bwMode="auto">
        <a:xfrm>
          <a:off x="3686174" y="66675"/>
          <a:ext cx="1266826" cy="1152525"/>
        </a:xfrm>
        <a:prstGeom prst="rect">
          <a:avLst/>
        </a:prstGeom>
        <a:noFill/>
        <a:ln w="9525">
          <a:noFill/>
          <a:miter lim="800000"/>
          <a:headEnd/>
          <a:tailEnd/>
        </a:ln>
      </xdr:spPr>
    </xdr:pic>
    <xdr:clientData/>
  </xdr:twoCellAnchor>
  <xdr:twoCellAnchor>
    <xdr:from>
      <xdr:col>1</xdr:col>
      <xdr:colOff>66675</xdr:colOff>
      <xdr:row>40</xdr:row>
      <xdr:rowOff>84361</xdr:rowOff>
    </xdr:from>
    <xdr:to>
      <xdr:col>18</xdr:col>
      <xdr:colOff>161925</xdr:colOff>
      <xdr:row>48</xdr:row>
      <xdr:rowOff>84360</xdr:rowOff>
    </xdr:to>
    <xdr:sp macro="" textlink="">
      <xdr:nvSpPr>
        <xdr:cNvPr id="40" name="TextBox 39">
          <a:extLst>
            <a:ext uri="{FF2B5EF4-FFF2-40B4-BE49-F238E27FC236}">
              <a16:creationId xmlns="" xmlns:a16="http://schemas.microsoft.com/office/drawing/2014/main" id="{00000000-0008-0000-0100-000028000000}"/>
            </a:ext>
          </a:extLst>
        </xdr:cNvPr>
        <xdr:cNvSpPr txBox="1"/>
      </xdr:nvSpPr>
      <xdr:spPr>
        <a:xfrm>
          <a:off x="202142" y="5689294"/>
          <a:ext cx="4015316" cy="922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850" b="1" baseline="0">
            <a:latin typeface="Arial" pitchFamily="34" charset="0"/>
            <a:cs typeface="Arial" pitchFamily="34" charset="0"/>
          </a:endParaRPr>
        </a:p>
      </xdr:txBody>
    </xdr:sp>
    <xdr:clientData/>
  </xdr:twoCellAnchor>
  <xdr:twoCellAnchor>
    <xdr:from>
      <xdr:col>0</xdr:col>
      <xdr:colOff>120863</xdr:colOff>
      <xdr:row>1</xdr:row>
      <xdr:rowOff>33743</xdr:rowOff>
    </xdr:from>
    <xdr:to>
      <xdr:col>12</xdr:col>
      <xdr:colOff>206829</xdr:colOff>
      <xdr:row>3</xdr:row>
      <xdr:rowOff>156103</xdr:rowOff>
    </xdr:to>
    <xdr:sp macro="" textlink="">
      <xdr:nvSpPr>
        <xdr:cNvPr id="57" name="Rounded Rectangle 4">
          <a:extLst>
            <a:ext uri="{FF2B5EF4-FFF2-40B4-BE49-F238E27FC236}">
              <a16:creationId xmlns="" xmlns:a16="http://schemas.microsoft.com/office/drawing/2014/main" id="{00000000-0008-0000-0100-000039000000}"/>
            </a:ext>
          </a:extLst>
        </xdr:cNvPr>
        <xdr:cNvSpPr>
          <a:spLocks noChangeArrowheads="1"/>
        </xdr:cNvSpPr>
      </xdr:nvSpPr>
      <xdr:spPr bwMode="auto">
        <a:xfrm>
          <a:off x="120863" y="186143"/>
          <a:ext cx="2850937" cy="525131"/>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1</xdr:col>
      <xdr:colOff>114713</xdr:colOff>
      <xdr:row>1</xdr:row>
      <xdr:rowOff>43159</xdr:rowOff>
    </xdr:from>
    <xdr:to>
      <xdr:col>12</xdr:col>
      <xdr:colOff>217716</xdr:colOff>
      <xdr:row>3</xdr:row>
      <xdr:rowOff>188321</xdr:rowOff>
    </xdr:to>
    <xdr:sp macro="" textlink="">
      <xdr:nvSpPr>
        <xdr:cNvPr id="43" name="TextBox 42">
          <a:extLst>
            <a:ext uri="{FF2B5EF4-FFF2-40B4-BE49-F238E27FC236}">
              <a16:creationId xmlns="" xmlns:a16="http://schemas.microsoft.com/office/drawing/2014/main" id="{00000000-0008-0000-0100-00002B000000}"/>
            </a:ext>
          </a:extLst>
        </xdr:cNvPr>
        <xdr:cNvSpPr txBox="1"/>
      </xdr:nvSpPr>
      <xdr:spPr>
        <a:xfrm>
          <a:off x="256227" y="195559"/>
          <a:ext cx="2726460" cy="547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1">
              <a:latin typeface="Arial" pitchFamily="34" charset="0"/>
              <a:cs typeface="Arial" pitchFamily="34" charset="0"/>
            </a:rPr>
            <a:t>Sulit selepas data diisi</a:t>
          </a:r>
          <a:endParaRPr lang="en-US" sz="1100" b="1" baseline="0">
            <a:latin typeface="Arial" pitchFamily="34" charset="0"/>
            <a:cs typeface="Arial" pitchFamily="34" charset="0"/>
          </a:endParaRPr>
        </a:p>
        <a:p>
          <a:pPr algn="ctr"/>
          <a:r>
            <a:rPr lang="en-US" sz="1100" i="1" baseline="0">
              <a:latin typeface="Arial" pitchFamily="34" charset="0"/>
              <a:cs typeface="Arial" pitchFamily="34" charset="0"/>
            </a:rPr>
            <a:t>Confidential when filled with data</a:t>
          </a:r>
          <a:endParaRPr lang="en-US" sz="1100" i="1">
            <a:latin typeface="Arial" pitchFamily="34" charset="0"/>
            <a:cs typeface="Arial" pitchFamily="34" charset="0"/>
          </a:endParaRPr>
        </a:p>
      </xdr:txBody>
    </xdr:sp>
    <xdr:clientData/>
  </xdr:twoCellAnchor>
  <xdr:twoCellAnchor>
    <xdr:from>
      <xdr:col>25</xdr:col>
      <xdr:colOff>119743</xdr:colOff>
      <xdr:row>5</xdr:row>
      <xdr:rowOff>920</xdr:rowOff>
    </xdr:from>
    <xdr:to>
      <xdr:col>35</xdr:col>
      <xdr:colOff>91168</xdr:colOff>
      <xdr:row>8</xdr:row>
      <xdr:rowOff>122897</xdr:rowOff>
    </xdr:to>
    <xdr:sp macro="" textlink="">
      <xdr:nvSpPr>
        <xdr:cNvPr id="56" name="Rounded Rectangle 4">
          <a:extLst>
            <a:ext uri="{FF2B5EF4-FFF2-40B4-BE49-F238E27FC236}">
              <a16:creationId xmlns="" xmlns:a16="http://schemas.microsoft.com/office/drawing/2014/main" id="{00000000-0008-0000-0100-000038000000}"/>
            </a:ext>
          </a:extLst>
        </xdr:cNvPr>
        <xdr:cNvSpPr>
          <a:spLocks noChangeArrowheads="1"/>
        </xdr:cNvSpPr>
      </xdr:nvSpPr>
      <xdr:spPr bwMode="auto">
        <a:xfrm>
          <a:off x="5910943" y="828234"/>
          <a:ext cx="2758168" cy="502977"/>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twoCellAnchor>
    <xdr:from>
      <xdr:col>25</xdr:col>
      <xdr:colOff>140768</xdr:colOff>
      <xdr:row>5</xdr:row>
      <xdr:rowOff>47625</xdr:rowOff>
    </xdr:from>
    <xdr:to>
      <xdr:col>35</xdr:col>
      <xdr:colOff>87227</xdr:colOff>
      <xdr:row>8</xdr:row>
      <xdr:rowOff>80282</xdr:rowOff>
    </xdr:to>
    <xdr:sp macro="" textlink="">
      <xdr:nvSpPr>
        <xdr:cNvPr id="60" name="Text Box 6">
          <a:extLst>
            <a:ext uri="{FF2B5EF4-FFF2-40B4-BE49-F238E27FC236}">
              <a16:creationId xmlns="" xmlns:a16="http://schemas.microsoft.com/office/drawing/2014/main" id="{00000000-0008-0000-0100-00003C000000}"/>
            </a:ext>
          </a:extLst>
        </xdr:cNvPr>
        <xdr:cNvSpPr txBox="1">
          <a:spLocks noChangeArrowheads="1"/>
        </xdr:cNvSpPr>
      </xdr:nvSpPr>
      <xdr:spPr bwMode="auto">
        <a:xfrm>
          <a:off x="5798618" y="866775"/>
          <a:ext cx="2661084" cy="423182"/>
        </a:xfrm>
        <a:prstGeom prst="rect">
          <a:avLst/>
        </a:prstGeom>
        <a:noFill/>
        <a:ln w="9525">
          <a:noFill/>
          <a:miter lim="800000"/>
          <a:headEnd/>
          <a:tailEnd/>
        </a:ln>
      </xdr:spPr>
      <xdr:txBody>
        <a:bodyPr vertOverflow="clip" wrap="square" lIns="27432" tIns="22860" rIns="0" bIns="0" anchor="ctr" upright="1"/>
        <a:lstStyle/>
        <a:p>
          <a:pPr algn="ctr" rtl="0">
            <a:defRPr sz="1000"/>
          </a:pPr>
          <a:r>
            <a:rPr lang="en-US" sz="1100" b="1" i="0" u="none" strike="noStrike" baseline="0">
              <a:solidFill>
                <a:srgbClr val="000000"/>
              </a:solidFill>
              <a:latin typeface="Arial"/>
              <a:cs typeface="Arial"/>
            </a:rPr>
            <a:t>TAHUN RUJUKAN 2021</a:t>
          </a:r>
        </a:p>
        <a:p>
          <a:pPr algn="ctr" rtl="0">
            <a:defRPr sz="1000"/>
          </a:pPr>
          <a:endParaRPr lang="en-US" sz="300" b="1" i="0" u="none" strike="noStrike" baseline="0">
            <a:solidFill>
              <a:srgbClr val="000000"/>
            </a:solidFill>
            <a:latin typeface="Arial"/>
            <a:cs typeface="Arial"/>
          </a:endParaRPr>
        </a:p>
        <a:p>
          <a:pPr algn="ctr" rtl="0">
            <a:defRPr sz="1000"/>
          </a:pPr>
          <a:r>
            <a:rPr lang="en-US" sz="1000" b="0" i="1" u="none" strike="noStrike" baseline="0">
              <a:solidFill>
                <a:srgbClr val="000000"/>
              </a:solidFill>
              <a:latin typeface="Arial"/>
              <a:cs typeface="Arial"/>
            </a:rPr>
            <a:t>REFERENCE YEAR 2021</a:t>
          </a:r>
        </a:p>
      </xdr:txBody>
    </xdr:sp>
    <xdr:clientData/>
  </xdr:twoCellAnchor>
  <xdr:twoCellAnchor>
    <xdr:from>
      <xdr:col>24</xdr:col>
      <xdr:colOff>84647</xdr:colOff>
      <xdr:row>53</xdr:row>
      <xdr:rowOff>59269</xdr:rowOff>
    </xdr:from>
    <xdr:to>
      <xdr:col>35</xdr:col>
      <xdr:colOff>5621</xdr:colOff>
      <xdr:row>56</xdr:row>
      <xdr:rowOff>4961</xdr:rowOff>
    </xdr:to>
    <xdr:sp macro="" textlink="">
      <xdr:nvSpPr>
        <xdr:cNvPr id="39" name="Rounded Rectangle 4">
          <a:extLst>
            <a:ext uri="{FF2B5EF4-FFF2-40B4-BE49-F238E27FC236}">
              <a16:creationId xmlns="" xmlns:a16="http://schemas.microsoft.com/office/drawing/2014/main" id="{00000000-0008-0000-0100-000027000000}"/>
            </a:ext>
          </a:extLst>
        </xdr:cNvPr>
        <xdr:cNvSpPr>
          <a:spLocks noChangeArrowheads="1"/>
        </xdr:cNvSpPr>
      </xdr:nvSpPr>
      <xdr:spPr bwMode="auto">
        <a:xfrm>
          <a:off x="5571047" y="7340602"/>
          <a:ext cx="3028241" cy="301292"/>
        </a:xfrm>
        <a:prstGeom prst="roundRect">
          <a:avLst>
            <a:gd name="adj" fmla="val 9847"/>
          </a:avLst>
        </a:prstGeom>
        <a:solidFill>
          <a:schemeClr val="bg1">
            <a:lumMod val="95000"/>
          </a:schemeClr>
        </a:solidFill>
        <a:ln w="9360">
          <a:solidFill>
            <a:schemeClr val="bg1">
              <a:lumMod val="75000"/>
            </a:schemeClr>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95250</xdr:colOff>
      <xdr:row>1</xdr:row>
      <xdr:rowOff>190500</xdr:rowOff>
    </xdr:from>
    <xdr:to>
      <xdr:col>2</xdr:col>
      <xdr:colOff>283215</xdr:colOff>
      <xdr:row>4</xdr:row>
      <xdr:rowOff>77475</xdr:rowOff>
    </xdr:to>
    <xdr:grpSp>
      <xdr:nvGrpSpPr>
        <xdr:cNvPr id="11" name="Group 10">
          <a:extLst>
            <a:ext uri="{FF2B5EF4-FFF2-40B4-BE49-F238E27FC236}">
              <a16:creationId xmlns="" xmlns:a16="http://schemas.microsoft.com/office/drawing/2014/main" id="{00000000-0008-0000-1300-00000B000000}"/>
            </a:ext>
          </a:extLst>
        </xdr:cNvPr>
        <xdr:cNvGrpSpPr/>
      </xdr:nvGrpSpPr>
      <xdr:grpSpPr>
        <a:xfrm>
          <a:off x="190500" y="247650"/>
          <a:ext cx="454665" cy="468000"/>
          <a:chOff x="325336" y="563882"/>
          <a:chExt cx="454665" cy="468000"/>
        </a:xfrm>
      </xdr:grpSpPr>
      <xdr:sp macro="" textlink="">
        <xdr:nvSpPr>
          <xdr:cNvPr id="12" name="Flowchart: Connector 11">
            <a:extLst>
              <a:ext uri="{FF2B5EF4-FFF2-40B4-BE49-F238E27FC236}">
                <a16:creationId xmlns="" xmlns:a16="http://schemas.microsoft.com/office/drawing/2014/main" id="{00000000-0008-0000-1300-00000C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 xmlns:a16="http://schemas.microsoft.com/office/drawing/2014/main" id="{00000000-0008-0000-1300-00000D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12</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152400</xdr:colOff>
      <xdr:row>6</xdr:row>
      <xdr:rowOff>152400</xdr:rowOff>
    </xdr:from>
    <xdr:to>
      <xdr:col>2</xdr:col>
      <xdr:colOff>111765</xdr:colOff>
      <xdr:row>8</xdr:row>
      <xdr:rowOff>229875</xdr:rowOff>
    </xdr:to>
    <xdr:grpSp>
      <xdr:nvGrpSpPr>
        <xdr:cNvPr id="14" name="Group 13">
          <a:extLst>
            <a:ext uri="{FF2B5EF4-FFF2-40B4-BE49-F238E27FC236}">
              <a16:creationId xmlns="" xmlns:a16="http://schemas.microsoft.com/office/drawing/2014/main" id="{00000000-0008-0000-1400-00000E000000}"/>
            </a:ext>
          </a:extLst>
        </xdr:cNvPr>
        <xdr:cNvGrpSpPr/>
      </xdr:nvGrpSpPr>
      <xdr:grpSpPr>
        <a:xfrm>
          <a:off x="152400" y="983069"/>
          <a:ext cx="446691" cy="465120"/>
          <a:chOff x="325336" y="563882"/>
          <a:chExt cx="454665" cy="468000"/>
        </a:xfrm>
      </xdr:grpSpPr>
      <xdr:sp macro="" textlink="">
        <xdr:nvSpPr>
          <xdr:cNvPr id="15" name="Flowchart: Connector 14">
            <a:extLst>
              <a:ext uri="{FF2B5EF4-FFF2-40B4-BE49-F238E27FC236}">
                <a16:creationId xmlns="" xmlns:a16="http://schemas.microsoft.com/office/drawing/2014/main" id="{00000000-0008-0000-1400-00000F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 xmlns:a16="http://schemas.microsoft.com/office/drawing/2014/main" id="{00000000-0008-0000-1400-000010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0</xdr:col>
      <xdr:colOff>197157</xdr:colOff>
      <xdr:row>9</xdr:row>
      <xdr:rowOff>138369</xdr:rowOff>
    </xdr:from>
    <xdr:to>
      <xdr:col>3</xdr:col>
      <xdr:colOff>178595</xdr:colOff>
      <xdr:row>13</xdr:row>
      <xdr:rowOff>85725</xdr:rowOff>
    </xdr:to>
    <xdr:grpSp>
      <xdr:nvGrpSpPr>
        <xdr:cNvPr id="7" name="Group 6">
          <a:extLst>
            <a:ext uri="{FF2B5EF4-FFF2-40B4-BE49-F238E27FC236}">
              <a16:creationId xmlns="" xmlns:a16="http://schemas.microsoft.com/office/drawing/2014/main" id="{00000000-0008-0000-1400-000007000000}"/>
            </a:ext>
          </a:extLst>
        </xdr:cNvPr>
        <xdr:cNvGrpSpPr/>
      </xdr:nvGrpSpPr>
      <xdr:grpSpPr>
        <a:xfrm>
          <a:off x="197157" y="1644648"/>
          <a:ext cx="645973" cy="700496"/>
          <a:chOff x="197157" y="1662369"/>
          <a:chExt cx="657713" cy="709356"/>
        </a:xfrm>
      </xdr:grpSpPr>
      <xdr:sp macro="" textlink="">
        <xdr:nvSpPr>
          <xdr:cNvPr id="18" name="Flowchart: Connector 17">
            <a:extLst>
              <a:ext uri="{FF2B5EF4-FFF2-40B4-BE49-F238E27FC236}">
                <a16:creationId xmlns="" xmlns:a16="http://schemas.microsoft.com/office/drawing/2014/main" id="{00000000-0008-0000-1400-000012000000}"/>
              </a:ext>
            </a:extLst>
          </xdr:cNvPr>
          <xdr:cNvSpPr/>
        </xdr:nvSpPr>
        <xdr:spPr bwMode="auto">
          <a:xfrm>
            <a:off x="197157" y="1662369"/>
            <a:ext cx="653200" cy="652302"/>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9" name="Flowchart: Connector 18">
            <a:extLst>
              <a:ext uri="{FF2B5EF4-FFF2-40B4-BE49-F238E27FC236}">
                <a16:creationId xmlns="" xmlns:a16="http://schemas.microsoft.com/office/drawing/2014/main" id="{00000000-0008-0000-1400-000013000000}"/>
              </a:ext>
            </a:extLst>
          </xdr:cNvPr>
          <xdr:cNvSpPr/>
        </xdr:nvSpPr>
        <xdr:spPr bwMode="auto">
          <a:xfrm>
            <a:off x="246963" y="1719172"/>
            <a:ext cx="553137" cy="551730"/>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b="1">
              <a:latin typeface="Arial" pitchFamily="34" charset="0"/>
              <a:cs typeface="Arial" pitchFamily="34" charset="0"/>
            </a:endParaRPr>
          </a:p>
        </xdr:txBody>
      </xdr:sp>
      <xdr:sp macro="" textlink="">
        <xdr:nvSpPr>
          <xdr:cNvPr id="5" name="TextBox 4">
            <a:extLst>
              <a:ext uri="{FF2B5EF4-FFF2-40B4-BE49-F238E27FC236}">
                <a16:creationId xmlns="" xmlns:a16="http://schemas.microsoft.com/office/drawing/2014/main" id="{00000000-0008-0000-1400-000005000000}"/>
              </a:ext>
            </a:extLst>
          </xdr:cNvPr>
          <xdr:cNvSpPr txBox="1"/>
        </xdr:nvSpPr>
        <xdr:spPr>
          <a:xfrm>
            <a:off x="204156" y="1797180"/>
            <a:ext cx="650714" cy="574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600" b="1">
                <a:solidFill>
                  <a:schemeClr val="dk1"/>
                </a:solidFill>
                <a:effectLst/>
                <a:latin typeface="Arial" panose="020B0604020202020204" pitchFamily="34" charset="0"/>
                <a:ea typeface="+mn-ea"/>
                <a:cs typeface="Arial" panose="020B0604020202020204" pitchFamily="34" charset="0"/>
              </a:rPr>
              <a:t>A</a:t>
            </a:r>
            <a:endParaRPr lang="en-MY" sz="3200">
              <a:latin typeface="Arial" panose="020B0604020202020204" pitchFamily="34" charset="0"/>
              <a:cs typeface="Arial" panose="020B0604020202020204" pitchFamily="34" charset="0"/>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161925</xdr:colOff>
      <xdr:row>0</xdr:row>
      <xdr:rowOff>161925</xdr:rowOff>
    </xdr:from>
    <xdr:to>
      <xdr:col>2</xdr:col>
      <xdr:colOff>321315</xdr:colOff>
      <xdr:row>2</xdr:row>
      <xdr:rowOff>239400</xdr:rowOff>
    </xdr:to>
    <xdr:grpSp>
      <xdr:nvGrpSpPr>
        <xdr:cNvPr id="8" name="Group 7">
          <a:extLst>
            <a:ext uri="{FF2B5EF4-FFF2-40B4-BE49-F238E27FC236}">
              <a16:creationId xmlns="" xmlns:a16="http://schemas.microsoft.com/office/drawing/2014/main" id="{00000000-0008-0000-1500-000008000000}"/>
            </a:ext>
          </a:extLst>
        </xdr:cNvPr>
        <xdr:cNvGrpSpPr/>
      </xdr:nvGrpSpPr>
      <xdr:grpSpPr>
        <a:xfrm>
          <a:off x="209550" y="161925"/>
          <a:ext cx="454665" cy="468000"/>
          <a:chOff x="325336" y="563882"/>
          <a:chExt cx="454665" cy="468000"/>
        </a:xfrm>
      </xdr:grpSpPr>
      <xdr:sp macro="" textlink="">
        <xdr:nvSpPr>
          <xdr:cNvPr id="9" name="Flowchart: Connector 8">
            <a:extLst>
              <a:ext uri="{FF2B5EF4-FFF2-40B4-BE49-F238E27FC236}">
                <a16:creationId xmlns="" xmlns:a16="http://schemas.microsoft.com/office/drawing/2014/main" id="{00000000-0008-0000-15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 xmlns:a16="http://schemas.microsoft.com/office/drawing/2014/main" id="{00000000-0008-0000-15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13</a:t>
            </a:r>
          </a:p>
        </xdr:txBody>
      </xdr:sp>
    </xdr:grpSp>
    <xdr:clientData/>
  </xdr:twoCellAnchor>
  <xdr:twoCellAnchor>
    <xdr:from>
      <xdr:col>2</xdr:col>
      <xdr:colOff>142875</xdr:colOff>
      <xdr:row>3</xdr:row>
      <xdr:rowOff>123825</xdr:rowOff>
    </xdr:from>
    <xdr:to>
      <xdr:col>3</xdr:col>
      <xdr:colOff>197490</xdr:colOff>
      <xdr:row>7</xdr:row>
      <xdr:rowOff>1275</xdr:rowOff>
    </xdr:to>
    <xdr:grpSp>
      <xdr:nvGrpSpPr>
        <xdr:cNvPr id="11" name="Group 10">
          <a:extLst>
            <a:ext uri="{FF2B5EF4-FFF2-40B4-BE49-F238E27FC236}">
              <a16:creationId xmlns="" xmlns:a16="http://schemas.microsoft.com/office/drawing/2014/main" id="{00000000-0008-0000-1500-000008000000}"/>
            </a:ext>
          </a:extLst>
        </xdr:cNvPr>
        <xdr:cNvGrpSpPr/>
      </xdr:nvGrpSpPr>
      <xdr:grpSpPr>
        <a:xfrm>
          <a:off x="485775" y="800100"/>
          <a:ext cx="454665" cy="468000"/>
          <a:chOff x="325336" y="563882"/>
          <a:chExt cx="454665" cy="468000"/>
        </a:xfrm>
      </xdr:grpSpPr>
      <xdr:sp macro="" textlink="">
        <xdr:nvSpPr>
          <xdr:cNvPr id="12" name="Flowchart: Connector 11">
            <a:extLst>
              <a:ext uri="{FF2B5EF4-FFF2-40B4-BE49-F238E27FC236}">
                <a16:creationId xmlns="" xmlns:a16="http://schemas.microsoft.com/office/drawing/2014/main" id="{00000000-0008-0000-15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3" name="Flowchart: Connector 12">
            <a:extLst>
              <a:ext uri="{FF2B5EF4-FFF2-40B4-BE49-F238E27FC236}">
                <a16:creationId xmlns="" xmlns:a16="http://schemas.microsoft.com/office/drawing/2014/main" id="{00000000-0008-0000-15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B</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85725</xdr:colOff>
      <xdr:row>1</xdr:row>
      <xdr:rowOff>85725</xdr:rowOff>
    </xdr:from>
    <xdr:to>
      <xdr:col>3</xdr:col>
      <xdr:colOff>330840</xdr:colOff>
      <xdr:row>4</xdr:row>
      <xdr:rowOff>77475</xdr:rowOff>
    </xdr:to>
    <xdr:grpSp>
      <xdr:nvGrpSpPr>
        <xdr:cNvPr id="2" name="Group 1">
          <a:extLst>
            <a:ext uri="{FF2B5EF4-FFF2-40B4-BE49-F238E27FC236}">
              <a16:creationId xmlns="" xmlns:a16="http://schemas.microsoft.com/office/drawing/2014/main" id="{00000000-0008-0000-1600-000002000000}"/>
            </a:ext>
          </a:extLst>
        </xdr:cNvPr>
        <xdr:cNvGrpSpPr/>
      </xdr:nvGrpSpPr>
      <xdr:grpSpPr>
        <a:xfrm>
          <a:off x="409575" y="123825"/>
          <a:ext cx="454665" cy="468000"/>
          <a:chOff x="325336" y="563882"/>
          <a:chExt cx="454665" cy="468000"/>
        </a:xfrm>
      </xdr:grpSpPr>
      <xdr:sp macro="" textlink="">
        <xdr:nvSpPr>
          <xdr:cNvPr id="3" name="Flowchart: Connector 2">
            <a:extLst>
              <a:ext uri="{FF2B5EF4-FFF2-40B4-BE49-F238E27FC236}">
                <a16:creationId xmlns="" xmlns:a16="http://schemas.microsoft.com/office/drawing/2014/main" id="{00000000-0008-0000-1600-000003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 xmlns:a16="http://schemas.microsoft.com/office/drawing/2014/main" id="{00000000-0008-0000-1600-000004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C</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85725</xdr:colOff>
      <xdr:row>1</xdr:row>
      <xdr:rowOff>85725</xdr:rowOff>
    </xdr:from>
    <xdr:to>
      <xdr:col>3</xdr:col>
      <xdr:colOff>330840</xdr:colOff>
      <xdr:row>4</xdr:row>
      <xdr:rowOff>77475</xdr:rowOff>
    </xdr:to>
    <xdr:grpSp>
      <xdr:nvGrpSpPr>
        <xdr:cNvPr id="5" name="Group 4">
          <a:extLst>
            <a:ext uri="{FF2B5EF4-FFF2-40B4-BE49-F238E27FC236}">
              <a16:creationId xmlns="" xmlns:a16="http://schemas.microsoft.com/office/drawing/2014/main" id="{00000000-0008-0000-1700-000005000000}"/>
            </a:ext>
          </a:extLst>
        </xdr:cNvPr>
        <xdr:cNvGrpSpPr/>
      </xdr:nvGrpSpPr>
      <xdr:grpSpPr>
        <a:xfrm>
          <a:off x="409575" y="123825"/>
          <a:ext cx="454665" cy="468000"/>
          <a:chOff x="325336" y="563882"/>
          <a:chExt cx="454665" cy="468000"/>
        </a:xfrm>
      </xdr:grpSpPr>
      <xdr:sp macro="" textlink="">
        <xdr:nvSpPr>
          <xdr:cNvPr id="6" name="Flowchart: Connector 5">
            <a:extLst>
              <a:ext uri="{FF2B5EF4-FFF2-40B4-BE49-F238E27FC236}">
                <a16:creationId xmlns="" xmlns:a16="http://schemas.microsoft.com/office/drawing/2014/main" id="{00000000-0008-0000-1700-000006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 xmlns:a16="http://schemas.microsoft.com/office/drawing/2014/main" id="{00000000-0008-0000-1700-000007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D</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85725</xdr:colOff>
      <xdr:row>1</xdr:row>
      <xdr:rowOff>85725</xdr:rowOff>
    </xdr:from>
    <xdr:to>
      <xdr:col>3</xdr:col>
      <xdr:colOff>330840</xdr:colOff>
      <xdr:row>4</xdr:row>
      <xdr:rowOff>77475</xdr:rowOff>
    </xdr:to>
    <xdr:grpSp>
      <xdr:nvGrpSpPr>
        <xdr:cNvPr id="2" name="Group 1">
          <a:extLst>
            <a:ext uri="{FF2B5EF4-FFF2-40B4-BE49-F238E27FC236}">
              <a16:creationId xmlns="" xmlns:a16="http://schemas.microsoft.com/office/drawing/2014/main" id="{00000000-0008-0000-1800-000002000000}"/>
            </a:ext>
          </a:extLst>
        </xdr:cNvPr>
        <xdr:cNvGrpSpPr/>
      </xdr:nvGrpSpPr>
      <xdr:grpSpPr>
        <a:xfrm>
          <a:off x="409575" y="123825"/>
          <a:ext cx="454665" cy="468000"/>
          <a:chOff x="325336" y="563882"/>
          <a:chExt cx="454665" cy="468000"/>
        </a:xfrm>
      </xdr:grpSpPr>
      <xdr:sp macro="" textlink="">
        <xdr:nvSpPr>
          <xdr:cNvPr id="3" name="Flowchart: Connector 2">
            <a:extLst>
              <a:ext uri="{FF2B5EF4-FFF2-40B4-BE49-F238E27FC236}">
                <a16:creationId xmlns="" xmlns:a16="http://schemas.microsoft.com/office/drawing/2014/main" id="{00000000-0008-0000-1800-000003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 xmlns:a16="http://schemas.microsoft.com/office/drawing/2014/main" id="{00000000-0008-0000-1800-000004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85725</xdr:colOff>
      <xdr:row>1</xdr:row>
      <xdr:rowOff>85725</xdr:rowOff>
    </xdr:from>
    <xdr:to>
      <xdr:col>3</xdr:col>
      <xdr:colOff>330840</xdr:colOff>
      <xdr:row>4</xdr:row>
      <xdr:rowOff>77475</xdr:rowOff>
    </xdr:to>
    <xdr:grpSp>
      <xdr:nvGrpSpPr>
        <xdr:cNvPr id="2" name="Group 1">
          <a:extLst>
            <a:ext uri="{FF2B5EF4-FFF2-40B4-BE49-F238E27FC236}">
              <a16:creationId xmlns="" xmlns:a16="http://schemas.microsoft.com/office/drawing/2014/main" id="{00000000-0008-0000-1900-000002000000}"/>
            </a:ext>
          </a:extLst>
        </xdr:cNvPr>
        <xdr:cNvGrpSpPr/>
      </xdr:nvGrpSpPr>
      <xdr:grpSpPr>
        <a:xfrm>
          <a:off x="409575" y="123825"/>
          <a:ext cx="454665" cy="468000"/>
          <a:chOff x="325336" y="563882"/>
          <a:chExt cx="454665" cy="468000"/>
        </a:xfrm>
      </xdr:grpSpPr>
      <xdr:sp macro="" textlink="">
        <xdr:nvSpPr>
          <xdr:cNvPr id="3" name="Flowchart: Connector 2">
            <a:extLst>
              <a:ext uri="{FF2B5EF4-FFF2-40B4-BE49-F238E27FC236}">
                <a16:creationId xmlns="" xmlns:a16="http://schemas.microsoft.com/office/drawing/2014/main" id="{00000000-0008-0000-1900-000003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 xmlns:a16="http://schemas.microsoft.com/office/drawing/2014/main" id="{00000000-0008-0000-1900-000004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F</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114300</xdr:colOff>
      <xdr:row>3</xdr:row>
      <xdr:rowOff>85725</xdr:rowOff>
    </xdr:from>
    <xdr:to>
      <xdr:col>2</xdr:col>
      <xdr:colOff>254640</xdr:colOff>
      <xdr:row>7</xdr:row>
      <xdr:rowOff>9525</xdr:rowOff>
    </xdr:to>
    <xdr:grpSp>
      <xdr:nvGrpSpPr>
        <xdr:cNvPr id="5" name="Group 4">
          <a:extLst>
            <a:ext uri="{FF2B5EF4-FFF2-40B4-BE49-F238E27FC236}">
              <a16:creationId xmlns="" xmlns:a16="http://schemas.microsoft.com/office/drawing/2014/main" id="{00000000-0008-0000-1A00-000005000000}"/>
            </a:ext>
          </a:extLst>
        </xdr:cNvPr>
        <xdr:cNvGrpSpPr/>
      </xdr:nvGrpSpPr>
      <xdr:grpSpPr>
        <a:xfrm>
          <a:off x="333375" y="771525"/>
          <a:ext cx="454665" cy="533400"/>
          <a:chOff x="325336" y="563882"/>
          <a:chExt cx="454665" cy="468000"/>
        </a:xfrm>
      </xdr:grpSpPr>
      <xdr:sp macro="" textlink="">
        <xdr:nvSpPr>
          <xdr:cNvPr id="6" name="Flowchart: Connector 5">
            <a:extLst>
              <a:ext uri="{FF2B5EF4-FFF2-40B4-BE49-F238E27FC236}">
                <a16:creationId xmlns="" xmlns:a16="http://schemas.microsoft.com/office/drawing/2014/main" id="{00000000-0008-0000-1A00-000006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7" name="Flowchart: Connector 6">
            <a:extLst>
              <a:ext uri="{FF2B5EF4-FFF2-40B4-BE49-F238E27FC236}">
                <a16:creationId xmlns="" xmlns:a16="http://schemas.microsoft.com/office/drawing/2014/main" id="{00000000-0008-0000-1A00-000007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14</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57150</xdr:colOff>
      <xdr:row>0</xdr:row>
      <xdr:rowOff>152400</xdr:rowOff>
    </xdr:from>
    <xdr:to>
      <xdr:col>2</xdr:col>
      <xdr:colOff>159390</xdr:colOff>
      <xdr:row>4</xdr:row>
      <xdr:rowOff>1275</xdr:rowOff>
    </xdr:to>
    <xdr:grpSp>
      <xdr:nvGrpSpPr>
        <xdr:cNvPr id="8" name="Group 7">
          <a:extLst>
            <a:ext uri="{FF2B5EF4-FFF2-40B4-BE49-F238E27FC236}">
              <a16:creationId xmlns="" xmlns:a16="http://schemas.microsoft.com/office/drawing/2014/main" id="{00000000-0008-0000-1B00-000008000000}"/>
            </a:ext>
          </a:extLst>
        </xdr:cNvPr>
        <xdr:cNvGrpSpPr/>
      </xdr:nvGrpSpPr>
      <xdr:grpSpPr>
        <a:xfrm>
          <a:off x="304800" y="152400"/>
          <a:ext cx="454665" cy="468000"/>
          <a:chOff x="325336" y="563882"/>
          <a:chExt cx="454665" cy="468000"/>
        </a:xfrm>
      </xdr:grpSpPr>
      <xdr:sp macro="" textlink="">
        <xdr:nvSpPr>
          <xdr:cNvPr id="9" name="Flowchart: Connector 8">
            <a:extLst>
              <a:ext uri="{FF2B5EF4-FFF2-40B4-BE49-F238E27FC236}">
                <a16:creationId xmlns="" xmlns:a16="http://schemas.microsoft.com/office/drawing/2014/main" id="{00000000-0008-0000-1B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 xmlns:a16="http://schemas.microsoft.com/office/drawing/2014/main" id="{00000000-0008-0000-1B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15</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66675</xdr:colOff>
      <xdr:row>0</xdr:row>
      <xdr:rowOff>142875</xdr:rowOff>
    </xdr:from>
    <xdr:to>
      <xdr:col>2</xdr:col>
      <xdr:colOff>168915</xdr:colOff>
      <xdr:row>3</xdr:row>
      <xdr:rowOff>39375</xdr:rowOff>
    </xdr:to>
    <xdr:grpSp>
      <xdr:nvGrpSpPr>
        <xdr:cNvPr id="2" name="Group 1">
          <a:extLst>
            <a:ext uri="{FF2B5EF4-FFF2-40B4-BE49-F238E27FC236}">
              <a16:creationId xmlns="" xmlns:a16="http://schemas.microsoft.com/office/drawing/2014/main" id="{00000000-0008-0000-1C00-000002000000}"/>
            </a:ext>
          </a:extLst>
        </xdr:cNvPr>
        <xdr:cNvGrpSpPr/>
      </xdr:nvGrpSpPr>
      <xdr:grpSpPr>
        <a:xfrm>
          <a:off x="314325" y="142875"/>
          <a:ext cx="454665" cy="468000"/>
          <a:chOff x="325336" y="563882"/>
          <a:chExt cx="454665" cy="468000"/>
        </a:xfrm>
      </xdr:grpSpPr>
      <xdr:sp macro="" textlink="">
        <xdr:nvSpPr>
          <xdr:cNvPr id="3" name="Flowchart: Connector 2">
            <a:extLst>
              <a:ext uri="{FF2B5EF4-FFF2-40B4-BE49-F238E27FC236}">
                <a16:creationId xmlns="" xmlns:a16="http://schemas.microsoft.com/office/drawing/2014/main" id="{00000000-0008-0000-1C00-000003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4" name="Flowchart: Connector 3">
            <a:extLst>
              <a:ext uri="{FF2B5EF4-FFF2-40B4-BE49-F238E27FC236}">
                <a16:creationId xmlns="" xmlns:a16="http://schemas.microsoft.com/office/drawing/2014/main" id="{00000000-0008-0000-1C00-000004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16</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219075</xdr:colOff>
      <xdr:row>20</xdr:row>
      <xdr:rowOff>0</xdr:rowOff>
    </xdr:from>
    <xdr:to>
      <xdr:col>17</xdr:col>
      <xdr:colOff>9525</xdr:colOff>
      <xdr:row>20</xdr:row>
      <xdr:rowOff>0</xdr:rowOff>
    </xdr:to>
    <xdr:cxnSp macro="">
      <xdr:nvCxnSpPr>
        <xdr:cNvPr id="2" name="Straight Connector 1">
          <a:extLst>
            <a:ext uri="{FF2B5EF4-FFF2-40B4-BE49-F238E27FC236}">
              <a16:creationId xmlns="" xmlns:a16="http://schemas.microsoft.com/office/drawing/2014/main" id="{00000000-0008-0000-0200-000002000000}"/>
            </a:ext>
          </a:extLst>
        </xdr:cNvPr>
        <xdr:cNvCxnSpPr/>
      </xdr:nvCxnSpPr>
      <xdr:spPr bwMode="auto">
        <a:xfrm flipV="1">
          <a:off x="2581275" y="2876550"/>
          <a:ext cx="1914525"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9</xdr:col>
      <xdr:colOff>219075</xdr:colOff>
      <xdr:row>53</xdr:row>
      <xdr:rowOff>0</xdr:rowOff>
    </xdr:from>
    <xdr:to>
      <xdr:col>17</xdr:col>
      <xdr:colOff>9525</xdr:colOff>
      <xdr:row>53</xdr:row>
      <xdr:rowOff>0</xdr:rowOff>
    </xdr:to>
    <xdr:cxnSp macro="">
      <xdr:nvCxnSpPr>
        <xdr:cNvPr id="3" name="Straight Connector 2">
          <a:extLst>
            <a:ext uri="{FF2B5EF4-FFF2-40B4-BE49-F238E27FC236}">
              <a16:creationId xmlns="" xmlns:a16="http://schemas.microsoft.com/office/drawing/2014/main" id="{00000000-0008-0000-0200-000003000000}"/>
            </a:ext>
          </a:extLst>
        </xdr:cNvPr>
        <xdr:cNvCxnSpPr/>
      </xdr:nvCxnSpPr>
      <xdr:spPr bwMode="auto">
        <a:xfrm flipV="1">
          <a:off x="2581275" y="7315200"/>
          <a:ext cx="1914525"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237273</xdr:colOff>
      <xdr:row>25</xdr:row>
      <xdr:rowOff>59120</xdr:rowOff>
    </xdr:from>
    <xdr:to>
      <xdr:col>17</xdr:col>
      <xdr:colOff>312421</xdr:colOff>
      <xdr:row>57</xdr:row>
      <xdr:rowOff>95250</xdr:rowOff>
    </xdr:to>
    <xdr:sp macro="" textlink="">
      <xdr:nvSpPr>
        <xdr:cNvPr id="2" name="Rounded Rectangle 1">
          <a:extLst>
            <a:ext uri="{FF2B5EF4-FFF2-40B4-BE49-F238E27FC236}">
              <a16:creationId xmlns="" xmlns:a16="http://schemas.microsoft.com/office/drawing/2014/main" id="{00000000-0008-0000-1E00-000002000000}"/>
            </a:ext>
          </a:extLst>
        </xdr:cNvPr>
        <xdr:cNvSpPr/>
      </xdr:nvSpPr>
      <xdr:spPr bwMode="auto">
        <a:xfrm>
          <a:off x="523023" y="3954845"/>
          <a:ext cx="5761573" cy="4284280"/>
        </a:xfrm>
        <a:prstGeom prst="roundRect">
          <a:avLst>
            <a:gd name="adj" fmla="val 3457"/>
          </a:avLst>
        </a:prstGeom>
        <a:solidFill>
          <a:schemeClr val="bg1">
            <a:lumMod val="95000"/>
          </a:schemeClr>
        </a:solidFill>
        <a:ln w="317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lvl="1" algn="l"/>
          <a:r>
            <a:rPr lang="en-MY" sz="850" b="1" i="0" u="none" strike="noStrike">
              <a:latin typeface="Arial" panose="020B0604020202020204" pitchFamily="34" charset="0"/>
              <a:ea typeface="+mn-ea"/>
              <a:cs typeface="Arial" panose="020B0604020202020204" pitchFamily="34" charset="0"/>
            </a:rPr>
            <a:t>Soalan berkaitan daya saing pertubuhan mengandungi 9 Seksyen iaitu:</a:t>
          </a:r>
          <a:r>
            <a:rPr lang="en-MY" sz="850">
              <a:latin typeface="Arial" panose="020B0604020202020204" pitchFamily="34" charset="0"/>
              <a:cs typeface="Arial" panose="020B0604020202020204" pitchFamily="34" charset="0"/>
            </a:rPr>
            <a:t> </a:t>
          </a:r>
        </a:p>
        <a:p>
          <a:pPr lvl="1" algn="l"/>
          <a:r>
            <a:rPr lang="en-MY" sz="850" b="0" i="1" u="none" strike="noStrike">
              <a:latin typeface="Arial" panose="020B0604020202020204" pitchFamily="34" charset="0"/>
              <a:ea typeface="+mn-ea"/>
              <a:cs typeface="Arial" panose="020B0604020202020204" pitchFamily="34" charset="0"/>
            </a:rPr>
            <a:t>Questions related competitiveness of the establishment consists of 9 Sections:</a:t>
          </a:r>
          <a:r>
            <a:rPr lang="en-MY" sz="850">
              <a:latin typeface="Arial" panose="020B0604020202020204" pitchFamily="34" charset="0"/>
              <a:cs typeface="Arial" panose="020B0604020202020204" pitchFamily="34" charset="0"/>
            </a:rPr>
            <a:t> </a:t>
          </a:r>
          <a:endParaRPr lang="en-MY" sz="850" b="0" i="1" u="none" strike="noStrike">
            <a:latin typeface="Arial" panose="020B0604020202020204" pitchFamily="34" charset="0"/>
            <a:ea typeface="+mn-ea"/>
            <a:cs typeface="Arial" panose="020B0604020202020204" pitchFamily="34" charset="0"/>
          </a:endParaRPr>
        </a:p>
        <a:p>
          <a:pPr lvl="1" algn="l"/>
          <a:endParaRPr lang="en-MY" sz="850" b="0" i="1"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A : Modul Ekonomi Digital</a:t>
          </a:r>
        </a:p>
        <a:p>
          <a:pPr lvl="1" algn="l"/>
          <a:r>
            <a:rPr lang="en-MY" sz="850" b="0" i="1" u="none" strike="noStrike">
              <a:latin typeface="Arial" panose="020B0604020202020204" pitchFamily="34" charset="0"/>
              <a:ea typeface="+mn-ea"/>
              <a:cs typeface="Arial" panose="020B0604020202020204" pitchFamily="34" charset="0"/>
            </a:rPr>
            <a:t>Section A : Digital Economic Module</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B : Kemudahan Pembiayaan</a:t>
          </a:r>
        </a:p>
        <a:p>
          <a:pPr lvl="1" algn="l"/>
          <a:r>
            <a:rPr lang="en-MY" sz="850" b="0" i="1" u="none" strike="noStrike">
              <a:latin typeface="Arial" panose="020B0604020202020204" pitchFamily="34" charset="0"/>
              <a:ea typeface="+mn-ea"/>
              <a:cs typeface="Arial" panose="020B0604020202020204" pitchFamily="34" charset="0"/>
            </a:rPr>
            <a:t>Section B : Access to Financing</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C : Inovasi dan Penyelidikan &amp; Pembangunan</a:t>
          </a:r>
        </a:p>
        <a:p>
          <a:pPr lvl="1" algn="l"/>
          <a:r>
            <a:rPr lang="en-MY" sz="850" b="0" i="1" u="none" strike="noStrike">
              <a:latin typeface="Arial" panose="020B0604020202020204" pitchFamily="34" charset="0"/>
              <a:ea typeface="+mn-ea"/>
              <a:cs typeface="Arial" panose="020B0604020202020204" pitchFamily="34" charset="0"/>
            </a:rPr>
            <a:t>Section C : Innovation and Research &amp; Development</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D : Pemasaran dan Promosi</a:t>
          </a:r>
        </a:p>
        <a:p>
          <a:pPr lvl="1" algn="l"/>
          <a:r>
            <a:rPr lang="en-MY" sz="850" b="0" i="1" u="none" strike="noStrike">
              <a:latin typeface="Arial" panose="020B0604020202020204" pitchFamily="34" charset="0"/>
              <a:ea typeface="+mn-ea"/>
              <a:cs typeface="Arial" panose="020B0604020202020204" pitchFamily="34" charset="0"/>
            </a:rPr>
            <a:t>Section D : Marketing and Promotion</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E : Import dan Eksport</a:t>
          </a:r>
        </a:p>
        <a:p>
          <a:pPr lvl="1" algn="l"/>
          <a:r>
            <a:rPr lang="en-MY" sz="850" b="0" i="1" u="none" strike="noStrike">
              <a:latin typeface="Arial" panose="020B0604020202020204" pitchFamily="34" charset="0"/>
              <a:ea typeface="+mn-ea"/>
              <a:cs typeface="Arial" panose="020B0604020202020204" pitchFamily="34" charset="0"/>
            </a:rPr>
            <a:t>Section E : Imports and Exports</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F : Perbelanjaan Perlindungan Alam Sekitar</a:t>
          </a:r>
        </a:p>
        <a:p>
          <a:pPr lvl="1" algn="l"/>
          <a:r>
            <a:rPr lang="en-MY" sz="850" b="0" i="1" u="none" strike="noStrike">
              <a:latin typeface="Arial" panose="020B0604020202020204" pitchFamily="34" charset="0"/>
              <a:ea typeface="+mn-ea"/>
              <a:cs typeface="Arial" panose="020B0604020202020204" pitchFamily="34" charset="0"/>
            </a:rPr>
            <a:t>Section F : Environmental Protection Expenditure</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G : Teknologi dan Revolusi Industri 4.0</a:t>
          </a:r>
        </a:p>
        <a:p>
          <a:pPr lvl="1" algn="l"/>
          <a:r>
            <a:rPr lang="en-MY" sz="850" b="0" i="1" u="none" strike="noStrike">
              <a:latin typeface="Arial" panose="020B0604020202020204" pitchFamily="34" charset="0"/>
              <a:ea typeface="+mn-ea"/>
              <a:cs typeface="Arial" panose="020B0604020202020204" pitchFamily="34" charset="0"/>
            </a:rPr>
            <a:t>Section G : Technology and Industry Revolution 4.0</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H : Impak Pandemik COVID-19</a:t>
          </a:r>
        </a:p>
        <a:p>
          <a:pPr lvl="1" algn="l"/>
          <a:r>
            <a:rPr lang="en-MY" sz="850" b="0" i="1" u="none" strike="noStrike">
              <a:latin typeface="Arial" panose="020B0604020202020204" pitchFamily="34" charset="0"/>
              <a:ea typeface="+mn-ea"/>
              <a:cs typeface="Arial" panose="020B0604020202020204" pitchFamily="34" charset="0"/>
            </a:rPr>
            <a:t>Section H : Impact of COVID-19 Pandemic</a:t>
          </a:r>
        </a:p>
        <a:p>
          <a:pPr lvl="1" algn="l"/>
          <a:endParaRPr lang="en-MY" sz="850" b="0" i="0" u="none" strike="noStrike">
            <a:latin typeface="Arial" panose="020B0604020202020204" pitchFamily="34" charset="0"/>
            <a:ea typeface="+mn-ea"/>
            <a:cs typeface="Arial" panose="020B0604020202020204" pitchFamily="34" charset="0"/>
          </a:endParaRPr>
        </a:p>
        <a:p>
          <a:pPr lvl="1" algn="l"/>
          <a:r>
            <a:rPr lang="en-MY" sz="850" b="1" i="0" u="none" strike="noStrike">
              <a:latin typeface="Arial" panose="020B0604020202020204" pitchFamily="34" charset="0"/>
              <a:ea typeface="+mn-ea"/>
              <a:cs typeface="Arial" panose="020B0604020202020204" pitchFamily="34" charset="0"/>
            </a:rPr>
            <a:t>Seksyen I : Sumber Manusia</a:t>
          </a:r>
        </a:p>
        <a:p>
          <a:pPr lvl="1" algn="l"/>
          <a:r>
            <a:rPr lang="en-MY" sz="850" b="0" i="1" u="none" strike="noStrike">
              <a:latin typeface="Arial" panose="020B0604020202020204" pitchFamily="34" charset="0"/>
              <a:ea typeface="+mn-ea"/>
              <a:cs typeface="Arial" panose="020B0604020202020204" pitchFamily="34" charset="0"/>
            </a:rPr>
            <a:t>Section I : Human Resource</a:t>
          </a:r>
        </a:p>
        <a:p>
          <a:pPr algn="l"/>
          <a:endParaRPr lang="en-MY" sz="850" b="0" i="0" u="none" strike="noStrike">
            <a:latin typeface="Arial" panose="020B0604020202020204" pitchFamily="34" charset="0"/>
            <a:ea typeface="+mn-ea"/>
            <a:cs typeface="Arial" panose="020B0604020202020204" pitchFamily="34" charset="0"/>
          </a:endParaRPr>
        </a:p>
        <a:p>
          <a:pPr algn="l"/>
          <a:endParaRPr lang="en-MY" sz="85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9525</xdr:colOff>
      <xdr:row>495</xdr:row>
      <xdr:rowOff>38100</xdr:rowOff>
    </xdr:from>
    <xdr:to>
      <xdr:col>6</xdr:col>
      <xdr:colOff>32385</xdr:colOff>
      <xdr:row>496</xdr:row>
      <xdr:rowOff>150495</xdr:rowOff>
    </xdr:to>
    <xdr:sp macro="" textlink="">
      <xdr:nvSpPr>
        <xdr:cNvPr id="2" name="Text Box 1">
          <a:extLst>
            <a:ext uri="{FF2B5EF4-FFF2-40B4-BE49-F238E27FC236}">
              <a16:creationId xmlns="" xmlns:a16="http://schemas.microsoft.com/office/drawing/2014/main" id="{00000000-0008-0000-1800-00000E000000}"/>
            </a:ext>
          </a:extLst>
        </xdr:cNvPr>
        <xdr:cNvSpPr txBox="1">
          <a:spLocks noChangeArrowheads="1"/>
        </xdr:cNvSpPr>
      </xdr:nvSpPr>
      <xdr:spPr>
        <a:xfrm>
          <a:off x="752475" y="68218050"/>
          <a:ext cx="537210" cy="24574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499</xdr:row>
      <xdr:rowOff>28575</xdr:rowOff>
    </xdr:from>
    <xdr:to>
      <xdr:col>6</xdr:col>
      <xdr:colOff>47625</xdr:colOff>
      <xdr:row>500</xdr:row>
      <xdr:rowOff>160020</xdr:rowOff>
    </xdr:to>
    <xdr:sp macro="" textlink="">
      <xdr:nvSpPr>
        <xdr:cNvPr id="3" name="Text Box 1">
          <a:extLst>
            <a:ext uri="{FF2B5EF4-FFF2-40B4-BE49-F238E27FC236}">
              <a16:creationId xmlns="" xmlns:a16="http://schemas.microsoft.com/office/drawing/2014/main" id="{00000000-0008-0000-1800-00000F000000}"/>
            </a:ext>
          </a:extLst>
        </xdr:cNvPr>
        <xdr:cNvSpPr txBox="1">
          <a:spLocks noChangeArrowheads="1"/>
        </xdr:cNvSpPr>
      </xdr:nvSpPr>
      <xdr:spPr>
        <a:xfrm>
          <a:off x="771525" y="68780025"/>
          <a:ext cx="533400" cy="25527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503</xdr:row>
      <xdr:rowOff>0</xdr:rowOff>
    </xdr:from>
    <xdr:to>
      <xdr:col>6</xdr:col>
      <xdr:colOff>19050</xdr:colOff>
      <xdr:row>504</xdr:row>
      <xdr:rowOff>131445</xdr:rowOff>
    </xdr:to>
    <xdr:sp macro="" textlink="">
      <xdr:nvSpPr>
        <xdr:cNvPr id="4" name="Text Box 1">
          <a:extLst>
            <a:ext uri="{FF2B5EF4-FFF2-40B4-BE49-F238E27FC236}">
              <a16:creationId xmlns="" xmlns:a16="http://schemas.microsoft.com/office/drawing/2014/main" id="{00000000-0008-0000-1800-000010000000}"/>
            </a:ext>
          </a:extLst>
        </xdr:cNvPr>
        <xdr:cNvSpPr txBox="1">
          <a:spLocks noChangeArrowheads="1"/>
        </xdr:cNvSpPr>
      </xdr:nvSpPr>
      <xdr:spPr>
        <a:xfrm>
          <a:off x="742950" y="69322950"/>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twoCellAnchor>
    <xdr:from>
      <xdr:col>4</xdr:col>
      <xdr:colOff>9525</xdr:colOff>
      <xdr:row>592</xdr:row>
      <xdr:rowOff>38100</xdr:rowOff>
    </xdr:from>
    <xdr:to>
      <xdr:col>6</xdr:col>
      <xdr:colOff>32385</xdr:colOff>
      <xdr:row>593</xdr:row>
      <xdr:rowOff>150495</xdr:rowOff>
    </xdr:to>
    <xdr:sp macro="" textlink="">
      <xdr:nvSpPr>
        <xdr:cNvPr id="5" name="Text Box 1">
          <a:extLst>
            <a:ext uri="{FF2B5EF4-FFF2-40B4-BE49-F238E27FC236}">
              <a16:creationId xmlns="" xmlns:a16="http://schemas.microsoft.com/office/drawing/2014/main" id="{00000000-0008-0000-1800-000014000000}"/>
            </a:ext>
          </a:extLst>
        </xdr:cNvPr>
        <xdr:cNvSpPr txBox="1">
          <a:spLocks noChangeArrowheads="1"/>
        </xdr:cNvSpPr>
      </xdr:nvSpPr>
      <xdr:spPr>
        <a:xfrm>
          <a:off x="752475" y="82134075"/>
          <a:ext cx="537210" cy="245745"/>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B2B</a:t>
          </a:r>
        </a:p>
      </xdr:txBody>
    </xdr:sp>
    <xdr:clientData/>
  </xdr:twoCellAnchor>
  <xdr:twoCellAnchor>
    <xdr:from>
      <xdr:col>4</xdr:col>
      <xdr:colOff>28575</xdr:colOff>
      <xdr:row>596</xdr:row>
      <xdr:rowOff>28575</xdr:rowOff>
    </xdr:from>
    <xdr:to>
      <xdr:col>6</xdr:col>
      <xdr:colOff>47625</xdr:colOff>
      <xdr:row>597</xdr:row>
      <xdr:rowOff>160020</xdr:rowOff>
    </xdr:to>
    <xdr:sp macro="" textlink="">
      <xdr:nvSpPr>
        <xdr:cNvPr id="6" name="Text Box 1">
          <a:extLst>
            <a:ext uri="{FF2B5EF4-FFF2-40B4-BE49-F238E27FC236}">
              <a16:creationId xmlns="" xmlns:a16="http://schemas.microsoft.com/office/drawing/2014/main" id="{00000000-0008-0000-1800-000015000000}"/>
            </a:ext>
          </a:extLst>
        </xdr:cNvPr>
        <xdr:cNvSpPr txBox="1">
          <a:spLocks noChangeArrowheads="1"/>
        </xdr:cNvSpPr>
      </xdr:nvSpPr>
      <xdr:spPr>
        <a:xfrm>
          <a:off x="771525" y="82696050"/>
          <a:ext cx="533400" cy="25527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B2C</a:t>
          </a:r>
        </a:p>
      </xdr:txBody>
    </xdr:sp>
    <xdr:clientData/>
  </xdr:twoCellAnchor>
  <xdr:twoCellAnchor>
    <xdr:from>
      <xdr:col>4</xdr:col>
      <xdr:colOff>0</xdr:colOff>
      <xdr:row>600</xdr:row>
      <xdr:rowOff>0</xdr:rowOff>
    </xdr:from>
    <xdr:to>
      <xdr:col>6</xdr:col>
      <xdr:colOff>19050</xdr:colOff>
      <xdr:row>601</xdr:row>
      <xdr:rowOff>131445</xdr:rowOff>
    </xdr:to>
    <xdr:sp macro="" textlink="">
      <xdr:nvSpPr>
        <xdr:cNvPr id="7" name="Text Box 1">
          <a:extLst>
            <a:ext uri="{FF2B5EF4-FFF2-40B4-BE49-F238E27FC236}">
              <a16:creationId xmlns="" xmlns:a16="http://schemas.microsoft.com/office/drawing/2014/main" id="{00000000-0008-0000-1800-000016000000}"/>
            </a:ext>
          </a:extLst>
        </xdr:cNvPr>
        <xdr:cNvSpPr txBox="1">
          <a:spLocks noChangeArrowheads="1"/>
        </xdr:cNvSpPr>
      </xdr:nvSpPr>
      <xdr:spPr>
        <a:xfrm>
          <a:off x="742950" y="83238975"/>
          <a:ext cx="533400" cy="274320"/>
        </a:xfrm>
        <a:prstGeom prst="rect">
          <a:avLst/>
        </a:prstGeom>
        <a:solidFill>
          <a:schemeClr val="accent1">
            <a:lumMod val="40000"/>
            <a:lumOff val="60000"/>
          </a:schemeClr>
        </a:solidFill>
        <a:ln w="9525">
          <a:solidFill>
            <a:srgbClr val="000000"/>
          </a:solidFill>
          <a:miter lim="800000"/>
        </a:ln>
      </xdr:spPr>
      <xdr:txBody>
        <a:bodyPr vertOverflow="clip" wrap="square" lIns="36576" tIns="36576" rIns="0" bIns="0" anchor="ctr" upright="1"/>
        <a:lstStyle/>
        <a:p>
          <a:pPr algn="ctr" rtl="0">
            <a:defRPr sz="1000"/>
          </a:pPr>
          <a:r>
            <a:rPr lang="en-US" sz="1100" b="1" i="0" u="none" strike="noStrike" baseline="0">
              <a:solidFill>
                <a:srgbClr val="000000"/>
              </a:solidFill>
              <a:latin typeface="Arial" panose="020B0604020202020204" pitchFamily="7" charset="0"/>
              <a:cs typeface="Arial" panose="020B0604020202020204" pitchFamily="7" charset="0"/>
            </a:rPr>
            <a:t>B2G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58636</xdr:colOff>
      <xdr:row>4</xdr:row>
      <xdr:rowOff>78107</xdr:rowOff>
    </xdr:from>
    <xdr:to>
      <xdr:col>3</xdr:col>
      <xdr:colOff>160876</xdr:colOff>
      <xdr:row>6</xdr:row>
      <xdr:rowOff>41282</xdr:rowOff>
    </xdr:to>
    <xdr:grpSp>
      <xdr:nvGrpSpPr>
        <xdr:cNvPr id="2" name="Group 1">
          <a:extLst>
            <a:ext uri="{FF2B5EF4-FFF2-40B4-BE49-F238E27FC236}">
              <a16:creationId xmlns="" xmlns:a16="http://schemas.microsoft.com/office/drawing/2014/main" id="{00000000-0008-0000-0300-000002000000}"/>
            </a:ext>
          </a:extLst>
        </xdr:cNvPr>
        <xdr:cNvGrpSpPr/>
      </xdr:nvGrpSpPr>
      <xdr:grpSpPr>
        <a:xfrm>
          <a:off x="372961" y="630557"/>
          <a:ext cx="454665" cy="468000"/>
          <a:chOff x="325336" y="563882"/>
          <a:chExt cx="454665" cy="468000"/>
        </a:xfrm>
      </xdr:grpSpPr>
      <xdr:sp macro="" textlink="">
        <xdr:nvSpPr>
          <xdr:cNvPr id="8" name="Flowchart: Connector 7">
            <a:extLst>
              <a:ext uri="{FF2B5EF4-FFF2-40B4-BE49-F238E27FC236}">
                <a16:creationId xmlns="" xmlns:a16="http://schemas.microsoft.com/office/drawing/2014/main" id="{00000000-0008-0000-0300-000008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9" name="Flowchart: Connector 8">
            <a:extLst>
              <a:ext uri="{FF2B5EF4-FFF2-40B4-BE49-F238E27FC236}">
                <a16:creationId xmlns="" xmlns:a16="http://schemas.microsoft.com/office/drawing/2014/main" id="{00000000-0008-0000-0300-000009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1</xdr:row>
      <xdr:rowOff>19050</xdr:rowOff>
    </xdr:from>
    <xdr:to>
      <xdr:col>2</xdr:col>
      <xdr:colOff>321315</xdr:colOff>
      <xdr:row>3</xdr:row>
      <xdr:rowOff>172725</xdr:rowOff>
    </xdr:to>
    <xdr:grpSp>
      <xdr:nvGrpSpPr>
        <xdr:cNvPr id="6" name="Group 5">
          <a:extLst>
            <a:ext uri="{FF2B5EF4-FFF2-40B4-BE49-F238E27FC236}">
              <a16:creationId xmlns="" xmlns:a16="http://schemas.microsoft.com/office/drawing/2014/main" id="{00000000-0008-0000-0400-000006000000}"/>
            </a:ext>
          </a:extLst>
        </xdr:cNvPr>
        <xdr:cNvGrpSpPr/>
      </xdr:nvGrpSpPr>
      <xdr:grpSpPr>
        <a:xfrm>
          <a:off x="371475" y="161925"/>
          <a:ext cx="454665" cy="468000"/>
          <a:chOff x="325336" y="563882"/>
          <a:chExt cx="454665" cy="468000"/>
        </a:xfrm>
      </xdr:grpSpPr>
      <xdr:sp macro="" textlink="">
        <xdr:nvSpPr>
          <xdr:cNvPr id="7" name="Flowchart: Connector 6">
            <a:extLst>
              <a:ext uri="{FF2B5EF4-FFF2-40B4-BE49-F238E27FC236}">
                <a16:creationId xmlns="" xmlns:a16="http://schemas.microsoft.com/office/drawing/2014/main" id="{00000000-0008-0000-0400-000007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8" name="Flowchart: Connector 7">
            <a:extLst>
              <a:ext uri="{FF2B5EF4-FFF2-40B4-BE49-F238E27FC236}">
                <a16:creationId xmlns="" xmlns:a16="http://schemas.microsoft.com/office/drawing/2014/main" id="{00000000-0008-0000-0400-000008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119593</xdr:colOff>
      <xdr:row>1</xdr:row>
      <xdr:rowOff>142875</xdr:rowOff>
    </xdr:from>
    <xdr:to>
      <xdr:col>3</xdr:col>
      <xdr:colOff>98008</xdr:colOff>
      <xdr:row>5</xdr:row>
      <xdr:rowOff>10800</xdr:rowOff>
    </xdr:to>
    <xdr:grpSp>
      <xdr:nvGrpSpPr>
        <xdr:cNvPr id="9" name="Group 8">
          <a:extLst>
            <a:ext uri="{FF2B5EF4-FFF2-40B4-BE49-F238E27FC236}">
              <a16:creationId xmlns="" xmlns:a16="http://schemas.microsoft.com/office/drawing/2014/main" id="{00000000-0008-0000-0500-000009000000}"/>
            </a:ext>
          </a:extLst>
        </xdr:cNvPr>
        <xdr:cNvGrpSpPr/>
      </xdr:nvGrpSpPr>
      <xdr:grpSpPr>
        <a:xfrm>
          <a:off x="433918" y="285750"/>
          <a:ext cx="454665" cy="468000"/>
          <a:chOff x="325336" y="563882"/>
          <a:chExt cx="454665" cy="468000"/>
        </a:xfrm>
      </xdr:grpSpPr>
      <xdr:sp macro="" textlink="">
        <xdr:nvSpPr>
          <xdr:cNvPr id="10" name="Flowchart: Connector 9">
            <a:extLst>
              <a:ext uri="{FF2B5EF4-FFF2-40B4-BE49-F238E27FC236}">
                <a16:creationId xmlns="" xmlns:a16="http://schemas.microsoft.com/office/drawing/2014/main" id="{00000000-0008-0000-0500-00000A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1" name="Flowchart: Connector 10">
            <a:extLst>
              <a:ext uri="{FF2B5EF4-FFF2-40B4-BE49-F238E27FC236}">
                <a16:creationId xmlns="" xmlns:a16="http://schemas.microsoft.com/office/drawing/2014/main" id="{00000000-0008-0000-0500-00000B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1</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125946</xdr:colOff>
      <xdr:row>0</xdr:row>
      <xdr:rowOff>171449</xdr:rowOff>
    </xdr:from>
    <xdr:to>
      <xdr:col>3</xdr:col>
      <xdr:colOff>104361</xdr:colOff>
      <xdr:row>2</xdr:row>
      <xdr:rowOff>201299</xdr:rowOff>
    </xdr:to>
    <xdr:grpSp>
      <xdr:nvGrpSpPr>
        <xdr:cNvPr id="12" name="Group 11">
          <a:extLst>
            <a:ext uri="{FF2B5EF4-FFF2-40B4-BE49-F238E27FC236}">
              <a16:creationId xmlns="" xmlns:a16="http://schemas.microsoft.com/office/drawing/2014/main" id="{00000000-0008-0000-0600-00000C000000}"/>
            </a:ext>
          </a:extLst>
        </xdr:cNvPr>
        <xdr:cNvGrpSpPr/>
      </xdr:nvGrpSpPr>
      <xdr:grpSpPr>
        <a:xfrm>
          <a:off x="392646" y="171449"/>
          <a:ext cx="454665" cy="468000"/>
          <a:chOff x="325336" y="563882"/>
          <a:chExt cx="454665" cy="468000"/>
        </a:xfrm>
      </xdr:grpSpPr>
      <xdr:sp macro="" textlink="">
        <xdr:nvSpPr>
          <xdr:cNvPr id="13" name="Flowchart: Connector 12">
            <a:extLst>
              <a:ext uri="{FF2B5EF4-FFF2-40B4-BE49-F238E27FC236}">
                <a16:creationId xmlns="" xmlns:a16="http://schemas.microsoft.com/office/drawing/2014/main" id="{00000000-0008-0000-0600-00000D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4" name="Flowchart: Connector 13">
            <a:extLst>
              <a:ext uri="{FF2B5EF4-FFF2-40B4-BE49-F238E27FC236}">
                <a16:creationId xmlns="" xmlns:a16="http://schemas.microsoft.com/office/drawing/2014/main" id="{00000000-0008-0000-0600-00000E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2</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1</xdr:row>
      <xdr:rowOff>95250</xdr:rowOff>
    </xdr:from>
    <xdr:to>
      <xdr:col>3</xdr:col>
      <xdr:colOff>16515</xdr:colOff>
      <xdr:row>4</xdr:row>
      <xdr:rowOff>58425</xdr:rowOff>
    </xdr:to>
    <xdr:grpSp>
      <xdr:nvGrpSpPr>
        <xdr:cNvPr id="5" name="Group 4">
          <a:extLst>
            <a:ext uri="{FF2B5EF4-FFF2-40B4-BE49-F238E27FC236}">
              <a16:creationId xmlns="" xmlns:a16="http://schemas.microsoft.com/office/drawing/2014/main" id="{00000000-0008-0000-0700-000005000000}"/>
            </a:ext>
          </a:extLst>
        </xdr:cNvPr>
        <xdr:cNvGrpSpPr/>
      </xdr:nvGrpSpPr>
      <xdr:grpSpPr>
        <a:xfrm>
          <a:off x="352425" y="209550"/>
          <a:ext cx="454665" cy="468000"/>
          <a:chOff x="325336" y="563882"/>
          <a:chExt cx="454665" cy="468000"/>
        </a:xfrm>
      </xdr:grpSpPr>
      <xdr:sp macro="" textlink="">
        <xdr:nvSpPr>
          <xdr:cNvPr id="9" name="Flowchart: Connector 8">
            <a:extLst>
              <a:ext uri="{FF2B5EF4-FFF2-40B4-BE49-F238E27FC236}">
                <a16:creationId xmlns="" xmlns:a16="http://schemas.microsoft.com/office/drawing/2014/main" id="{00000000-0008-0000-0700-000009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0" name="Flowchart: Connector 9">
            <a:extLst>
              <a:ext uri="{FF2B5EF4-FFF2-40B4-BE49-F238E27FC236}">
                <a16:creationId xmlns="" xmlns:a16="http://schemas.microsoft.com/office/drawing/2014/main" id="{00000000-0008-0000-0700-00000A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3</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19050</xdr:colOff>
      <xdr:row>123</xdr:row>
      <xdr:rowOff>66675</xdr:rowOff>
    </xdr:from>
    <xdr:to>
      <xdr:col>18</xdr:col>
      <xdr:colOff>152400</xdr:colOff>
      <xdr:row>124</xdr:row>
      <xdr:rowOff>57150</xdr:rowOff>
    </xdr:to>
    <xdr:sp macro="" textlink="">
      <xdr:nvSpPr>
        <xdr:cNvPr id="2" name="Text Box 3">
          <a:extLst>
            <a:ext uri="{FF2B5EF4-FFF2-40B4-BE49-F238E27FC236}">
              <a16:creationId xmlns="" xmlns:a16="http://schemas.microsoft.com/office/drawing/2014/main" id="{00000000-0008-0000-0800-000002000000}"/>
            </a:ext>
          </a:extLst>
        </xdr:cNvPr>
        <xdr:cNvSpPr txBox="1">
          <a:spLocks noChangeArrowheads="1"/>
        </xdr:cNvSpPr>
      </xdr:nvSpPr>
      <xdr:spPr bwMode="auto">
        <a:xfrm>
          <a:off x="3733800"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34</xdr:col>
      <xdr:colOff>104775</xdr:colOff>
      <xdr:row>123</xdr:row>
      <xdr:rowOff>66675</xdr:rowOff>
    </xdr:from>
    <xdr:to>
      <xdr:col>35</xdr:col>
      <xdr:colOff>76200</xdr:colOff>
      <xdr:row>124</xdr:row>
      <xdr:rowOff>57150</xdr:rowOff>
    </xdr:to>
    <xdr:sp macro="" textlink="">
      <xdr:nvSpPr>
        <xdr:cNvPr id="3" name="Text Box 4">
          <a:extLst>
            <a:ext uri="{FF2B5EF4-FFF2-40B4-BE49-F238E27FC236}">
              <a16:creationId xmlns="" xmlns:a16="http://schemas.microsoft.com/office/drawing/2014/main" id="{00000000-0008-0000-0800-000003000000}"/>
            </a:ext>
          </a:extLst>
        </xdr:cNvPr>
        <xdr:cNvSpPr txBox="1">
          <a:spLocks noChangeArrowheads="1"/>
        </xdr:cNvSpPr>
      </xdr:nvSpPr>
      <xdr:spPr bwMode="auto">
        <a:xfrm>
          <a:off x="641032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44</xdr:col>
      <xdr:colOff>104775</xdr:colOff>
      <xdr:row>123</xdr:row>
      <xdr:rowOff>66675</xdr:rowOff>
    </xdr:from>
    <xdr:to>
      <xdr:col>45</xdr:col>
      <xdr:colOff>76200</xdr:colOff>
      <xdr:row>124</xdr:row>
      <xdr:rowOff>57150</xdr:rowOff>
    </xdr:to>
    <xdr:sp macro="" textlink="">
      <xdr:nvSpPr>
        <xdr:cNvPr id="4" name="Text Box 5">
          <a:extLst>
            <a:ext uri="{FF2B5EF4-FFF2-40B4-BE49-F238E27FC236}">
              <a16:creationId xmlns="" xmlns:a16="http://schemas.microsoft.com/office/drawing/2014/main" id="{00000000-0008-0000-0800-000004000000}"/>
            </a:ext>
          </a:extLst>
        </xdr:cNvPr>
        <xdr:cNvSpPr txBox="1">
          <a:spLocks noChangeArrowheads="1"/>
        </xdr:cNvSpPr>
      </xdr:nvSpPr>
      <xdr:spPr bwMode="auto">
        <a:xfrm>
          <a:off x="804862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64</xdr:col>
      <xdr:colOff>19050</xdr:colOff>
      <xdr:row>123</xdr:row>
      <xdr:rowOff>95250</xdr:rowOff>
    </xdr:from>
    <xdr:to>
      <xdr:col>64</xdr:col>
      <xdr:colOff>152400</xdr:colOff>
      <xdr:row>124</xdr:row>
      <xdr:rowOff>85725</xdr:rowOff>
    </xdr:to>
    <xdr:sp macro="" textlink="">
      <xdr:nvSpPr>
        <xdr:cNvPr id="5" name="Text Box 6">
          <a:extLst>
            <a:ext uri="{FF2B5EF4-FFF2-40B4-BE49-F238E27FC236}">
              <a16:creationId xmlns="" xmlns:a16="http://schemas.microsoft.com/office/drawing/2014/main" id="{00000000-0008-0000-0800-000005000000}"/>
            </a:ext>
          </a:extLst>
        </xdr:cNvPr>
        <xdr:cNvSpPr txBox="1">
          <a:spLocks noChangeArrowheads="1"/>
        </xdr:cNvSpPr>
      </xdr:nvSpPr>
      <xdr:spPr bwMode="auto">
        <a:xfrm>
          <a:off x="11058525" y="15773400"/>
          <a:ext cx="133350" cy="142875"/>
        </a:xfrm>
        <a:prstGeom prst="rect">
          <a:avLst/>
        </a:prstGeom>
        <a:solidFill>
          <a:srgbClr val="FFFFFF"/>
        </a:solidFill>
        <a:ln w="9360">
          <a:solidFill>
            <a:srgbClr val="000000"/>
          </a:solidFill>
          <a:miter lim="800000"/>
          <a:headEnd/>
          <a:tailEnd/>
        </a:ln>
      </xdr:spPr>
    </xdr:sp>
    <xdr:clientData/>
  </xdr:twoCellAnchor>
  <xdr:twoCellAnchor>
    <xdr:from>
      <xdr:col>54</xdr:col>
      <xdr:colOff>28575</xdr:colOff>
      <xdr:row>123</xdr:row>
      <xdr:rowOff>76200</xdr:rowOff>
    </xdr:from>
    <xdr:to>
      <xdr:col>54</xdr:col>
      <xdr:colOff>161925</xdr:colOff>
      <xdr:row>124</xdr:row>
      <xdr:rowOff>66675</xdr:rowOff>
    </xdr:to>
    <xdr:sp macro="" textlink="">
      <xdr:nvSpPr>
        <xdr:cNvPr id="6" name="Text Box 7">
          <a:extLst>
            <a:ext uri="{FF2B5EF4-FFF2-40B4-BE49-F238E27FC236}">
              <a16:creationId xmlns="" xmlns:a16="http://schemas.microsoft.com/office/drawing/2014/main" id="{00000000-0008-0000-0800-000006000000}"/>
            </a:ext>
          </a:extLst>
        </xdr:cNvPr>
        <xdr:cNvSpPr txBox="1">
          <a:spLocks noChangeArrowheads="1"/>
        </xdr:cNvSpPr>
      </xdr:nvSpPr>
      <xdr:spPr bwMode="auto">
        <a:xfrm>
          <a:off x="9391650" y="15754350"/>
          <a:ext cx="133350" cy="142875"/>
        </a:xfrm>
        <a:prstGeom prst="rect">
          <a:avLst/>
        </a:prstGeom>
        <a:solidFill>
          <a:srgbClr val="FFFFFF"/>
        </a:solidFill>
        <a:ln w="9360">
          <a:solidFill>
            <a:srgbClr val="000000"/>
          </a:solidFill>
          <a:miter lim="800000"/>
          <a:headEnd/>
          <a:tailEnd/>
        </a:ln>
      </xdr:spPr>
    </xdr:sp>
    <xdr:clientData/>
  </xdr:twoCellAnchor>
  <xdr:twoCellAnchor>
    <xdr:from>
      <xdr:col>26</xdr:col>
      <xdr:colOff>95250</xdr:colOff>
      <xdr:row>123</xdr:row>
      <xdr:rowOff>66675</xdr:rowOff>
    </xdr:from>
    <xdr:to>
      <xdr:col>27</xdr:col>
      <xdr:colOff>66675</xdr:colOff>
      <xdr:row>124</xdr:row>
      <xdr:rowOff>57150</xdr:rowOff>
    </xdr:to>
    <xdr:sp macro="" textlink="">
      <xdr:nvSpPr>
        <xdr:cNvPr id="7" name="Text Box 8">
          <a:extLst>
            <a:ext uri="{FF2B5EF4-FFF2-40B4-BE49-F238E27FC236}">
              <a16:creationId xmlns="" xmlns:a16="http://schemas.microsoft.com/office/drawing/2014/main" id="{00000000-0008-0000-0800-000007000000}"/>
            </a:ext>
          </a:extLst>
        </xdr:cNvPr>
        <xdr:cNvSpPr txBox="1">
          <a:spLocks noChangeArrowheads="1"/>
        </xdr:cNvSpPr>
      </xdr:nvSpPr>
      <xdr:spPr bwMode="auto">
        <a:xfrm>
          <a:off x="5105400"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75</xdr:col>
      <xdr:colOff>19050</xdr:colOff>
      <xdr:row>123</xdr:row>
      <xdr:rowOff>66675</xdr:rowOff>
    </xdr:from>
    <xdr:to>
      <xdr:col>75</xdr:col>
      <xdr:colOff>152400</xdr:colOff>
      <xdr:row>124</xdr:row>
      <xdr:rowOff>57150</xdr:rowOff>
    </xdr:to>
    <xdr:sp macro="" textlink="">
      <xdr:nvSpPr>
        <xdr:cNvPr id="8" name="Text Box 9">
          <a:extLst>
            <a:ext uri="{FF2B5EF4-FFF2-40B4-BE49-F238E27FC236}">
              <a16:creationId xmlns="" xmlns:a16="http://schemas.microsoft.com/office/drawing/2014/main" id="{00000000-0008-0000-0800-000008000000}"/>
            </a:ext>
          </a:extLst>
        </xdr:cNvPr>
        <xdr:cNvSpPr txBox="1">
          <a:spLocks noChangeArrowheads="1"/>
        </xdr:cNvSpPr>
      </xdr:nvSpPr>
      <xdr:spPr bwMode="auto">
        <a:xfrm>
          <a:off x="12792075" y="15744825"/>
          <a:ext cx="133350" cy="142875"/>
        </a:xfrm>
        <a:prstGeom prst="rect">
          <a:avLst/>
        </a:prstGeom>
        <a:solidFill>
          <a:srgbClr val="FFFFFF"/>
        </a:solidFill>
        <a:ln w="9360">
          <a:solidFill>
            <a:srgbClr val="000000"/>
          </a:solidFill>
          <a:miter lim="800000"/>
          <a:headEnd/>
          <a:tailEnd/>
        </a:ln>
      </xdr:spPr>
    </xdr:sp>
    <xdr:clientData/>
  </xdr:twoCellAnchor>
  <xdr:twoCellAnchor>
    <xdr:from>
      <xdr:col>85</xdr:col>
      <xdr:colOff>19050</xdr:colOff>
      <xdr:row>123</xdr:row>
      <xdr:rowOff>76200</xdr:rowOff>
    </xdr:from>
    <xdr:to>
      <xdr:col>85</xdr:col>
      <xdr:colOff>152400</xdr:colOff>
      <xdr:row>124</xdr:row>
      <xdr:rowOff>66675</xdr:rowOff>
    </xdr:to>
    <xdr:sp macro="" textlink="">
      <xdr:nvSpPr>
        <xdr:cNvPr id="9" name="Text Box 10">
          <a:extLst>
            <a:ext uri="{FF2B5EF4-FFF2-40B4-BE49-F238E27FC236}">
              <a16:creationId xmlns="" xmlns:a16="http://schemas.microsoft.com/office/drawing/2014/main" id="{00000000-0008-0000-0800-000009000000}"/>
            </a:ext>
          </a:extLst>
        </xdr:cNvPr>
        <xdr:cNvSpPr txBox="1">
          <a:spLocks noChangeArrowheads="1"/>
        </xdr:cNvSpPr>
      </xdr:nvSpPr>
      <xdr:spPr bwMode="auto">
        <a:xfrm>
          <a:off x="14354175" y="15754350"/>
          <a:ext cx="133350" cy="142875"/>
        </a:xfrm>
        <a:prstGeom prst="rect">
          <a:avLst/>
        </a:prstGeom>
        <a:solidFill>
          <a:srgbClr val="FFFFFF"/>
        </a:solidFill>
        <a:ln w="9360">
          <a:solidFill>
            <a:srgbClr val="000000"/>
          </a:solidFill>
          <a:miter lim="800000"/>
          <a:headEnd/>
          <a:tailEnd/>
        </a:ln>
      </xdr:spPr>
    </xdr:sp>
    <xdr:clientData/>
  </xdr:twoCellAnchor>
  <xdr:twoCellAnchor>
    <xdr:from>
      <xdr:col>96</xdr:col>
      <xdr:colOff>19050</xdr:colOff>
      <xdr:row>123</xdr:row>
      <xdr:rowOff>76200</xdr:rowOff>
    </xdr:from>
    <xdr:to>
      <xdr:col>96</xdr:col>
      <xdr:colOff>152400</xdr:colOff>
      <xdr:row>124</xdr:row>
      <xdr:rowOff>66675</xdr:rowOff>
    </xdr:to>
    <xdr:sp macro="" textlink="">
      <xdr:nvSpPr>
        <xdr:cNvPr id="10" name="Text Box 11">
          <a:extLst>
            <a:ext uri="{FF2B5EF4-FFF2-40B4-BE49-F238E27FC236}">
              <a16:creationId xmlns="" xmlns:a16="http://schemas.microsoft.com/office/drawing/2014/main" id="{00000000-0008-0000-0800-00000A000000}"/>
            </a:ext>
          </a:extLst>
        </xdr:cNvPr>
        <xdr:cNvSpPr txBox="1">
          <a:spLocks noChangeArrowheads="1"/>
        </xdr:cNvSpPr>
      </xdr:nvSpPr>
      <xdr:spPr bwMode="auto">
        <a:xfrm>
          <a:off x="15935325" y="15754350"/>
          <a:ext cx="133350" cy="142875"/>
        </a:xfrm>
        <a:prstGeom prst="rect">
          <a:avLst/>
        </a:prstGeom>
        <a:solidFill>
          <a:srgbClr val="FFFFFF"/>
        </a:solidFill>
        <a:ln w="9360">
          <a:solidFill>
            <a:srgbClr val="000000"/>
          </a:solidFill>
          <a:miter lim="800000"/>
          <a:headEnd/>
          <a:tailEnd/>
        </a:ln>
      </xdr:spPr>
    </xdr:sp>
    <xdr:clientData/>
  </xdr:twoCellAnchor>
  <xdr:twoCellAnchor>
    <xdr:from>
      <xdr:col>6</xdr:col>
      <xdr:colOff>152400</xdr:colOff>
      <xdr:row>1</xdr:row>
      <xdr:rowOff>133350</xdr:rowOff>
    </xdr:from>
    <xdr:to>
      <xdr:col>7</xdr:col>
      <xdr:colOff>235590</xdr:colOff>
      <xdr:row>4</xdr:row>
      <xdr:rowOff>106050</xdr:rowOff>
    </xdr:to>
    <xdr:grpSp>
      <xdr:nvGrpSpPr>
        <xdr:cNvPr id="14" name="Group 13">
          <a:extLst>
            <a:ext uri="{FF2B5EF4-FFF2-40B4-BE49-F238E27FC236}">
              <a16:creationId xmlns="" xmlns:a16="http://schemas.microsoft.com/office/drawing/2014/main" id="{00000000-0008-0000-0800-00000E000000}"/>
            </a:ext>
          </a:extLst>
        </xdr:cNvPr>
        <xdr:cNvGrpSpPr/>
      </xdr:nvGrpSpPr>
      <xdr:grpSpPr>
        <a:xfrm>
          <a:off x="1247775" y="514350"/>
          <a:ext cx="454665" cy="477525"/>
          <a:chOff x="325336" y="563882"/>
          <a:chExt cx="454665" cy="468000"/>
        </a:xfrm>
      </xdr:grpSpPr>
      <xdr:sp macro="" textlink="">
        <xdr:nvSpPr>
          <xdr:cNvPr id="15" name="Flowchart: Connector 14">
            <a:extLst>
              <a:ext uri="{FF2B5EF4-FFF2-40B4-BE49-F238E27FC236}">
                <a16:creationId xmlns="" xmlns:a16="http://schemas.microsoft.com/office/drawing/2014/main" id="{00000000-0008-0000-0800-00000F000000}"/>
              </a:ext>
            </a:extLst>
          </xdr:cNvPr>
          <xdr:cNvSpPr/>
        </xdr:nvSpPr>
        <xdr:spPr bwMode="auto">
          <a:xfrm>
            <a:off x="325336" y="563882"/>
            <a:ext cx="454665" cy="468000"/>
          </a:xfrm>
          <a:prstGeom prst="flowChartConnector">
            <a:avLst/>
          </a:prstGeom>
          <a:solidFill>
            <a:schemeClr val="bg1">
              <a:lumMod val="85000"/>
            </a:schemeClr>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endParaRPr lang="en-MY" sz="1200"/>
          </a:p>
        </xdr:txBody>
      </xdr:sp>
      <xdr:sp macro="" textlink="">
        <xdr:nvSpPr>
          <xdr:cNvPr id="16" name="Flowchart: Connector 15">
            <a:extLst>
              <a:ext uri="{FF2B5EF4-FFF2-40B4-BE49-F238E27FC236}">
                <a16:creationId xmlns="" xmlns:a16="http://schemas.microsoft.com/office/drawing/2014/main" id="{00000000-0008-0000-0800-000010000000}"/>
              </a:ext>
            </a:extLst>
          </xdr:cNvPr>
          <xdr:cNvSpPr/>
        </xdr:nvSpPr>
        <xdr:spPr bwMode="auto">
          <a:xfrm>
            <a:off x="371006" y="613669"/>
            <a:ext cx="367937" cy="367525"/>
          </a:xfrm>
          <a:prstGeom prst="flowChartConnector">
            <a:avLst/>
          </a:prstGeom>
          <a:solidFill>
            <a:sysClr val="window" lastClr="FFFFFF"/>
          </a:solidFill>
          <a:ln w="9525" cap="flat" cmpd="sng" algn="ctr">
            <a:solidFill>
              <a:schemeClr val="bg1">
                <a:lumMod val="50000"/>
              </a:schemeClr>
            </a:solidFill>
            <a:prstDash val="solid"/>
            <a:round/>
            <a:headEnd type="none" w="med" len="med"/>
            <a:tailEnd type="none" w="med" len="med"/>
          </a:ln>
          <a:effectLst/>
        </xdr:spPr>
        <xdr:txBody>
          <a:bodyPr vertOverflow="clip" wrap="square" lIns="18288" tIns="0" rIns="0" bIns="0" rtlCol="0" anchor="ctr" upright="1"/>
          <a:lstStyle/>
          <a:p>
            <a:pPr algn="ctr"/>
            <a:r>
              <a:rPr lang="en-MY" sz="1200" b="1">
                <a:latin typeface="Arial" pitchFamily="34" charset="0"/>
                <a:cs typeface="Arial" pitchFamily="34" charset="0"/>
              </a:rPr>
              <a:t>4</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FINAL_BORANG%20BE%20PEMBUATAN%20FORMAT%20EXCEL%20(11%20July%202011)%202003%20format%20(3)%20(version%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Untuk%20Compile/FINAL_BORANG%20BE%20PEMBUATAN%20FORMAT%20EXCEL%20(KP%20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SURYA\sharing%20folder\Documents%20and%20Settings\fauziah.seman\Desktop\Borang%20dalam%20format%20excel\KP%20205\Untuk%20Compile\FINAL_BORANG%20BE%20PEMBUATAN%20FORMAT%20EXCEL%20(KP%202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fauziah.seman/Desktop/Borang%20dalam%20format%20excel/KP%20205/Untuk%20Compile/GEE%20BORANG/FINAL_BORANG%20BE%20PEMBUATAN%20FORMAT%20EXCEL%20(11%20July%202011)%202003%20format%20(3)%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5-SURYA\sharing%20folder\Documents%20and%20Settings\fauziah.seman\Desktop\Borang%20dalam%20format%20excel\KP%20205\FINAL_BORANG%20BE%20PEMBUATAN%20FORMAT%20EXCEL%20(11%20July%202011)%202003%20format%20(3)%20(versio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5B (ms.8 &amp; 9)"/>
      <sheetName val="Soalan 6, 7 (ms.10)"/>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ka Hadapan (ms1)"/>
      <sheetName val="Soalan 1(ms.2)"/>
      <sheetName val="Soalan 2, 3 (ms. 3)"/>
      <sheetName val="Soalan 4 (ms.4 &amp; 5)"/>
      <sheetName val="Soalan 5A (ms.6 &amp; 7)"/>
      <sheetName val="Soalan 8 (ms.11 &amp; 12)"/>
      <sheetName val="Soalan 9 (ms.13,14,15&amp;16)"/>
      <sheetName val="Soalan 10,11 (ms.17)"/>
      <sheetName val="Soalan 12, 13 (ms.18 &amp; 19)"/>
      <sheetName val="Soalan 14 (ms.20,21,22 &amp; 23)"/>
      <sheetName val="Soalan 15 (ms.24&amp;25)"/>
      <sheetName val="Soalan 16, 17 (ms.26)"/>
      <sheetName val="PENGGUNAAN ICT (ms.27 &amp; 28)"/>
      <sheetName val="KEGUNAAN PEJABAT (ms.29)"/>
      <sheetName val="Soalan 5B (ms.8 &amp; 9)"/>
      <sheetName val="Soalan 6, 7 (ms.10)"/>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osm.gov.my/"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dosm.gov.my/"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BZ139"/>
  <sheetViews>
    <sheetView showGridLines="0" tabSelected="1" view="pageBreakPreview" zoomScaleNormal="100" zoomScaleSheetLayoutView="100" workbookViewId="0">
      <selection activeCell="AR83" sqref="AR83"/>
    </sheetView>
  </sheetViews>
  <sheetFormatPr defaultColWidth="12.5703125" defaultRowHeight="12"/>
  <cols>
    <col min="1" max="1" width="2" style="81" customWidth="1"/>
    <col min="2" max="2" width="2.5703125" style="81" customWidth="1"/>
    <col min="3" max="3" width="3.7109375" style="81" customWidth="1"/>
    <col min="4" max="4" width="4.28515625" style="81" customWidth="1"/>
    <col min="5" max="14" width="3.28515625" style="81" customWidth="1"/>
    <col min="15" max="15" width="2.85546875" style="81" customWidth="1"/>
    <col min="16" max="18" width="3.140625" style="81" customWidth="1"/>
    <col min="19" max="19" width="2.140625" style="81" customWidth="1"/>
    <col min="20" max="20" width="1.28515625" style="81" customWidth="1"/>
    <col min="21" max="22" width="2.7109375" style="81" customWidth="1"/>
    <col min="23" max="34" width="2.85546875" style="81" customWidth="1"/>
    <col min="35" max="35" width="3.140625" style="81" customWidth="1"/>
    <col min="36" max="36" width="2.85546875" style="81" customWidth="1"/>
    <col min="37" max="39" width="3.140625" style="81" customWidth="1"/>
    <col min="40" max="40" width="7" style="81" customWidth="1"/>
    <col min="41" max="41" width="12.5703125" style="78"/>
    <col min="42" max="16384" width="12.5703125" style="79"/>
  </cols>
  <sheetData>
    <row r="1" spans="1:41" ht="12" customHeight="1">
      <c r="A1" s="4235" t="s">
        <v>2384</v>
      </c>
      <c r="B1" s="4236"/>
      <c r="C1" s="4236"/>
      <c r="D1" s="4236"/>
      <c r="E1" s="4236"/>
      <c r="F1" s="4236"/>
      <c r="G1" s="4236"/>
      <c r="H1" s="4236"/>
      <c r="I1" s="4236"/>
      <c r="J1" s="4236"/>
      <c r="K1" s="4236"/>
      <c r="L1" s="4236"/>
      <c r="M1" s="4236"/>
      <c r="N1" s="4236"/>
      <c r="O1" s="4236"/>
      <c r="P1" s="4236"/>
      <c r="Q1" s="4236"/>
      <c r="R1" s="4236"/>
      <c r="S1" s="4236"/>
      <c r="T1" s="4236"/>
      <c r="U1" s="4236"/>
      <c r="V1" s="4236"/>
      <c r="W1" s="4236"/>
      <c r="X1" s="4236"/>
      <c r="Y1" s="4236"/>
      <c r="Z1" s="4236"/>
      <c r="AA1" s="4236"/>
      <c r="AB1" s="4236"/>
      <c r="AC1" s="4236"/>
      <c r="AD1" s="4236"/>
      <c r="AE1" s="4236"/>
      <c r="AF1" s="4236"/>
      <c r="AG1" s="4236"/>
      <c r="AH1" s="4236"/>
      <c r="AI1" s="4236"/>
      <c r="AJ1" s="4236"/>
      <c r="AK1" s="4236"/>
      <c r="AL1" s="4236"/>
      <c r="AM1" s="4236"/>
      <c r="AN1" s="4237"/>
    </row>
    <row r="2" spans="1:41" ht="16.5" customHeight="1">
      <c r="A2" s="3007"/>
      <c r="B2" s="4238" t="s">
        <v>2079</v>
      </c>
      <c r="C2" s="4239"/>
      <c r="D2" s="4239"/>
      <c r="E2" s="4239"/>
      <c r="F2" s="4239"/>
      <c r="G2" s="4239"/>
      <c r="H2" s="4239"/>
      <c r="I2" s="4239"/>
      <c r="J2" s="4239"/>
      <c r="K2" s="4239"/>
      <c r="L2" s="4239"/>
      <c r="M2" s="4240"/>
      <c r="N2" s="376"/>
      <c r="O2" s="80"/>
      <c r="P2" s="80"/>
      <c r="Q2" s="80"/>
      <c r="R2" s="80"/>
      <c r="S2" s="80"/>
      <c r="T2" s="80"/>
      <c r="U2" s="80"/>
      <c r="V2" s="80"/>
      <c r="W2" s="80"/>
      <c r="X2" s="80"/>
      <c r="Y2" s="2997"/>
      <c r="Z2" s="83"/>
      <c r="AA2" s="83"/>
      <c r="AB2" s="4251" t="s">
        <v>2102</v>
      </c>
      <c r="AC2" s="4252"/>
      <c r="AD2" s="4252"/>
      <c r="AE2" s="4252"/>
      <c r="AF2" s="4252"/>
      <c r="AG2" s="4252"/>
      <c r="AH2" s="4252"/>
      <c r="AI2" s="4252"/>
      <c r="AJ2" s="4252"/>
      <c r="AK2" s="4252"/>
      <c r="AL2" s="4253"/>
      <c r="AM2" s="4241">
        <v>207</v>
      </c>
      <c r="AN2" s="4242"/>
    </row>
    <row r="3" spans="1:41" ht="15" customHeight="1">
      <c r="A3" s="3119"/>
      <c r="B3" s="4245" t="s">
        <v>2080</v>
      </c>
      <c r="C3" s="4246"/>
      <c r="D3" s="4246"/>
      <c r="E3" s="4246"/>
      <c r="F3" s="4246"/>
      <c r="G3" s="4246"/>
      <c r="H3" s="4246"/>
      <c r="I3" s="4246"/>
      <c r="J3" s="4246"/>
      <c r="K3" s="4246"/>
      <c r="L3" s="4246"/>
      <c r="M3" s="4247"/>
      <c r="N3" s="3120"/>
      <c r="O3" s="144"/>
      <c r="P3" s="144"/>
      <c r="Q3" s="144"/>
      <c r="R3" s="144"/>
      <c r="S3" s="144"/>
      <c r="T3" s="144"/>
      <c r="U3" s="144"/>
      <c r="V3" s="144"/>
      <c r="W3" s="144"/>
      <c r="X3" s="144"/>
      <c r="Y3" s="2998"/>
      <c r="Z3" s="85"/>
      <c r="AA3" s="85"/>
      <c r="AB3" s="4254"/>
      <c r="AC3" s="4255"/>
      <c r="AD3" s="4255"/>
      <c r="AE3" s="4255"/>
      <c r="AF3" s="4255"/>
      <c r="AG3" s="4255"/>
      <c r="AH3" s="4255"/>
      <c r="AI3" s="4255"/>
      <c r="AJ3" s="4255"/>
      <c r="AK3" s="4255"/>
      <c r="AL3" s="4256"/>
      <c r="AM3" s="4243"/>
      <c r="AN3" s="4244"/>
    </row>
    <row r="4" spans="1:41" ht="4.5" customHeight="1">
      <c r="A4" s="3007"/>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2999"/>
      <c r="AL4" s="80"/>
      <c r="AM4" s="80"/>
      <c r="AN4" s="3008"/>
    </row>
    <row r="5" spans="1:41" ht="12.75" customHeight="1">
      <c r="A5" s="3007"/>
      <c r="B5" s="4248" t="s">
        <v>2081</v>
      </c>
      <c r="C5" s="4249"/>
      <c r="D5" s="4249"/>
      <c r="E5" s="4249"/>
      <c r="F5" s="4249"/>
      <c r="G5" s="4249"/>
      <c r="H5" s="4249"/>
      <c r="I5" s="4249"/>
      <c r="J5" s="4249"/>
      <c r="K5" s="4249"/>
      <c r="L5" s="4249"/>
      <c r="M5" s="4250"/>
      <c r="N5" s="376"/>
      <c r="O5" s="80"/>
      <c r="P5" s="80"/>
      <c r="Q5" s="80"/>
      <c r="R5" s="80"/>
      <c r="S5" s="80"/>
      <c r="T5" s="80"/>
      <c r="U5" s="80"/>
      <c r="V5" s="80"/>
      <c r="W5" s="80"/>
      <c r="X5" s="80"/>
      <c r="Y5" s="88"/>
      <c r="Z5" s="376"/>
      <c r="AA5" s="376"/>
      <c r="AB5" s="4257" t="s">
        <v>2361</v>
      </c>
      <c r="AC5" s="4258"/>
      <c r="AD5" s="4258"/>
      <c r="AE5" s="4258"/>
      <c r="AF5" s="4258"/>
      <c r="AG5" s="4258"/>
      <c r="AH5" s="4258"/>
      <c r="AI5" s="4258"/>
      <c r="AJ5" s="4258"/>
      <c r="AK5" s="4258"/>
      <c r="AL5" s="4258"/>
      <c r="AM5" s="4258"/>
      <c r="AN5" s="4259"/>
      <c r="AO5" s="89"/>
    </row>
    <row r="6" spans="1:41" ht="13.5" customHeight="1">
      <c r="A6" s="3007"/>
      <c r="B6" s="4245" t="s">
        <v>2082</v>
      </c>
      <c r="C6" s="4246"/>
      <c r="D6" s="4246"/>
      <c r="E6" s="4246"/>
      <c r="F6" s="4246"/>
      <c r="G6" s="4246"/>
      <c r="H6" s="4246"/>
      <c r="I6" s="4246"/>
      <c r="J6" s="4246"/>
      <c r="K6" s="4246"/>
      <c r="L6" s="4246"/>
      <c r="M6" s="4247"/>
      <c r="N6" s="376"/>
      <c r="O6" s="80"/>
      <c r="P6" s="80"/>
      <c r="Q6" s="80"/>
      <c r="R6" s="80"/>
      <c r="S6" s="80"/>
      <c r="T6" s="80"/>
      <c r="U6" s="80"/>
      <c r="V6" s="80"/>
      <c r="W6" s="80"/>
      <c r="X6" s="80"/>
      <c r="Y6" s="90"/>
      <c r="Z6" s="376"/>
      <c r="AA6" s="376"/>
      <c r="AB6" s="4266" t="s">
        <v>2362</v>
      </c>
      <c r="AC6" s="4267"/>
      <c r="AD6" s="4267"/>
      <c r="AE6" s="4267"/>
      <c r="AF6" s="4267"/>
      <c r="AG6" s="4267"/>
      <c r="AH6" s="4267"/>
      <c r="AI6" s="4267"/>
      <c r="AJ6" s="4267"/>
      <c r="AK6" s="4267"/>
      <c r="AL6" s="4267"/>
      <c r="AM6" s="4267"/>
      <c r="AN6" s="4268"/>
      <c r="AO6" s="91"/>
    </row>
    <row r="7" spans="1:41" ht="4.5" customHeight="1">
      <c r="A7" s="3007"/>
      <c r="B7" s="4263"/>
      <c r="C7" s="4263"/>
      <c r="D7" s="4263"/>
      <c r="E7" s="4263"/>
      <c r="F7" s="4263"/>
      <c r="G7" s="4263"/>
      <c r="H7" s="4263"/>
      <c r="I7" s="80"/>
      <c r="J7" s="80"/>
      <c r="K7" s="80"/>
      <c r="L7" s="80"/>
      <c r="M7" s="80"/>
      <c r="N7" s="80"/>
      <c r="O7" s="80"/>
      <c r="P7" s="80"/>
      <c r="Q7" s="80"/>
      <c r="R7" s="80"/>
      <c r="S7" s="80"/>
      <c r="T7" s="80"/>
      <c r="U7" s="80"/>
      <c r="V7" s="80"/>
      <c r="W7" s="80"/>
      <c r="X7" s="80"/>
      <c r="Y7" s="80"/>
      <c r="Z7" s="80"/>
      <c r="AA7" s="80"/>
      <c r="AB7" s="80"/>
      <c r="AC7" s="80"/>
      <c r="AD7" s="80"/>
      <c r="AE7" s="4264"/>
      <c r="AF7" s="4264"/>
      <c r="AG7" s="4264"/>
      <c r="AH7" s="4264"/>
      <c r="AI7" s="4264"/>
      <c r="AJ7" s="80"/>
      <c r="AK7" s="80"/>
      <c r="AL7" s="80"/>
      <c r="AM7" s="80"/>
      <c r="AN7" s="3008"/>
    </row>
    <row r="8" spans="1:41" ht="4.5" customHeight="1">
      <c r="A8" s="3007"/>
      <c r="B8" s="3106"/>
      <c r="C8" s="3107"/>
      <c r="D8" s="3107"/>
      <c r="E8" s="3107"/>
      <c r="F8" s="3107"/>
      <c r="G8" s="3107"/>
      <c r="H8" s="3107"/>
      <c r="I8" s="3107"/>
      <c r="J8" s="3107"/>
      <c r="K8" s="3107"/>
      <c r="L8" s="3107"/>
      <c r="M8" s="3108"/>
      <c r="N8" s="80"/>
      <c r="O8" s="80"/>
      <c r="P8" s="80"/>
      <c r="Q8" s="80"/>
      <c r="R8" s="80"/>
      <c r="S8" s="80"/>
      <c r="T8" s="80"/>
      <c r="U8" s="80"/>
      <c r="V8" s="80"/>
      <c r="W8" s="80"/>
      <c r="X8" s="80"/>
      <c r="Y8" s="80"/>
      <c r="Z8" s="80"/>
      <c r="AA8" s="80"/>
      <c r="AB8" s="80"/>
      <c r="AC8" s="80"/>
      <c r="AD8" s="80"/>
      <c r="AE8" s="2996"/>
      <c r="AF8" s="2996"/>
      <c r="AG8" s="2996"/>
      <c r="AH8" s="2996"/>
      <c r="AI8" s="2996"/>
      <c r="AJ8" s="80"/>
      <c r="AK8" s="80"/>
      <c r="AL8" s="80"/>
      <c r="AM8" s="80"/>
      <c r="AN8" s="3008"/>
    </row>
    <row r="9" spans="1:41" ht="10.5" customHeight="1">
      <c r="A9" s="3007"/>
      <c r="B9" s="3109"/>
      <c r="C9" s="3047"/>
      <c r="D9" s="4265" t="s">
        <v>2083</v>
      </c>
      <c r="E9" s="4265"/>
      <c r="F9" s="4265" t="s">
        <v>2363</v>
      </c>
      <c r="G9" s="4265"/>
      <c r="H9" s="4265"/>
      <c r="I9" s="4265"/>
      <c r="J9" s="4265" t="s">
        <v>2084</v>
      </c>
      <c r="K9" s="4265"/>
      <c r="L9" s="3046"/>
      <c r="M9" s="3110"/>
      <c r="N9" s="80"/>
      <c r="O9" s="80"/>
      <c r="P9" s="80"/>
      <c r="Q9" s="80"/>
      <c r="R9" s="80"/>
      <c r="S9" s="80"/>
      <c r="T9" s="80"/>
      <c r="U9" s="80"/>
      <c r="V9" s="80"/>
      <c r="W9" s="80"/>
      <c r="X9" s="80"/>
      <c r="Y9" s="80"/>
      <c r="Z9" s="80"/>
      <c r="AA9" s="80"/>
      <c r="AB9" s="80"/>
      <c r="AC9" s="80"/>
      <c r="AD9" s="80"/>
      <c r="AE9" s="2996"/>
      <c r="AF9" s="2996"/>
      <c r="AG9" s="2996"/>
      <c r="AH9" s="2996"/>
      <c r="AI9" s="2996"/>
      <c r="AJ9" s="80"/>
      <c r="AK9" s="80"/>
      <c r="AL9" s="80"/>
      <c r="AM9" s="80"/>
      <c r="AN9" s="3008"/>
    </row>
    <row r="10" spans="1:41" ht="10.5" customHeight="1">
      <c r="A10" s="3007"/>
      <c r="B10" s="3111"/>
      <c r="C10" s="3048"/>
      <c r="D10" s="3048"/>
      <c r="E10" s="3048"/>
      <c r="F10" s="3048"/>
      <c r="G10" s="3048"/>
      <c r="H10" s="3048"/>
      <c r="I10" s="3048"/>
      <c r="J10" s="3048"/>
      <c r="K10" s="3048"/>
      <c r="L10" s="3048"/>
      <c r="M10" s="3112"/>
      <c r="N10" s="80"/>
      <c r="O10" s="80"/>
      <c r="P10" s="80"/>
      <c r="Q10" s="80"/>
      <c r="R10" s="80"/>
      <c r="S10" s="80"/>
      <c r="T10" s="80"/>
      <c r="U10" s="80"/>
      <c r="V10" s="80"/>
      <c r="W10" s="80"/>
      <c r="X10" s="80"/>
      <c r="Y10" s="80"/>
      <c r="Z10" s="80"/>
      <c r="AA10" s="80"/>
      <c r="AB10" s="80"/>
      <c r="AC10" s="80"/>
      <c r="AD10" s="80"/>
      <c r="AE10" s="2996"/>
      <c r="AF10" s="2996"/>
      <c r="AG10" s="2996"/>
      <c r="AH10" s="2996"/>
      <c r="AI10" s="2996"/>
      <c r="AJ10" s="80"/>
      <c r="AK10" s="80"/>
      <c r="AL10" s="80"/>
      <c r="AM10" s="80"/>
      <c r="AN10" s="3008"/>
    </row>
    <row r="11" spans="1:41" ht="10.5" customHeight="1">
      <c r="A11" s="3007"/>
      <c r="B11" s="3113"/>
      <c r="C11" s="3049"/>
      <c r="D11" s="3049"/>
      <c r="E11" s="4269"/>
      <c r="F11" s="4269"/>
      <c r="G11" s="4269"/>
      <c r="H11" s="4269"/>
      <c r="I11" s="3050"/>
      <c r="J11" s="3051"/>
      <c r="K11" s="3050"/>
      <c r="L11" s="3050"/>
      <c r="M11" s="3114"/>
      <c r="N11" s="80"/>
      <c r="O11" s="80"/>
      <c r="P11" s="80"/>
      <c r="Q11" s="80"/>
      <c r="R11" s="80"/>
      <c r="S11" s="80"/>
      <c r="T11" s="80"/>
      <c r="U11" s="80"/>
      <c r="V11" s="80"/>
      <c r="W11" s="80"/>
      <c r="X11" s="80"/>
      <c r="Y11" s="80"/>
      <c r="Z11" s="80"/>
      <c r="AA11" s="80"/>
      <c r="AB11" s="80"/>
      <c r="AC11" s="80"/>
      <c r="AD11" s="80"/>
      <c r="AE11" s="2996"/>
      <c r="AF11" s="2996"/>
      <c r="AG11" s="2996"/>
      <c r="AH11" s="2996"/>
      <c r="AI11" s="2996"/>
      <c r="AJ11" s="80"/>
      <c r="AK11" s="80"/>
      <c r="AL11" s="80"/>
      <c r="AM11" s="80"/>
      <c r="AN11" s="3008"/>
    </row>
    <row r="12" spans="1:41" ht="3.75" customHeight="1">
      <c r="A12" s="3007"/>
      <c r="B12" s="3115"/>
      <c r="C12" s="3116"/>
      <c r="D12" s="3116"/>
      <c r="E12" s="3116"/>
      <c r="F12" s="3116"/>
      <c r="G12" s="3116"/>
      <c r="H12" s="3116"/>
      <c r="I12" s="3117"/>
      <c r="J12" s="3117"/>
      <c r="K12" s="3117"/>
      <c r="L12" s="3117"/>
      <c r="M12" s="3118"/>
      <c r="N12" s="80"/>
      <c r="O12" s="80"/>
      <c r="P12" s="80"/>
      <c r="Q12" s="80"/>
      <c r="R12" s="80"/>
      <c r="S12" s="80"/>
      <c r="T12" s="80"/>
      <c r="U12" s="80"/>
      <c r="V12" s="80"/>
      <c r="W12" s="80"/>
      <c r="X12" s="80"/>
      <c r="Y12" s="80"/>
      <c r="Z12" s="80"/>
      <c r="AA12" s="80"/>
      <c r="AB12" s="80"/>
      <c r="AC12" s="80"/>
      <c r="AD12" s="80"/>
      <c r="AE12" s="2996"/>
      <c r="AF12" s="2996"/>
      <c r="AG12" s="2996"/>
      <c r="AH12" s="2996"/>
      <c r="AI12" s="2996"/>
      <c r="AJ12" s="80"/>
      <c r="AK12" s="80"/>
      <c r="AL12" s="80"/>
      <c r="AM12" s="80"/>
      <c r="AN12" s="3008"/>
    </row>
    <row r="13" spans="1:41" ht="13.5" customHeight="1">
      <c r="A13" s="4270" t="s">
        <v>561</v>
      </c>
      <c r="B13" s="4271"/>
      <c r="C13" s="4271"/>
      <c r="D13" s="4271"/>
      <c r="E13" s="4271"/>
      <c r="F13" s="4271"/>
      <c r="G13" s="4271"/>
      <c r="H13" s="4271"/>
      <c r="I13" s="4271"/>
      <c r="J13" s="4271"/>
      <c r="K13" s="4271"/>
      <c r="L13" s="4271"/>
      <c r="M13" s="4271"/>
      <c r="N13" s="4271"/>
      <c r="O13" s="4271"/>
      <c r="P13" s="4271"/>
      <c r="Q13" s="4271"/>
      <c r="R13" s="4271"/>
      <c r="S13" s="4271"/>
      <c r="T13" s="4271"/>
      <c r="U13" s="4271"/>
      <c r="V13" s="4271"/>
      <c r="W13" s="4271"/>
      <c r="X13" s="4271"/>
      <c r="Y13" s="4271"/>
      <c r="Z13" s="4271"/>
      <c r="AA13" s="4271"/>
      <c r="AB13" s="4271"/>
      <c r="AC13" s="4271"/>
      <c r="AD13" s="4271"/>
      <c r="AE13" s="4271"/>
      <c r="AF13" s="4271"/>
      <c r="AG13" s="4271"/>
      <c r="AH13" s="4271"/>
      <c r="AI13" s="4271"/>
      <c r="AJ13" s="4271"/>
      <c r="AK13" s="4271"/>
      <c r="AL13" s="4271"/>
      <c r="AM13" s="4271"/>
      <c r="AN13" s="4272"/>
    </row>
    <row r="14" spans="1:41" ht="13.5" customHeight="1">
      <c r="A14" s="4260" t="s">
        <v>2085</v>
      </c>
      <c r="B14" s="4261"/>
      <c r="C14" s="4261"/>
      <c r="D14" s="4261"/>
      <c r="E14" s="4261"/>
      <c r="F14" s="4261"/>
      <c r="G14" s="4261"/>
      <c r="H14" s="4261"/>
      <c r="I14" s="4261"/>
      <c r="J14" s="4261"/>
      <c r="K14" s="4261"/>
      <c r="L14" s="4261"/>
      <c r="M14" s="4261"/>
      <c r="N14" s="4261"/>
      <c r="O14" s="4261"/>
      <c r="P14" s="4261"/>
      <c r="Q14" s="4261"/>
      <c r="R14" s="4261"/>
      <c r="S14" s="4261"/>
      <c r="T14" s="4261"/>
      <c r="U14" s="4261"/>
      <c r="V14" s="4261"/>
      <c r="W14" s="4261"/>
      <c r="X14" s="4261"/>
      <c r="Y14" s="4261"/>
      <c r="Z14" s="4261"/>
      <c r="AA14" s="4261"/>
      <c r="AB14" s="4261"/>
      <c r="AC14" s="4261"/>
      <c r="AD14" s="4261"/>
      <c r="AE14" s="4261"/>
      <c r="AF14" s="4261"/>
      <c r="AG14" s="4261"/>
      <c r="AH14" s="4261"/>
      <c r="AI14" s="4261"/>
      <c r="AJ14" s="4261"/>
      <c r="AK14" s="4261"/>
      <c r="AL14" s="4261"/>
      <c r="AM14" s="4261"/>
      <c r="AN14" s="4262"/>
    </row>
    <row r="15" spans="1:41" ht="13.5" customHeight="1">
      <c r="A15" s="4273" t="s">
        <v>869</v>
      </c>
      <c r="B15" s="4274"/>
      <c r="C15" s="4274"/>
      <c r="D15" s="4274"/>
      <c r="E15" s="4274"/>
      <c r="F15" s="4274"/>
      <c r="G15" s="4274"/>
      <c r="H15" s="4274"/>
      <c r="I15" s="4274"/>
      <c r="J15" s="4274"/>
      <c r="K15" s="4274"/>
      <c r="L15" s="4274"/>
      <c r="M15" s="4274"/>
      <c r="N15" s="4274"/>
      <c r="O15" s="4274"/>
      <c r="P15" s="4274"/>
      <c r="Q15" s="4274"/>
      <c r="R15" s="4274"/>
      <c r="S15" s="4274"/>
      <c r="T15" s="4274"/>
      <c r="U15" s="4274"/>
      <c r="V15" s="4274"/>
      <c r="W15" s="4274"/>
      <c r="X15" s="4274"/>
      <c r="Y15" s="4274"/>
      <c r="Z15" s="4274"/>
      <c r="AA15" s="4274"/>
      <c r="AB15" s="4274"/>
      <c r="AC15" s="4274"/>
      <c r="AD15" s="4274"/>
      <c r="AE15" s="4274"/>
      <c r="AF15" s="4274"/>
      <c r="AG15" s="4274"/>
      <c r="AH15" s="4274"/>
      <c r="AI15" s="4274"/>
      <c r="AJ15" s="4274"/>
      <c r="AK15" s="4274"/>
      <c r="AL15" s="4274"/>
      <c r="AM15" s="4274"/>
      <c r="AN15" s="4275"/>
    </row>
    <row r="16" spans="1:41" ht="15" customHeight="1">
      <c r="A16" s="4276" t="s">
        <v>2170</v>
      </c>
      <c r="B16" s="4277"/>
      <c r="C16" s="4277"/>
      <c r="D16" s="4277"/>
      <c r="E16" s="4277"/>
      <c r="F16" s="4277"/>
      <c r="G16" s="4277"/>
      <c r="H16" s="4277"/>
      <c r="I16" s="4277"/>
      <c r="J16" s="4277"/>
      <c r="K16" s="4277"/>
      <c r="L16" s="4277"/>
      <c r="M16" s="4277"/>
      <c r="N16" s="4277"/>
      <c r="O16" s="4277"/>
      <c r="P16" s="4277"/>
      <c r="Q16" s="4277"/>
      <c r="R16" s="4277"/>
      <c r="S16" s="4277"/>
      <c r="T16" s="4277"/>
      <c r="U16" s="4277"/>
      <c r="V16" s="4277"/>
      <c r="W16" s="4277"/>
      <c r="X16" s="4277"/>
      <c r="Y16" s="4277"/>
      <c r="Z16" s="4277"/>
      <c r="AA16" s="4277"/>
      <c r="AB16" s="4277"/>
      <c r="AC16" s="4277"/>
      <c r="AD16" s="4277"/>
      <c r="AE16" s="4277"/>
      <c r="AF16" s="4277"/>
      <c r="AG16" s="4277"/>
      <c r="AH16" s="4277"/>
      <c r="AI16" s="4277"/>
      <c r="AJ16" s="4277"/>
      <c r="AK16" s="4277"/>
      <c r="AL16" s="4277"/>
      <c r="AM16" s="4277"/>
      <c r="AN16" s="4278"/>
    </row>
    <row r="17" spans="1:57" ht="15" customHeight="1">
      <c r="A17" s="4260" t="s">
        <v>2171</v>
      </c>
      <c r="B17" s="4261"/>
      <c r="C17" s="4261"/>
      <c r="D17" s="4261"/>
      <c r="E17" s="4261"/>
      <c r="F17" s="4261"/>
      <c r="G17" s="4261"/>
      <c r="H17" s="4261"/>
      <c r="I17" s="4261"/>
      <c r="J17" s="4261"/>
      <c r="K17" s="4261"/>
      <c r="L17" s="4261"/>
      <c r="M17" s="4261"/>
      <c r="N17" s="4261"/>
      <c r="O17" s="4261"/>
      <c r="P17" s="4261"/>
      <c r="Q17" s="4261"/>
      <c r="R17" s="4261"/>
      <c r="S17" s="4261"/>
      <c r="T17" s="4261"/>
      <c r="U17" s="4261"/>
      <c r="V17" s="4261"/>
      <c r="W17" s="4261"/>
      <c r="X17" s="4261"/>
      <c r="Y17" s="4261"/>
      <c r="Z17" s="4261"/>
      <c r="AA17" s="4261"/>
      <c r="AB17" s="4261"/>
      <c r="AC17" s="4261"/>
      <c r="AD17" s="4261"/>
      <c r="AE17" s="4261"/>
      <c r="AF17" s="4261"/>
      <c r="AG17" s="4261"/>
      <c r="AH17" s="4261"/>
      <c r="AI17" s="4261"/>
      <c r="AJ17" s="4261"/>
      <c r="AK17" s="4261"/>
      <c r="AL17" s="4261"/>
      <c r="AM17" s="4261"/>
      <c r="AN17" s="4262"/>
    </row>
    <row r="18" spans="1:57" ht="9" customHeight="1" thickBot="1">
      <c r="A18" s="3121"/>
      <c r="B18" s="79"/>
      <c r="C18" s="79"/>
      <c r="D18" s="79"/>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3122"/>
      <c r="AO18" s="79"/>
    </row>
    <row r="19" spans="1:57" ht="15" customHeight="1">
      <c r="A19" s="4281" t="s">
        <v>871</v>
      </c>
      <c r="B19" s="4282"/>
      <c r="C19" s="4282"/>
      <c r="D19" s="4282"/>
      <c r="E19" s="4282"/>
      <c r="F19" s="4282"/>
      <c r="G19" s="4282"/>
      <c r="H19" s="4282"/>
      <c r="I19" s="4282"/>
      <c r="J19" s="4282"/>
      <c r="K19" s="4282"/>
      <c r="L19" s="4282"/>
      <c r="M19" s="4282"/>
      <c r="N19" s="4282"/>
      <c r="O19" s="4282"/>
      <c r="P19" s="4282"/>
      <c r="Q19" s="4282"/>
      <c r="R19" s="4282"/>
      <c r="S19" s="4283"/>
      <c r="T19" s="3000"/>
      <c r="U19" s="3001"/>
      <c r="V19" s="3002" t="s">
        <v>2086</v>
      </c>
      <c r="W19" s="3003"/>
      <c r="X19" s="3003"/>
      <c r="Y19" s="3003"/>
      <c r="Z19" s="3003"/>
      <c r="AA19" s="3003"/>
      <c r="AB19" s="3003"/>
      <c r="AC19" s="3003"/>
      <c r="AD19" s="3003"/>
      <c r="AE19" s="3003"/>
      <c r="AF19" s="3003"/>
      <c r="AG19" s="3003"/>
      <c r="AH19" s="3003"/>
      <c r="AI19" s="3003"/>
      <c r="AJ19" s="3003"/>
      <c r="AK19" s="3003"/>
      <c r="AL19" s="3003"/>
      <c r="AM19" s="3003"/>
      <c r="AN19" s="3004"/>
      <c r="AO19" s="79"/>
    </row>
    <row r="20" spans="1:57" ht="15" customHeight="1" thickBot="1">
      <c r="A20" s="4284" t="s">
        <v>872</v>
      </c>
      <c r="B20" s="4285"/>
      <c r="C20" s="4285"/>
      <c r="D20" s="4285"/>
      <c r="E20" s="4285"/>
      <c r="F20" s="4285"/>
      <c r="G20" s="4285"/>
      <c r="H20" s="4285"/>
      <c r="I20" s="4285"/>
      <c r="J20" s="4285"/>
      <c r="K20" s="4285"/>
      <c r="L20" s="4285"/>
      <c r="M20" s="4285"/>
      <c r="N20" s="4285"/>
      <c r="O20" s="4285"/>
      <c r="P20" s="4285"/>
      <c r="Q20" s="4285"/>
      <c r="R20" s="4285"/>
      <c r="S20" s="4286"/>
      <c r="T20" s="3000"/>
      <c r="U20" s="3005"/>
      <c r="V20" s="3157"/>
      <c r="W20" s="3158" t="s">
        <v>2087</v>
      </c>
      <c r="X20" s="3159"/>
      <c r="Y20" s="3159"/>
      <c r="Z20" s="3159"/>
      <c r="AA20" s="3159"/>
      <c r="AB20" s="3159"/>
      <c r="AC20" s="3159"/>
      <c r="AD20" s="3159"/>
      <c r="AE20" s="3159"/>
      <c r="AF20" s="3159"/>
      <c r="AG20" s="3159"/>
      <c r="AH20" s="3159"/>
      <c r="AI20" s="3159"/>
      <c r="AJ20" s="3159"/>
      <c r="AK20" s="3159"/>
      <c r="AL20" s="3159"/>
      <c r="AM20" s="3160"/>
      <c r="AN20" s="3006"/>
      <c r="AO20" s="79"/>
    </row>
    <row r="21" spans="1:57" ht="3" customHeight="1" thickBot="1">
      <c r="A21" s="3007"/>
      <c r="B21" s="80"/>
      <c r="C21" s="80"/>
      <c r="D21" s="80"/>
      <c r="E21" s="80"/>
      <c r="F21" s="80"/>
      <c r="G21" s="80"/>
      <c r="H21" s="80"/>
      <c r="I21" s="80"/>
      <c r="J21" s="80"/>
      <c r="K21" s="80"/>
      <c r="L21" s="80"/>
      <c r="M21" s="80"/>
      <c r="N21" s="80"/>
      <c r="O21" s="80"/>
      <c r="P21" s="80"/>
      <c r="Q21" s="80"/>
      <c r="R21" s="80"/>
      <c r="S21" s="80"/>
      <c r="T21" s="80"/>
      <c r="U21" s="3007"/>
      <c r="V21" s="3161"/>
      <c r="W21" s="3050"/>
      <c r="X21" s="3050"/>
      <c r="Y21" s="3050"/>
      <c r="Z21" s="3050"/>
      <c r="AA21" s="3050"/>
      <c r="AB21" s="3050"/>
      <c r="AC21" s="3050"/>
      <c r="AD21" s="3050"/>
      <c r="AE21" s="3050"/>
      <c r="AF21" s="3050"/>
      <c r="AG21" s="3050"/>
      <c r="AH21" s="3050"/>
      <c r="AI21" s="3050"/>
      <c r="AJ21" s="3050"/>
      <c r="AK21" s="3050"/>
      <c r="AL21" s="3050"/>
      <c r="AM21" s="3162"/>
      <c r="AN21" s="3008"/>
      <c r="AO21" s="79"/>
    </row>
    <row r="22" spans="1:57" ht="5.25" customHeight="1">
      <c r="A22" s="3009"/>
      <c r="B22" s="4287"/>
      <c r="C22" s="4287"/>
      <c r="D22" s="4287"/>
      <c r="E22" s="4287"/>
      <c r="F22" s="4287"/>
      <c r="G22" s="4287"/>
      <c r="H22" s="4287"/>
      <c r="I22" s="4287"/>
      <c r="J22" s="4287"/>
      <c r="K22" s="4287"/>
      <c r="L22" s="3010"/>
      <c r="M22" s="3011"/>
      <c r="N22" s="3012"/>
      <c r="O22" s="3012"/>
      <c r="P22" s="3012"/>
      <c r="Q22" s="3012"/>
      <c r="R22" s="3012"/>
      <c r="S22" s="3013"/>
      <c r="T22" s="3014"/>
      <c r="U22" s="3015"/>
      <c r="V22" s="3163"/>
      <c r="W22" s="3053"/>
      <c r="X22" s="3053"/>
      <c r="Y22" s="3054"/>
      <c r="Z22" s="3054"/>
      <c r="AA22" s="3054"/>
      <c r="AB22" s="3054"/>
      <c r="AC22" s="3050"/>
      <c r="AD22" s="3050"/>
      <c r="AE22" s="3050"/>
      <c r="AF22" s="3050"/>
      <c r="AG22" s="3050"/>
      <c r="AH22" s="3050"/>
      <c r="AI22" s="3050"/>
      <c r="AJ22" s="3050"/>
      <c r="AK22" s="3050"/>
      <c r="AL22" s="3050"/>
      <c r="AM22" s="3162"/>
      <c r="AN22" s="3008"/>
      <c r="AO22" s="79"/>
      <c r="AR22" s="4288"/>
      <c r="AS22" s="4288"/>
      <c r="AT22" s="4288"/>
      <c r="AU22" s="4288"/>
      <c r="AV22" s="4288"/>
      <c r="AW22" s="4288"/>
      <c r="AX22" s="4288"/>
      <c r="AY22" s="4288"/>
      <c r="AZ22" s="4288"/>
      <c r="BA22" s="4288"/>
      <c r="BB22" s="4288"/>
      <c r="BC22" s="4288"/>
      <c r="BD22" s="4288"/>
      <c r="BE22" s="4288"/>
    </row>
    <row r="23" spans="1:57" ht="18" customHeight="1">
      <c r="A23" s="3007"/>
      <c r="B23" s="4263"/>
      <c r="C23" s="4263"/>
      <c r="D23" s="4263"/>
      <c r="E23" s="4263"/>
      <c r="F23" s="4263"/>
      <c r="G23" s="4263"/>
      <c r="H23" s="4263"/>
      <c r="I23" s="4263"/>
      <c r="J23" s="4263"/>
      <c r="K23" s="4263"/>
      <c r="L23" s="3016"/>
      <c r="M23" s="3017"/>
      <c r="N23" s="3014"/>
      <c r="O23" s="3014"/>
      <c r="P23" s="3014"/>
      <c r="Q23" s="3014"/>
      <c r="R23" s="3014"/>
      <c r="S23" s="3018"/>
      <c r="T23" s="3014"/>
      <c r="U23" s="3015"/>
      <c r="V23" s="3164"/>
      <c r="W23" s="3102"/>
      <c r="X23" s="3103"/>
      <c r="Y23" s="3103"/>
      <c r="Z23" s="3103"/>
      <c r="AA23" s="3103"/>
      <c r="AB23" s="3103"/>
      <c r="AC23" s="3103"/>
      <c r="AD23" s="3104"/>
      <c r="AE23" s="3103"/>
      <c r="AF23" s="3103"/>
      <c r="AG23" s="3103"/>
      <c r="AH23" s="3105"/>
      <c r="AI23" s="3055"/>
      <c r="AJ23" s="3055"/>
      <c r="AK23" s="3055"/>
      <c r="AL23" s="3050"/>
      <c r="AM23" s="3162"/>
      <c r="AN23" s="3008"/>
      <c r="AO23" s="79"/>
      <c r="AR23" s="150"/>
      <c r="AS23" s="150"/>
      <c r="AT23" s="150"/>
      <c r="AU23" s="150"/>
      <c r="AV23" s="150"/>
      <c r="AW23" s="150"/>
      <c r="AX23" s="150"/>
      <c r="AY23" s="150"/>
      <c r="AZ23" s="150"/>
      <c r="BA23" s="150"/>
      <c r="BB23" s="150"/>
      <c r="BC23" s="150"/>
      <c r="BD23" s="150"/>
      <c r="BE23" s="150"/>
    </row>
    <row r="24" spans="1:57" ht="4.5" customHeight="1">
      <c r="A24" s="3007"/>
      <c r="B24" s="80"/>
      <c r="C24" s="155"/>
      <c r="D24" s="155"/>
      <c r="E24" s="80"/>
      <c r="F24" s="80"/>
      <c r="G24" s="80"/>
      <c r="H24" s="80"/>
      <c r="I24" s="80"/>
      <c r="J24" s="80"/>
      <c r="K24" s="80"/>
      <c r="L24" s="80"/>
      <c r="M24" s="80"/>
      <c r="N24" s="80"/>
      <c r="O24" s="80"/>
      <c r="P24" s="80"/>
      <c r="Q24" s="80"/>
      <c r="R24" s="156"/>
      <c r="S24" s="3019"/>
      <c r="T24" s="156"/>
      <c r="U24" s="3007"/>
      <c r="V24" s="3161"/>
      <c r="W24" s="3050"/>
      <c r="X24" s="3050"/>
      <c r="Y24" s="3050"/>
      <c r="Z24" s="3050"/>
      <c r="AA24" s="3050"/>
      <c r="AB24" s="3050"/>
      <c r="AC24" s="3056"/>
      <c r="AD24" s="3057"/>
      <c r="AE24" s="3057"/>
      <c r="AF24" s="3057"/>
      <c r="AG24" s="3057"/>
      <c r="AH24" s="3057"/>
      <c r="AI24" s="3057"/>
      <c r="AJ24" s="3057"/>
      <c r="AK24" s="3057"/>
      <c r="AL24" s="3050"/>
      <c r="AM24" s="3162"/>
      <c r="AN24" s="3008"/>
      <c r="AO24" s="79"/>
      <c r="AR24" s="158"/>
      <c r="AT24" s="153"/>
      <c r="AU24" s="153"/>
      <c r="AV24" s="153"/>
      <c r="AW24" s="153"/>
      <c r="AX24" s="153"/>
      <c r="AY24" s="153"/>
      <c r="AZ24" s="153"/>
      <c r="BA24" s="153"/>
      <c r="BB24" s="153"/>
      <c r="BC24" s="153"/>
      <c r="BD24" s="153"/>
      <c r="BE24" s="153"/>
    </row>
    <row r="25" spans="1:57" ht="4.5" customHeight="1">
      <c r="A25" s="3007"/>
      <c r="B25" s="88"/>
      <c r="C25" s="80"/>
      <c r="D25" s="80"/>
      <c r="E25" s="80"/>
      <c r="F25" s="80"/>
      <c r="G25" s="80"/>
      <c r="H25" s="80"/>
      <c r="I25" s="80"/>
      <c r="J25" s="80"/>
      <c r="K25" s="80"/>
      <c r="L25" s="80"/>
      <c r="M25" s="80"/>
      <c r="N25" s="80"/>
      <c r="O25" s="80"/>
      <c r="P25" s="80"/>
      <c r="Q25" s="80"/>
      <c r="R25" s="80"/>
      <c r="S25" s="3008"/>
      <c r="T25" s="80"/>
      <c r="U25" s="3007"/>
      <c r="V25" s="3165"/>
      <c r="W25" s="3166"/>
      <c r="X25" s="3166"/>
      <c r="Y25" s="3166"/>
      <c r="Z25" s="3166"/>
      <c r="AA25" s="3166"/>
      <c r="AB25" s="3166"/>
      <c r="AC25" s="3167"/>
      <c r="AD25" s="3168"/>
      <c r="AE25" s="3168"/>
      <c r="AF25" s="3168"/>
      <c r="AG25" s="3168"/>
      <c r="AH25" s="3168"/>
      <c r="AI25" s="3168"/>
      <c r="AJ25" s="3168"/>
      <c r="AK25" s="3168"/>
      <c r="AL25" s="3168"/>
      <c r="AM25" s="3169"/>
      <c r="AN25" s="3020"/>
      <c r="AO25" s="79"/>
    </row>
    <row r="26" spans="1:57" ht="6" customHeight="1">
      <c r="A26" s="3007"/>
      <c r="B26" s="144"/>
      <c r="C26" s="80"/>
      <c r="D26" s="80"/>
      <c r="E26" s="80"/>
      <c r="F26" s="80"/>
      <c r="G26" s="80"/>
      <c r="H26" s="80"/>
      <c r="I26" s="80"/>
      <c r="J26" s="80"/>
      <c r="K26" s="80"/>
      <c r="L26" s="80"/>
      <c r="M26" s="80"/>
      <c r="N26" s="80"/>
      <c r="O26" s="80"/>
      <c r="P26" s="80"/>
      <c r="Q26" s="150"/>
      <c r="R26" s="88"/>
      <c r="S26" s="3021"/>
      <c r="T26" s="88"/>
      <c r="U26" s="3022"/>
      <c r="V26" s="79"/>
      <c r="W26" s="79"/>
      <c r="X26" s="88"/>
      <c r="Y26" s="80"/>
      <c r="Z26" s="80"/>
      <c r="AA26" s="80"/>
      <c r="AB26" s="80"/>
      <c r="AC26" s="88"/>
      <c r="AD26" s="80"/>
      <c r="AE26" s="80"/>
      <c r="AF26" s="80"/>
      <c r="AG26" s="80"/>
      <c r="AH26" s="80"/>
      <c r="AI26" s="80"/>
      <c r="AJ26" s="80"/>
      <c r="AK26" s="80"/>
      <c r="AL26" s="80"/>
      <c r="AM26" s="80"/>
      <c r="AN26" s="3008"/>
      <c r="AO26" s="79"/>
      <c r="AS26" s="153"/>
    </row>
    <row r="27" spans="1:57" ht="3.75" customHeight="1" thickBot="1">
      <c r="A27" s="3007"/>
      <c r="B27" s="144"/>
      <c r="C27" s="80"/>
      <c r="D27" s="80"/>
      <c r="E27" s="80"/>
      <c r="F27" s="80"/>
      <c r="G27" s="80"/>
      <c r="H27" s="80"/>
      <c r="I27" s="80"/>
      <c r="J27" s="80"/>
      <c r="K27" s="80"/>
      <c r="L27" s="80"/>
      <c r="M27" s="80"/>
      <c r="N27" s="80"/>
      <c r="O27" s="80"/>
      <c r="P27" s="80"/>
      <c r="Q27" s="150"/>
      <c r="R27" s="88"/>
      <c r="S27" s="3021"/>
      <c r="T27" s="88"/>
      <c r="U27" s="3023"/>
      <c r="V27" s="3024"/>
      <c r="W27" s="3024"/>
      <c r="X27" s="3024"/>
      <c r="Y27" s="3025"/>
      <c r="Z27" s="3025"/>
      <c r="AA27" s="3025"/>
      <c r="AB27" s="3025"/>
      <c r="AC27" s="3024"/>
      <c r="AD27" s="3025"/>
      <c r="AE27" s="3025"/>
      <c r="AF27" s="3025"/>
      <c r="AG27" s="3025"/>
      <c r="AH27" s="3025"/>
      <c r="AI27" s="3025"/>
      <c r="AJ27" s="3025"/>
      <c r="AK27" s="3025"/>
      <c r="AL27" s="3025"/>
      <c r="AM27" s="3025"/>
      <c r="AN27" s="3026"/>
      <c r="AO27" s="79"/>
      <c r="AS27" s="153"/>
    </row>
    <row r="28" spans="1:57" s="95" customFormat="1" ht="10.5" customHeight="1" thickBot="1">
      <c r="A28" s="3027"/>
      <c r="B28" s="149"/>
      <c r="C28" s="149"/>
      <c r="D28" s="149"/>
      <c r="E28" s="149"/>
      <c r="F28" s="149"/>
      <c r="G28" s="149"/>
      <c r="H28" s="149"/>
      <c r="I28" s="149"/>
      <c r="J28" s="149"/>
      <c r="K28" s="149"/>
      <c r="L28" s="149"/>
      <c r="M28" s="149"/>
      <c r="N28" s="149"/>
      <c r="O28" s="149"/>
      <c r="P28" s="149"/>
      <c r="Q28" s="149"/>
      <c r="R28" s="149"/>
      <c r="S28" s="3028"/>
      <c r="T28" s="149"/>
      <c r="U28" s="149"/>
      <c r="AL28" s="149"/>
      <c r="AM28" s="149"/>
      <c r="AN28" s="3028"/>
    </row>
    <row r="29" spans="1:57" ht="10.5" customHeight="1">
      <c r="A29" s="3007"/>
      <c r="B29" s="80"/>
      <c r="C29" s="80"/>
      <c r="D29" s="80"/>
      <c r="E29" s="80"/>
      <c r="F29" s="80"/>
      <c r="G29" s="80"/>
      <c r="H29" s="80"/>
      <c r="I29" s="80"/>
      <c r="J29" s="80"/>
      <c r="K29" s="80"/>
      <c r="L29" s="80"/>
      <c r="M29" s="80"/>
      <c r="N29" s="80"/>
      <c r="O29" s="80"/>
      <c r="P29" s="80"/>
      <c r="Q29" s="80"/>
      <c r="R29" s="80"/>
      <c r="S29" s="3008"/>
      <c r="T29" s="80"/>
      <c r="U29" s="3058"/>
      <c r="V29" s="3059"/>
      <c r="W29" s="3059"/>
      <c r="X29" s="3059"/>
      <c r="Y29" s="3059"/>
      <c r="Z29" s="3059"/>
      <c r="AA29" s="3059"/>
      <c r="AB29" s="3059"/>
      <c r="AC29" s="3060"/>
      <c r="AD29" s="3059"/>
      <c r="AE29" s="3059"/>
      <c r="AF29" s="3059"/>
      <c r="AG29" s="3059"/>
      <c r="AH29" s="3059"/>
      <c r="AI29" s="3059"/>
      <c r="AJ29" s="3059"/>
      <c r="AK29" s="3059"/>
      <c r="AL29" s="3059"/>
      <c r="AM29" s="3059"/>
      <c r="AN29" s="3061"/>
      <c r="AO29" s="79"/>
    </row>
    <row r="30" spans="1:57" ht="12.75" customHeight="1">
      <c r="A30" s="3007"/>
      <c r="B30" s="80"/>
      <c r="C30" s="80"/>
      <c r="D30" s="80"/>
      <c r="E30" s="80"/>
      <c r="F30" s="80"/>
      <c r="G30" s="80"/>
      <c r="H30" s="80"/>
      <c r="I30" s="80"/>
      <c r="J30" s="80"/>
      <c r="K30" s="80"/>
      <c r="L30" s="80"/>
      <c r="M30" s="80"/>
      <c r="N30" s="80"/>
      <c r="O30" s="80"/>
      <c r="P30" s="80"/>
      <c r="Q30" s="80"/>
      <c r="R30" s="80"/>
      <c r="S30" s="3008"/>
      <c r="T30" s="80"/>
      <c r="U30" s="3062"/>
      <c r="V30" s="3050" t="s">
        <v>2088</v>
      </c>
      <c r="W30" s="3050"/>
      <c r="X30" s="3050"/>
      <c r="Y30" s="3050"/>
      <c r="Z30" s="3050"/>
      <c r="AA30" s="3050"/>
      <c r="AB30" s="3050"/>
      <c r="AC30" s="3052"/>
      <c r="AD30" s="3050"/>
      <c r="AE30" s="3050"/>
      <c r="AF30" s="3050"/>
      <c r="AG30" s="3050"/>
      <c r="AH30" s="3050"/>
      <c r="AI30" s="3050"/>
      <c r="AJ30" s="3050"/>
      <c r="AK30" s="3050"/>
      <c r="AL30" s="3050"/>
      <c r="AM30" s="3050"/>
      <c r="AN30" s="3063"/>
      <c r="AO30" s="79"/>
    </row>
    <row r="31" spans="1:57" ht="6" customHeight="1">
      <c r="A31" s="3007"/>
      <c r="B31" s="80"/>
      <c r="C31" s="80"/>
      <c r="D31" s="80"/>
      <c r="E31" s="80"/>
      <c r="F31" s="80"/>
      <c r="G31" s="80"/>
      <c r="H31" s="80"/>
      <c r="I31" s="80"/>
      <c r="J31" s="80"/>
      <c r="K31" s="80"/>
      <c r="L31" s="80"/>
      <c r="M31" s="80"/>
      <c r="N31" s="80"/>
      <c r="O31" s="80"/>
      <c r="P31" s="80"/>
      <c r="Q31" s="80"/>
      <c r="R31" s="80"/>
      <c r="S31" s="3008"/>
      <c r="T31" s="80"/>
      <c r="U31" s="3062"/>
      <c r="V31" s="3050"/>
      <c r="W31" s="3050"/>
      <c r="X31" s="3050"/>
      <c r="Y31" s="3050"/>
      <c r="Z31" s="3050"/>
      <c r="AA31" s="3050"/>
      <c r="AB31" s="3050"/>
      <c r="AC31" s="3052"/>
      <c r="AD31" s="3050"/>
      <c r="AE31" s="3050"/>
      <c r="AF31" s="3050"/>
      <c r="AG31" s="3050"/>
      <c r="AH31" s="3050"/>
      <c r="AI31" s="3050"/>
      <c r="AJ31" s="3050"/>
      <c r="AK31" s="3050"/>
      <c r="AL31" s="3050"/>
      <c r="AM31" s="3050"/>
      <c r="AN31" s="3063"/>
      <c r="AO31" s="79"/>
    </row>
    <row r="32" spans="1:57" ht="15" customHeight="1">
      <c r="A32" s="3007"/>
      <c r="B32" s="80"/>
      <c r="C32" s="80"/>
      <c r="D32" s="80"/>
      <c r="E32" s="80"/>
      <c r="F32" s="80"/>
      <c r="G32" s="80"/>
      <c r="H32" s="80"/>
      <c r="I32" s="80"/>
      <c r="J32" s="80"/>
      <c r="K32" s="80"/>
      <c r="L32" s="80"/>
      <c r="M32" s="80"/>
      <c r="N32" s="80"/>
      <c r="O32" s="80"/>
      <c r="P32" s="80"/>
      <c r="Q32" s="80"/>
      <c r="R32" s="80"/>
      <c r="S32" s="3008"/>
      <c r="T32" s="80"/>
      <c r="U32" s="3064"/>
      <c r="V32" s="3050"/>
      <c r="W32" s="3050"/>
      <c r="X32" s="3050"/>
      <c r="Y32" s="3050"/>
      <c r="Z32" s="3050"/>
      <c r="AA32" s="3050"/>
      <c r="AB32" s="3050"/>
      <c r="AC32" s="3052"/>
      <c r="AD32" s="3050"/>
      <c r="AE32" s="3050"/>
      <c r="AF32" s="3050"/>
      <c r="AG32" s="3050"/>
      <c r="AH32" s="3050"/>
      <c r="AI32" s="3050"/>
      <c r="AJ32" s="3050"/>
      <c r="AK32" s="3050"/>
      <c r="AL32" s="3050"/>
      <c r="AM32" s="3050"/>
      <c r="AN32" s="3063"/>
      <c r="AO32" s="79"/>
    </row>
    <row r="33" spans="1:42" ht="15" customHeight="1">
      <c r="A33" s="3007"/>
      <c r="B33" s="80"/>
      <c r="C33" s="80"/>
      <c r="D33" s="80"/>
      <c r="E33" s="80"/>
      <c r="F33" s="80"/>
      <c r="G33" s="80"/>
      <c r="H33" s="80"/>
      <c r="I33" s="80"/>
      <c r="J33" s="80"/>
      <c r="K33" s="80"/>
      <c r="L33" s="80"/>
      <c r="M33" s="80"/>
      <c r="N33" s="80"/>
      <c r="O33" s="80"/>
      <c r="P33" s="80"/>
      <c r="Q33" s="80"/>
      <c r="R33" s="80"/>
      <c r="S33" s="3008"/>
      <c r="T33" s="80"/>
      <c r="U33" s="3064"/>
      <c r="V33" s="3050"/>
      <c r="W33" s="3050"/>
      <c r="X33" s="3050"/>
      <c r="Y33" s="3050"/>
      <c r="Z33" s="3050"/>
      <c r="AA33" s="3050"/>
      <c r="AB33" s="3050"/>
      <c r="AC33" s="3052"/>
      <c r="AD33" s="3050"/>
      <c r="AE33" s="3050"/>
      <c r="AF33" s="3050"/>
      <c r="AG33" s="3050"/>
      <c r="AH33" s="3050"/>
      <c r="AI33" s="3050"/>
      <c r="AJ33" s="3050"/>
      <c r="AK33" s="3050"/>
      <c r="AL33" s="3050"/>
      <c r="AM33" s="3050"/>
      <c r="AN33" s="3063"/>
      <c r="AO33" s="79"/>
    </row>
    <row r="34" spans="1:42" ht="12" customHeight="1">
      <c r="A34" s="3007"/>
      <c r="B34" s="80"/>
      <c r="C34" s="80"/>
      <c r="D34" s="80"/>
      <c r="E34" s="80"/>
      <c r="F34" s="80"/>
      <c r="G34" s="80"/>
      <c r="H34" s="80"/>
      <c r="I34" s="80"/>
      <c r="J34" s="80"/>
      <c r="K34" s="80"/>
      <c r="L34" s="80"/>
      <c r="M34" s="80"/>
      <c r="N34" s="80"/>
      <c r="O34" s="80"/>
      <c r="P34" s="80"/>
      <c r="Q34" s="80"/>
      <c r="R34" s="80"/>
      <c r="S34" s="3008"/>
      <c r="T34" s="80"/>
      <c r="U34" s="3064"/>
      <c r="V34" s="3050"/>
      <c r="W34" s="3050"/>
      <c r="X34" s="3050"/>
      <c r="Y34" s="3050"/>
      <c r="Z34" s="3050"/>
      <c r="AA34" s="3050"/>
      <c r="AB34" s="3050"/>
      <c r="AC34" s="3052"/>
      <c r="AD34" s="3050"/>
      <c r="AE34" s="3050"/>
      <c r="AF34" s="3050"/>
      <c r="AG34" s="3050"/>
      <c r="AH34" s="3050"/>
      <c r="AI34" s="3050"/>
      <c r="AJ34" s="3050"/>
      <c r="AK34" s="3050"/>
      <c r="AL34" s="3050"/>
      <c r="AM34" s="3050"/>
      <c r="AN34" s="3063"/>
      <c r="AO34" s="79"/>
      <c r="AP34" s="96"/>
    </row>
    <row r="35" spans="1:42" ht="15" customHeight="1">
      <c r="A35" s="3007"/>
      <c r="B35" s="80"/>
      <c r="C35" s="80"/>
      <c r="D35" s="80"/>
      <c r="E35" s="80"/>
      <c r="F35" s="80"/>
      <c r="G35" s="80"/>
      <c r="H35" s="80"/>
      <c r="I35" s="80"/>
      <c r="J35" s="80"/>
      <c r="K35" s="80"/>
      <c r="L35" s="80"/>
      <c r="M35" s="80"/>
      <c r="N35" s="80"/>
      <c r="O35" s="80"/>
      <c r="P35" s="80"/>
      <c r="Q35" s="80"/>
      <c r="R35" s="80"/>
      <c r="S35" s="3008"/>
      <c r="T35" s="80"/>
      <c r="U35" s="3065"/>
      <c r="V35" s="3050" t="s">
        <v>2089</v>
      </c>
      <c r="W35" s="3050"/>
      <c r="X35" s="3050"/>
      <c r="Y35" s="3050"/>
      <c r="Z35" s="3050"/>
      <c r="AA35" s="3050"/>
      <c r="AB35" s="3050"/>
      <c r="AC35" s="3052"/>
      <c r="AD35" s="3050"/>
      <c r="AE35" s="3050"/>
      <c r="AF35" s="3050"/>
      <c r="AG35" s="3050"/>
      <c r="AH35" s="3066"/>
      <c r="AI35" s="3050"/>
      <c r="AJ35" s="3050"/>
      <c r="AK35" s="3050"/>
      <c r="AL35" s="3050"/>
      <c r="AM35" s="3050"/>
      <c r="AN35" s="3063"/>
      <c r="AO35" s="79"/>
    </row>
    <row r="36" spans="1:42" ht="15" customHeight="1">
      <c r="A36" s="3007"/>
      <c r="B36" s="80"/>
      <c r="C36" s="80"/>
      <c r="D36" s="80"/>
      <c r="E36" s="80"/>
      <c r="F36" s="80"/>
      <c r="G36" s="80"/>
      <c r="H36" s="80"/>
      <c r="I36" s="80"/>
      <c r="J36" s="80"/>
      <c r="K36" s="80"/>
      <c r="L36" s="80"/>
      <c r="M36" s="80"/>
      <c r="N36" s="80"/>
      <c r="O36" s="80"/>
      <c r="P36" s="80"/>
      <c r="Q36" s="80"/>
      <c r="R36" s="80"/>
      <c r="S36" s="3028"/>
      <c r="T36" s="149"/>
      <c r="U36" s="3064"/>
      <c r="V36" s="3067"/>
      <c r="W36" s="3068"/>
      <c r="X36" s="3068"/>
      <c r="Y36" s="3068"/>
      <c r="Z36" s="3068"/>
      <c r="AA36" s="3068"/>
      <c r="AB36" s="3050"/>
      <c r="AC36" s="3052"/>
      <c r="AD36" s="3069"/>
      <c r="AE36" s="3050"/>
      <c r="AF36" s="3050"/>
      <c r="AG36" s="3050"/>
      <c r="AH36" s="3050"/>
      <c r="AI36" s="3050"/>
      <c r="AJ36" s="3050"/>
      <c r="AK36" s="3050"/>
      <c r="AL36" s="3050"/>
      <c r="AM36" s="3050"/>
      <c r="AN36" s="3063"/>
      <c r="AO36" s="79"/>
    </row>
    <row r="37" spans="1:42" ht="9.9499999999999993" customHeight="1">
      <c r="A37" s="3007"/>
      <c r="B37" s="80"/>
      <c r="C37" s="80"/>
      <c r="D37" s="80"/>
      <c r="E37" s="80"/>
      <c r="F37" s="80"/>
      <c r="G37" s="80"/>
      <c r="H37" s="80"/>
      <c r="I37" s="80"/>
      <c r="J37" s="80"/>
      <c r="K37" s="80"/>
      <c r="L37" s="80"/>
      <c r="M37" s="80"/>
      <c r="N37" s="80"/>
      <c r="O37" s="80"/>
      <c r="P37" s="80"/>
      <c r="Q37" s="80"/>
      <c r="R37" s="80"/>
      <c r="S37" s="3028"/>
      <c r="T37" s="149"/>
      <c r="U37" s="3065"/>
      <c r="V37" s="3068"/>
      <c r="W37" s="3068"/>
      <c r="X37" s="3068"/>
      <c r="Y37" s="3068"/>
      <c r="Z37" s="3068"/>
      <c r="AA37" s="3068"/>
      <c r="AB37" s="3050"/>
      <c r="AC37" s="3052"/>
      <c r="AD37" s="3070"/>
      <c r="AE37" s="3050"/>
      <c r="AF37" s="3050"/>
      <c r="AG37" s="3050"/>
      <c r="AH37" s="3050"/>
      <c r="AI37" s="3050"/>
      <c r="AJ37" s="3050"/>
      <c r="AK37" s="3050"/>
      <c r="AL37" s="3050"/>
      <c r="AM37" s="3050"/>
      <c r="AN37" s="3063"/>
      <c r="AO37" s="79"/>
      <c r="AP37" s="93"/>
    </row>
    <row r="38" spans="1:42" ht="9.9499999999999993" customHeight="1">
      <c r="A38" s="3007"/>
      <c r="B38" s="80"/>
      <c r="C38" s="80"/>
      <c r="D38" s="80"/>
      <c r="E38" s="80"/>
      <c r="F38" s="80"/>
      <c r="G38" s="80"/>
      <c r="H38" s="80"/>
      <c r="I38" s="80"/>
      <c r="J38" s="80"/>
      <c r="K38" s="80"/>
      <c r="L38" s="80"/>
      <c r="M38" s="80"/>
      <c r="N38" s="80"/>
      <c r="O38" s="80"/>
      <c r="P38" s="80"/>
      <c r="Q38" s="80"/>
      <c r="R38" s="80"/>
      <c r="S38" s="3028"/>
      <c r="T38" s="149"/>
      <c r="U38" s="3065"/>
      <c r="V38" s="3068"/>
      <c r="W38" s="3068"/>
      <c r="X38" s="3068"/>
      <c r="Y38" s="3068"/>
      <c r="Z38" s="3068"/>
      <c r="AA38" s="3068"/>
      <c r="AB38" s="3050"/>
      <c r="AC38" s="3052"/>
      <c r="AD38" s="3070"/>
      <c r="AE38" s="3050"/>
      <c r="AF38" s="3050"/>
      <c r="AG38" s="3050"/>
      <c r="AH38" s="3050"/>
      <c r="AI38" s="3050"/>
      <c r="AJ38" s="3050"/>
      <c r="AK38" s="3050"/>
      <c r="AL38" s="3050"/>
      <c r="AM38" s="3050"/>
      <c r="AN38" s="3063"/>
      <c r="AO38" s="79"/>
      <c r="AP38" s="93"/>
    </row>
    <row r="39" spans="1:42" ht="9.9499999999999993" customHeight="1">
      <c r="A39" s="3007"/>
      <c r="B39" s="80"/>
      <c r="C39" s="80"/>
      <c r="D39" s="80"/>
      <c r="E39" s="80"/>
      <c r="F39" s="80"/>
      <c r="G39" s="80"/>
      <c r="H39" s="80"/>
      <c r="I39" s="80"/>
      <c r="J39" s="80"/>
      <c r="K39" s="80"/>
      <c r="L39" s="80"/>
      <c r="M39" s="80"/>
      <c r="N39" s="80"/>
      <c r="O39" s="80"/>
      <c r="P39" s="80"/>
      <c r="Q39" s="80"/>
      <c r="R39" s="80"/>
      <c r="S39" s="3028"/>
      <c r="T39" s="149"/>
      <c r="U39" s="3065"/>
      <c r="V39" s="3068"/>
      <c r="W39" s="3068"/>
      <c r="X39" s="3068"/>
      <c r="Y39" s="3068"/>
      <c r="Z39" s="3068"/>
      <c r="AA39" s="3068"/>
      <c r="AB39" s="3050"/>
      <c r="AC39" s="3052"/>
      <c r="AD39" s="3070"/>
      <c r="AE39" s="3050"/>
      <c r="AF39" s="3050"/>
      <c r="AG39" s="3050"/>
      <c r="AH39" s="3050"/>
      <c r="AI39" s="3050"/>
      <c r="AJ39" s="3050"/>
      <c r="AK39" s="3050"/>
      <c r="AL39" s="3050"/>
      <c r="AM39" s="3050"/>
      <c r="AN39" s="3063"/>
      <c r="AO39" s="79"/>
      <c r="AP39" s="93"/>
    </row>
    <row r="40" spans="1:42" ht="9.9499999999999993" customHeight="1">
      <c r="A40" s="3007"/>
      <c r="B40" s="80"/>
      <c r="C40" s="80"/>
      <c r="D40" s="80"/>
      <c r="E40" s="80"/>
      <c r="F40" s="80"/>
      <c r="G40" s="80"/>
      <c r="H40" s="80"/>
      <c r="I40" s="80"/>
      <c r="J40" s="80"/>
      <c r="K40" s="80"/>
      <c r="L40" s="80"/>
      <c r="M40" s="80"/>
      <c r="N40" s="80"/>
      <c r="O40" s="80"/>
      <c r="P40" s="80"/>
      <c r="Q40" s="80"/>
      <c r="R40" s="80"/>
      <c r="S40" s="3028"/>
      <c r="T40" s="3027"/>
      <c r="U40" s="3065"/>
      <c r="V40" s="3068"/>
      <c r="W40" s="3068"/>
      <c r="X40" s="3068"/>
      <c r="Y40" s="3068"/>
      <c r="Z40" s="3068"/>
      <c r="AA40" s="3068"/>
      <c r="AB40" s="3050"/>
      <c r="AC40" s="3052"/>
      <c r="AD40" s="3070"/>
      <c r="AE40" s="3050"/>
      <c r="AF40" s="3050"/>
      <c r="AG40" s="3050"/>
      <c r="AH40" s="3050"/>
      <c r="AI40" s="3050"/>
      <c r="AJ40" s="3050"/>
      <c r="AK40" s="3050"/>
      <c r="AL40" s="3050"/>
      <c r="AM40" s="3050"/>
      <c r="AN40" s="3063"/>
      <c r="AO40" s="79"/>
      <c r="AP40" s="93"/>
    </row>
    <row r="41" spans="1:42" ht="9.9499999999999993" customHeight="1">
      <c r="A41" s="3007"/>
      <c r="B41" s="80"/>
      <c r="C41" s="80"/>
      <c r="D41" s="80"/>
      <c r="E41" s="80"/>
      <c r="F41" s="80"/>
      <c r="G41" s="80"/>
      <c r="H41" s="80"/>
      <c r="I41" s="80"/>
      <c r="J41" s="80"/>
      <c r="K41" s="80"/>
      <c r="L41" s="80"/>
      <c r="M41" s="80"/>
      <c r="N41" s="80"/>
      <c r="O41" s="80"/>
      <c r="P41" s="80"/>
      <c r="Q41" s="80"/>
      <c r="R41" s="80"/>
      <c r="S41" s="3028"/>
      <c r="T41" s="3027"/>
      <c r="U41" s="3065"/>
      <c r="V41" s="3068"/>
      <c r="W41" s="3068"/>
      <c r="X41" s="3068"/>
      <c r="Y41" s="3068"/>
      <c r="Z41" s="3068"/>
      <c r="AA41" s="3068"/>
      <c r="AB41" s="3050"/>
      <c r="AC41" s="3052"/>
      <c r="AD41" s="3070"/>
      <c r="AE41" s="3050"/>
      <c r="AF41" s="3050"/>
      <c r="AG41" s="3050"/>
      <c r="AH41" s="3050"/>
      <c r="AI41" s="3050"/>
      <c r="AJ41" s="3050"/>
      <c r="AK41" s="3050"/>
      <c r="AL41" s="3050"/>
      <c r="AM41" s="3050"/>
      <c r="AN41" s="3063"/>
      <c r="AO41" s="79"/>
      <c r="AP41" s="93"/>
    </row>
    <row r="42" spans="1:42" ht="9.9499999999999993" customHeight="1">
      <c r="A42" s="3007"/>
      <c r="B42" s="80"/>
      <c r="C42" s="80"/>
      <c r="D42" s="80"/>
      <c r="E42" s="80"/>
      <c r="F42" s="80"/>
      <c r="G42" s="80"/>
      <c r="H42" s="80"/>
      <c r="I42" s="80"/>
      <c r="J42" s="80"/>
      <c r="K42" s="80"/>
      <c r="L42" s="80"/>
      <c r="M42" s="80"/>
      <c r="N42" s="80"/>
      <c r="O42" s="80"/>
      <c r="P42" s="80"/>
      <c r="Q42" s="80"/>
      <c r="R42" s="80"/>
      <c r="S42" s="3028"/>
      <c r="T42" s="3027"/>
      <c r="U42" s="3065"/>
      <c r="V42" s="3068"/>
      <c r="W42" s="3068"/>
      <c r="X42" s="3068"/>
      <c r="Y42" s="3068"/>
      <c r="Z42" s="3068"/>
      <c r="AA42" s="3068"/>
      <c r="AB42" s="3050"/>
      <c r="AC42" s="3052"/>
      <c r="AD42" s="3070"/>
      <c r="AE42" s="3050"/>
      <c r="AF42" s="3050"/>
      <c r="AG42" s="3050"/>
      <c r="AH42" s="3050"/>
      <c r="AI42" s="3050"/>
      <c r="AJ42" s="3050"/>
      <c r="AK42" s="3050"/>
      <c r="AL42" s="3050"/>
      <c r="AM42" s="3050"/>
      <c r="AN42" s="3063"/>
      <c r="AO42" s="79"/>
      <c r="AP42" s="93"/>
    </row>
    <row r="43" spans="1:42" ht="9.9499999999999993" customHeight="1">
      <c r="A43" s="3007"/>
      <c r="B43" s="80"/>
      <c r="C43" s="80"/>
      <c r="D43" s="80"/>
      <c r="E43" s="80"/>
      <c r="F43" s="80"/>
      <c r="G43" s="80"/>
      <c r="H43" s="80"/>
      <c r="I43" s="80"/>
      <c r="J43" s="80"/>
      <c r="K43" s="80"/>
      <c r="L43" s="80"/>
      <c r="M43" s="80"/>
      <c r="N43" s="80"/>
      <c r="O43" s="80"/>
      <c r="P43" s="80"/>
      <c r="Q43" s="80"/>
      <c r="R43" s="80"/>
      <c r="S43" s="3028"/>
      <c r="T43" s="3027"/>
      <c r="U43" s="3065"/>
      <c r="V43" s="3068"/>
      <c r="W43" s="3068"/>
      <c r="X43" s="3068"/>
      <c r="Y43" s="3068"/>
      <c r="Z43" s="3068"/>
      <c r="AA43" s="3068"/>
      <c r="AB43" s="3050"/>
      <c r="AC43" s="3052"/>
      <c r="AD43" s="3070"/>
      <c r="AE43" s="3050"/>
      <c r="AF43" s="3050"/>
      <c r="AG43" s="3050"/>
      <c r="AH43" s="3050"/>
      <c r="AI43" s="3050"/>
      <c r="AJ43" s="3050"/>
      <c r="AK43" s="3050"/>
      <c r="AL43" s="3050"/>
      <c r="AM43" s="3050"/>
      <c r="AN43" s="3063"/>
      <c r="AO43" s="79"/>
      <c r="AP43" s="93"/>
    </row>
    <row r="44" spans="1:42" ht="9.9499999999999993" customHeight="1">
      <c r="A44" s="3007"/>
      <c r="B44" s="80"/>
      <c r="C44" s="80"/>
      <c r="D44" s="80"/>
      <c r="E44" s="80"/>
      <c r="F44" s="80"/>
      <c r="G44" s="80"/>
      <c r="H44" s="80"/>
      <c r="I44" s="80"/>
      <c r="J44" s="80"/>
      <c r="K44" s="80"/>
      <c r="L44" s="80"/>
      <c r="M44" s="80"/>
      <c r="N44" s="80"/>
      <c r="O44" s="80"/>
      <c r="P44" s="80"/>
      <c r="Q44" s="80"/>
      <c r="R44" s="80"/>
      <c r="S44" s="3028"/>
      <c r="T44" s="149"/>
      <c r="U44" s="3065"/>
      <c r="V44" s="3068"/>
      <c r="W44" s="3068"/>
      <c r="X44" s="3068"/>
      <c r="Y44" s="3068"/>
      <c r="Z44" s="3068"/>
      <c r="AA44" s="3068"/>
      <c r="AB44" s="3050"/>
      <c r="AC44" s="3052"/>
      <c r="AD44" s="3070"/>
      <c r="AE44" s="3050"/>
      <c r="AF44" s="3050"/>
      <c r="AG44" s="3050"/>
      <c r="AH44" s="3050"/>
      <c r="AI44" s="3050"/>
      <c r="AJ44" s="3050"/>
      <c r="AK44" s="3050"/>
      <c r="AL44" s="3050"/>
      <c r="AM44" s="3050"/>
      <c r="AN44" s="3063"/>
      <c r="AO44" s="79"/>
      <c r="AP44" s="93"/>
    </row>
    <row r="45" spans="1:42" ht="9.9499999999999993" customHeight="1">
      <c r="A45" s="3007"/>
      <c r="B45" s="80"/>
      <c r="C45" s="80"/>
      <c r="D45" s="80"/>
      <c r="E45" s="80"/>
      <c r="F45" s="80"/>
      <c r="G45" s="80"/>
      <c r="H45" s="80"/>
      <c r="I45" s="80"/>
      <c r="J45" s="80"/>
      <c r="K45" s="80"/>
      <c r="L45" s="80"/>
      <c r="M45" s="80"/>
      <c r="N45" s="80"/>
      <c r="O45" s="80"/>
      <c r="P45" s="80"/>
      <c r="Q45" s="80"/>
      <c r="R45" s="80"/>
      <c r="S45" s="3028"/>
      <c r="T45" s="149"/>
      <c r="U45" s="3065"/>
      <c r="V45" s="3068"/>
      <c r="W45" s="3068"/>
      <c r="X45" s="3068"/>
      <c r="Y45" s="3068"/>
      <c r="Z45" s="3068"/>
      <c r="AA45" s="3068"/>
      <c r="AB45" s="3050"/>
      <c r="AC45" s="3052"/>
      <c r="AD45" s="3070"/>
      <c r="AE45" s="3050"/>
      <c r="AF45" s="3050"/>
      <c r="AG45" s="3050"/>
      <c r="AH45" s="3050"/>
      <c r="AI45" s="3050"/>
      <c r="AJ45" s="3050"/>
      <c r="AK45" s="3050"/>
      <c r="AL45" s="3050"/>
      <c r="AM45" s="3050"/>
      <c r="AN45" s="3063"/>
      <c r="AO45" s="79"/>
      <c r="AP45" s="93"/>
    </row>
    <row r="46" spans="1:42" ht="9.9499999999999993" customHeight="1">
      <c r="A46" s="3007"/>
      <c r="B46" s="80"/>
      <c r="C46" s="80"/>
      <c r="D46" s="80"/>
      <c r="E46" s="80"/>
      <c r="F46" s="80"/>
      <c r="G46" s="80"/>
      <c r="H46" s="80"/>
      <c r="I46" s="80"/>
      <c r="J46" s="80"/>
      <c r="K46" s="80"/>
      <c r="L46" s="80"/>
      <c r="M46" s="80"/>
      <c r="N46" s="80"/>
      <c r="O46" s="80"/>
      <c r="P46" s="80"/>
      <c r="Q46" s="80"/>
      <c r="R46" s="80"/>
      <c r="S46" s="3028"/>
      <c r="T46" s="149"/>
      <c r="U46" s="3065" t="s">
        <v>2090</v>
      </c>
      <c r="V46" s="3068"/>
      <c r="W46" s="3068"/>
      <c r="X46" s="3068"/>
      <c r="Y46" s="3068"/>
      <c r="Z46" s="3068"/>
      <c r="AA46" s="3068"/>
      <c r="AB46" s="3050"/>
      <c r="AC46" s="3052"/>
      <c r="AD46" s="3070"/>
      <c r="AE46" s="3050"/>
      <c r="AF46" s="3050"/>
      <c r="AG46" s="3050"/>
      <c r="AH46" s="3050"/>
      <c r="AI46" s="3050"/>
      <c r="AJ46" s="3050"/>
      <c r="AK46" s="3050"/>
      <c r="AL46" s="3050"/>
      <c r="AM46" s="3050"/>
      <c r="AN46" s="3063"/>
      <c r="AO46" s="79"/>
      <c r="AP46" s="93"/>
    </row>
    <row r="47" spans="1:42" ht="9.9499999999999993" customHeight="1">
      <c r="A47" s="3007"/>
      <c r="B47" s="80"/>
      <c r="C47" s="80"/>
      <c r="D47" s="80"/>
      <c r="E47" s="80"/>
      <c r="F47" s="80"/>
      <c r="G47" s="80"/>
      <c r="H47" s="80"/>
      <c r="I47" s="80"/>
      <c r="J47" s="80"/>
      <c r="K47" s="80"/>
      <c r="L47" s="80"/>
      <c r="M47" s="80"/>
      <c r="N47" s="80"/>
      <c r="O47" s="80"/>
      <c r="P47" s="80"/>
      <c r="Q47" s="80"/>
      <c r="R47" s="80"/>
      <c r="S47" s="3028"/>
      <c r="T47" s="149"/>
      <c r="U47" s="3065" t="s">
        <v>2091</v>
      </c>
      <c r="W47" s="3068"/>
      <c r="X47" s="3068"/>
      <c r="Y47" s="3068"/>
      <c r="Z47" s="3068"/>
      <c r="AA47" s="3068"/>
      <c r="AB47" s="3050"/>
      <c r="AC47" s="3052"/>
      <c r="AD47" s="3070"/>
      <c r="AE47" s="3050"/>
      <c r="AF47" s="3050"/>
      <c r="AG47" s="3050"/>
      <c r="AH47" s="3050"/>
      <c r="AI47" s="3050"/>
      <c r="AJ47" s="3050"/>
      <c r="AK47" s="3050"/>
      <c r="AL47" s="3050"/>
      <c r="AM47" s="3050"/>
      <c r="AN47" s="3063"/>
      <c r="AO47" s="79"/>
      <c r="AP47" s="93"/>
    </row>
    <row r="48" spans="1:42" ht="9.9499999999999993" customHeight="1">
      <c r="A48" s="3007"/>
      <c r="B48" s="80"/>
      <c r="C48" s="80"/>
      <c r="D48" s="80"/>
      <c r="E48" s="80"/>
      <c r="F48" s="80"/>
      <c r="G48" s="80"/>
      <c r="H48" s="80"/>
      <c r="I48" s="80"/>
      <c r="J48" s="80"/>
      <c r="K48" s="80"/>
      <c r="L48" s="80"/>
      <c r="M48" s="80"/>
      <c r="N48" s="80"/>
      <c r="O48" s="80"/>
      <c r="P48" s="80"/>
      <c r="Q48" s="80"/>
      <c r="R48" s="80"/>
      <c r="S48" s="3028"/>
      <c r="T48" s="149"/>
      <c r="U48" s="3065" t="s">
        <v>2092</v>
      </c>
      <c r="V48" s="3067"/>
      <c r="W48" s="3067"/>
      <c r="X48" s="3067"/>
      <c r="Y48" s="3067"/>
      <c r="Z48" s="3067"/>
      <c r="AA48" s="3067"/>
      <c r="AB48" s="3356"/>
      <c r="AC48" s="3357"/>
      <c r="AD48" s="3358"/>
      <c r="AE48" s="3356"/>
      <c r="AF48" s="3050"/>
      <c r="AG48" s="3050"/>
      <c r="AH48" s="3050"/>
      <c r="AI48" s="3050"/>
      <c r="AJ48" s="3050"/>
      <c r="AK48" s="3050"/>
      <c r="AL48" s="3050"/>
      <c r="AM48" s="3050"/>
      <c r="AN48" s="3063"/>
      <c r="AO48" s="79"/>
      <c r="AP48" s="93"/>
    </row>
    <row r="49" spans="1:43" ht="9.9499999999999993" customHeight="1">
      <c r="A49" s="3007"/>
      <c r="B49" s="80"/>
      <c r="C49" s="80"/>
      <c r="D49" s="80"/>
      <c r="E49" s="80"/>
      <c r="F49" s="80"/>
      <c r="G49" s="80"/>
      <c r="H49" s="80"/>
      <c r="I49" s="80"/>
      <c r="J49" s="80"/>
      <c r="K49" s="80"/>
      <c r="L49" s="80"/>
      <c r="M49" s="80"/>
      <c r="N49" s="80"/>
      <c r="O49" s="80"/>
      <c r="P49" s="80"/>
      <c r="Q49" s="80"/>
      <c r="R49" s="80"/>
      <c r="S49" s="3028"/>
      <c r="T49" s="149"/>
      <c r="U49" s="3065" t="s">
        <v>2093</v>
      </c>
      <c r="V49" s="3067"/>
      <c r="W49" s="3067"/>
      <c r="X49" s="3067"/>
      <c r="Y49" s="3067"/>
      <c r="Z49" s="3067"/>
      <c r="AA49" s="3067"/>
      <c r="AB49" s="3356"/>
      <c r="AC49" s="3357"/>
      <c r="AD49" s="3358"/>
      <c r="AE49" s="3356"/>
      <c r="AF49" s="3050"/>
      <c r="AG49" s="3050"/>
      <c r="AH49" s="3050"/>
      <c r="AI49" s="3050"/>
      <c r="AJ49" s="3050"/>
      <c r="AK49" s="3050"/>
      <c r="AL49" s="3050"/>
      <c r="AM49" s="3050"/>
      <c r="AN49" s="3063"/>
      <c r="AO49" s="79"/>
      <c r="AP49" s="93"/>
    </row>
    <row r="50" spans="1:43" ht="9.9499999999999993" customHeight="1">
      <c r="A50" s="3007"/>
      <c r="B50" s="80"/>
      <c r="C50" s="80"/>
      <c r="D50" s="80"/>
      <c r="E50" s="80"/>
      <c r="F50" s="80"/>
      <c r="G50" s="80"/>
      <c r="H50" s="80"/>
      <c r="I50" s="80"/>
      <c r="J50" s="80"/>
      <c r="K50" s="80"/>
      <c r="L50" s="80"/>
      <c r="M50" s="80"/>
      <c r="N50" s="80"/>
      <c r="O50" s="80"/>
      <c r="P50" s="80"/>
      <c r="Q50" s="80"/>
      <c r="R50" s="80"/>
      <c r="S50" s="3028"/>
      <c r="T50" s="3029"/>
      <c r="U50" s="3064"/>
      <c r="V50" s="987"/>
      <c r="W50" s="3068"/>
      <c r="X50" s="3068"/>
      <c r="Y50" s="3068"/>
      <c r="Z50" s="3068"/>
      <c r="AA50" s="3068"/>
      <c r="AB50" s="3050"/>
      <c r="AC50" s="3052"/>
      <c r="AD50" s="3070"/>
      <c r="AE50" s="3050"/>
      <c r="AF50" s="3050"/>
      <c r="AG50" s="3050"/>
      <c r="AH50" s="3050"/>
      <c r="AI50" s="3050"/>
      <c r="AJ50" s="3050"/>
      <c r="AK50" s="3050"/>
      <c r="AL50" s="3050"/>
      <c r="AM50" s="3050"/>
      <c r="AN50" s="3063"/>
      <c r="AO50" s="79"/>
      <c r="AP50" s="93"/>
    </row>
    <row r="51" spans="1:43" ht="9.9499999999999993" customHeight="1">
      <c r="A51" s="3007"/>
      <c r="B51" s="80"/>
      <c r="C51" s="80"/>
      <c r="D51" s="80"/>
      <c r="E51" s="80"/>
      <c r="F51" s="80"/>
      <c r="G51" s="80"/>
      <c r="H51" s="80"/>
      <c r="I51" s="80"/>
      <c r="J51" s="80"/>
      <c r="K51" s="80"/>
      <c r="L51" s="80"/>
      <c r="M51" s="80"/>
      <c r="N51" s="80"/>
      <c r="O51" s="80"/>
      <c r="P51" s="80"/>
      <c r="Q51" s="80"/>
      <c r="R51" s="80"/>
      <c r="S51" s="3028"/>
      <c r="T51" s="3027"/>
      <c r="U51" s="3071"/>
      <c r="V51" s="987"/>
      <c r="W51" s="3068"/>
      <c r="X51" s="3068"/>
      <c r="Y51" s="3068"/>
      <c r="Z51" s="3068"/>
      <c r="AA51" s="3068"/>
      <c r="AB51" s="3050"/>
      <c r="AC51" s="3052"/>
      <c r="AD51" s="3070"/>
      <c r="AE51" s="3050"/>
      <c r="AF51" s="3050"/>
      <c r="AG51" s="3050"/>
      <c r="AH51" s="3050"/>
      <c r="AI51" s="3050"/>
      <c r="AJ51" s="3050"/>
      <c r="AK51" s="3050"/>
      <c r="AL51" s="3050"/>
      <c r="AM51" s="3050"/>
      <c r="AN51" s="3063"/>
      <c r="AO51" s="79"/>
      <c r="AP51" s="93"/>
    </row>
    <row r="52" spans="1:43" ht="9.9499999999999993" customHeight="1">
      <c r="A52" s="3007"/>
      <c r="B52" s="80"/>
      <c r="C52" s="80"/>
      <c r="D52" s="80"/>
      <c r="E52" s="80"/>
      <c r="F52" s="80"/>
      <c r="G52" s="80"/>
      <c r="H52" s="80"/>
      <c r="I52" s="80"/>
      <c r="J52" s="80"/>
      <c r="K52" s="80"/>
      <c r="L52" s="80"/>
      <c r="M52" s="80"/>
      <c r="N52" s="80"/>
      <c r="O52" s="80"/>
      <c r="P52" s="80"/>
      <c r="Q52" s="80"/>
      <c r="R52" s="80"/>
      <c r="S52" s="3028"/>
      <c r="T52" s="3027"/>
      <c r="U52" s="3072"/>
      <c r="V52" s="987"/>
      <c r="W52" s="3068"/>
      <c r="X52" s="3068"/>
      <c r="Y52" s="3068"/>
      <c r="Z52" s="3068"/>
      <c r="AA52" s="3068"/>
      <c r="AB52" s="3050"/>
      <c r="AC52" s="3052"/>
      <c r="AD52" s="3070"/>
      <c r="AE52" s="3050"/>
      <c r="AF52" s="3050"/>
      <c r="AG52" s="3050"/>
      <c r="AH52" s="3050"/>
      <c r="AI52" s="3050"/>
      <c r="AJ52" s="3050"/>
      <c r="AK52" s="3050"/>
      <c r="AL52" s="3050"/>
      <c r="AM52" s="3050"/>
      <c r="AN52" s="3063"/>
      <c r="AO52" s="79"/>
      <c r="AP52" s="93"/>
    </row>
    <row r="53" spans="1:43" ht="9.9499999999999993" customHeight="1">
      <c r="A53" s="3007"/>
      <c r="B53" s="80"/>
      <c r="C53" s="80"/>
      <c r="D53" s="80"/>
      <c r="E53" s="80"/>
      <c r="F53" s="80"/>
      <c r="G53" s="80"/>
      <c r="H53" s="80"/>
      <c r="I53" s="80"/>
      <c r="J53" s="80"/>
      <c r="K53" s="80"/>
      <c r="L53" s="80"/>
      <c r="M53" s="80"/>
      <c r="N53" s="80"/>
      <c r="O53" s="80"/>
      <c r="P53" s="80"/>
      <c r="Q53" s="80"/>
      <c r="R53" s="80"/>
      <c r="S53" s="3028"/>
      <c r="T53" s="149"/>
      <c r="U53" s="3072"/>
      <c r="V53" s="3068"/>
      <c r="W53" s="3068"/>
      <c r="X53" s="3068"/>
      <c r="Y53" s="3068"/>
      <c r="Z53" s="3068"/>
      <c r="AA53" s="3068"/>
      <c r="AB53" s="3050"/>
      <c r="AC53" s="3052"/>
      <c r="AD53" s="3070"/>
      <c r="AE53" s="3050"/>
      <c r="AF53" s="3050"/>
      <c r="AG53" s="3050"/>
      <c r="AH53" s="3050"/>
      <c r="AI53" s="3050"/>
      <c r="AJ53" s="3050"/>
      <c r="AK53" s="3050"/>
      <c r="AL53" s="3050"/>
      <c r="AM53" s="3050"/>
      <c r="AN53" s="3063"/>
      <c r="AO53" s="79"/>
      <c r="AP53" s="93"/>
    </row>
    <row r="54" spans="1:43" ht="9.9499999999999993" customHeight="1">
      <c r="A54" s="3007"/>
      <c r="B54" s="80"/>
      <c r="C54" s="80"/>
      <c r="D54" s="80"/>
      <c r="E54" s="80"/>
      <c r="F54" s="80"/>
      <c r="G54" s="80"/>
      <c r="H54" s="80"/>
      <c r="I54" s="80"/>
      <c r="J54" s="80"/>
      <c r="K54" s="80"/>
      <c r="L54" s="80"/>
      <c r="M54" s="80"/>
      <c r="N54" s="80"/>
      <c r="O54" s="80"/>
      <c r="P54" s="80"/>
      <c r="Q54" s="80"/>
      <c r="R54" s="80"/>
      <c r="S54" s="3028"/>
      <c r="T54" s="149"/>
      <c r="U54" s="3065"/>
      <c r="V54" s="3068"/>
      <c r="W54" s="3068"/>
      <c r="X54" s="3068"/>
      <c r="Y54" s="3068"/>
      <c r="Z54" s="3068"/>
      <c r="AA54" s="3068"/>
      <c r="AB54" s="3050"/>
      <c r="AC54" s="3052"/>
      <c r="AD54" s="3070"/>
      <c r="AE54" s="3050"/>
      <c r="AF54" s="3050"/>
      <c r="AG54" s="3050"/>
      <c r="AH54" s="3050"/>
      <c r="AI54" s="3050"/>
      <c r="AJ54" s="3050"/>
      <c r="AK54" s="3050"/>
      <c r="AL54" s="3050"/>
      <c r="AM54" s="3050"/>
      <c r="AN54" s="3063"/>
      <c r="AO54" s="79"/>
      <c r="AP54" s="93"/>
    </row>
    <row r="55" spans="1:43" ht="9.9499999999999993" customHeight="1">
      <c r="A55" s="3007"/>
      <c r="B55" s="80"/>
      <c r="C55" s="80"/>
      <c r="D55" s="80"/>
      <c r="E55" s="80"/>
      <c r="F55" s="80"/>
      <c r="G55" s="80"/>
      <c r="H55" s="80"/>
      <c r="I55" s="80"/>
      <c r="J55" s="80"/>
      <c r="K55" s="80"/>
      <c r="L55" s="80"/>
      <c r="M55" s="80"/>
      <c r="N55" s="80"/>
      <c r="O55" s="80"/>
      <c r="P55" s="80"/>
      <c r="Q55" s="80"/>
      <c r="R55" s="80"/>
      <c r="S55" s="3028"/>
      <c r="T55" s="149"/>
      <c r="U55" s="3065"/>
      <c r="V55" s="3068"/>
      <c r="W55" s="3068"/>
      <c r="X55" s="3068"/>
      <c r="Y55" s="3068"/>
      <c r="Z55" s="3068"/>
      <c r="AA55" s="3068"/>
      <c r="AB55" s="3050"/>
      <c r="AC55" s="3052"/>
      <c r="AD55" s="3070"/>
      <c r="AE55" s="3050"/>
      <c r="AF55" s="3050"/>
      <c r="AG55" s="3050"/>
      <c r="AH55" s="3050"/>
      <c r="AI55" s="3050"/>
      <c r="AJ55" s="3050"/>
      <c r="AK55" s="3050"/>
      <c r="AL55" s="3050"/>
      <c r="AM55" s="3050"/>
      <c r="AN55" s="3063"/>
      <c r="AO55" s="79"/>
      <c r="AP55" s="93"/>
      <c r="AQ55" s="3030"/>
    </row>
    <row r="56" spans="1:43" ht="9.9499999999999993" customHeight="1">
      <c r="A56" s="3007"/>
      <c r="B56" s="80"/>
      <c r="C56" s="80"/>
      <c r="D56" s="80"/>
      <c r="E56" s="80"/>
      <c r="F56" s="80"/>
      <c r="G56" s="80"/>
      <c r="H56" s="80"/>
      <c r="I56" s="80"/>
      <c r="J56" s="80"/>
      <c r="K56" s="80"/>
      <c r="L56" s="80"/>
      <c r="M56" s="80"/>
      <c r="N56" s="80"/>
      <c r="O56" s="80"/>
      <c r="P56" s="80"/>
      <c r="Q56" s="80"/>
      <c r="R56" s="80"/>
      <c r="S56" s="3028"/>
      <c r="T56" s="149"/>
      <c r="U56" s="3065"/>
      <c r="V56" s="3068"/>
      <c r="W56" s="3068"/>
      <c r="X56" s="3068"/>
      <c r="Y56" s="3068"/>
      <c r="Z56" s="3068"/>
      <c r="AA56" s="3068"/>
      <c r="AB56" s="3050"/>
      <c r="AC56" s="3052"/>
      <c r="AD56" s="3070"/>
      <c r="AE56" s="3050"/>
      <c r="AF56" s="3050"/>
      <c r="AG56" s="3050"/>
      <c r="AH56" s="3050"/>
      <c r="AI56" s="3050"/>
      <c r="AJ56" s="3050"/>
      <c r="AK56" s="3050"/>
      <c r="AL56" s="3050"/>
      <c r="AM56" s="3050"/>
      <c r="AN56" s="3063"/>
      <c r="AO56" s="79"/>
      <c r="AP56" s="93"/>
    </row>
    <row r="57" spans="1:43" ht="9.9499999999999993" customHeight="1">
      <c r="A57" s="3007"/>
      <c r="B57" s="80"/>
      <c r="C57" s="80"/>
      <c r="D57" s="80"/>
      <c r="E57" s="80"/>
      <c r="F57" s="80"/>
      <c r="G57" s="80"/>
      <c r="H57" s="80"/>
      <c r="I57" s="80"/>
      <c r="J57" s="80"/>
      <c r="K57" s="80"/>
      <c r="L57" s="80"/>
      <c r="M57" s="80"/>
      <c r="N57" s="80"/>
      <c r="O57" s="80"/>
      <c r="P57" s="80"/>
      <c r="Q57" s="80"/>
      <c r="R57" s="80"/>
      <c r="S57" s="3028"/>
      <c r="T57" s="149"/>
      <c r="U57" s="3065"/>
      <c r="V57" s="3068"/>
      <c r="W57" s="3068"/>
      <c r="X57" s="3068"/>
      <c r="Y57" s="3068"/>
      <c r="Z57" s="3068"/>
      <c r="AA57" s="3068"/>
      <c r="AB57" s="3050"/>
      <c r="AC57" s="3052"/>
      <c r="AD57" s="3070"/>
      <c r="AE57" s="3050"/>
      <c r="AF57" s="3050"/>
      <c r="AG57" s="3050"/>
      <c r="AH57" s="3050"/>
      <c r="AI57" s="3050"/>
      <c r="AJ57" s="3050"/>
      <c r="AK57" s="3050"/>
      <c r="AL57" s="3050"/>
      <c r="AM57" s="3050"/>
      <c r="AN57" s="3063"/>
      <c r="AO57" s="79"/>
      <c r="AP57" s="93"/>
    </row>
    <row r="58" spans="1:43" ht="9.9499999999999993" customHeight="1">
      <c r="A58" s="3007"/>
      <c r="B58" s="80"/>
      <c r="C58" s="80"/>
      <c r="D58" s="80"/>
      <c r="E58" s="80"/>
      <c r="F58" s="80"/>
      <c r="G58" s="80"/>
      <c r="H58" s="80"/>
      <c r="I58" s="80"/>
      <c r="J58" s="80"/>
      <c r="K58" s="80"/>
      <c r="L58" s="80"/>
      <c r="M58" s="80"/>
      <c r="N58" s="80"/>
      <c r="O58" s="80"/>
      <c r="P58" s="80"/>
      <c r="Q58" s="80"/>
      <c r="R58" s="80"/>
      <c r="S58" s="3028"/>
      <c r="T58" s="149"/>
      <c r="U58" s="3065"/>
      <c r="V58" s="3068"/>
      <c r="W58" s="3068"/>
      <c r="X58" s="3068"/>
      <c r="Y58" s="3068"/>
      <c r="Z58" s="3068"/>
      <c r="AA58" s="3068"/>
      <c r="AB58" s="3050"/>
      <c r="AC58" s="3052"/>
      <c r="AD58" s="3070"/>
      <c r="AE58" s="3050"/>
      <c r="AF58" s="3050"/>
      <c r="AG58" s="3050"/>
      <c r="AH58" s="3050"/>
      <c r="AI58" s="3050"/>
      <c r="AJ58" s="3050"/>
      <c r="AK58" s="3050"/>
      <c r="AL58" s="3050"/>
      <c r="AM58" s="3050"/>
      <c r="AN58" s="3063"/>
      <c r="AO58" s="79"/>
      <c r="AP58" s="93"/>
    </row>
    <row r="59" spans="1:43" ht="9.9499999999999993" customHeight="1" thickBot="1">
      <c r="A59" s="3031"/>
      <c r="B59" s="3025"/>
      <c r="C59" s="3025"/>
      <c r="D59" s="3025"/>
      <c r="E59" s="3025"/>
      <c r="F59" s="3025"/>
      <c r="G59" s="3025"/>
      <c r="H59" s="3025"/>
      <c r="I59" s="3025"/>
      <c r="J59" s="3025"/>
      <c r="K59" s="3025"/>
      <c r="L59" s="3025"/>
      <c r="M59" s="3025"/>
      <c r="N59" s="3025"/>
      <c r="O59" s="3025"/>
      <c r="P59" s="3025"/>
      <c r="Q59" s="3025"/>
      <c r="R59" s="3025"/>
      <c r="S59" s="3032"/>
      <c r="T59" s="150"/>
      <c r="U59" s="3073"/>
      <c r="V59" s="3074"/>
      <c r="W59" s="3074"/>
      <c r="X59" s="3075"/>
      <c r="Y59" s="3074"/>
      <c r="Z59" s="3074"/>
      <c r="AA59" s="3074"/>
      <c r="AB59" s="3075"/>
      <c r="AC59" s="3076"/>
      <c r="AD59" s="3077"/>
      <c r="AE59" s="3075"/>
      <c r="AF59" s="3075"/>
      <c r="AG59" s="3076"/>
      <c r="AH59" s="3075"/>
      <c r="AI59" s="3075"/>
      <c r="AJ59" s="3075"/>
      <c r="AK59" s="3075"/>
      <c r="AL59" s="3075"/>
      <c r="AM59" s="3075"/>
      <c r="AN59" s="3078"/>
      <c r="AO59" s="79"/>
      <c r="AP59" s="94"/>
    </row>
    <row r="60" spans="1:43" ht="9.9499999999999993" customHeight="1">
      <c r="A60" s="3007"/>
      <c r="B60" s="80"/>
      <c r="C60" s="80"/>
      <c r="D60" s="80"/>
      <c r="E60" s="80"/>
      <c r="F60" s="80"/>
      <c r="G60" s="80"/>
      <c r="H60" s="80"/>
      <c r="I60" s="80"/>
      <c r="J60" s="80"/>
      <c r="K60" s="80"/>
      <c r="L60" s="80"/>
      <c r="M60" s="80"/>
      <c r="N60" s="80"/>
      <c r="O60" s="80"/>
      <c r="P60" s="80"/>
      <c r="Q60" s="153"/>
      <c r="R60" s="153"/>
      <c r="S60" s="153"/>
      <c r="T60" s="153"/>
      <c r="U60" s="153"/>
      <c r="V60" s="153"/>
      <c r="W60" s="153"/>
      <c r="X60" s="149"/>
      <c r="Y60" s="149"/>
      <c r="Z60" s="149"/>
      <c r="AA60" s="149"/>
      <c r="AB60" s="80"/>
      <c r="AC60" s="88"/>
      <c r="AD60" s="150"/>
      <c r="AE60" s="80"/>
      <c r="AF60" s="80"/>
      <c r="AG60" s="88"/>
      <c r="AH60" s="80"/>
      <c r="AI60" s="3033"/>
      <c r="AJ60" s="3033"/>
      <c r="AK60" s="3033"/>
      <c r="AL60" s="80"/>
      <c r="AM60" s="80"/>
      <c r="AN60" s="3008"/>
      <c r="AO60" s="79"/>
      <c r="AP60" s="94"/>
    </row>
    <row r="61" spans="1:43" ht="12" customHeight="1">
      <c r="A61" s="3007"/>
      <c r="B61" s="80"/>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150"/>
      <c r="AE61" s="80"/>
      <c r="AF61" s="80"/>
      <c r="AG61" s="80"/>
      <c r="AH61" s="80"/>
      <c r="AI61" s="80"/>
      <c r="AJ61" s="80"/>
      <c r="AK61" s="80"/>
      <c r="AL61" s="80"/>
      <c r="AM61" s="80"/>
      <c r="AN61" s="3008"/>
      <c r="AP61" s="94"/>
    </row>
    <row r="62" spans="1:43" ht="4.5" customHeight="1">
      <c r="A62" s="4289"/>
      <c r="B62" s="4290"/>
      <c r="C62" s="4290"/>
      <c r="D62" s="4290"/>
      <c r="E62" s="4290"/>
      <c r="F62" s="4290"/>
      <c r="G62" s="4290"/>
      <c r="H62" s="4290"/>
      <c r="I62" s="4290"/>
      <c r="J62" s="4290"/>
      <c r="K62" s="4290"/>
      <c r="L62" s="4290"/>
      <c r="M62" s="4290"/>
      <c r="N62" s="4290"/>
      <c r="O62" s="4290"/>
      <c r="P62" s="4290"/>
      <c r="Q62" s="4290"/>
      <c r="R62" s="4290"/>
      <c r="S62" s="4290"/>
      <c r="T62" s="4290"/>
      <c r="U62" s="4290"/>
      <c r="V62" s="4290"/>
      <c r="W62" s="4290"/>
      <c r="X62" s="4290"/>
      <c r="Y62" s="4290"/>
      <c r="Z62" s="4290"/>
      <c r="AA62" s="4290"/>
      <c r="AB62" s="4290"/>
      <c r="AC62" s="4290"/>
      <c r="AD62" s="4290"/>
      <c r="AE62" s="4290"/>
      <c r="AF62" s="4290"/>
      <c r="AG62" s="4290"/>
      <c r="AH62" s="4290"/>
      <c r="AI62" s="4290"/>
      <c r="AJ62" s="4290"/>
      <c r="AK62" s="4290"/>
      <c r="AL62" s="4290"/>
      <c r="AM62" s="4290"/>
      <c r="AN62" s="4291"/>
      <c r="AP62" s="101"/>
    </row>
    <row r="63" spans="1:43" ht="3.75" customHeight="1">
      <c r="A63" s="3123"/>
      <c r="B63" s="983"/>
      <c r="C63" s="3124"/>
      <c r="D63" s="3124"/>
      <c r="E63" s="3124"/>
      <c r="F63" s="3124"/>
      <c r="G63" s="3124"/>
      <c r="H63" s="3124"/>
      <c r="I63" s="3124"/>
      <c r="J63" s="3124"/>
      <c r="K63" s="3124"/>
      <c r="L63" s="3124"/>
      <c r="M63" s="3124"/>
      <c r="N63" s="3124"/>
      <c r="O63" s="3124"/>
      <c r="P63" s="3124"/>
      <c r="Q63" s="3124"/>
      <c r="R63" s="3124"/>
      <c r="S63" s="3124"/>
      <c r="T63" s="3124"/>
      <c r="U63" s="3124"/>
      <c r="V63" s="3124"/>
      <c r="W63" s="3124"/>
      <c r="X63" s="3124"/>
      <c r="Y63" s="3124"/>
      <c r="Z63" s="3124"/>
      <c r="AA63" s="3124"/>
      <c r="AB63" s="3124"/>
      <c r="AC63" s="3124"/>
      <c r="AD63" s="3124"/>
      <c r="AE63" s="3124"/>
      <c r="AF63" s="3124"/>
      <c r="AG63" s="3124"/>
      <c r="AH63" s="3124"/>
      <c r="AI63" s="3124"/>
      <c r="AJ63" s="3124"/>
      <c r="AK63" s="3124"/>
      <c r="AL63" s="3124"/>
      <c r="AM63" s="3124"/>
      <c r="AN63" s="3125"/>
    </row>
    <row r="64" spans="1:43" s="95" customFormat="1" ht="10.5" customHeight="1">
      <c r="A64" s="3126"/>
      <c r="B64" s="3079" t="s">
        <v>611</v>
      </c>
      <c r="C64" s="4292" t="s">
        <v>2172</v>
      </c>
      <c r="D64" s="4292"/>
      <c r="E64" s="4292"/>
      <c r="F64" s="4292"/>
      <c r="G64" s="4292"/>
      <c r="H64" s="4292"/>
      <c r="I64" s="4292"/>
      <c r="J64" s="4292"/>
      <c r="K64" s="4292"/>
      <c r="L64" s="4292"/>
      <c r="M64" s="4292"/>
      <c r="N64" s="4292"/>
      <c r="O64" s="4292"/>
      <c r="P64" s="4292"/>
      <c r="Q64" s="4292"/>
      <c r="R64" s="4292"/>
      <c r="S64" s="4292"/>
      <c r="T64" s="4292"/>
      <c r="U64" s="4292"/>
      <c r="V64" s="4292"/>
      <c r="W64" s="4292"/>
      <c r="X64" s="4292"/>
      <c r="Y64" s="4292"/>
      <c r="Z64" s="4292"/>
      <c r="AA64" s="4292"/>
      <c r="AB64" s="4292"/>
      <c r="AC64" s="4292"/>
      <c r="AD64" s="4292"/>
      <c r="AE64" s="4292"/>
      <c r="AF64" s="4292"/>
      <c r="AG64" s="4292"/>
      <c r="AH64" s="4292"/>
      <c r="AI64" s="4292"/>
      <c r="AJ64" s="4292"/>
      <c r="AK64" s="4292"/>
      <c r="AL64" s="4292"/>
      <c r="AM64" s="4292"/>
      <c r="AN64" s="4293"/>
      <c r="AO64" s="96"/>
    </row>
    <row r="65" spans="1:41" s="98" customFormat="1" ht="2.25" customHeight="1">
      <c r="A65" s="3127"/>
      <c r="B65" s="3080"/>
      <c r="C65" s="4292"/>
      <c r="D65" s="4292"/>
      <c r="E65" s="4292"/>
      <c r="F65" s="4292"/>
      <c r="G65" s="4292"/>
      <c r="H65" s="4292"/>
      <c r="I65" s="4292"/>
      <c r="J65" s="4292"/>
      <c r="K65" s="4292"/>
      <c r="L65" s="4292"/>
      <c r="M65" s="4292"/>
      <c r="N65" s="4292"/>
      <c r="O65" s="4292"/>
      <c r="P65" s="4292"/>
      <c r="Q65" s="4292"/>
      <c r="R65" s="4292"/>
      <c r="S65" s="4292"/>
      <c r="T65" s="4292"/>
      <c r="U65" s="4292"/>
      <c r="V65" s="4292"/>
      <c r="W65" s="4292"/>
      <c r="X65" s="4292"/>
      <c r="Y65" s="4292"/>
      <c r="Z65" s="4292"/>
      <c r="AA65" s="4292"/>
      <c r="AB65" s="4292"/>
      <c r="AC65" s="4292"/>
      <c r="AD65" s="4292"/>
      <c r="AE65" s="4292"/>
      <c r="AF65" s="4292"/>
      <c r="AG65" s="4292"/>
      <c r="AH65" s="4292"/>
      <c r="AI65" s="4292"/>
      <c r="AJ65" s="4292"/>
      <c r="AK65" s="4292"/>
      <c r="AL65" s="4292"/>
      <c r="AM65" s="4292"/>
      <c r="AN65" s="4293"/>
      <c r="AO65" s="97"/>
    </row>
    <row r="66" spans="1:41" s="95" customFormat="1" ht="12.75" customHeight="1">
      <c r="A66" s="3126"/>
      <c r="B66" s="3079" t="s">
        <v>612</v>
      </c>
      <c r="C66" s="4294" t="s">
        <v>188</v>
      </c>
      <c r="D66" s="4294"/>
      <c r="E66" s="4294"/>
      <c r="F66" s="4294"/>
      <c r="G66" s="4294"/>
      <c r="H66" s="4294"/>
      <c r="I66" s="4294"/>
      <c r="J66" s="4294"/>
      <c r="K66" s="4294"/>
      <c r="L66" s="4294"/>
      <c r="M66" s="4294"/>
      <c r="N66" s="4294"/>
      <c r="O66" s="4294"/>
      <c r="P66" s="4294"/>
      <c r="Q66" s="4294"/>
      <c r="R66" s="4294"/>
      <c r="S66" s="4294"/>
      <c r="T66" s="4294"/>
      <c r="U66" s="4294"/>
      <c r="V66" s="4294"/>
      <c r="W66" s="4294"/>
      <c r="X66" s="4294"/>
      <c r="Y66" s="4294"/>
      <c r="Z66" s="4294"/>
      <c r="AA66" s="4294"/>
      <c r="AB66" s="4294"/>
      <c r="AC66" s="4294"/>
      <c r="AD66" s="4294"/>
      <c r="AE66" s="4294"/>
      <c r="AF66" s="4294"/>
      <c r="AG66" s="4294"/>
      <c r="AH66" s="4294"/>
      <c r="AI66" s="4294"/>
      <c r="AJ66" s="4294"/>
      <c r="AK66" s="4294"/>
      <c r="AL66" s="4294"/>
      <c r="AM66" s="4294"/>
      <c r="AN66" s="4295"/>
    </row>
    <row r="67" spans="1:41" s="100" customFormat="1" ht="9.75" customHeight="1">
      <c r="A67" s="3128"/>
      <c r="B67" s="3079"/>
      <c r="C67" s="4294"/>
      <c r="D67" s="4294"/>
      <c r="E67" s="4294"/>
      <c r="F67" s="4294"/>
      <c r="G67" s="4294"/>
      <c r="H67" s="4294"/>
      <c r="I67" s="4294"/>
      <c r="J67" s="4294"/>
      <c r="K67" s="4294"/>
      <c r="L67" s="4294"/>
      <c r="M67" s="4294"/>
      <c r="N67" s="4294"/>
      <c r="O67" s="4294"/>
      <c r="P67" s="4294"/>
      <c r="Q67" s="4294"/>
      <c r="R67" s="4294"/>
      <c r="S67" s="4294"/>
      <c r="T67" s="4294"/>
      <c r="U67" s="4294"/>
      <c r="V67" s="4294"/>
      <c r="W67" s="4294"/>
      <c r="X67" s="4294"/>
      <c r="Y67" s="4294"/>
      <c r="Z67" s="4294"/>
      <c r="AA67" s="4294"/>
      <c r="AB67" s="4294"/>
      <c r="AC67" s="4294"/>
      <c r="AD67" s="4294"/>
      <c r="AE67" s="4294"/>
      <c r="AF67" s="4294"/>
      <c r="AG67" s="4294"/>
      <c r="AH67" s="4294"/>
      <c r="AI67" s="4294"/>
      <c r="AJ67" s="4294"/>
      <c r="AK67" s="4294"/>
      <c r="AL67" s="4294"/>
      <c r="AM67" s="4294"/>
      <c r="AN67" s="4295"/>
      <c r="AO67" s="99"/>
    </row>
    <row r="68" spans="1:41" s="100" customFormat="1" ht="2.25" customHeight="1">
      <c r="A68" s="3128"/>
      <c r="B68" s="3079"/>
      <c r="C68" s="3081"/>
      <c r="D68" s="3081"/>
      <c r="E68" s="3081"/>
      <c r="F68" s="3081"/>
      <c r="G68" s="3081"/>
      <c r="H68" s="3081"/>
      <c r="I68" s="3081"/>
      <c r="J68" s="3081"/>
      <c r="K68" s="3081"/>
      <c r="L68" s="3081"/>
      <c r="M68" s="3081"/>
      <c r="N68" s="3081"/>
      <c r="O68" s="3081"/>
      <c r="P68" s="3081"/>
      <c r="Q68" s="3081"/>
      <c r="R68" s="3081"/>
      <c r="S68" s="3081"/>
      <c r="T68" s="3081"/>
      <c r="U68" s="3081"/>
      <c r="V68" s="3081"/>
      <c r="W68" s="3081"/>
      <c r="X68" s="3081"/>
      <c r="Y68" s="3081"/>
      <c r="Z68" s="3081"/>
      <c r="AA68" s="3081"/>
      <c r="AB68" s="3081"/>
      <c r="AC68" s="3081"/>
      <c r="AD68" s="3081"/>
      <c r="AE68" s="3081"/>
      <c r="AF68" s="3081"/>
      <c r="AG68" s="3081"/>
      <c r="AH68" s="3081"/>
      <c r="AI68" s="3081"/>
      <c r="AJ68" s="3081"/>
      <c r="AK68" s="3081"/>
      <c r="AL68" s="3081"/>
      <c r="AM68" s="3081"/>
      <c r="AN68" s="3129"/>
      <c r="AO68" s="99"/>
    </row>
    <row r="69" spans="1:41" s="100" customFormat="1" ht="11.25">
      <c r="A69" s="3128"/>
      <c r="B69" s="3079" t="s">
        <v>866</v>
      </c>
      <c r="C69" s="4296" t="s">
        <v>2094</v>
      </c>
      <c r="D69" s="4296"/>
      <c r="E69" s="4296"/>
      <c r="F69" s="4296"/>
      <c r="G69" s="4296"/>
      <c r="H69" s="4296"/>
      <c r="I69" s="4296"/>
      <c r="J69" s="4296"/>
      <c r="K69" s="4296"/>
      <c r="L69" s="4296"/>
      <c r="M69" s="4296"/>
      <c r="N69" s="4296"/>
      <c r="O69" s="4296"/>
      <c r="P69" s="4296"/>
      <c r="Q69" s="4296"/>
      <c r="R69" s="4296"/>
      <c r="S69" s="4296"/>
      <c r="T69" s="4296"/>
      <c r="U69" s="4296"/>
      <c r="V69" s="4296"/>
      <c r="W69" s="4296"/>
      <c r="X69" s="4296"/>
      <c r="Y69" s="4296"/>
      <c r="Z69" s="4296"/>
      <c r="AA69" s="4296"/>
      <c r="AB69" s="4296"/>
      <c r="AC69" s="4296"/>
      <c r="AD69" s="4296"/>
      <c r="AE69" s="4296"/>
      <c r="AF69" s="4296"/>
      <c r="AG69" s="4296"/>
      <c r="AH69" s="4296"/>
      <c r="AI69" s="4296"/>
      <c r="AJ69" s="4296"/>
      <c r="AK69" s="4296"/>
      <c r="AL69" s="4296"/>
      <c r="AM69" s="4296"/>
      <c r="AN69" s="4297"/>
      <c r="AO69" s="99"/>
    </row>
    <row r="70" spans="1:41" s="100" customFormat="1" ht="11.25">
      <c r="A70" s="3128"/>
      <c r="B70" s="3079"/>
      <c r="C70" s="4296"/>
      <c r="D70" s="4296"/>
      <c r="E70" s="4296"/>
      <c r="F70" s="4296"/>
      <c r="G70" s="4296"/>
      <c r="H70" s="4296"/>
      <c r="I70" s="4296"/>
      <c r="J70" s="4296"/>
      <c r="K70" s="4296"/>
      <c r="L70" s="4296"/>
      <c r="M70" s="4296"/>
      <c r="N70" s="4296"/>
      <c r="O70" s="4296"/>
      <c r="P70" s="4296"/>
      <c r="Q70" s="4296"/>
      <c r="R70" s="4296"/>
      <c r="S70" s="4296"/>
      <c r="T70" s="4296"/>
      <c r="U70" s="4296"/>
      <c r="V70" s="4296"/>
      <c r="W70" s="4296"/>
      <c r="X70" s="4296"/>
      <c r="Y70" s="4296"/>
      <c r="Z70" s="4296"/>
      <c r="AA70" s="4296"/>
      <c r="AB70" s="4296"/>
      <c r="AC70" s="4296"/>
      <c r="AD70" s="4296"/>
      <c r="AE70" s="4296"/>
      <c r="AF70" s="4296"/>
      <c r="AG70" s="4296"/>
      <c r="AH70" s="4296"/>
      <c r="AI70" s="4296"/>
      <c r="AJ70" s="4296"/>
      <c r="AK70" s="4296"/>
      <c r="AL70" s="4296"/>
      <c r="AM70" s="4296"/>
      <c r="AN70" s="4297"/>
      <c r="AO70" s="99"/>
    </row>
    <row r="71" spans="1:41" s="100" customFormat="1" ht="11.25">
      <c r="A71" s="3128"/>
      <c r="B71" s="3079"/>
      <c r="C71" s="4296"/>
      <c r="D71" s="4296"/>
      <c r="E71" s="4296"/>
      <c r="F71" s="4296"/>
      <c r="G71" s="4296"/>
      <c r="H71" s="4296"/>
      <c r="I71" s="4296"/>
      <c r="J71" s="4296"/>
      <c r="K71" s="4296"/>
      <c r="L71" s="4296"/>
      <c r="M71" s="4296"/>
      <c r="N71" s="4296"/>
      <c r="O71" s="4296"/>
      <c r="P71" s="4296"/>
      <c r="Q71" s="4296"/>
      <c r="R71" s="4296"/>
      <c r="S71" s="4296"/>
      <c r="T71" s="4296"/>
      <c r="U71" s="4296"/>
      <c r="V71" s="4296"/>
      <c r="W71" s="4296"/>
      <c r="X71" s="4296"/>
      <c r="Y71" s="4296"/>
      <c r="Z71" s="4296"/>
      <c r="AA71" s="4296"/>
      <c r="AB71" s="4296"/>
      <c r="AC71" s="4296"/>
      <c r="AD71" s="4296"/>
      <c r="AE71" s="4296"/>
      <c r="AF71" s="4296"/>
      <c r="AG71" s="4296"/>
      <c r="AH71" s="4296"/>
      <c r="AI71" s="4296"/>
      <c r="AJ71" s="4296"/>
      <c r="AK71" s="4296"/>
      <c r="AL71" s="4296"/>
      <c r="AM71" s="4296"/>
      <c r="AN71" s="4297"/>
      <c r="AO71" s="99"/>
    </row>
    <row r="72" spans="1:41" s="100" customFormat="1" ht="11.25">
      <c r="A72" s="3128"/>
      <c r="B72" s="3079"/>
      <c r="C72" s="4296"/>
      <c r="D72" s="4296"/>
      <c r="E72" s="4296"/>
      <c r="F72" s="4296"/>
      <c r="G72" s="4296"/>
      <c r="H72" s="4296"/>
      <c r="I72" s="4296"/>
      <c r="J72" s="4296"/>
      <c r="K72" s="4296"/>
      <c r="L72" s="4296"/>
      <c r="M72" s="4296"/>
      <c r="N72" s="4296"/>
      <c r="O72" s="4296"/>
      <c r="P72" s="4296"/>
      <c r="Q72" s="4296"/>
      <c r="R72" s="4296"/>
      <c r="S72" s="4296"/>
      <c r="T72" s="4296"/>
      <c r="U72" s="4296"/>
      <c r="V72" s="4296"/>
      <c r="W72" s="4296"/>
      <c r="X72" s="4296"/>
      <c r="Y72" s="4296"/>
      <c r="Z72" s="4296"/>
      <c r="AA72" s="4296"/>
      <c r="AB72" s="4296"/>
      <c r="AC72" s="4296"/>
      <c r="AD72" s="4296"/>
      <c r="AE72" s="4296"/>
      <c r="AF72" s="4296"/>
      <c r="AG72" s="4296"/>
      <c r="AH72" s="4296"/>
      <c r="AI72" s="4296"/>
      <c r="AJ72" s="4296"/>
      <c r="AK72" s="4296"/>
      <c r="AL72" s="4296"/>
      <c r="AM72" s="4296"/>
      <c r="AN72" s="4297"/>
      <c r="AO72" s="99"/>
    </row>
    <row r="73" spans="1:41" s="95" customFormat="1" ht="3" customHeight="1">
      <c r="A73" s="3126"/>
      <c r="B73" s="986"/>
      <c r="C73" s="3130"/>
      <c r="D73" s="3130"/>
      <c r="E73" s="3130"/>
      <c r="F73" s="3130"/>
      <c r="G73" s="3130"/>
      <c r="H73" s="3130"/>
      <c r="I73" s="3130"/>
      <c r="J73" s="3130"/>
      <c r="K73" s="3130"/>
      <c r="L73" s="3130"/>
      <c r="M73" s="3130"/>
      <c r="N73" s="3130"/>
      <c r="O73" s="3130"/>
      <c r="P73" s="3130"/>
      <c r="Q73" s="3130"/>
      <c r="R73" s="3130"/>
      <c r="S73" s="3130"/>
      <c r="T73" s="3130"/>
      <c r="U73" s="3130"/>
      <c r="V73" s="3130"/>
      <c r="W73" s="3130"/>
      <c r="X73" s="3130"/>
      <c r="Y73" s="3130"/>
      <c r="Z73" s="3130"/>
      <c r="AA73" s="3130"/>
      <c r="AB73" s="3130"/>
      <c r="AC73" s="3130"/>
      <c r="AD73" s="3130"/>
      <c r="AE73" s="3130"/>
      <c r="AF73" s="3130"/>
      <c r="AG73" s="3130"/>
      <c r="AH73" s="3130"/>
      <c r="AI73" s="3130"/>
      <c r="AJ73" s="3130"/>
      <c r="AK73" s="3130"/>
      <c r="AL73" s="3130"/>
      <c r="AM73" s="3130"/>
      <c r="AN73" s="3131"/>
      <c r="AO73" s="96"/>
    </row>
    <row r="74" spans="1:41" s="95" customFormat="1" ht="9.75" customHeight="1">
      <c r="A74" s="3126"/>
      <c r="B74" s="3079" t="s">
        <v>867</v>
      </c>
      <c r="C74" s="3082" t="s">
        <v>2140</v>
      </c>
      <c r="D74" s="3082"/>
      <c r="E74" s="3082"/>
      <c r="F74" s="3082"/>
      <c r="G74" s="3082"/>
      <c r="H74" s="3082"/>
      <c r="I74" s="3082"/>
      <c r="J74" s="3082"/>
      <c r="K74" s="3082"/>
      <c r="L74" s="3082"/>
      <c r="M74" s="3082"/>
      <c r="N74" s="3082"/>
      <c r="O74" s="3082"/>
      <c r="P74" s="3082"/>
      <c r="Q74" s="3082"/>
      <c r="R74" s="3082"/>
      <c r="S74" s="3082"/>
      <c r="T74" s="3082"/>
      <c r="U74" s="3082"/>
      <c r="V74" s="3082"/>
      <c r="W74" s="3082"/>
      <c r="X74" s="3082"/>
      <c r="Y74" s="3082"/>
      <c r="Z74" s="3082"/>
      <c r="AA74" s="3082"/>
      <c r="AB74" s="3082"/>
      <c r="AC74" s="3082"/>
      <c r="AD74" s="3082"/>
      <c r="AE74" s="3082"/>
      <c r="AF74" s="3082"/>
      <c r="AG74" s="3082"/>
      <c r="AH74" s="3082"/>
      <c r="AI74" s="3082"/>
      <c r="AJ74" s="3082"/>
      <c r="AK74" s="3082"/>
      <c r="AL74" s="3082"/>
      <c r="AM74" s="3082"/>
      <c r="AN74" s="3132"/>
      <c r="AO74" s="96"/>
    </row>
    <row r="75" spans="1:41" s="95" customFormat="1" ht="3" customHeight="1">
      <c r="A75" s="3126"/>
      <c r="B75" s="986"/>
      <c r="C75" s="3082"/>
      <c r="D75" s="3082"/>
      <c r="E75" s="3082"/>
      <c r="F75" s="3082"/>
      <c r="G75" s="3082"/>
      <c r="H75" s="3082"/>
      <c r="I75" s="3082"/>
      <c r="J75" s="3082"/>
      <c r="K75" s="3082"/>
      <c r="L75" s="3082"/>
      <c r="M75" s="3082"/>
      <c r="N75" s="3082"/>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2"/>
      <c r="AK75" s="3082"/>
      <c r="AL75" s="3082"/>
      <c r="AM75" s="3082"/>
      <c r="AN75" s="3132"/>
      <c r="AO75" s="96"/>
    </row>
    <row r="76" spans="1:41" s="95" customFormat="1" ht="12" customHeight="1">
      <c r="A76" s="3126"/>
      <c r="B76" s="3079" t="s">
        <v>868</v>
      </c>
      <c r="C76" s="4298" t="s">
        <v>2173</v>
      </c>
      <c r="D76" s="4298"/>
      <c r="E76" s="4298"/>
      <c r="F76" s="4298"/>
      <c r="G76" s="4298"/>
      <c r="H76" s="4298"/>
      <c r="I76" s="4298"/>
      <c r="J76" s="4298"/>
      <c r="K76" s="4298"/>
      <c r="L76" s="4298"/>
      <c r="M76" s="4298"/>
      <c r="N76" s="4298"/>
      <c r="O76" s="4298"/>
      <c r="P76" s="4298"/>
      <c r="Q76" s="4298"/>
      <c r="R76" s="4298"/>
      <c r="S76" s="4298"/>
      <c r="T76" s="4298"/>
      <c r="U76" s="4298"/>
      <c r="V76" s="4298"/>
      <c r="W76" s="4298"/>
      <c r="X76" s="4298"/>
      <c r="Y76" s="4298"/>
      <c r="Z76" s="4298"/>
      <c r="AA76" s="4298"/>
      <c r="AB76" s="4298"/>
      <c r="AC76" s="4298"/>
      <c r="AD76" s="4298"/>
      <c r="AE76" s="4298"/>
      <c r="AF76" s="4298"/>
      <c r="AG76" s="4298"/>
      <c r="AH76" s="4298"/>
      <c r="AI76" s="4298"/>
      <c r="AJ76" s="4298"/>
      <c r="AK76" s="4298"/>
      <c r="AL76" s="4298"/>
      <c r="AM76" s="4298"/>
      <c r="AN76" s="4299"/>
      <c r="AO76" s="96"/>
    </row>
    <row r="77" spans="1:41" s="95" customFormat="1" ht="7.5" customHeight="1">
      <c r="A77" s="3126"/>
      <c r="B77" s="3083"/>
      <c r="C77" s="3084"/>
      <c r="D77" s="3084"/>
      <c r="E77" s="3084"/>
      <c r="F77" s="3084"/>
      <c r="G77" s="3084"/>
      <c r="H77" s="3084"/>
      <c r="I77" s="3084"/>
      <c r="J77" s="3084"/>
      <c r="K77" s="3084"/>
      <c r="L77" s="3084"/>
      <c r="M77" s="3084"/>
      <c r="N77" s="3084"/>
      <c r="O77" s="3084"/>
      <c r="P77" s="3084"/>
      <c r="Q77" s="3084"/>
      <c r="R77" s="3084"/>
      <c r="S77" s="3084"/>
      <c r="T77" s="3084"/>
      <c r="U77" s="3084"/>
      <c r="V77" s="3084"/>
      <c r="W77" s="3084"/>
      <c r="X77" s="3084"/>
      <c r="Y77" s="3084"/>
      <c r="Z77" s="3084"/>
      <c r="AA77" s="3084"/>
      <c r="AB77" s="3084"/>
      <c r="AC77" s="3084"/>
      <c r="AD77" s="3084"/>
      <c r="AE77" s="3084"/>
      <c r="AF77" s="3084"/>
      <c r="AG77" s="3084"/>
      <c r="AH77" s="3084"/>
      <c r="AI77" s="3084"/>
      <c r="AJ77" s="3084"/>
      <c r="AK77" s="3084"/>
      <c r="AL77" s="3084"/>
      <c r="AM77" s="3084"/>
      <c r="AN77" s="3133"/>
      <c r="AO77" s="96"/>
    </row>
    <row r="78" spans="1:41" s="95" customFormat="1" ht="6" customHeight="1">
      <c r="A78" s="3134"/>
      <c r="B78" s="3085"/>
      <c r="C78" s="3086"/>
      <c r="D78" s="3087"/>
      <c r="E78" s="3087"/>
      <c r="F78" s="3087"/>
      <c r="G78" s="3087"/>
      <c r="H78" s="3087"/>
      <c r="I78" s="3087"/>
      <c r="J78" s="3087"/>
      <c r="K78" s="3087"/>
      <c r="L78" s="3087"/>
      <c r="M78" s="3087"/>
      <c r="N78" s="3087"/>
      <c r="O78" s="3087"/>
      <c r="P78" s="3087"/>
      <c r="Q78" s="3087"/>
      <c r="R78" s="3087"/>
      <c r="S78" s="3087"/>
      <c r="T78" s="3087"/>
      <c r="U78" s="3087"/>
      <c r="V78" s="3087"/>
      <c r="W78" s="3087"/>
      <c r="X78" s="3087"/>
      <c r="Y78" s="3087"/>
      <c r="Z78" s="3087"/>
      <c r="AA78" s="3087"/>
      <c r="AB78" s="3087"/>
      <c r="AC78" s="3087"/>
      <c r="AD78" s="3087"/>
      <c r="AE78" s="3087"/>
      <c r="AF78" s="3087"/>
      <c r="AG78" s="3087"/>
      <c r="AH78" s="3087"/>
      <c r="AI78" s="3087"/>
      <c r="AJ78" s="3087"/>
      <c r="AK78" s="3087"/>
      <c r="AL78" s="3085"/>
      <c r="AM78" s="3085"/>
      <c r="AN78" s="3135"/>
      <c r="AO78" s="96"/>
    </row>
    <row r="79" spans="1:41" s="3035" customFormat="1" ht="12" customHeight="1">
      <c r="A79" s="3136"/>
      <c r="B79" s="3088" t="s">
        <v>611</v>
      </c>
      <c r="C79" s="4300" t="s">
        <v>2174</v>
      </c>
      <c r="D79" s="4300"/>
      <c r="E79" s="4300"/>
      <c r="F79" s="4300"/>
      <c r="G79" s="4300"/>
      <c r="H79" s="4300"/>
      <c r="I79" s="4300"/>
      <c r="J79" s="4300"/>
      <c r="K79" s="4300"/>
      <c r="L79" s="4300"/>
      <c r="M79" s="4300"/>
      <c r="N79" s="4300"/>
      <c r="O79" s="4300"/>
      <c r="P79" s="4300"/>
      <c r="Q79" s="4300"/>
      <c r="R79" s="4300"/>
      <c r="S79" s="4300"/>
      <c r="T79" s="4300"/>
      <c r="U79" s="4300"/>
      <c r="V79" s="4300"/>
      <c r="W79" s="4300"/>
      <c r="X79" s="4300"/>
      <c r="Y79" s="4300"/>
      <c r="Z79" s="4300"/>
      <c r="AA79" s="4300"/>
      <c r="AB79" s="4300"/>
      <c r="AC79" s="4300"/>
      <c r="AD79" s="4300"/>
      <c r="AE79" s="4300"/>
      <c r="AF79" s="4300"/>
      <c r="AG79" s="4300"/>
      <c r="AH79" s="4300"/>
      <c r="AI79" s="4300"/>
      <c r="AJ79" s="4300"/>
      <c r="AK79" s="4300"/>
      <c r="AL79" s="4300"/>
      <c r="AM79" s="4300"/>
      <c r="AN79" s="4301"/>
      <c r="AO79" s="3034"/>
    </row>
    <row r="80" spans="1:41" s="103" customFormat="1" ht="2.25" customHeight="1">
      <c r="A80" s="3137"/>
      <c r="B80" s="3089"/>
      <c r="C80" s="4300"/>
      <c r="D80" s="4300"/>
      <c r="E80" s="4300"/>
      <c r="F80" s="4300"/>
      <c r="G80" s="4300"/>
      <c r="H80" s="4300"/>
      <c r="I80" s="4300"/>
      <c r="J80" s="4300"/>
      <c r="K80" s="4300"/>
      <c r="L80" s="4300"/>
      <c r="M80" s="4300"/>
      <c r="N80" s="4300"/>
      <c r="O80" s="4300"/>
      <c r="P80" s="4300"/>
      <c r="Q80" s="4300"/>
      <c r="R80" s="4300"/>
      <c r="S80" s="4300"/>
      <c r="T80" s="4300"/>
      <c r="U80" s="4300"/>
      <c r="V80" s="4300"/>
      <c r="W80" s="4300"/>
      <c r="X80" s="4300"/>
      <c r="Y80" s="4300"/>
      <c r="Z80" s="4300"/>
      <c r="AA80" s="4300"/>
      <c r="AB80" s="4300"/>
      <c r="AC80" s="4300"/>
      <c r="AD80" s="4300"/>
      <c r="AE80" s="4300"/>
      <c r="AF80" s="4300"/>
      <c r="AG80" s="4300"/>
      <c r="AH80" s="4300"/>
      <c r="AI80" s="4300"/>
      <c r="AJ80" s="4300"/>
      <c r="AK80" s="4300"/>
      <c r="AL80" s="4300"/>
      <c r="AM80" s="4300"/>
      <c r="AN80" s="4301"/>
      <c r="AO80" s="102"/>
    </row>
    <row r="81" spans="1:78" s="95" customFormat="1" ht="12.75" customHeight="1">
      <c r="A81" s="3134"/>
      <c r="B81" s="3090" t="s">
        <v>612</v>
      </c>
      <c r="C81" s="4302" t="s">
        <v>189</v>
      </c>
      <c r="D81" s="4302"/>
      <c r="E81" s="4302"/>
      <c r="F81" s="4302"/>
      <c r="G81" s="4302"/>
      <c r="H81" s="4302"/>
      <c r="I81" s="4302"/>
      <c r="J81" s="4302"/>
      <c r="K81" s="4302"/>
      <c r="L81" s="4302"/>
      <c r="M81" s="4302"/>
      <c r="N81" s="4302"/>
      <c r="O81" s="4302"/>
      <c r="P81" s="4302"/>
      <c r="Q81" s="4302"/>
      <c r="R81" s="4302"/>
      <c r="S81" s="4302"/>
      <c r="T81" s="4302"/>
      <c r="U81" s="4302"/>
      <c r="V81" s="4302"/>
      <c r="W81" s="4302"/>
      <c r="X81" s="4302"/>
      <c r="Y81" s="4302"/>
      <c r="Z81" s="4302"/>
      <c r="AA81" s="4302"/>
      <c r="AB81" s="4302"/>
      <c r="AC81" s="4302"/>
      <c r="AD81" s="4302"/>
      <c r="AE81" s="4302"/>
      <c r="AF81" s="4302"/>
      <c r="AG81" s="4302"/>
      <c r="AH81" s="4302"/>
      <c r="AI81" s="4302"/>
      <c r="AJ81" s="4302"/>
      <c r="AK81" s="4302"/>
      <c r="AL81" s="4302"/>
      <c r="AM81" s="4302"/>
      <c r="AN81" s="4303"/>
      <c r="AO81" s="4279"/>
      <c r="AP81" s="4279"/>
      <c r="AQ81" s="4279"/>
      <c r="AR81" s="4279"/>
      <c r="AS81" s="4279"/>
      <c r="AT81" s="4279"/>
      <c r="AU81" s="4279"/>
      <c r="AV81" s="4279"/>
      <c r="AW81" s="4279"/>
      <c r="AX81" s="4279"/>
      <c r="AY81" s="4279"/>
      <c r="AZ81" s="4279"/>
      <c r="BA81" s="4279"/>
      <c r="BB81" s="4279"/>
      <c r="BC81" s="4279"/>
      <c r="BD81" s="4279"/>
      <c r="BE81" s="4279"/>
      <c r="BF81" s="4279"/>
      <c r="BG81" s="4279"/>
      <c r="BH81" s="4279"/>
      <c r="BI81" s="4279"/>
      <c r="BJ81" s="4279"/>
      <c r="BK81" s="4279"/>
      <c r="BL81" s="4279"/>
      <c r="BM81" s="4279"/>
      <c r="BN81" s="4279"/>
      <c r="BO81" s="4279"/>
      <c r="BP81" s="4279"/>
      <c r="BQ81" s="4279"/>
      <c r="BR81" s="4279"/>
      <c r="BS81" s="4279"/>
      <c r="BT81" s="4279"/>
      <c r="BU81" s="4279"/>
      <c r="BV81" s="4279"/>
      <c r="BW81" s="4279"/>
      <c r="BX81" s="4279"/>
      <c r="BY81" s="4279"/>
      <c r="BZ81" s="4280"/>
    </row>
    <row r="82" spans="1:78" s="100" customFormat="1" ht="2.25" customHeight="1">
      <c r="A82" s="3138"/>
      <c r="B82" s="3091"/>
      <c r="C82" s="4304"/>
      <c r="D82" s="4304"/>
      <c r="E82" s="4304"/>
      <c r="F82" s="4304"/>
      <c r="G82" s="4304"/>
      <c r="H82" s="4304"/>
      <c r="I82" s="4304"/>
      <c r="J82" s="4304"/>
      <c r="K82" s="4304"/>
      <c r="L82" s="4304"/>
      <c r="M82" s="4304"/>
      <c r="N82" s="4304"/>
      <c r="O82" s="4304"/>
      <c r="P82" s="4304"/>
      <c r="Q82" s="4304"/>
      <c r="R82" s="4304"/>
      <c r="S82" s="4304"/>
      <c r="T82" s="4304"/>
      <c r="U82" s="4304"/>
      <c r="V82" s="4304"/>
      <c r="W82" s="4304"/>
      <c r="X82" s="4304"/>
      <c r="Y82" s="4304"/>
      <c r="Z82" s="4304"/>
      <c r="AA82" s="4304"/>
      <c r="AB82" s="4304"/>
      <c r="AC82" s="4304"/>
      <c r="AD82" s="4304"/>
      <c r="AE82" s="4304"/>
      <c r="AF82" s="4304"/>
      <c r="AG82" s="4304"/>
      <c r="AH82" s="4304"/>
      <c r="AI82" s="4304"/>
      <c r="AJ82" s="4304"/>
      <c r="AK82" s="4304"/>
      <c r="AL82" s="4304"/>
      <c r="AM82" s="4304"/>
      <c r="AN82" s="4305"/>
      <c r="AO82" s="99"/>
    </row>
    <row r="83" spans="1:78" s="100" customFormat="1" ht="18" customHeight="1">
      <c r="A83" s="3138"/>
      <c r="B83" s="3092" t="s">
        <v>866</v>
      </c>
      <c r="C83" s="4306" t="s">
        <v>2095</v>
      </c>
      <c r="D83" s="4306"/>
      <c r="E83" s="4306"/>
      <c r="F83" s="4306"/>
      <c r="G83" s="4306"/>
      <c r="H83" s="4306"/>
      <c r="I83" s="4306"/>
      <c r="J83" s="4306"/>
      <c r="K83" s="4306"/>
      <c r="L83" s="4306"/>
      <c r="M83" s="4306"/>
      <c r="N83" s="4306"/>
      <c r="O83" s="4306"/>
      <c r="P83" s="4306"/>
      <c r="Q83" s="4306"/>
      <c r="R83" s="4306"/>
      <c r="S83" s="4306"/>
      <c r="T83" s="4306"/>
      <c r="U83" s="4306"/>
      <c r="V83" s="4306"/>
      <c r="W83" s="4306"/>
      <c r="X83" s="4306"/>
      <c r="Y83" s="4306"/>
      <c r="Z83" s="4306"/>
      <c r="AA83" s="4306"/>
      <c r="AB83" s="4306"/>
      <c r="AC83" s="4306"/>
      <c r="AD83" s="4306"/>
      <c r="AE83" s="4306"/>
      <c r="AF83" s="4306"/>
      <c r="AG83" s="4306"/>
      <c r="AH83" s="4306"/>
      <c r="AI83" s="4306"/>
      <c r="AJ83" s="4306"/>
      <c r="AK83" s="4306"/>
      <c r="AL83" s="4306"/>
      <c r="AM83" s="4306"/>
      <c r="AN83" s="4307"/>
      <c r="AO83" s="99"/>
    </row>
    <row r="84" spans="1:78" s="95" customFormat="1" ht="18" customHeight="1">
      <c r="A84" s="3134"/>
      <c r="B84" s="990"/>
      <c r="C84" s="4306"/>
      <c r="D84" s="4306"/>
      <c r="E84" s="4306"/>
      <c r="F84" s="4306"/>
      <c r="G84" s="4306"/>
      <c r="H84" s="4306"/>
      <c r="I84" s="4306"/>
      <c r="J84" s="4306"/>
      <c r="K84" s="4306"/>
      <c r="L84" s="4306"/>
      <c r="M84" s="4306"/>
      <c r="N84" s="4306"/>
      <c r="O84" s="4306"/>
      <c r="P84" s="4306"/>
      <c r="Q84" s="4306"/>
      <c r="R84" s="4306"/>
      <c r="S84" s="4306"/>
      <c r="T84" s="4306"/>
      <c r="U84" s="4306"/>
      <c r="V84" s="4306"/>
      <c r="W84" s="4306"/>
      <c r="X84" s="4306"/>
      <c r="Y84" s="4306"/>
      <c r="Z84" s="4306"/>
      <c r="AA84" s="4306"/>
      <c r="AB84" s="4306"/>
      <c r="AC84" s="4306"/>
      <c r="AD84" s="4306"/>
      <c r="AE84" s="4306"/>
      <c r="AF84" s="4306"/>
      <c r="AG84" s="4306"/>
      <c r="AH84" s="4306"/>
      <c r="AI84" s="4306"/>
      <c r="AJ84" s="4306"/>
      <c r="AK84" s="4306"/>
      <c r="AL84" s="4306"/>
      <c r="AM84" s="4306"/>
      <c r="AN84" s="4307"/>
      <c r="AO84" s="96"/>
    </row>
    <row r="85" spans="1:78" s="95" customFormat="1" ht="1.5" customHeight="1">
      <c r="A85" s="3134"/>
      <c r="B85" s="3085"/>
      <c r="C85" s="3093"/>
      <c r="D85" s="3093"/>
      <c r="E85" s="3093"/>
      <c r="F85" s="3093"/>
      <c r="G85" s="3093"/>
      <c r="H85" s="3093"/>
      <c r="I85" s="3093"/>
      <c r="J85" s="3093"/>
      <c r="K85" s="3093"/>
      <c r="L85" s="3093"/>
      <c r="M85" s="3093"/>
      <c r="N85" s="3093"/>
      <c r="O85" s="3093"/>
      <c r="P85" s="3093"/>
      <c r="Q85" s="3093"/>
      <c r="R85" s="3093"/>
      <c r="S85" s="3093"/>
      <c r="T85" s="3093"/>
      <c r="U85" s="3093"/>
      <c r="V85" s="3093"/>
      <c r="W85" s="3093"/>
      <c r="X85" s="3093"/>
      <c r="Y85" s="3093"/>
      <c r="Z85" s="3093"/>
      <c r="AA85" s="3093"/>
      <c r="AB85" s="3093"/>
      <c r="AC85" s="3093"/>
      <c r="AD85" s="3093"/>
      <c r="AE85" s="3093"/>
      <c r="AF85" s="3093"/>
      <c r="AG85" s="3093"/>
      <c r="AH85" s="3093"/>
      <c r="AI85" s="3093"/>
      <c r="AJ85" s="3093"/>
      <c r="AK85" s="3093"/>
      <c r="AL85" s="3093"/>
      <c r="AM85" s="3093"/>
      <c r="AN85" s="3139"/>
      <c r="AO85" s="96"/>
    </row>
    <row r="86" spans="1:78" s="95" customFormat="1" ht="10.5" customHeight="1">
      <c r="A86" s="3134"/>
      <c r="B86" s="990" t="s">
        <v>867</v>
      </c>
      <c r="C86" s="4308" t="s">
        <v>2141</v>
      </c>
      <c r="D86" s="4308"/>
      <c r="E86" s="4308"/>
      <c r="F86" s="4308"/>
      <c r="G86" s="4308"/>
      <c r="H86" s="4308"/>
      <c r="I86" s="4308"/>
      <c r="J86" s="4308"/>
      <c r="K86" s="4308"/>
      <c r="L86" s="4308"/>
      <c r="M86" s="4308"/>
      <c r="N86" s="4308"/>
      <c r="O86" s="4308"/>
      <c r="P86" s="4308"/>
      <c r="Q86" s="4308"/>
      <c r="R86" s="4308"/>
      <c r="S86" s="4308"/>
      <c r="T86" s="4308"/>
      <c r="U86" s="4308"/>
      <c r="V86" s="4308"/>
      <c r="W86" s="4308"/>
      <c r="X86" s="4308"/>
      <c r="Y86" s="4308"/>
      <c r="Z86" s="4308"/>
      <c r="AA86" s="4308"/>
      <c r="AB86" s="4308"/>
      <c r="AC86" s="4308"/>
      <c r="AD86" s="4308"/>
      <c r="AE86" s="4308"/>
      <c r="AF86" s="4308"/>
      <c r="AG86" s="4308"/>
      <c r="AH86" s="4308"/>
      <c r="AI86" s="4308"/>
      <c r="AJ86" s="4308"/>
      <c r="AK86" s="4308"/>
      <c r="AL86" s="4308"/>
      <c r="AM86" s="4308"/>
      <c r="AN86" s="4309"/>
      <c r="AO86" s="96"/>
    </row>
    <row r="87" spans="1:78" s="95" customFormat="1" ht="2.25" customHeight="1">
      <c r="A87" s="3134"/>
      <c r="B87" s="3085"/>
      <c r="C87" s="3086"/>
      <c r="D87" s="3087"/>
      <c r="E87" s="3087"/>
      <c r="F87" s="3087"/>
      <c r="G87" s="3087"/>
      <c r="H87" s="3087"/>
      <c r="I87" s="3087"/>
      <c r="J87" s="3087"/>
      <c r="K87" s="3087"/>
      <c r="L87" s="3087"/>
      <c r="M87" s="3087"/>
      <c r="N87" s="3087"/>
      <c r="O87" s="3087"/>
      <c r="P87" s="3087"/>
      <c r="Q87" s="3087"/>
      <c r="R87" s="3087"/>
      <c r="S87" s="3087"/>
      <c r="T87" s="3087"/>
      <c r="U87" s="3087"/>
      <c r="V87" s="3087"/>
      <c r="W87" s="3087"/>
      <c r="X87" s="3087"/>
      <c r="Y87" s="3087"/>
      <c r="Z87" s="3087"/>
      <c r="AA87" s="3087"/>
      <c r="AB87" s="3087"/>
      <c r="AC87" s="3087"/>
      <c r="AD87" s="3087"/>
      <c r="AE87" s="3087"/>
      <c r="AF87" s="3087"/>
      <c r="AG87" s="3087"/>
      <c r="AH87" s="3087"/>
      <c r="AI87" s="3087"/>
      <c r="AJ87" s="3087"/>
      <c r="AK87" s="3087"/>
      <c r="AL87" s="3094"/>
      <c r="AM87" s="3091"/>
      <c r="AN87" s="3140"/>
      <c r="AO87" s="96"/>
    </row>
    <row r="88" spans="1:78" s="95" customFormat="1" ht="12" customHeight="1">
      <c r="A88" s="3134"/>
      <c r="B88" s="3095" t="s">
        <v>868</v>
      </c>
      <c r="C88" s="4310" t="s">
        <v>2175</v>
      </c>
      <c r="D88" s="4310"/>
      <c r="E88" s="4310"/>
      <c r="F88" s="4310"/>
      <c r="G88" s="4310"/>
      <c r="H88" s="4310"/>
      <c r="I88" s="4310"/>
      <c r="J88" s="4310"/>
      <c r="K88" s="4310"/>
      <c r="L88" s="4310"/>
      <c r="M88" s="4310"/>
      <c r="N88" s="4310"/>
      <c r="O88" s="4310"/>
      <c r="P88" s="4310"/>
      <c r="Q88" s="4310"/>
      <c r="R88" s="4310"/>
      <c r="S88" s="4310"/>
      <c r="T88" s="4310"/>
      <c r="U88" s="4310"/>
      <c r="V88" s="4310"/>
      <c r="W88" s="4310"/>
      <c r="X88" s="4310"/>
      <c r="Y88" s="4310"/>
      <c r="Z88" s="4310"/>
      <c r="AA88" s="4310"/>
      <c r="AB88" s="4310"/>
      <c r="AC88" s="4310"/>
      <c r="AD88" s="4310"/>
      <c r="AE88" s="4310"/>
      <c r="AF88" s="4310"/>
      <c r="AG88" s="4310"/>
      <c r="AH88" s="4310"/>
      <c r="AI88" s="4310"/>
      <c r="AJ88" s="4310"/>
      <c r="AK88" s="4310"/>
      <c r="AL88" s="4310"/>
      <c r="AM88" s="4310"/>
      <c r="AN88" s="4311"/>
      <c r="AO88" s="96"/>
    </row>
    <row r="89" spans="1:78" s="95" customFormat="1" ht="17.25" customHeight="1">
      <c r="A89" s="3134"/>
      <c r="B89" s="3085"/>
      <c r="C89" s="3085"/>
      <c r="D89" s="3085"/>
      <c r="E89" s="3085"/>
      <c r="F89" s="3085"/>
      <c r="G89" s="3085"/>
      <c r="H89" s="3085"/>
      <c r="I89" s="3085"/>
      <c r="J89" s="3085"/>
      <c r="K89" s="3085"/>
      <c r="L89" s="3085"/>
      <c r="M89" s="3085"/>
      <c r="N89" s="3085"/>
      <c r="O89" s="3085"/>
      <c r="P89" s="3085"/>
      <c r="Q89" s="3085"/>
      <c r="R89" s="3085"/>
      <c r="S89" s="3085"/>
      <c r="T89" s="3085"/>
      <c r="U89" s="3085"/>
      <c r="V89" s="3085"/>
      <c r="W89" s="3085"/>
      <c r="X89" s="3085"/>
      <c r="Y89" s="3085"/>
      <c r="Z89" s="3085"/>
      <c r="AA89" s="3085"/>
      <c r="AB89" s="3085"/>
      <c r="AC89" s="3085"/>
      <c r="AD89" s="3085"/>
      <c r="AE89" s="3085"/>
      <c r="AF89" s="3085"/>
      <c r="AG89" s="3085"/>
      <c r="AH89" s="3085"/>
      <c r="AI89" s="3085"/>
      <c r="AJ89" s="3085"/>
      <c r="AK89" s="3085"/>
      <c r="AL89" s="3085"/>
      <c r="AM89" s="3085"/>
      <c r="AN89" s="3135"/>
      <c r="AO89" s="96"/>
    </row>
    <row r="90" spans="1:78" ht="31.5" customHeight="1">
      <c r="A90" s="3141"/>
      <c r="B90" s="985"/>
      <c r="C90" s="985" t="s">
        <v>873</v>
      </c>
      <c r="D90" s="983"/>
      <c r="E90" s="983"/>
      <c r="F90" s="983"/>
      <c r="G90" s="983"/>
      <c r="H90" s="983"/>
      <c r="I90" s="983"/>
      <c r="J90" s="983"/>
      <c r="K90" s="983"/>
      <c r="L90" s="983"/>
      <c r="M90" s="983"/>
      <c r="N90" s="983"/>
      <c r="O90" s="983"/>
      <c r="P90" s="983"/>
      <c r="Q90" s="983"/>
      <c r="R90" s="983"/>
      <c r="S90" s="983"/>
      <c r="T90" s="983"/>
      <c r="U90" s="983"/>
      <c r="V90" s="983"/>
      <c r="W90" s="983"/>
      <c r="X90" s="983"/>
      <c r="Y90" s="983"/>
      <c r="Z90" s="983"/>
      <c r="AA90" s="983"/>
      <c r="AB90" s="983"/>
      <c r="AC90" s="983"/>
      <c r="AD90" s="983"/>
      <c r="AE90" s="983"/>
      <c r="AF90" s="983"/>
      <c r="AG90" s="983"/>
      <c r="AH90" s="983"/>
      <c r="AI90" s="983"/>
      <c r="AJ90" s="983"/>
      <c r="AK90" s="983"/>
      <c r="AL90" s="983"/>
      <c r="AM90" s="983"/>
      <c r="AN90" s="3142"/>
    </row>
    <row r="91" spans="1:78">
      <c r="A91" s="3141"/>
      <c r="B91" s="985"/>
      <c r="C91" s="985" t="s">
        <v>142</v>
      </c>
      <c r="D91" s="983"/>
      <c r="E91" s="983"/>
      <c r="F91" s="983"/>
      <c r="G91" s="983"/>
      <c r="H91" s="983"/>
      <c r="I91" s="983"/>
      <c r="J91" s="983"/>
      <c r="K91" s="983"/>
      <c r="L91" s="983"/>
      <c r="M91" s="983"/>
      <c r="N91" s="983"/>
      <c r="O91" s="983"/>
      <c r="P91" s="983"/>
      <c r="Q91" s="983"/>
      <c r="R91" s="983"/>
      <c r="S91" s="983"/>
      <c r="T91" s="983"/>
      <c r="U91" s="988" t="s">
        <v>2096</v>
      </c>
      <c r="V91" s="983"/>
      <c r="W91" s="983"/>
      <c r="X91" s="983"/>
      <c r="Y91" s="983"/>
      <c r="Z91" s="983"/>
      <c r="AA91" s="983"/>
      <c r="AB91" s="983"/>
      <c r="AC91" s="983"/>
      <c r="AD91" s="983"/>
      <c r="AE91" s="983"/>
      <c r="AF91" s="983"/>
      <c r="AG91" s="983"/>
      <c r="AH91" s="983"/>
      <c r="AI91" s="983"/>
      <c r="AJ91" s="983"/>
      <c r="AK91" s="983"/>
      <c r="AL91" s="983"/>
      <c r="AM91" s="983"/>
      <c r="AN91" s="3142"/>
    </row>
    <row r="92" spans="1:78" s="3037" customFormat="1">
      <c r="A92" s="3143"/>
      <c r="B92" s="989"/>
      <c r="C92" s="989" t="s">
        <v>144</v>
      </c>
      <c r="D92" s="3096"/>
      <c r="E92" s="3096"/>
      <c r="F92" s="3096"/>
      <c r="G92" s="3096"/>
      <c r="H92" s="3096"/>
      <c r="I92" s="3096"/>
      <c r="J92" s="3096"/>
      <c r="K92" s="3096"/>
      <c r="L92" s="3096"/>
      <c r="M92" s="3096"/>
      <c r="N92" s="3096"/>
      <c r="O92" s="3096"/>
      <c r="P92" s="3096"/>
      <c r="Q92" s="3096"/>
      <c r="R92" s="3096"/>
      <c r="S92" s="3096"/>
      <c r="T92" s="3096"/>
      <c r="U92" s="988"/>
      <c r="V92" s="988"/>
      <c r="W92" s="3096"/>
      <c r="X92" s="3096"/>
      <c r="Y92" s="3096"/>
      <c r="Z92" s="3096"/>
      <c r="AA92" s="3096"/>
      <c r="AB92" s="3096"/>
      <c r="AC92" s="3096"/>
      <c r="AD92" s="3096"/>
      <c r="AE92" s="3096"/>
      <c r="AF92" s="3096"/>
      <c r="AG92" s="3096"/>
      <c r="AH92" s="3096"/>
      <c r="AI92" s="3096"/>
      <c r="AJ92" s="3096"/>
      <c r="AK92" s="3096"/>
      <c r="AL92" s="3096"/>
      <c r="AM92" s="3096"/>
      <c r="AN92" s="3144"/>
      <c r="AO92" s="3036"/>
    </row>
    <row r="93" spans="1:78" ht="4.5" customHeight="1">
      <c r="A93" s="3145"/>
      <c r="B93" s="3097"/>
      <c r="C93" s="3097"/>
      <c r="D93" s="3097"/>
      <c r="E93" s="3097"/>
      <c r="F93" s="3097"/>
      <c r="G93" s="3097"/>
      <c r="H93" s="3097"/>
      <c r="I93" s="3097"/>
      <c r="J93" s="3097"/>
      <c r="K93" s="3097"/>
      <c r="L93" s="3097"/>
      <c r="M93" s="3097"/>
      <c r="N93" s="3097"/>
      <c r="O93" s="3097"/>
      <c r="P93" s="3097"/>
      <c r="Q93" s="3097"/>
      <c r="R93" s="3097"/>
      <c r="S93" s="3097"/>
      <c r="T93" s="3097"/>
      <c r="U93" s="3097"/>
      <c r="V93" s="3097"/>
      <c r="W93" s="3097"/>
      <c r="X93" s="3097"/>
      <c r="Y93" s="3097"/>
      <c r="Z93" s="3097"/>
      <c r="AA93" s="3097"/>
      <c r="AB93" s="3097"/>
      <c r="AC93" s="3097"/>
      <c r="AD93" s="3097"/>
      <c r="AE93" s="3097"/>
      <c r="AF93" s="3097"/>
      <c r="AG93" s="3097"/>
      <c r="AH93" s="3097"/>
      <c r="AI93" s="3097"/>
      <c r="AJ93" s="3097"/>
      <c r="AK93" s="3097"/>
      <c r="AL93" s="3097"/>
      <c r="AM93" s="3097"/>
      <c r="AN93" s="3146"/>
    </row>
    <row r="94" spans="1:78" ht="5.25" customHeight="1">
      <c r="A94" s="3121"/>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3122"/>
    </row>
    <row r="95" spans="1:78" ht="14.25" customHeight="1">
      <c r="A95" s="4312" t="s">
        <v>2176</v>
      </c>
      <c r="B95" s="4313"/>
      <c r="C95" s="4313"/>
      <c r="D95" s="4313"/>
      <c r="E95" s="4313"/>
      <c r="F95" s="4313"/>
      <c r="G95" s="4313"/>
      <c r="H95" s="4313"/>
      <c r="I95" s="4313"/>
      <c r="J95" s="4313"/>
      <c r="K95" s="4313"/>
      <c r="L95" s="4313"/>
      <c r="M95" s="4313"/>
      <c r="N95" s="4313"/>
      <c r="O95" s="4313"/>
      <c r="P95" s="4313"/>
      <c r="Q95" s="4313"/>
      <c r="R95" s="4313"/>
      <c r="S95" s="4313"/>
      <c r="T95" s="4313"/>
      <c r="U95" s="4313"/>
      <c r="V95" s="4313"/>
      <c r="W95" s="4313"/>
      <c r="X95" s="4313"/>
      <c r="Y95" s="4313"/>
      <c r="Z95" s="4313"/>
      <c r="AA95" s="4313"/>
      <c r="AB95" s="4313"/>
      <c r="AC95" s="4313"/>
      <c r="AD95" s="4313"/>
      <c r="AE95" s="4313"/>
      <c r="AF95" s="4313"/>
      <c r="AG95" s="4313"/>
      <c r="AH95" s="4313"/>
      <c r="AI95" s="4313"/>
      <c r="AJ95" s="4313"/>
      <c r="AK95" s="4313"/>
      <c r="AL95" s="4313"/>
      <c r="AM95" s="4313"/>
      <c r="AN95" s="4314"/>
    </row>
    <row r="96" spans="1:78" ht="4.5" customHeight="1">
      <c r="A96" s="3147"/>
      <c r="B96" s="3038"/>
      <c r="C96" s="3038"/>
      <c r="D96" s="3038"/>
      <c r="E96" s="3038"/>
      <c r="F96" s="3038"/>
      <c r="G96" s="3038"/>
      <c r="H96" s="3038"/>
      <c r="I96" s="3038"/>
      <c r="J96" s="3038"/>
      <c r="K96" s="3038"/>
      <c r="L96" s="3038"/>
      <c r="M96" s="3038"/>
      <c r="N96" s="3038"/>
      <c r="O96" s="3038"/>
      <c r="P96" s="3038"/>
      <c r="Q96" s="3038"/>
      <c r="R96" s="3038"/>
      <c r="S96" s="3038"/>
      <c r="T96" s="3038"/>
      <c r="U96" s="3038"/>
      <c r="V96" s="3038"/>
      <c r="W96" s="3038"/>
      <c r="X96" s="3038"/>
      <c r="Y96" s="3038"/>
      <c r="Z96" s="3038"/>
      <c r="AA96" s="3038"/>
      <c r="AB96" s="3038"/>
      <c r="AC96" s="3038"/>
      <c r="AD96" s="3038"/>
      <c r="AE96" s="3038"/>
      <c r="AF96" s="3038"/>
      <c r="AG96" s="3038"/>
      <c r="AH96" s="3038"/>
      <c r="AI96" s="3038"/>
      <c r="AJ96" s="3038"/>
      <c r="AK96" s="3038"/>
      <c r="AL96" s="3038"/>
      <c r="AM96" s="3038"/>
      <c r="AN96" s="3148"/>
    </row>
    <row r="97" spans="1:41" ht="10.5" customHeight="1">
      <c r="A97" s="4315" t="s">
        <v>2097</v>
      </c>
      <c r="B97" s="4316"/>
      <c r="C97" s="4316"/>
      <c r="D97" s="4316"/>
      <c r="E97" s="4316"/>
      <c r="F97" s="4316"/>
      <c r="G97" s="4316"/>
      <c r="H97" s="4316"/>
      <c r="I97" s="4316"/>
      <c r="J97" s="4316"/>
      <c r="K97" s="4316"/>
      <c r="L97" s="4316"/>
      <c r="M97" s="4316"/>
      <c r="N97" s="4316"/>
      <c r="O97" s="4316"/>
      <c r="P97" s="4316"/>
      <c r="Q97" s="4316"/>
      <c r="R97" s="4316"/>
      <c r="S97" s="4316"/>
      <c r="T97" s="4316"/>
      <c r="U97" s="4316"/>
      <c r="V97" s="4316"/>
      <c r="W97" s="4316"/>
      <c r="X97" s="4316"/>
      <c r="Y97" s="4316"/>
      <c r="Z97" s="4316"/>
      <c r="AA97" s="4316"/>
      <c r="AB97" s="4316"/>
      <c r="AC97" s="4316"/>
      <c r="AD97" s="4316"/>
      <c r="AE97" s="4316"/>
      <c r="AF97" s="4316"/>
      <c r="AG97" s="4316"/>
      <c r="AH97" s="4316"/>
      <c r="AI97" s="4316"/>
      <c r="AJ97" s="4316"/>
      <c r="AK97" s="4316"/>
      <c r="AL97" s="4316"/>
      <c r="AM97" s="4316"/>
      <c r="AN97" s="4317"/>
    </row>
    <row r="98" spans="1:41" ht="10.5" customHeight="1">
      <c r="A98" s="4318" t="s">
        <v>2098</v>
      </c>
      <c r="B98" s="4319"/>
      <c r="C98" s="4319"/>
      <c r="D98" s="4319"/>
      <c r="E98" s="4319"/>
      <c r="F98" s="4319"/>
      <c r="G98" s="4319"/>
      <c r="H98" s="4319"/>
      <c r="I98" s="4319"/>
      <c r="J98" s="4319"/>
      <c r="K98" s="4319"/>
      <c r="L98" s="4319"/>
      <c r="M98" s="4319"/>
      <c r="N98" s="4319"/>
      <c r="O98" s="4319"/>
      <c r="P98" s="4319"/>
      <c r="Q98" s="4319"/>
      <c r="R98" s="4319"/>
      <c r="S98" s="4319"/>
      <c r="T98" s="4319"/>
      <c r="U98" s="4319"/>
      <c r="V98" s="4319"/>
      <c r="W98" s="4319"/>
      <c r="X98" s="4319"/>
      <c r="Y98" s="4319"/>
      <c r="Z98" s="4319"/>
      <c r="AA98" s="4319"/>
      <c r="AB98" s="4319"/>
      <c r="AC98" s="4319"/>
      <c r="AD98" s="4319"/>
      <c r="AE98" s="4319"/>
      <c r="AF98" s="4319"/>
      <c r="AG98" s="4319"/>
      <c r="AH98" s="4319"/>
      <c r="AI98" s="4319"/>
      <c r="AJ98" s="4319"/>
      <c r="AK98" s="4319"/>
      <c r="AL98" s="4319"/>
      <c r="AM98" s="4319"/>
      <c r="AN98" s="4320"/>
    </row>
    <row r="99" spans="1:41" ht="10.5" customHeight="1">
      <c r="A99" s="4321" t="s">
        <v>145</v>
      </c>
      <c r="B99" s="4322"/>
      <c r="C99" s="4322"/>
      <c r="D99" s="4322"/>
      <c r="E99" s="4322"/>
      <c r="F99" s="4322"/>
      <c r="G99" s="4322"/>
      <c r="H99" s="4322"/>
      <c r="I99" s="4322"/>
      <c r="J99" s="4322"/>
      <c r="K99" s="4322"/>
      <c r="L99" s="4322"/>
      <c r="M99" s="4322"/>
      <c r="N99" s="4322"/>
      <c r="O99" s="4322"/>
      <c r="P99" s="4322"/>
      <c r="Q99" s="4322"/>
      <c r="R99" s="4322"/>
      <c r="S99" s="4322"/>
      <c r="T99" s="4322"/>
      <c r="U99" s="4322"/>
      <c r="V99" s="4322"/>
      <c r="W99" s="4322"/>
      <c r="X99" s="4322"/>
      <c r="Y99" s="4322"/>
      <c r="Z99" s="4322"/>
      <c r="AA99" s="4322"/>
      <c r="AB99" s="4322"/>
      <c r="AC99" s="4322"/>
      <c r="AD99" s="4322"/>
      <c r="AE99" s="4322"/>
      <c r="AF99" s="4322"/>
      <c r="AG99" s="4322"/>
      <c r="AH99" s="4322"/>
      <c r="AI99" s="4322"/>
      <c r="AJ99" s="4322"/>
      <c r="AK99" s="4322"/>
      <c r="AL99" s="4322"/>
      <c r="AM99" s="4322"/>
      <c r="AN99" s="4323"/>
    </row>
    <row r="100" spans="1:41" ht="11.25" customHeight="1">
      <c r="A100" s="4324" t="s">
        <v>2099</v>
      </c>
      <c r="B100" s="4325"/>
      <c r="C100" s="4325"/>
      <c r="D100" s="4325"/>
      <c r="E100" s="4325"/>
      <c r="F100" s="4325"/>
      <c r="G100" s="4325"/>
      <c r="H100" s="4325"/>
      <c r="I100" s="4325"/>
      <c r="J100" s="4325"/>
      <c r="K100" s="4325"/>
      <c r="L100" s="4325"/>
      <c r="M100" s="4325"/>
      <c r="N100" s="4325"/>
      <c r="O100" s="4325"/>
      <c r="P100" s="4325"/>
      <c r="Q100" s="4325"/>
      <c r="R100" s="4325"/>
      <c r="S100" s="4325"/>
      <c r="T100" s="4325"/>
      <c r="U100" s="4325"/>
      <c r="V100" s="4325"/>
      <c r="W100" s="4325"/>
      <c r="X100" s="4325"/>
      <c r="Y100" s="4325"/>
      <c r="Z100" s="4325"/>
      <c r="AA100" s="4325"/>
      <c r="AB100" s="4325"/>
      <c r="AC100" s="4325"/>
      <c r="AD100" s="4325"/>
      <c r="AE100" s="4325"/>
      <c r="AF100" s="4325"/>
      <c r="AG100" s="4325"/>
      <c r="AH100" s="4325"/>
      <c r="AI100" s="4325"/>
      <c r="AJ100" s="4325"/>
      <c r="AK100" s="4325"/>
      <c r="AL100" s="4325"/>
      <c r="AM100" s="4325"/>
      <c r="AN100" s="4326"/>
    </row>
    <row r="101" spans="1:41" ht="2.25" customHeight="1">
      <c r="A101" s="3149"/>
      <c r="B101" s="3098"/>
      <c r="C101" s="3098"/>
      <c r="D101" s="3098"/>
      <c r="E101" s="3099"/>
      <c r="F101" s="3099"/>
      <c r="G101" s="3099"/>
      <c r="H101" s="3099"/>
      <c r="I101" s="3098"/>
      <c r="J101" s="3098"/>
      <c r="K101" s="3098"/>
      <c r="L101" s="3098"/>
      <c r="M101" s="3098"/>
      <c r="N101" s="3098"/>
      <c r="O101" s="3098"/>
      <c r="P101" s="3098"/>
      <c r="Q101" s="3098"/>
      <c r="R101" s="3098"/>
      <c r="S101" s="3098"/>
      <c r="T101" s="3098"/>
      <c r="U101" s="3098"/>
      <c r="V101" s="3098"/>
      <c r="W101" s="3098"/>
      <c r="X101" s="3098"/>
      <c r="Y101" s="3098"/>
      <c r="Z101" s="3098"/>
      <c r="AA101" s="3098"/>
      <c r="AB101" s="3098"/>
      <c r="AC101" s="3098"/>
      <c r="AD101" s="3098"/>
      <c r="AE101" s="3100"/>
      <c r="AF101" s="3101"/>
      <c r="AG101" s="3101"/>
      <c r="AH101" s="3101"/>
      <c r="AI101" s="3101"/>
      <c r="AJ101" s="3101"/>
      <c r="AK101" s="3101"/>
      <c r="AL101" s="3101"/>
      <c r="AM101" s="3101"/>
      <c r="AN101" s="3150"/>
    </row>
    <row r="102" spans="1:41" ht="6" customHeight="1">
      <c r="A102" s="3151"/>
      <c r="B102" s="3039"/>
      <c r="C102" s="3039"/>
      <c r="D102" s="3039"/>
      <c r="E102" s="3040"/>
      <c r="F102" s="3040"/>
      <c r="G102" s="3040"/>
      <c r="H102" s="3040"/>
      <c r="I102" s="3039"/>
      <c r="J102" s="3039"/>
      <c r="K102" s="3039"/>
      <c r="L102" s="3039"/>
      <c r="M102" s="3039"/>
      <c r="N102" s="3039"/>
      <c r="O102" s="3039"/>
      <c r="P102" s="3039"/>
      <c r="Q102" s="3039"/>
      <c r="R102" s="3039"/>
      <c r="S102" s="3039"/>
      <c r="T102" s="3039"/>
      <c r="U102" s="3039"/>
      <c r="V102" s="3039"/>
      <c r="W102" s="3039"/>
      <c r="X102" s="3039"/>
      <c r="Y102" s="3039"/>
      <c r="Z102" s="3039"/>
      <c r="AA102" s="3039"/>
      <c r="AB102" s="3039"/>
      <c r="AC102" s="3039"/>
      <c r="AD102" s="3039"/>
      <c r="AE102" s="3039"/>
      <c r="AF102" s="3041"/>
      <c r="AG102" s="3041"/>
      <c r="AH102" s="3041"/>
      <c r="AI102" s="3041"/>
      <c r="AJ102" s="3041"/>
      <c r="AK102" s="3041"/>
      <c r="AL102" s="3041"/>
      <c r="AM102" s="3041"/>
      <c r="AN102" s="3152"/>
    </row>
    <row r="103" spans="1:41">
      <c r="A103" s="4318" t="s">
        <v>2100</v>
      </c>
      <c r="B103" s="4319"/>
      <c r="C103" s="4319"/>
      <c r="D103" s="4319"/>
      <c r="E103" s="4319"/>
      <c r="F103" s="4319"/>
      <c r="G103" s="4319"/>
      <c r="H103" s="4319"/>
      <c r="I103" s="4319"/>
      <c r="J103" s="4319"/>
      <c r="K103" s="4319"/>
      <c r="L103" s="4319"/>
      <c r="M103" s="4319"/>
      <c r="N103" s="4319"/>
      <c r="O103" s="4319"/>
      <c r="P103" s="4319"/>
      <c r="Q103" s="4319"/>
      <c r="R103" s="4319"/>
      <c r="S103" s="4319"/>
      <c r="T103" s="4319"/>
      <c r="U103" s="4319"/>
      <c r="V103" s="4319"/>
      <c r="W103" s="4319"/>
      <c r="X103" s="4319"/>
      <c r="Y103" s="4319"/>
      <c r="Z103" s="4319"/>
      <c r="AA103" s="4319"/>
      <c r="AB103" s="4319"/>
      <c r="AC103" s="4319"/>
      <c r="AD103" s="4319"/>
      <c r="AE103" s="4319"/>
      <c r="AF103" s="4319"/>
      <c r="AG103" s="4319"/>
      <c r="AH103" s="4319"/>
      <c r="AI103" s="4319"/>
      <c r="AJ103" s="4319"/>
      <c r="AK103" s="4319"/>
      <c r="AL103" s="4319"/>
      <c r="AM103" s="4319"/>
      <c r="AN103" s="4320"/>
    </row>
    <row r="104" spans="1:41">
      <c r="A104" s="4321" t="s">
        <v>2101</v>
      </c>
      <c r="B104" s="4322"/>
      <c r="C104" s="4322"/>
      <c r="D104" s="4322"/>
      <c r="E104" s="4322"/>
      <c r="F104" s="4322"/>
      <c r="G104" s="4322"/>
      <c r="H104" s="4322"/>
      <c r="I104" s="4322"/>
      <c r="J104" s="4322"/>
      <c r="K104" s="4322"/>
      <c r="L104" s="4322"/>
      <c r="M104" s="4322"/>
      <c r="N104" s="4322"/>
      <c r="O104" s="4322"/>
      <c r="P104" s="4322"/>
      <c r="Q104" s="4322"/>
      <c r="R104" s="4322"/>
      <c r="S104" s="4322"/>
      <c r="T104" s="4322"/>
      <c r="U104" s="4322"/>
      <c r="V104" s="4322"/>
      <c r="W104" s="4322"/>
      <c r="X104" s="4322"/>
      <c r="Y104" s="4322"/>
      <c r="Z104" s="4322"/>
      <c r="AA104" s="4322"/>
      <c r="AB104" s="4322"/>
      <c r="AC104" s="4322"/>
      <c r="AD104" s="4322"/>
      <c r="AE104" s="4322"/>
      <c r="AF104" s="4322"/>
      <c r="AG104" s="4322"/>
      <c r="AH104" s="4322"/>
      <c r="AI104" s="4322"/>
      <c r="AJ104" s="4322"/>
      <c r="AK104" s="4322"/>
      <c r="AL104" s="4322"/>
      <c r="AM104" s="4322"/>
      <c r="AN104" s="4323"/>
    </row>
    <row r="105" spans="1:41" ht="12.75" thickBot="1">
      <c r="A105" s="3153"/>
      <c r="B105" s="3154"/>
      <c r="C105" s="3154"/>
      <c r="D105" s="3154"/>
      <c r="E105" s="3154"/>
      <c r="F105" s="3154"/>
      <c r="G105" s="3154"/>
      <c r="H105" s="3154"/>
      <c r="I105" s="3154"/>
      <c r="J105" s="3154"/>
      <c r="K105" s="3154"/>
      <c r="L105" s="3154"/>
      <c r="M105" s="3154"/>
      <c r="N105" s="3154"/>
      <c r="O105" s="3154"/>
      <c r="P105" s="3154"/>
      <c r="Q105" s="3154"/>
      <c r="R105" s="3155"/>
      <c r="S105" s="3154"/>
      <c r="T105" s="3154"/>
      <c r="U105" s="3154"/>
      <c r="V105" s="3154"/>
      <c r="W105" s="3154"/>
      <c r="X105" s="3154"/>
      <c r="Y105" s="3154"/>
      <c r="Z105" s="3154"/>
      <c r="AA105" s="3154"/>
      <c r="AB105" s="3154"/>
      <c r="AC105" s="3154"/>
      <c r="AD105" s="3154"/>
      <c r="AE105" s="3154"/>
      <c r="AF105" s="3154"/>
      <c r="AG105" s="3154"/>
      <c r="AH105" s="3154"/>
      <c r="AI105" s="3154"/>
      <c r="AJ105" s="3154"/>
      <c r="AK105" s="3154"/>
      <c r="AL105" s="3154"/>
      <c r="AM105" s="3154"/>
      <c r="AN105" s="3156"/>
    </row>
    <row r="106" spans="1:41" ht="12.75" customHeight="1">
      <c r="A106" s="4264"/>
      <c r="B106" s="4264"/>
      <c r="C106" s="4264"/>
      <c r="D106" s="4264"/>
      <c r="E106" s="4264"/>
      <c r="F106" s="4264"/>
      <c r="G106" s="4264"/>
      <c r="H106" s="4264"/>
      <c r="I106" s="4264"/>
      <c r="J106" s="4264"/>
      <c r="K106" s="4264"/>
      <c r="L106" s="4264"/>
      <c r="M106" s="4264"/>
      <c r="N106" s="4264"/>
      <c r="O106" s="4264"/>
      <c r="P106" s="4264"/>
      <c r="Q106" s="4264"/>
      <c r="R106" s="4264"/>
      <c r="S106" s="4264"/>
      <c r="T106" s="4264"/>
      <c r="U106" s="4264"/>
      <c r="V106" s="4264"/>
      <c r="W106" s="4264"/>
      <c r="X106" s="4264"/>
      <c r="Y106" s="4264"/>
      <c r="Z106" s="4264"/>
      <c r="AA106" s="4264"/>
      <c r="AB106" s="4264"/>
      <c r="AC106" s="4264"/>
      <c r="AD106" s="4264"/>
      <c r="AE106" s="4264"/>
      <c r="AF106" s="4264"/>
      <c r="AG106" s="4264"/>
      <c r="AH106" s="4264"/>
      <c r="AI106" s="4264"/>
      <c r="AJ106" s="4264"/>
      <c r="AK106" s="4264"/>
      <c r="AL106" s="4264"/>
      <c r="AM106" s="4264"/>
      <c r="AN106" s="4264"/>
    </row>
    <row r="107" spans="1:41" ht="12.75" customHeight="1">
      <c r="A107" s="87"/>
      <c r="B107" s="87"/>
      <c r="C107" s="87"/>
      <c r="D107" s="87"/>
      <c r="E107" s="87"/>
      <c r="F107" s="87"/>
      <c r="G107" s="87"/>
      <c r="H107" s="87"/>
      <c r="I107" s="80"/>
      <c r="J107" s="87"/>
      <c r="K107" s="87"/>
      <c r="L107" s="87"/>
      <c r="M107" s="87"/>
      <c r="N107" s="87"/>
      <c r="O107" s="87"/>
      <c r="P107" s="87"/>
      <c r="Q107" s="87"/>
      <c r="R107" s="87"/>
      <c r="S107" s="87"/>
      <c r="T107" s="87"/>
      <c r="U107" s="87"/>
      <c r="V107" s="87"/>
      <c r="W107" s="87"/>
      <c r="X107" s="87"/>
      <c r="Y107" s="87"/>
      <c r="Z107" s="87"/>
      <c r="AA107" s="87"/>
      <c r="AB107" s="87"/>
      <c r="AC107" s="87"/>
      <c r="AD107" s="87"/>
      <c r="AE107" s="80"/>
      <c r="AF107" s="80"/>
      <c r="AG107" s="80"/>
      <c r="AH107" s="80"/>
      <c r="AI107" s="80"/>
      <c r="AJ107" s="80"/>
      <c r="AK107" s="80"/>
      <c r="AL107" s="80"/>
      <c r="AM107" s="80"/>
      <c r="AN107" s="80"/>
      <c r="AO107" s="79"/>
    </row>
    <row r="108" spans="1:41" ht="12.75" customHeight="1">
      <c r="A108" s="87"/>
      <c r="B108" s="87"/>
      <c r="C108" s="87"/>
      <c r="D108" s="87"/>
      <c r="E108" s="87"/>
      <c r="F108" s="87"/>
      <c r="G108" s="87"/>
      <c r="H108" s="80" t="s">
        <v>105</v>
      </c>
      <c r="I108" s="80"/>
      <c r="J108" s="80"/>
      <c r="K108" s="80"/>
      <c r="L108" s="87"/>
      <c r="M108" s="87"/>
      <c r="N108" s="87"/>
      <c r="O108" s="87"/>
      <c r="P108" s="87"/>
      <c r="Q108" s="80"/>
      <c r="R108" s="87"/>
      <c r="S108" s="87"/>
      <c r="T108" s="87"/>
      <c r="U108" s="87"/>
      <c r="V108" s="87"/>
      <c r="W108" s="87"/>
      <c r="X108" s="87"/>
      <c r="Y108" s="87"/>
      <c r="Z108" s="87"/>
      <c r="AA108" s="87"/>
      <c r="AB108" s="87"/>
      <c r="AC108" s="87"/>
      <c r="AD108" s="87"/>
      <c r="AE108" s="80"/>
      <c r="AF108" s="80"/>
      <c r="AG108" s="80"/>
      <c r="AH108" s="80"/>
      <c r="AI108" s="80"/>
      <c r="AJ108" s="80"/>
      <c r="AK108" s="80"/>
      <c r="AL108" s="80"/>
      <c r="AM108" s="80"/>
      <c r="AN108" s="80"/>
      <c r="AO108" s="79"/>
    </row>
    <row r="109" spans="1:41" ht="12.75" customHeight="1">
      <c r="A109" s="87"/>
      <c r="B109" s="87"/>
      <c r="C109" s="87"/>
      <c r="D109" s="87"/>
      <c r="E109" s="87"/>
      <c r="F109" s="87"/>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79"/>
    </row>
    <row r="110" spans="1:41" ht="12.75" customHeight="1">
      <c r="A110" s="87"/>
      <c r="B110" s="87"/>
      <c r="C110" s="87"/>
      <c r="D110" s="87"/>
      <c r="E110" s="87"/>
      <c r="F110" s="87"/>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79"/>
    </row>
    <row r="111" spans="1:41" ht="12.75" customHeight="1">
      <c r="A111" s="87"/>
      <c r="B111" s="87"/>
      <c r="C111" s="87"/>
      <c r="D111" s="87"/>
      <c r="E111" s="87"/>
      <c r="F111" s="87"/>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79"/>
    </row>
    <row r="112" spans="1:41" ht="12.75" customHeight="1">
      <c r="A112" s="87"/>
      <c r="B112" s="87"/>
      <c r="C112" s="87"/>
      <c r="D112" s="87"/>
      <c r="E112" s="87"/>
      <c r="F112" s="87"/>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79"/>
    </row>
    <row r="113" spans="1:78" ht="12.75" customHeight="1">
      <c r="A113" s="87"/>
      <c r="B113" s="3042"/>
      <c r="C113" s="3043"/>
      <c r="D113" s="3044"/>
      <c r="E113" s="3044"/>
      <c r="F113" s="3044"/>
      <c r="G113" s="3016"/>
      <c r="H113" s="3016"/>
      <c r="I113" s="3016"/>
      <c r="J113" s="3016"/>
      <c r="K113" s="3016"/>
      <c r="L113" s="3016"/>
      <c r="M113" s="3016"/>
      <c r="N113" s="3016"/>
      <c r="O113" s="3016"/>
      <c r="P113" s="3016"/>
      <c r="Q113" s="3016"/>
      <c r="R113" s="3016"/>
      <c r="S113" s="3016"/>
      <c r="T113" s="3016"/>
      <c r="U113" s="3016"/>
      <c r="V113" s="3016"/>
      <c r="W113" s="3016"/>
      <c r="X113" s="3016"/>
      <c r="Y113" s="3016"/>
      <c r="Z113" s="3016"/>
      <c r="AA113" s="3016"/>
      <c r="AB113" s="3016"/>
      <c r="AC113" s="3016"/>
      <c r="AD113" s="3016"/>
      <c r="AE113" s="3016"/>
      <c r="AF113" s="3016"/>
      <c r="AG113" s="3016"/>
      <c r="AH113" s="3016"/>
      <c r="AI113" s="3016"/>
      <c r="AJ113" s="90"/>
      <c r="AK113" s="90"/>
      <c r="AL113" s="90"/>
      <c r="AM113" s="80"/>
      <c r="AN113" s="80"/>
      <c r="AO113" s="79"/>
    </row>
    <row r="114" spans="1:78" ht="12.75" customHeight="1">
      <c r="A114" s="87"/>
      <c r="B114" s="87"/>
      <c r="C114" s="87"/>
      <c r="D114" s="87"/>
      <c r="E114" s="87"/>
      <c r="F114" s="87"/>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79"/>
    </row>
    <row r="115" spans="1:78" ht="12.75" customHeight="1">
      <c r="A115" s="87"/>
      <c r="B115" s="87"/>
      <c r="C115" s="87"/>
      <c r="D115" s="87"/>
      <c r="E115" s="87"/>
      <c r="F115" s="87"/>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79"/>
    </row>
    <row r="116" spans="1:78" ht="12.75" customHeight="1">
      <c r="A116" s="87"/>
      <c r="B116" s="3045"/>
      <c r="C116" s="87"/>
      <c r="D116" s="87"/>
      <c r="E116" s="87"/>
      <c r="F116" s="87"/>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79"/>
    </row>
    <row r="117" spans="1:78" ht="12.75" customHeight="1">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row>
    <row r="118" spans="1:78">
      <c r="A118" s="87"/>
      <c r="B118" s="3045"/>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row>
    <row r="119" spans="1:78">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row>
    <row r="120" spans="1:78">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row>
    <row r="121" spans="1:78">
      <c r="A121" s="87"/>
      <c r="B121" s="3045"/>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row>
    <row r="122" spans="1:78">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row>
    <row r="123" spans="1:78">
      <c r="A123" s="87"/>
      <c r="B123" s="3045"/>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row>
    <row r="124" spans="1:78">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row>
    <row r="125" spans="1:78">
      <c r="A125" s="87"/>
      <c r="B125" s="3045"/>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row>
    <row r="126" spans="1:78">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row>
    <row r="127" spans="1:78">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row>
    <row r="128" spans="1:78" s="78" customFormat="1">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row>
    <row r="129" spans="1:78" s="78" customFormat="1">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row>
    <row r="130" spans="1:78" s="78" customFormat="1">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row>
    <row r="131" spans="1:78" s="78" customFormat="1">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row>
    <row r="132" spans="1:78" s="78" customFormat="1">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row>
    <row r="133" spans="1:78" s="78" customFormat="1">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row>
    <row r="134" spans="1:78" s="78" customFormat="1">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row>
    <row r="135" spans="1:78" s="78" customFormat="1">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row>
    <row r="136" spans="1:78" s="78" customFormat="1">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row>
    <row r="137" spans="1:78" s="78" customFormat="1">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row>
    <row r="138" spans="1:78" s="78" customFormat="1">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row>
    <row r="139" spans="1:78" s="78" customFormat="1">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row>
  </sheetData>
  <sheetProtection selectLockedCells="1" selectUnlockedCells="1"/>
  <mergeCells count="44">
    <mergeCell ref="A106:AN106"/>
    <mergeCell ref="C82:AN82"/>
    <mergeCell ref="C83:AN84"/>
    <mergeCell ref="C86:AN86"/>
    <mergeCell ref="C88:AN88"/>
    <mergeCell ref="A95:AN95"/>
    <mergeCell ref="A97:AN97"/>
    <mergeCell ref="A98:AN98"/>
    <mergeCell ref="A99:AN99"/>
    <mergeCell ref="A100:AN100"/>
    <mergeCell ref="A103:AN103"/>
    <mergeCell ref="A104:AN104"/>
    <mergeCell ref="AO81:BZ81"/>
    <mergeCell ref="A19:S19"/>
    <mergeCell ref="A20:S20"/>
    <mergeCell ref="B22:K23"/>
    <mergeCell ref="AR22:BE22"/>
    <mergeCell ref="A62:AN62"/>
    <mergeCell ref="C64:AN65"/>
    <mergeCell ref="C66:AN67"/>
    <mergeCell ref="C69:AN72"/>
    <mergeCell ref="C76:AN76"/>
    <mergeCell ref="C79:AN80"/>
    <mergeCell ref="C81:AN81"/>
    <mergeCell ref="A17:AN17"/>
    <mergeCell ref="B6:M6"/>
    <mergeCell ref="B7:H7"/>
    <mergeCell ref="AE7:AI7"/>
    <mergeCell ref="D9:E9"/>
    <mergeCell ref="F9:I9"/>
    <mergeCell ref="J9:K9"/>
    <mergeCell ref="AB6:AN6"/>
    <mergeCell ref="E11:H11"/>
    <mergeCell ref="A13:AN13"/>
    <mergeCell ref="A14:AN14"/>
    <mergeCell ref="A15:AN15"/>
    <mergeCell ref="A16:AN16"/>
    <mergeCell ref="A1:AN1"/>
    <mergeCell ref="B2:M2"/>
    <mergeCell ref="AM2:AN3"/>
    <mergeCell ref="B3:M3"/>
    <mergeCell ref="B5:M5"/>
    <mergeCell ref="AB2:AL3"/>
    <mergeCell ref="AB5:AN5"/>
  </mergeCells>
  <hyperlinks>
    <hyperlink ref="A15" r:id="rId1"/>
  </hyperlinks>
  <printOptions horizontalCentered="1" verticalCentered="1"/>
  <pageMargins left="0" right="0" top="0" bottom="0" header="0.511811023622047" footer="0.511811023622047"/>
  <pageSetup paperSize="9" scale="80" firstPageNumber="0" orientation="portrait" useFirstPageNumber="1" horizontalDpi="300" verticalDpi="300" r:id="rId2"/>
  <headerFooter alignWithMargins="0"/>
  <colBreaks count="1" manualBreakCount="1">
    <brk id="40" max="1048575" man="1"/>
  </col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X95"/>
  <sheetViews>
    <sheetView showGridLines="0" view="pageBreakPreview" zoomScaleSheetLayoutView="100" workbookViewId="0">
      <selection activeCell="AE12" sqref="AE12:AI12"/>
    </sheetView>
  </sheetViews>
  <sheetFormatPr defaultColWidth="9.140625" defaultRowHeight="16.5" customHeight="1"/>
  <cols>
    <col min="1" max="1" width="0.85546875" style="121" customWidth="1"/>
    <col min="2" max="3" width="4.28515625" style="121" customWidth="1"/>
    <col min="4" max="4" width="2.7109375" style="121" customWidth="1"/>
    <col min="5" max="8" width="6.7109375" style="121" customWidth="1"/>
    <col min="9" max="9" width="7.7109375" style="121" customWidth="1"/>
    <col min="10" max="10" width="4.85546875" style="133" customWidth="1"/>
    <col min="11" max="35" width="3.7109375" style="133" customWidth="1"/>
    <col min="36" max="40" width="3.7109375" style="468" customWidth="1"/>
    <col min="41" max="41" width="3.7109375" style="1188" customWidth="1"/>
    <col min="42" max="42" width="6.5703125" style="1188" customWidth="1"/>
    <col min="43" max="68" width="3.7109375" style="139" customWidth="1"/>
    <col min="69" max="73" width="3.7109375" style="1197" customWidth="1"/>
    <col min="74" max="74" width="2.28515625" style="139" customWidth="1"/>
    <col min="75" max="76" width="9.140625" style="122"/>
    <col min="77" max="16384" width="9.140625" style="121"/>
  </cols>
  <sheetData>
    <row r="1" spans="1:75" ht="30" customHeight="1">
      <c r="A1" s="1646"/>
      <c r="B1" s="1297"/>
      <c r="C1" s="1275"/>
      <c r="D1" s="1275"/>
      <c r="E1" s="1276"/>
      <c r="F1" s="4813" t="s">
        <v>2395</v>
      </c>
      <c r="G1" s="4814"/>
      <c r="H1" s="4814"/>
      <c r="I1" s="4814"/>
      <c r="J1" s="4814"/>
      <c r="K1" s="4814"/>
      <c r="L1" s="4814"/>
      <c r="M1" s="4814"/>
      <c r="N1" s="4814"/>
      <c r="O1" s="4814"/>
      <c r="P1" s="4814"/>
      <c r="Q1" s="4814"/>
      <c r="R1" s="4814"/>
      <c r="S1" s="4814"/>
      <c r="T1" s="4814"/>
      <c r="U1" s="4814"/>
      <c r="V1" s="4814"/>
      <c r="W1" s="4814"/>
      <c r="X1" s="4814"/>
      <c r="Y1" s="4814"/>
      <c r="Z1" s="4814"/>
      <c r="AA1" s="4814"/>
      <c r="AB1" s="4814"/>
      <c r="AC1" s="4814"/>
      <c r="AD1" s="4814"/>
      <c r="AE1" s="4814"/>
      <c r="AF1" s="4814"/>
      <c r="AG1" s="4814"/>
      <c r="AH1" s="4814"/>
      <c r="AI1" s="4814"/>
      <c r="AJ1" s="1364"/>
      <c r="AK1" s="1364"/>
      <c r="AL1" s="1364"/>
      <c r="AM1" s="1364"/>
      <c r="AN1" s="1369"/>
      <c r="AO1" s="401"/>
      <c r="AP1" s="124"/>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row>
    <row r="2" spans="1:75" ht="30" customHeight="1">
      <c r="A2" s="1647"/>
      <c r="B2" s="526"/>
      <c r="C2" s="527"/>
      <c r="D2" s="527"/>
      <c r="E2" s="600"/>
      <c r="F2" s="4815"/>
      <c r="G2" s="4815"/>
      <c r="H2" s="4815"/>
      <c r="I2" s="4815"/>
      <c r="J2" s="4815"/>
      <c r="K2" s="4815"/>
      <c r="L2" s="4815"/>
      <c r="M2" s="4815"/>
      <c r="N2" s="4815"/>
      <c r="O2" s="4815"/>
      <c r="P2" s="4815"/>
      <c r="Q2" s="4815"/>
      <c r="R2" s="4815"/>
      <c r="S2" s="4815"/>
      <c r="T2" s="4815"/>
      <c r="U2" s="4815"/>
      <c r="V2" s="4815"/>
      <c r="W2" s="4815"/>
      <c r="X2" s="4815"/>
      <c r="Y2" s="4815"/>
      <c r="Z2" s="4815"/>
      <c r="AA2" s="4815"/>
      <c r="AB2" s="4815"/>
      <c r="AC2" s="4815"/>
      <c r="AD2" s="4815"/>
      <c r="AE2" s="4815"/>
      <c r="AF2" s="4815"/>
      <c r="AG2" s="4815"/>
      <c r="AH2" s="4815"/>
      <c r="AI2" s="4815"/>
      <c r="AJ2" s="1365"/>
      <c r="AK2" s="1365"/>
      <c r="AL2" s="1365"/>
      <c r="AM2" s="1365"/>
      <c r="AN2" s="1370"/>
      <c r="AO2" s="401"/>
      <c r="AP2" s="124"/>
      <c r="AQ2" s="1198"/>
      <c r="AR2" s="1198"/>
      <c r="AS2" s="1198"/>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c r="BP2" s="1198"/>
      <c r="BQ2" s="1198"/>
      <c r="BR2" s="1198"/>
      <c r="BS2" s="1198"/>
      <c r="BT2" s="1198"/>
      <c r="BU2" s="1198"/>
    </row>
    <row r="3" spans="1:75" ht="17.100000000000001" customHeight="1">
      <c r="A3" s="1663"/>
      <c r="B3" s="1664"/>
      <c r="C3" s="1665"/>
      <c r="D3" s="1665"/>
      <c r="E3" s="1666"/>
      <c r="F3" s="1667"/>
      <c r="G3" s="1667"/>
      <c r="H3" s="1667"/>
      <c r="I3" s="1667"/>
      <c r="J3" s="1668"/>
      <c r="K3" s="4865" t="s">
        <v>2234</v>
      </c>
      <c r="L3" s="4847"/>
      <c r="M3" s="4847"/>
      <c r="N3" s="4847"/>
      <c r="O3" s="4847"/>
      <c r="P3" s="4847"/>
      <c r="Q3" s="4847"/>
      <c r="R3" s="4847"/>
      <c r="S3" s="4847"/>
      <c r="T3" s="4847"/>
      <c r="U3" s="4847"/>
      <c r="V3" s="4847"/>
      <c r="W3" s="4847"/>
      <c r="X3" s="4847"/>
      <c r="Y3" s="4847"/>
      <c r="Z3" s="4843" t="s">
        <v>2349</v>
      </c>
      <c r="AA3" s="4844"/>
      <c r="AB3" s="4844"/>
      <c r="AC3" s="4844"/>
      <c r="AD3" s="4844"/>
      <c r="AE3" s="4844"/>
      <c r="AF3" s="4844"/>
      <c r="AG3" s="4844"/>
      <c r="AH3" s="4844"/>
      <c r="AI3" s="4845"/>
      <c r="AJ3" s="4830" t="s">
        <v>2233</v>
      </c>
      <c r="AK3" s="4830"/>
      <c r="AL3" s="4830"/>
      <c r="AM3" s="4830"/>
      <c r="AN3" s="4831"/>
      <c r="AO3" s="402"/>
      <c r="AP3" s="1189"/>
      <c r="AQ3" s="1189"/>
      <c r="AR3" s="1189"/>
      <c r="AS3" s="1189"/>
      <c r="AT3" s="1189"/>
      <c r="AU3" s="1189"/>
      <c r="AV3" s="1189"/>
      <c r="AW3" s="1189"/>
      <c r="AX3" s="1189"/>
      <c r="AY3" s="1189"/>
      <c r="AZ3" s="1189"/>
      <c r="BA3" s="1189"/>
      <c r="BB3" s="1189"/>
      <c r="BC3" s="1189"/>
      <c r="BD3" s="1189"/>
      <c r="BE3" s="1189"/>
      <c r="BF3" s="1199"/>
      <c r="BG3" s="1199"/>
      <c r="BH3" s="1199"/>
      <c r="BI3" s="1199"/>
      <c r="BJ3" s="1199"/>
      <c r="BK3" s="1199"/>
      <c r="BL3" s="1199"/>
      <c r="BM3" s="1199"/>
      <c r="BN3" s="1199"/>
      <c r="BO3" s="1199"/>
      <c r="BP3" s="1199"/>
      <c r="BQ3" s="398"/>
      <c r="BR3" s="398"/>
      <c r="BS3" s="398"/>
      <c r="BT3" s="398"/>
      <c r="BU3" s="398"/>
    </row>
    <row r="4" spans="1:75" ht="17.100000000000001" customHeight="1">
      <c r="A4" s="1649"/>
      <c r="B4" s="139"/>
      <c r="C4" s="4822"/>
      <c r="D4" s="4822"/>
      <c r="E4" s="4822"/>
      <c r="F4" s="4822"/>
      <c r="G4" s="4805"/>
      <c r="H4" s="4806"/>
      <c r="I4" s="124"/>
      <c r="J4" s="601"/>
      <c r="K4" s="4865"/>
      <c r="L4" s="4847"/>
      <c r="M4" s="4847"/>
      <c r="N4" s="4847"/>
      <c r="O4" s="4847"/>
      <c r="P4" s="4847"/>
      <c r="Q4" s="4847"/>
      <c r="R4" s="4847"/>
      <c r="S4" s="4847"/>
      <c r="T4" s="4847"/>
      <c r="U4" s="4847"/>
      <c r="V4" s="4847"/>
      <c r="W4" s="4847"/>
      <c r="X4" s="4847"/>
      <c r="Y4" s="4847"/>
      <c r="Z4" s="4846"/>
      <c r="AA4" s="4847"/>
      <c r="AB4" s="4847"/>
      <c r="AC4" s="4847"/>
      <c r="AD4" s="4847"/>
      <c r="AE4" s="4847"/>
      <c r="AF4" s="4847"/>
      <c r="AG4" s="4847"/>
      <c r="AH4" s="4847"/>
      <c r="AI4" s="4848"/>
      <c r="AJ4" s="4832"/>
      <c r="AK4" s="4832"/>
      <c r="AL4" s="4832"/>
      <c r="AM4" s="4832"/>
      <c r="AN4" s="4833"/>
      <c r="AO4" s="467"/>
      <c r="AP4" s="1189"/>
      <c r="AQ4" s="1189"/>
      <c r="AR4" s="1189"/>
      <c r="AS4" s="1189"/>
      <c r="AT4" s="1189"/>
      <c r="AU4" s="1189"/>
      <c r="AV4" s="1189"/>
      <c r="AW4" s="1189"/>
      <c r="AX4" s="1189"/>
      <c r="AY4" s="1189"/>
      <c r="AZ4" s="1189"/>
      <c r="BA4" s="1189"/>
      <c r="BB4" s="1189"/>
      <c r="BC4" s="1189"/>
      <c r="BD4" s="1189"/>
      <c r="BE4" s="1189"/>
      <c r="BF4" s="1199"/>
      <c r="BG4" s="1200"/>
      <c r="BH4" s="1200"/>
      <c r="BI4" s="1200"/>
      <c r="BJ4" s="1200"/>
      <c r="BK4" s="1200"/>
      <c r="BL4" s="1200"/>
      <c r="BM4" s="1200"/>
      <c r="BN4" s="1200"/>
      <c r="BO4" s="1200"/>
      <c r="BP4" s="1200"/>
      <c r="BQ4" s="398"/>
      <c r="BR4" s="398"/>
      <c r="BS4" s="398"/>
      <c r="BT4" s="398"/>
      <c r="BU4" s="398"/>
    </row>
    <row r="5" spans="1:75" ht="17.100000000000001" customHeight="1">
      <c r="A5" s="1649"/>
      <c r="B5" s="139"/>
      <c r="C5" s="4822"/>
      <c r="D5" s="4822"/>
      <c r="E5" s="4822"/>
      <c r="F5" s="4822"/>
      <c r="G5" s="4805"/>
      <c r="H5" s="4806"/>
      <c r="I5" s="124"/>
      <c r="J5" s="602"/>
      <c r="K5" s="4866" t="s">
        <v>2235</v>
      </c>
      <c r="L5" s="4850"/>
      <c r="M5" s="4850"/>
      <c r="N5" s="4850"/>
      <c r="O5" s="4850"/>
      <c r="P5" s="4850"/>
      <c r="Q5" s="4850"/>
      <c r="R5" s="4850"/>
      <c r="S5" s="4850"/>
      <c r="T5" s="4850"/>
      <c r="U5" s="4850"/>
      <c r="V5" s="4850"/>
      <c r="W5" s="4850"/>
      <c r="X5" s="4850"/>
      <c r="Y5" s="4850"/>
      <c r="Z5" s="4846"/>
      <c r="AA5" s="4847"/>
      <c r="AB5" s="4847"/>
      <c r="AC5" s="4847"/>
      <c r="AD5" s="4847"/>
      <c r="AE5" s="4847"/>
      <c r="AF5" s="4847"/>
      <c r="AG5" s="4847"/>
      <c r="AH5" s="4847"/>
      <c r="AI5" s="4848"/>
      <c r="AJ5" s="4832"/>
      <c r="AK5" s="4832"/>
      <c r="AL5" s="4832"/>
      <c r="AM5" s="4832"/>
      <c r="AN5" s="4833"/>
      <c r="AO5" s="403"/>
      <c r="AP5" s="1189"/>
      <c r="AQ5" s="841"/>
      <c r="AR5" s="841"/>
      <c r="AS5" s="841"/>
      <c r="AT5" s="841"/>
      <c r="AU5" s="841"/>
      <c r="AV5" s="841"/>
      <c r="AW5" s="841"/>
      <c r="AX5" s="841"/>
      <c r="AY5" s="841"/>
      <c r="AZ5" s="841"/>
      <c r="BA5" s="841"/>
      <c r="BB5" s="841"/>
      <c r="BC5" s="841"/>
      <c r="BD5" s="841"/>
      <c r="BE5" s="841"/>
      <c r="BF5" s="1201"/>
      <c r="BG5" s="1201"/>
      <c r="BH5" s="1201"/>
      <c r="BI5" s="1201"/>
      <c r="BJ5" s="1201"/>
      <c r="BK5" s="1201"/>
      <c r="BL5" s="1201"/>
      <c r="BM5" s="1201"/>
      <c r="BN5" s="1201"/>
      <c r="BO5" s="1201"/>
      <c r="BP5" s="1201"/>
      <c r="BQ5" s="398"/>
      <c r="BR5" s="398"/>
      <c r="BS5" s="398"/>
      <c r="BT5" s="398"/>
      <c r="BU5" s="398"/>
    </row>
    <row r="6" spans="1:75" ht="17.100000000000001" customHeight="1">
      <c r="A6" s="1649"/>
      <c r="B6" s="391"/>
      <c r="C6" s="134"/>
      <c r="D6" s="134"/>
      <c r="E6" s="4816" t="s">
        <v>557</v>
      </c>
      <c r="F6" s="4816"/>
      <c r="G6" s="4816"/>
      <c r="H6" s="4816"/>
      <c r="I6" s="392"/>
      <c r="J6" s="602"/>
      <c r="K6" s="4866"/>
      <c r="L6" s="4850"/>
      <c r="M6" s="4850"/>
      <c r="N6" s="4850"/>
      <c r="O6" s="4850"/>
      <c r="P6" s="4853"/>
      <c r="Q6" s="4853"/>
      <c r="R6" s="4853"/>
      <c r="S6" s="4853"/>
      <c r="T6" s="4853"/>
      <c r="U6" s="4853"/>
      <c r="V6" s="4853"/>
      <c r="W6" s="4853"/>
      <c r="X6" s="4853"/>
      <c r="Y6" s="4853"/>
      <c r="Z6" s="4849" t="s">
        <v>2399</v>
      </c>
      <c r="AA6" s="4850"/>
      <c r="AB6" s="4850"/>
      <c r="AC6" s="4850"/>
      <c r="AD6" s="4850"/>
      <c r="AE6" s="4850"/>
      <c r="AF6" s="4850"/>
      <c r="AG6" s="4850"/>
      <c r="AH6" s="4850"/>
      <c r="AI6" s="4851"/>
      <c r="AJ6" s="4832"/>
      <c r="AK6" s="4832"/>
      <c r="AL6" s="4832"/>
      <c r="AM6" s="4832"/>
      <c r="AN6" s="4833"/>
      <c r="AO6" s="403"/>
      <c r="AP6" s="1189"/>
      <c r="AQ6" s="841"/>
      <c r="AR6" s="841"/>
      <c r="AS6" s="841"/>
      <c r="AT6" s="841"/>
      <c r="AU6" s="841"/>
      <c r="AV6" s="841"/>
      <c r="AW6" s="841"/>
      <c r="AX6" s="841"/>
      <c r="AY6" s="841"/>
      <c r="AZ6" s="841"/>
      <c r="BA6" s="841"/>
      <c r="BB6" s="841"/>
      <c r="BC6" s="841"/>
      <c r="BD6" s="841"/>
      <c r="BE6" s="841"/>
      <c r="BF6" s="1191"/>
      <c r="BG6" s="1191"/>
      <c r="BH6" s="1191"/>
      <c r="BI6" s="1191"/>
      <c r="BJ6" s="1191"/>
      <c r="BK6" s="1191"/>
      <c r="BL6" s="1191"/>
      <c r="BM6" s="1191"/>
      <c r="BN6" s="1191"/>
      <c r="BO6" s="1191"/>
      <c r="BP6" s="1191"/>
      <c r="BQ6" s="398"/>
      <c r="BR6" s="398"/>
      <c r="BS6" s="398"/>
      <c r="BT6" s="398"/>
      <c r="BU6" s="398"/>
    </row>
    <row r="7" spans="1:75" ht="17.100000000000001" customHeight="1">
      <c r="A7" s="1649"/>
      <c r="B7" s="125"/>
      <c r="C7" s="392"/>
      <c r="D7" s="392"/>
      <c r="E7" s="4816"/>
      <c r="F7" s="4816"/>
      <c r="G7" s="4816"/>
      <c r="H7" s="4816"/>
      <c r="I7" s="392"/>
      <c r="J7" s="601"/>
      <c r="K7" s="4855" t="s">
        <v>2396</v>
      </c>
      <c r="L7" s="4830"/>
      <c r="M7" s="4830"/>
      <c r="N7" s="4830"/>
      <c r="O7" s="4856"/>
      <c r="P7" s="4830" t="s">
        <v>2350</v>
      </c>
      <c r="Q7" s="4867"/>
      <c r="R7" s="4867"/>
      <c r="S7" s="4867"/>
      <c r="T7" s="4868"/>
      <c r="U7" s="4855" t="s">
        <v>1085</v>
      </c>
      <c r="V7" s="4830"/>
      <c r="W7" s="4830"/>
      <c r="X7" s="4830"/>
      <c r="Y7" s="4856"/>
      <c r="Z7" s="4849"/>
      <c r="AA7" s="4850"/>
      <c r="AB7" s="4850"/>
      <c r="AC7" s="4850"/>
      <c r="AD7" s="4850"/>
      <c r="AE7" s="4850"/>
      <c r="AF7" s="4850"/>
      <c r="AG7" s="4850"/>
      <c r="AH7" s="4850"/>
      <c r="AI7" s="4851"/>
      <c r="AJ7" s="4832"/>
      <c r="AK7" s="4832"/>
      <c r="AL7" s="4832"/>
      <c r="AM7" s="4832"/>
      <c r="AN7" s="4833"/>
      <c r="AO7" s="402"/>
      <c r="AP7" s="1189"/>
      <c r="AQ7" s="840"/>
      <c r="AR7" s="840"/>
      <c r="AS7" s="840"/>
      <c r="AT7" s="840"/>
      <c r="AU7" s="840"/>
      <c r="AV7" s="1189"/>
      <c r="AW7" s="1189"/>
      <c r="AX7" s="1202"/>
      <c r="AY7" s="1202"/>
      <c r="AZ7" s="1202"/>
      <c r="BA7" s="1189"/>
      <c r="BB7" s="1189"/>
      <c r="BC7" s="1189"/>
      <c r="BD7" s="1189"/>
      <c r="BE7" s="1189"/>
      <c r="BF7" s="1203"/>
      <c r="BG7" s="1203"/>
      <c r="BH7" s="1203"/>
      <c r="BI7" s="1203"/>
      <c r="BJ7" s="1203"/>
      <c r="BK7" s="1203"/>
      <c r="BL7" s="1203"/>
      <c r="BM7" s="1203"/>
      <c r="BN7" s="1203"/>
      <c r="BO7" s="1203"/>
      <c r="BP7" s="1203"/>
      <c r="BQ7" s="398"/>
      <c r="BR7" s="398"/>
      <c r="BS7" s="398"/>
      <c r="BT7" s="398"/>
      <c r="BU7" s="398"/>
    </row>
    <row r="8" spans="1:75" ht="17.100000000000001" customHeight="1">
      <c r="A8" s="1649"/>
      <c r="B8" s="126"/>
      <c r="C8" s="134"/>
      <c r="D8" s="134"/>
      <c r="E8" s="4812" t="s">
        <v>617</v>
      </c>
      <c r="F8" s="4812"/>
      <c r="G8" s="4812"/>
      <c r="H8" s="4812"/>
      <c r="I8" s="393"/>
      <c r="J8" s="603"/>
      <c r="K8" s="4857"/>
      <c r="L8" s="4832"/>
      <c r="M8" s="4832"/>
      <c r="N8" s="4832"/>
      <c r="O8" s="4858"/>
      <c r="P8" s="4857"/>
      <c r="Q8" s="4832"/>
      <c r="R8" s="4832"/>
      <c r="S8" s="4832"/>
      <c r="T8" s="4869"/>
      <c r="U8" s="4857"/>
      <c r="V8" s="4832"/>
      <c r="W8" s="4832"/>
      <c r="X8" s="4832"/>
      <c r="Y8" s="4858"/>
      <c r="Z8" s="4852"/>
      <c r="AA8" s="4853"/>
      <c r="AB8" s="4853"/>
      <c r="AC8" s="4853"/>
      <c r="AD8" s="4853"/>
      <c r="AE8" s="4853"/>
      <c r="AF8" s="4853"/>
      <c r="AG8" s="4853"/>
      <c r="AH8" s="4853"/>
      <c r="AI8" s="4854"/>
      <c r="AJ8" s="4832"/>
      <c r="AK8" s="4832"/>
      <c r="AL8" s="4832"/>
      <c r="AM8" s="4832"/>
      <c r="AN8" s="4833"/>
      <c r="AO8" s="404"/>
      <c r="AP8" s="1189"/>
      <c r="AQ8" s="840"/>
      <c r="AR8" s="840"/>
      <c r="AS8" s="840"/>
      <c r="AT8" s="840"/>
      <c r="AU8" s="840"/>
      <c r="AV8" s="840"/>
      <c r="AW8" s="840"/>
      <c r="AX8" s="840"/>
      <c r="AY8" s="840"/>
      <c r="AZ8" s="840"/>
      <c r="BA8" s="1189"/>
      <c r="BB8" s="1189"/>
      <c r="BC8" s="1189"/>
      <c r="BD8" s="1189"/>
      <c r="BE8" s="1189"/>
      <c r="BF8" s="1204"/>
      <c r="BG8" s="1204"/>
      <c r="BH8" s="1204"/>
      <c r="BI8" s="1204"/>
      <c r="BJ8" s="1204"/>
      <c r="BK8" s="1204"/>
      <c r="BL8" s="1204"/>
      <c r="BM8" s="1204"/>
      <c r="BN8" s="1204"/>
      <c r="BO8" s="1204"/>
      <c r="BP8" s="1204"/>
      <c r="BQ8" s="398"/>
      <c r="BR8" s="398"/>
      <c r="BS8" s="398"/>
      <c r="BT8" s="398"/>
      <c r="BU8" s="398"/>
    </row>
    <row r="9" spans="1:75" ht="17.100000000000001" customHeight="1">
      <c r="A9" s="1649"/>
      <c r="B9" s="126"/>
      <c r="C9" s="134"/>
      <c r="D9" s="134"/>
      <c r="E9" s="4812"/>
      <c r="F9" s="4812"/>
      <c r="G9" s="4812"/>
      <c r="H9" s="4812"/>
      <c r="I9" s="393"/>
      <c r="J9" s="603"/>
      <c r="K9" s="4857"/>
      <c r="L9" s="4832"/>
      <c r="M9" s="4832"/>
      <c r="N9" s="4832"/>
      <c r="O9" s="4858"/>
      <c r="P9" s="4857"/>
      <c r="Q9" s="4832"/>
      <c r="R9" s="4832"/>
      <c r="S9" s="4832"/>
      <c r="T9" s="4869"/>
      <c r="U9" s="4857"/>
      <c r="V9" s="4832"/>
      <c r="W9" s="4832"/>
      <c r="X9" s="4832"/>
      <c r="Y9" s="4858"/>
      <c r="Z9" s="4855" t="s">
        <v>1083</v>
      </c>
      <c r="AA9" s="4830"/>
      <c r="AB9" s="4830"/>
      <c r="AC9" s="4830"/>
      <c r="AD9" s="4856"/>
      <c r="AE9" s="4855" t="s">
        <v>1084</v>
      </c>
      <c r="AF9" s="4830"/>
      <c r="AG9" s="4830"/>
      <c r="AH9" s="4830"/>
      <c r="AI9" s="4856"/>
      <c r="AJ9" s="4832"/>
      <c r="AK9" s="4832"/>
      <c r="AL9" s="4832"/>
      <c r="AM9" s="4832"/>
      <c r="AN9" s="4833"/>
      <c r="AO9" s="404"/>
      <c r="AP9" s="1189"/>
      <c r="AQ9" s="840"/>
      <c r="AR9" s="840"/>
      <c r="AS9" s="840"/>
      <c r="AT9" s="840"/>
      <c r="AU9" s="840"/>
      <c r="AV9" s="840"/>
      <c r="AW9" s="840"/>
      <c r="AX9" s="840"/>
      <c r="AY9" s="840"/>
      <c r="AZ9" s="840"/>
      <c r="BA9" s="841"/>
      <c r="BB9" s="841"/>
      <c r="BC9" s="841"/>
      <c r="BD9" s="841"/>
      <c r="BE9" s="841"/>
      <c r="BF9" s="1205"/>
      <c r="BG9" s="1205"/>
      <c r="BH9" s="1205"/>
      <c r="BI9" s="1205"/>
      <c r="BJ9" s="1205"/>
      <c r="BK9" s="1205"/>
      <c r="BL9" s="1205"/>
      <c r="BM9" s="1205"/>
      <c r="BN9" s="1205"/>
      <c r="BO9" s="1205"/>
      <c r="BP9" s="1205"/>
      <c r="BQ9" s="398"/>
      <c r="BR9" s="398"/>
      <c r="BS9" s="398"/>
      <c r="BT9" s="398"/>
      <c r="BU9" s="398"/>
    </row>
    <row r="10" spans="1:75" ht="17.100000000000001" customHeight="1">
      <c r="A10" s="1649"/>
      <c r="B10" s="126"/>
      <c r="C10" s="394"/>
      <c r="D10" s="394"/>
      <c r="E10" s="393"/>
      <c r="F10" s="393"/>
      <c r="G10" s="393"/>
      <c r="H10" s="393"/>
      <c r="I10" s="394"/>
      <c r="J10" s="603"/>
      <c r="K10" s="4857"/>
      <c r="L10" s="4832"/>
      <c r="M10" s="4832"/>
      <c r="N10" s="4832"/>
      <c r="O10" s="4858"/>
      <c r="P10" s="4857"/>
      <c r="Q10" s="4832"/>
      <c r="R10" s="4832"/>
      <c r="S10" s="4832"/>
      <c r="T10" s="4869"/>
      <c r="U10" s="4857"/>
      <c r="V10" s="4832"/>
      <c r="W10" s="4832"/>
      <c r="X10" s="4832"/>
      <c r="Y10" s="4858"/>
      <c r="Z10" s="4857"/>
      <c r="AA10" s="4832"/>
      <c r="AB10" s="4832"/>
      <c r="AC10" s="4832"/>
      <c r="AD10" s="4858"/>
      <c r="AE10" s="4857"/>
      <c r="AF10" s="4832"/>
      <c r="AG10" s="4832"/>
      <c r="AH10" s="4832"/>
      <c r="AI10" s="4858"/>
      <c r="AJ10" s="4832"/>
      <c r="AK10" s="4832"/>
      <c r="AL10" s="4832"/>
      <c r="AM10" s="4832"/>
      <c r="AN10" s="4833"/>
      <c r="AO10" s="405"/>
      <c r="AP10" s="1189"/>
      <c r="AQ10" s="1206"/>
      <c r="AR10" s="1206"/>
      <c r="AS10" s="1206"/>
      <c r="AT10" s="1206"/>
      <c r="AU10" s="1206"/>
      <c r="AV10" s="840"/>
      <c r="AW10" s="840"/>
      <c r="AX10" s="840"/>
      <c r="AY10" s="840"/>
      <c r="AZ10" s="840"/>
      <c r="BA10" s="841"/>
      <c r="BB10" s="841"/>
      <c r="BC10" s="841"/>
      <c r="BD10" s="841"/>
      <c r="BE10" s="841"/>
      <c r="BF10" s="1207"/>
      <c r="BG10" s="1207"/>
      <c r="BH10" s="1207"/>
      <c r="BI10" s="1207"/>
      <c r="BJ10" s="1207"/>
      <c r="BK10" s="1207"/>
      <c r="BL10" s="1207"/>
      <c r="BM10" s="1207"/>
      <c r="BN10" s="1207"/>
      <c r="BO10" s="1207"/>
      <c r="BP10" s="1207"/>
      <c r="BQ10" s="398"/>
      <c r="BR10" s="398"/>
      <c r="BS10" s="398"/>
      <c r="BT10" s="398"/>
      <c r="BU10" s="398"/>
    </row>
    <row r="11" spans="1:75" ht="17.100000000000001" customHeight="1">
      <c r="A11" s="1649"/>
      <c r="B11" s="134"/>
      <c r="C11" s="134"/>
      <c r="D11" s="134"/>
      <c r="E11" s="134"/>
      <c r="F11" s="134"/>
      <c r="G11" s="134"/>
      <c r="H11" s="134"/>
      <c r="I11" s="134"/>
      <c r="J11" s="603"/>
      <c r="K11" s="4859"/>
      <c r="L11" s="4860"/>
      <c r="M11" s="4860"/>
      <c r="N11" s="4860"/>
      <c r="O11" s="4861"/>
      <c r="P11" s="4859"/>
      <c r="Q11" s="4860"/>
      <c r="R11" s="4860"/>
      <c r="S11" s="4860"/>
      <c r="T11" s="4861"/>
      <c r="U11" s="4859"/>
      <c r="V11" s="4860"/>
      <c r="W11" s="4860"/>
      <c r="X11" s="4860"/>
      <c r="Y11" s="4861"/>
      <c r="Z11" s="4859"/>
      <c r="AA11" s="4860"/>
      <c r="AB11" s="4860"/>
      <c r="AC11" s="4860"/>
      <c r="AD11" s="4861"/>
      <c r="AE11" s="4859"/>
      <c r="AF11" s="4860"/>
      <c r="AG11" s="4860"/>
      <c r="AH11" s="4860"/>
      <c r="AI11" s="4861"/>
      <c r="AJ11" s="4793"/>
      <c r="AK11" s="4793"/>
      <c r="AL11" s="4793"/>
      <c r="AM11" s="4793"/>
      <c r="AN11" s="4834"/>
      <c r="AO11" s="406"/>
      <c r="AP11" s="1189"/>
      <c r="AQ11" s="1206"/>
      <c r="AR11" s="1206"/>
      <c r="AS11" s="1206"/>
      <c r="AT11" s="1206"/>
      <c r="AU11" s="1206"/>
      <c r="AV11" s="840"/>
      <c r="AW11" s="840"/>
      <c r="AX11" s="840"/>
      <c r="AY11" s="840"/>
      <c r="AZ11" s="840"/>
      <c r="BA11" s="1208"/>
      <c r="BB11" s="1208"/>
      <c r="BC11" s="1208"/>
      <c r="BD11" s="1208"/>
      <c r="BE11" s="1208"/>
      <c r="BF11" s="1207"/>
      <c r="BG11" s="1207"/>
      <c r="BH11" s="1207"/>
      <c r="BI11" s="1207"/>
      <c r="BJ11" s="1207"/>
      <c r="BK11" s="1207"/>
      <c r="BL11" s="1207"/>
      <c r="BM11" s="1207"/>
      <c r="BN11" s="1207"/>
      <c r="BO11" s="1207"/>
      <c r="BP11" s="1207"/>
      <c r="BQ11" s="398"/>
      <c r="BR11" s="398"/>
      <c r="BS11" s="398"/>
      <c r="BT11" s="398"/>
      <c r="BU11" s="398"/>
    </row>
    <row r="12" spans="1:75" ht="20.100000000000001" customHeight="1">
      <c r="A12" s="1649"/>
      <c r="B12" s="1233"/>
      <c r="C12" s="1196"/>
      <c r="D12" s="1196"/>
      <c r="E12" s="1233"/>
      <c r="F12" s="1233"/>
      <c r="G12" s="1233"/>
      <c r="H12" s="1233"/>
      <c r="I12" s="1233"/>
      <c r="J12" s="525"/>
      <c r="K12" s="4819" t="s">
        <v>2218</v>
      </c>
      <c r="L12" s="4820"/>
      <c r="M12" s="4820"/>
      <c r="N12" s="4820"/>
      <c r="O12" s="4821"/>
      <c r="P12" s="4819" t="s">
        <v>2120</v>
      </c>
      <c r="Q12" s="4820"/>
      <c r="R12" s="4820"/>
      <c r="S12" s="4820"/>
      <c r="T12" s="4821"/>
      <c r="U12" s="4819" t="s">
        <v>2121</v>
      </c>
      <c r="V12" s="4820"/>
      <c r="W12" s="4820"/>
      <c r="X12" s="4820"/>
      <c r="Y12" s="4821"/>
      <c r="Z12" s="4819" t="s">
        <v>2219</v>
      </c>
      <c r="AA12" s="4820"/>
      <c r="AB12" s="4820"/>
      <c r="AC12" s="4820"/>
      <c r="AD12" s="4821"/>
      <c r="AE12" s="4819" t="s">
        <v>2220</v>
      </c>
      <c r="AF12" s="4820"/>
      <c r="AG12" s="4820"/>
      <c r="AH12" s="4820"/>
      <c r="AI12" s="4821"/>
      <c r="AJ12" s="4819" t="s">
        <v>2122</v>
      </c>
      <c r="AK12" s="4820"/>
      <c r="AL12" s="4820"/>
      <c r="AM12" s="4820"/>
      <c r="AN12" s="4821"/>
      <c r="AO12" s="407"/>
      <c r="AP12" s="1189"/>
      <c r="AQ12" s="1209"/>
      <c r="AR12" s="1200"/>
      <c r="AS12" s="1200"/>
      <c r="AT12" s="1200"/>
      <c r="AU12" s="1200"/>
      <c r="AV12" s="1209"/>
      <c r="AW12" s="1200"/>
      <c r="AX12" s="1200"/>
      <c r="AY12" s="1200"/>
      <c r="AZ12" s="1200"/>
      <c r="BA12" s="1209"/>
      <c r="BB12" s="1200"/>
      <c r="BC12" s="1200"/>
      <c r="BD12" s="1200"/>
      <c r="BE12" s="1200"/>
      <c r="BF12" s="1209"/>
      <c r="BG12" s="1200"/>
      <c r="BH12" s="1200"/>
      <c r="BI12" s="1200"/>
      <c r="BJ12" s="1200"/>
      <c r="BK12" s="1200"/>
      <c r="BL12" s="1200"/>
      <c r="BM12" s="1200"/>
      <c r="BN12" s="1200"/>
      <c r="BO12" s="1200"/>
      <c r="BP12" s="1200"/>
      <c r="BQ12" s="1210"/>
      <c r="BR12" s="398"/>
      <c r="BS12" s="398"/>
      <c r="BT12" s="398"/>
      <c r="BU12" s="398"/>
    </row>
    <row r="13" spans="1:75" ht="26.1" customHeight="1">
      <c r="A13" s="1669"/>
      <c r="B13" s="1670">
        <v>5.0999999999999996</v>
      </c>
      <c r="C13" s="4817" t="s">
        <v>519</v>
      </c>
      <c r="D13" s="4817"/>
      <c r="E13" s="4817"/>
      <c r="F13" s="4817"/>
      <c r="G13" s="4817"/>
      <c r="H13" s="4817"/>
      <c r="I13" s="4818"/>
      <c r="J13" s="333"/>
      <c r="K13" s="4794"/>
      <c r="L13" s="4794"/>
      <c r="M13" s="4794"/>
      <c r="N13" s="4794"/>
      <c r="O13" s="4794"/>
      <c r="P13" s="4794"/>
      <c r="Q13" s="4794"/>
      <c r="R13" s="4794"/>
      <c r="S13" s="4794"/>
      <c r="T13" s="4794"/>
      <c r="U13" s="4794"/>
      <c r="V13" s="4794"/>
      <c r="W13" s="4794"/>
      <c r="X13" s="4794"/>
      <c r="Y13" s="4794"/>
      <c r="Z13" s="4794"/>
      <c r="AA13" s="4794"/>
      <c r="AB13" s="4794"/>
      <c r="AC13" s="4794"/>
      <c r="AD13" s="4794"/>
      <c r="AE13" s="4794"/>
      <c r="AF13" s="4794"/>
      <c r="AG13" s="4794"/>
      <c r="AH13" s="4794"/>
      <c r="AI13" s="4794"/>
      <c r="AJ13" s="4835"/>
      <c r="AK13" s="4835"/>
      <c r="AL13" s="4835"/>
      <c r="AM13" s="4835"/>
      <c r="AN13" s="4836"/>
      <c r="AO13" s="408"/>
      <c r="AP13" s="1189"/>
      <c r="AQ13" s="1211"/>
      <c r="AR13" s="1211"/>
      <c r="AS13" s="1211"/>
      <c r="AT13" s="1211"/>
      <c r="AU13" s="1211"/>
      <c r="AV13" s="1211"/>
      <c r="AW13" s="1211"/>
      <c r="AX13" s="1211"/>
      <c r="AY13" s="1211"/>
      <c r="AZ13" s="1211"/>
      <c r="BA13" s="1211"/>
      <c r="BB13" s="1211"/>
      <c r="BC13" s="1211"/>
      <c r="BD13" s="1211"/>
      <c r="BE13" s="1211"/>
      <c r="BF13" s="1212"/>
      <c r="BG13" s="1212"/>
      <c r="BH13" s="1212"/>
      <c r="BI13" s="1212"/>
      <c r="BJ13" s="1212"/>
      <c r="BK13" s="1212"/>
      <c r="BL13" s="1212"/>
      <c r="BM13" s="1212"/>
      <c r="BN13" s="1212"/>
      <c r="BO13" s="1212"/>
      <c r="BP13" s="1212"/>
      <c r="BQ13" s="1211"/>
      <c r="BR13" s="1211"/>
      <c r="BS13" s="1211"/>
      <c r="BT13" s="1211"/>
      <c r="BU13" s="1211"/>
      <c r="BW13" s="122" t="s">
        <v>105</v>
      </c>
    </row>
    <row r="14" spans="1:75" ht="26.1" customHeight="1">
      <c r="A14" s="1653"/>
      <c r="B14" s="1239"/>
      <c r="C14" s="1240" t="s">
        <v>199</v>
      </c>
      <c r="D14" s="1240"/>
      <c r="E14" s="1239"/>
      <c r="F14" s="1239"/>
      <c r="G14" s="1239"/>
      <c r="H14" s="1239"/>
      <c r="I14" s="1279"/>
      <c r="J14" s="1363" t="s">
        <v>42</v>
      </c>
      <c r="K14" s="4795"/>
      <c r="L14" s="4795"/>
      <c r="M14" s="4795"/>
      <c r="N14" s="4795"/>
      <c r="O14" s="4795"/>
      <c r="P14" s="4795"/>
      <c r="Q14" s="4795"/>
      <c r="R14" s="4795"/>
      <c r="S14" s="4795"/>
      <c r="T14" s="4795"/>
      <c r="U14" s="4795"/>
      <c r="V14" s="4795"/>
      <c r="W14" s="4795"/>
      <c r="X14" s="4795"/>
      <c r="Y14" s="4795"/>
      <c r="Z14" s="4795"/>
      <c r="AA14" s="4795"/>
      <c r="AB14" s="4795"/>
      <c r="AC14" s="4795"/>
      <c r="AD14" s="4795"/>
      <c r="AE14" s="4795"/>
      <c r="AF14" s="4795"/>
      <c r="AG14" s="4795"/>
      <c r="AH14" s="4795"/>
      <c r="AI14" s="4795"/>
      <c r="AJ14" s="4835"/>
      <c r="AK14" s="4835"/>
      <c r="AL14" s="4835"/>
      <c r="AM14" s="4835"/>
      <c r="AN14" s="4836"/>
      <c r="AO14" s="396"/>
      <c r="AP14" s="1213"/>
      <c r="AQ14" s="1214"/>
      <c r="AR14" s="1214"/>
      <c r="AS14" s="1214"/>
      <c r="AT14" s="1214"/>
      <c r="AU14" s="1214"/>
      <c r="AV14" s="1214"/>
      <c r="AW14" s="1214"/>
      <c r="AX14" s="1214"/>
      <c r="AY14" s="1214"/>
      <c r="AZ14" s="1214"/>
      <c r="BA14" s="1215"/>
      <c r="BB14" s="1215"/>
      <c r="BC14" s="1215"/>
      <c r="BD14" s="1215"/>
      <c r="BE14" s="1215"/>
      <c r="BF14" s="1212"/>
      <c r="BG14" s="1212"/>
      <c r="BH14" s="1212"/>
      <c r="BI14" s="1212"/>
      <c r="BJ14" s="1212"/>
      <c r="BK14" s="1212"/>
      <c r="BL14" s="1212"/>
      <c r="BM14" s="1212"/>
      <c r="BN14" s="1212"/>
      <c r="BO14" s="1212"/>
      <c r="BP14" s="1212"/>
      <c r="BQ14" s="1211"/>
      <c r="BR14" s="1211"/>
      <c r="BS14" s="1211"/>
      <c r="BT14" s="1211"/>
      <c r="BU14" s="1211"/>
    </row>
    <row r="15" spans="1:75" ht="12.75" customHeight="1">
      <c r="A15" s="1653"/>
      <c r="B15" s="1238">
        <v>5.2</v>
      </c>
      <c r="C15" s="1241" t="s">
        <v>200</v>
      </c>
      <c r="D15" s="1241"/>
      <c r="E15" s="1242"/>
      <c r="F15" s="1242"/>
      <c r="G15" s="1242"/>
      <c r="H15" s="1242"/>
      <c r="I15" s="1280"/>
      <c r="J15" s="1671"/>
      <c r="K15" s="4796"/>
      <c r="L15" s="4796"/>
      <c r="M15" s="4796"/>
      <c r="N15" s="4796"/>
      <c r="O15" s="4796"/>
      <c r="P15" s="4796"/>
      <c r="Q15" s="4796"/>
      <c r="R15" s="4796"/>
      <c r="S15" s="4796"/>
      <c r="T15" s="4796"/>
      <c r="U15" s="4796"/>
      <c r="V15" s="4796"/>
      <c r="W15" s="4796"/>
      <c r="X15" s="4796"/>
      <c r="Y15" s="4796"/>
      <c r="Z15" s="4796"/>
      <c r="AA15" s="4796"/>
      <c r="AB15" s="4796"/>
      <c r="AC15" s="4796"/>
      <c r="AD15" s="4796"/>
      <c r="AE15" s="4796"/>
      <c r="AF15" s="4796"/>
      <c r="AG15" s="4796"/>
      <c r="AH15" s="4796"/>
      <c r="AI15" s="4796"/>
      <c r="AJ15" s="4835"/>
      <c r="AK15" s="4835"/>
      <c r="AL15" s="4835"/>
      <c r="AM15" s="4835"/>
      <c r="AN15" s="4836"/>
      <c r="AO15" s="409"/>
      <c r="AP15" s="1189"/>
      <c r="AQ15" s="1190"/>
      <c r="AR15" s="1190"/>
      <c r="AS15" s="1190"/>
      <c r="AT15" s="1190"/>
      <c r="AU15" s="1190"/>
      <c r="AV15" s="1190"/>
      <c r="AW15" s="1190"/>
      <c r="AX15" s="1190"/>
      <c r="AY15" s="1190"/>
      <c r="AZ15" s="1190"/>
      <c r="BA15" s="1216"/>
      <c r="BB15" s="1216"/>
      <c r="BC15" s="1216"/>
      <c r="BD15" s="1216"/>
      <c r="BE15" s="1216"/>
      <c r="BF15" s="1212"/>
      <c r="BG15" s="1212"/>
      <c r="BH15" s="1212"/>
      <c r="BI15" s="1212"/>
      <c r="BJ15" s="1212"/>
      <c r="BK15" s="1212"/>
      <c r="BL15" s="1212"/>
      <c r="BM15" s="1212"/>
      <c r="BN15" s="1212"/>
      <c r="BO15" s="1212"/>
      <c r="BP15" s="1212"/>
      <c r="BQ15" s="1211"/>
      <c r="BR15" s="1211"/>
      <c r="BS15" s="1211"/>
      <c r="BT15" s="1211"/>
      <c r="BU15" s="1211"/>
    </row>
    <row r="16" spans="1:75" ht="12.95" customHeight="1">
      <c r="A16" s="1653"/>
      <c r="B16" s="1243"/>
      <c r="C16" s="1243" t="s">
        <v>201</v>
      </c>
      <c r="D16" s="1243"/>
      <c r="E16" s="1242"/>
      <c r="F16" s="1242"/>
      <c r="G16" s="1242"/>
      <c r="H16" s="1242"/>
      <c r="I16" s="1280"/>
      <c r="J16" s="333"/>
      <c r="K16" s="4796"/>
      <c r="L16" s="4796"/>
      <c r="M16" s="4796"/>
      <c r="N16" s="4796"/>
      <c r="O16" s="4796"/>
      <c r="P16" s="4796"/>
      <c r="Q16" s="4796"/>
      <c r="R16" s="4796"/>
      <c r="S16" s="4796"/>
      <c r="T16" s="4796"/>
      <c r="U16" s="4796"/>
      <c r="V16" s="4796"/>
      <c r="W16" s="4796"/>
      <c r="X16" s="4796"/>
      <c r="Y16" s="4796"/>
      <c r="Z16" s="4796"/>
      <c r="AA16" s="4796"/>
      <c r="AB16" s="4796"/>
      <c r="AC16" s="4796"/>
      <c r="AD16" s="4796"/>
      <c r="AE16" s="4796"/>
      <c r="AF16" s="4796"/>
      <c r="AG16" s="4796"/>
      <c r="AH16" s="4796"/>
      <c r="AI16" s="4796"/>
      <c r="AJ16" s="4835"/>
      <c r="AK16" s="4835"/>
      <c r="AL16" s="4835"/>
      <c r="AM16" s="4835"/>
      <c r="AN16" s="4836"/>
      <c r="AO16" s="409"/>
      <c r="AP16" s="1189"/>
      <c r="AQ16" s="1190"/>
      <c r="AR16" s="1190"/>
      <c r="AS16" s="1190"/>
      <c r="AT16" s="1190"/>
      <c r="AU16" s="1190"/>
      <c r="AV16" s="1190"/>
      <c r="AW16" s="1190"/>
      <c r="AX16" s="1190"/>
      <c r="AY16" s="1190"/>
      <c r="AZ16" s="1190"/>
      <c r="BA16" s="1216"/>
      <c r="BB16" s="1216"/>
      <c r="BC16" s="1216"/>
      <c r="BD16" s="1216"/>
      <c r="BE16" s="1216"/>
      <c r="BF16" s="1212"/>
      <c r="BG16" s="1212"/>
      <c r="BH16" s="1212"/>
      <c r="BI16" s="1212"/>
      <c r="BJ16" s="1212"/>
      <c r="BK16" s="1212"/>
      <c r="BL16" s="1212"/>
      <c r="BM16" s="1212"/>
      <c r="BN16" s="1212"/>
      <c r="BO16" s="1212"/>
      <c r="BP16" s="1212"/>
      <c r="BQ16" s="1211"/>
      <c r="BR16" s="1211"/>
      <c r="BS16" s="1211"/>
      <c r="BT16" s="1211"/>
      <c r="BU16" s="1211"/>
    </row>
    <row r="17" spans="1:76" ht="12.95" customHeight="1">
      <c r="A17" s="1653"/>
      <c r="B17" s="1239"/>
      <c r="C17" s="1244" t="s">
        <v>169</v>
      </c>
      <c r="D17" s="1244"/>
      <c r="E17" s="1245"/>
      <c r="F17" s="1245"/>
      <c r="G17" s="1245"/>
      <c r="H17" s="1245"/>
      <c r="I17" s="1281"/>
      <c r="J17" s="4792" t="s">
        <v>43</v>
      </c>
      <c r="K17" s="4795"/>
      <c r="L17" s="4795"/>
      <c r="M17" s="4795"/>
      <c r="N17" s="4795"/>
      <c r="O17" s="4795"/>
      <c r="P17" s="4795"/>
      <c r="Q17" s="4795"/>
      <c r="R17" s="4795"/>
      <c r="S17" s="4795"/>
      <c r="T17" s="4795"/>
      <c r="U17" s="4795"/>
      <c r="V17" s="4795"/>
      <c r="W17" s="4795"/>
      <c r="X17" s="4795"/>
      <c r="Y17" s="4795"/>
      <c r="Z17" s="4795"/>
      <c r="AA17" s="4795"/>
      <c r="AB17" s="4795"/>
      <c r="AC17" s="4795"/>
      <c r="AD17" s="4795"/>
      <c r="AE17" s="4795"/>
      <c r="AF17" s="4795"/>
      <c r="AG17" s="4795"/>
      <c r="AH17" s="4795"/>
      <c r="AI17" s="4795"/>
      <c r="AJ17" s="4835"/>
      <c r="AK17" s="4835"/>
      <c r="AL17" s="4835"/>
      <c r="AM17" s="4835"/>
      <c r="AN17" s="4836"/>
      <c r="AO17" s="396"/>
      <c r="AP17" s="1210"/>
      <c r="AQ17" s="1214"/>
      <c r="AR17" s="1214"/>
      <c r="AS17" s="1214"/>
      <c r="AT17" s="1214"/>
      <c r="AU17" s="1214"/>
      <c r="AV17" s="1214"/>
      <c r="AW17" s="1214"/>
      <c r="AX17" s="1214"/>
      <c r="AY17" s="1214"/>
      <c r="AZ17" s="1214"/>
      <c r="BA17" s="1215"/>
      <c r="BB17" s="1215"/>
      <c r="BC17" s="1215"/>
      <c r="BD17" s="1215"/>
      <c r="BE17" s="1215"/>
      <c r="BF17" s="1212"/>
      <c r="BG17" s="1212"/>
      <c r="BH17" s="1212"/>
      <c r="BI17" s="1212"/>
      <c r="BJ17" s="1212"/>
      <c r="BK17" s="1212"/>
      <c r="BL17" s="1212"/>
      <c r="BM17" s="1212"/>
      <c r="BN17" s="1212"/>
      <c r="BO17" s="1212"/>
      <c r="BP17" s="1212"/>
      <c r="BQ17" s="1211"/>
      <c r="BR17" s="1211"/>
      <c r="BS17" s="1211"/>
      <c r="BT17" s="1211"/>
      <c r="BU17" s="1211"/>
    </row>
    <row r="18" spans="1:76" ht="12.95" customHeight="1">
      <c r="A18" s="1653"/>
      <c r="B18" s="1239"/>
      <c r="C18" s="1240" t="s">
        <v>170</v>
      </c>
      <c r="D18" s="1240"/>
      <c r="E18" s="1245"/>
      <c r="F18" s="1245"/>
      <c r="G18" s="1245"/>
      <c r="H18" s="1245"/>
      <c r="I18" s="1281"/>
      <c r="J18" s="4793"/>
      <c r="K18" s="4795"/>
      <c r="L18" s="4795"/>
      <c r="M18" s="4795"/>
      <c r="N18" s="4795"/>
      <c r="O18" s="4795"/>
      <c r="P18" s="4795"/>
      <c r="Q18" s="4795"/>
      <c r="R18" s="4795"/>
      <c r="S18" s="4795"/>
      <c r="T18" s="4795"/>
      <c r="U18" s="4795"/>
      <c r="V18" s="4795"/>
      <c r="W18" s="4795"/>
      <c r="X18" s="4795"/>
      <c r="Y18" s="4795"/>
      <c r="Z18" s="4795"/>
      <c r="AA18" s="4795"/>
      <c r="AB18" s="4795"/>
      <c r="AC18" s="4795"/>
      <c r="AD18" s="4795"/>
      <c r="AE18" s="4795"/>
      <c r="AF18" s="4795"/>
      <c r="AG18" s="4795"/>
      <c r="AH18" s="4795"/>
      <c r="AI18" s="4795"/>
      <c r="AJ18" s="4835"/>
      <c r="AK18" s="4835"/>
      <c r="AL18" s="4835"/>
      <c r="AM18" s="4835"/>
      <c r="AN18" s="4836"/>
      <c r="AO18" s="396"/>
      <c r="AP18" s="398"/>
      <c r="AQ18" s="1214"/>
      <c r="AR18" s="1214"/>
      <c r="AS18" s="1214"/>
      <c r="AT18" s="1214"/>
      <c r="AU18" s="1214"/>
      <c r="AV18" s="1214"/>
      <c r="AW18" s="1214"/>
      <c r="AX18" s="1214"/>
      <c r="AY18" s="1214"/>
      <c r="AZ18" s="1214"/>
      <c r="BA18" s="1215"/>
      <c r="BB18" s="1215"/>
      <c r="BC18" s="1215"/>
      <c r="BD18" s="1215"/>
      <c r="BE18" s="1215"/>
      <c r="BF18" s="1212"/>
      <c r="BG18" s="1212"/>
      <c r="BH18" s="1212"/>
      <c r="BI18" s="1212"/>
      <c r="BJ18" s="1212"/>
      <c r="BK18" s="1212"/>
      <c r="BL18" s="1212"/>
      <c r="BM18" s="1212"/>
      <c r="BN18" s="1212"/>
      <c r="BO18" s="1212"/>
      <c r="BP18" s="1212"/>
      <c r="BQ18" s="1211"/>
      <c r="BR18" s="1211"/>
      <c r="BS18" s="1211"/>
      <c r="BT18" s="1211"/>
      <c r="BU18" s="1211"/>
    </row>
    <row r="19" spans="1:76" ht="16.5" customHeight="1">
      <c r="A19" s="1653"/>
      <c r="B19" s="1238">
        <v>5.3</v>
      </c>
      <c r="C19" s="1246" t="s">
        <v>171</v>
      </c>
      <c r="D19" s="1246"/>
      <c r="E19" s="1245"/>
      <c r="F19" s="1247"/>
      <c r="G19" s="1247"/>
      <c r="H19" s="1247"/>
      <c r="I19" s="1282"/>
      <c r="J19" s="1671"/>
      <c r="K19" s="4796"/>
      <c r="L19" s="4796"/>
      <c r="M19" s="4796"/>
      <c r="N19" s="4796"/>
      <c r="O19" s="4796"/>
      <c r="P19" s="4796"/>
      <c r="Q19" s="4796"/>
      <c r="R19" s="4796"/>
      <c r="S19" s="4796"/>
      <c r="T19" s="4796"/>
      <c r="U19" s="4797"/>
      <c r="V19" s="4797"/>
      <c r="W19" s="4797"/>
      <c r="X19" s="4797"/>
      <c r="Y19" s="4797"/>
      <c r="Z19" s="4797"/>
      <c r="AA19" s="4797"/>
      <c r="AB19" s="4797"/>
      <c r="AC19" s="4797"/>
      <c r="AD19" s="4797"/>
      <c r="AE19" s="4797"/>
      <c r="AF19" s="4797"/>
      <c r="AG19" s="4797"/>
      <c r="AH19" s="4797"/>
      <c r="AI19" s="4797"/>
      <c r="AJ19" s="4835"/>
      <c r="AK19" s="4835"/>
      <c r="AL19" s="4835"/>
      <c r="AM19" s="4835"/>
      <c r="AN19" s="4836"/>
      <c r="AO19" s="395"/>
      <c r="AP19" s="1189"/>
      <c r="AQ19" s="1190"/>
      <c r="AR19" s="1190"/>
      <c r="AS19" s="1190"/>
      <c r="AT19" s="1190"/>
      <c r="AU19" s="1190"/>
      <c r="AV19" s="1190"/>
      <c r="AW19" s="1190"/>
      <c r="AX19" s="1190"/>
      <c r="AY19" s="1190"/>
      <c r="AZ19" s="1190"/>
      <c r="BA19" s="1216"/>
      <c r="BB19" s="1216"/>
      <c r="BC19" s="1216"/>
      <c r="BD19" s="1216"/>
      <c r="BE19" s="1216"/>
      <c r="BF19" s="1212"/>
      <c r="BG19" s="1212"/>
      <c r="BH19" s="1212"/>
      <c r="BI19" s="1212"/>
      <c r="BJ19" s="1212"/>
      <c r="BK19" s="1212"/>
      <c r="BL19" s="1212"/>
      <c r="BM19" s="1212"/>
      <c r="BN19" s="1212"/>
      <c r="BO19" s="1212"/>
      <c r="BP19" s="1212"/>
      <c r="BQ19" s="1211"/>
      <c r="BR19" s="1211"/>
      <c r="BS19" s="1211"/>
      <c r="BT19" s="1211"/>
      <c r="BU19" s="1211"/>
    </row>
    <row r="20" spans="1:76" ht="9.6" customHeight="1">
      <c r="A20" s="1653"/>
      <c r="B20" s="1239"/>
      <c r="C20" s="1244" t="s">
        <v>2397</v>
      </c>
      <c r="D20" s="1244"/>
      <c r="E20" s="1245"/>
      <c r="F20" s="1247"/>
      <c r="G20" s="1247"/>
      <c r="H20" s="1247"/>
      <c r="I20" s="1282"/>
      <c r="J20" s="333"/>
      <c r="K20" s="4796"/>
      <c r="L20" s="4796"/>
      <c r="M20" s="4796"/>
      <c r="N20" s="4796"/>
      <c r="O20" s="4796"/>
      <c r="P20" s="4796"/>
      <c r="Q20" s="4796"/>
      <c r="R20" s="4796"/>
      <c r="S20" s="4796"/>
      <c r="T20" s="4796"/>
      <c r="U20" s="4797"/>
      <c r="V20" s="4797"/>
      <c r="W20" s="4797"/>
      <c r="X20" s="4797"/>
      <c r="Y20" s="4797"/>
      <c r="Z20" s="4797"/>
      <c r="AA20" s="4797"/>
      <c r="AB20" s="4797"/>
      <c r="AC20" s="4797"/>
      <c r="AD20" s="4797"/>
      <c r="AE20" s="4797"/>
      <c r="AF20" s="4797"/>
      <c r="AG20" s="4797"/>
      <c r="AH20" s="4797"/>
      <c r="AI20" s="4797"/>
      <c r="AJ20" s="4835"/>
      <c r="AK20" s="4835"/>
      <c r="AL20" s="4835"/>
      <c r="AM20" s="4835"/>
      <c r="AN20" s="4836"/>
      <c r="AO20" s="395"/>
      <c r="AP20" s="1189"/>
      <c r="AQ20" s="1190"/>
      <c r="AR20" s="1190"/>
      <c r="AS20" s="1190"/>
      <c r="AT20" s="1190"/>
      <c r="AU20" s="1190"/>
      <c r="AV20" s="1190"/>
      <c r="AW20" s="1190"/>
      <c r="AX20" s="1190"/>
      <c r="AY20" s="1190"/>
      <c r="AZ20" s="1190"/>
      <c r="BA20" s="1216"/>
      <c r="BB20" s="1216"/>
      <c r="BC20" s="1216"/>
      <c r="BD20" s="1216"/>
      <c r="BE20" s="1216"/>
      <c r="BF20" s="1212"/>
      <c r="BG20" s="1212"/>
      <c r="BH20" s="1212"/>
      <c r="BI20" s="1212"/>
      <c r="BJ20" s="1212"/>
      <c r="BK20" s="1212"/>
      <c r="BL20" s="1212"/>
      <c r="BM20" s="1212"/>
      <c r="BN20" s="1212"/>
      <c r="BO20" s="1212"/>
      <c r="BP20" s="1212"/>
      <c r="BQ20" s="1211"/>
      <c r="BR20" s="1211"/>
      <c r="BS20" s="1211"/>
      <c r="BT20" s="1211"/>
      <c r="BU20" s="1211"/>
    </row>
    <row r="21" spans="1:76" s="127" customFormat="1" ht="17.25" customHeight="1">
      <c r="A21" s="1653"/>
      <c r="B21" s="1239"/>
      <c r="C21" s="1246" t="s">
        <v>202</v>
      </c>
      <c r="D21" s="1246" t="s">
        <v>203</v>
      </c>
      <c r="E21" s="1246"/>
      <c r="F21" s="1247"/>
      <c r="G21" s="1247"/>
      <c r="H21" s="1247"/>
      <c r="I21" s="1282"/>
      <c r="J21" s="4792" t="s">
        <v>44</v>
      </c>
      <c r="K21" s="4795"/>
      <c r="L21" s="4795"/>
      <c r="M21" s="4795"/>
      <c r="N21" s="4795"/>
      <c r="O21" s="4795"/>
      <c r="P21" s="4795"/>
      <c r="Q21" s="4795"/>
      <c r="R21" s="4795"/>
      <c r="S21" s="4795"/>
      <c r="T21" s="4795"/>
      <c r="U21" s="4795"/>
      <c r="V21" s="4795"/>
      <c r="W21" s="4795"/>
      <c r="X21" s="4795"/>
      <c r="Y21" s="4795"/>
      <c r="Z21" s="4795"/>
      <c r="AA21" s="4795"/>
      <c r="AB21" s="4795"/>
      <c r="AC21" s="4795"/>
      <c r="AD21" s="4795"/>
      <c r="AE21" s="4795"/>
      <c r="AF21" s="4795"/>
      <c r="AG21" s="4795"/>
      <c r="AH21" s="4795"/>
      <c r="AI21" s="4795"/>
      <c r="AJ21" s="4826"/>
      <c r="AK21" s="4826"/>
      <c r="AL21" s="4826"/>
      <c r="AM21" s="4826"/>
      <c r="AN21" s="4827"/>
      <c r="AO21" s="396"/>
      <c r="AP21" s="1210"/>
      <c r="AQ21" s="1214"/>
      <c r="AR21" s="1214"/>
      <c r="AS21" s="1214"/>
      <c r="AT21" s="1214"/>
      <c r="AU21" s="1214"/>
      <c r="AV21" s="1214"/>
      <c r="AW21" s="1214"/>
      <c r="AX21" s="1214"/>
      <c r="AY21" s="1214"/>
      <c r="AZ21" s="1214"/>
      <c r="BA21" s="1215"/>
      <c r="BB21" s="1215"/>
      <c r="BC21" s="1215"/>
      <c r="BD21" s="1215"/>
      <c r="BE21" s="1215"/>
      <c r="BF21" s="604"/>
      <c r="BG21" s="604"/>
      <c r="BH21" s="604"/>
      <c r="BI21" s="604"/>
      <c r="BJ21" s="604"/>
      <c r="BK21" s="604"/>
      <c r="BL21" s="604"/>
      <c r="BM21" s="604"/>
      <c r="BN21" s="604"/>
      <c r="BO21" s="604"/>
      <c r="BP21" s="604"/>
      <c r="BQ21" s="1190"/>
      <c r="BR21" s="1190"/>
      <c r="BS21" s="1190"/>
      <c r="BT21" s="1190"/>
      <c r="BU21" s="1190"/>
      <c r="BV21" s="1217"/>
    </row>
    <row r="22" spans="1:76" ht="9.75" customHeight="1">
      <c r="A22" s="1653"/>
      <c r="B22" s="1239"/>
      <c r="C22" s="1239"/>
      <c r="D22" s="1244" t="s">
        <v>2221</v>
      </c>
      <c r="E22" s="1244"/>
      <c r="F22" s="1247"/>
      <c r="G22" s="1247"/>
      <c r="H22" s="1247"/>
      <c r="I22" s="1281"/>
      <c r="J22" s="4793"/>
      <c r="K22" s="4795"/>
      <c r="L22" s="4795"/>
      <c r="M22" s="4795"/>
      <c r="N22" s="4795"/>
      <c r="O22" s="4795"/>
      <c r="P22" s="4795"/>
      <c r="Q22" s="4795"/>
      <c r="R22" s="4795"/>
      <c r="S22" s="4795"/>
      <c r="T22" s="4795"/>
      <c r="U22" s="4795"/>
      <c r="V22" s="4795"/>
      <c r="W22" s="4795"/>
      <c r="X22" s="4795"/>
      <c r="Y22" s="4795"/>
      <c r="Z22" s="4795"/>
      <c r="AA22" s="4795"/>
      <c r="AB22" s="4795"/>
      <c r="AC22" s="4795"/>
      <c r="AD22" s="4795"/>
      <c r="AE22" s="4795"/>
      <c r="AF22" s="4795"/>
      <c r="AG22" s="4795"/>
      <c r="AH22" s="4795"/>
      <c r="AI22" s="4795"/>
      <c r="AJ22" s="4826"/>
      <c r="AK22" s="4826"/>
      <c r="AL22" s="4826"/>
      <c r="AM22" s="4826"/>
      <c r="AN22" s="4827"/>
      <c r="AO22" s="396"/>
      <c r="AP22" s="398"/>
      <c r="AQ22" s="1214"/>
      <c r="AR22" s="1214"/>
      <c r="AS22" s="1214"/>
      <c r="AT22" s="1214"/>
      <c r="AU22" s="1214"/>
      <c r="AV22" s="1214"/>
      <c r="AW22" s="1214"/>
      <c r="AX22" s="1214"/>
      <c r="AY22" s="1214"/>
      <c r="AZ22" s="1214"/>
      <c r="BA22" s="1215"/>
      <c r="BB22" s="1215"/>
      <c r="BC22" s="1215"/>
      <c r="BD22" s="1215"/>
      <c r="BE22" s="1215"/>
      <c r="BF22" s="604"/>
      <c r="BG22" s="604"/>
      <c r="BH22" s="604"/>
      <c r="BI22" s="604"/>
      <c r="BJ22" s="604"/>
      <c r="BK22" s="604"/>
      <c r="BL22" s="604"/>
      <c r="BM22" s="604"/>
      <c r="BN22" s="604"/>
      <c r="BO22" s="604"/>
      <c r="BP22" s="604"/>
      <c r="BQ22" s="1190"/>
      <c r="BR22" s="1190"/>
      <c r="BS22" s="1190"/>
      <c r="BT22" s="1190"/>
      <c r="BU22" s="1190"/>
    </row>
    <row r="23" spans="1:76" ht="5.25" customHeight="1">
      <c r="A23" s="1653"/>
      <c r="B23" s="1239"/>
      <c r="C23" s="1246"/>
      <c r="D23" s="1248"/>
      <c r="E23" s="1248"/>
      <c r="F23" s="1245"/>
      <c r="G23" s="1245"/>
      <c r="H23" s="1245"/>
      <c r="I23" s="1281"/>
      <c r="J23" s="1672"/>
      <c r="K23" s="4796"/>
      <c r="L23" s="4796"/>
      <c r="M23" s="4796"/>
      <c r="N23" s="4796"/>
      <c r="O23" s="4796"/>
      <c r="P23" s="4796"/>
      <c r="Q23" s="4796"/>
      <c r="R23" s="4796"/>
      <c r="S23" s="4796"/>
      <c r="T23" s="4796"/>
      <c r="U23" s="4796"/>
      <c r="V23" s="4796"/>
      <c r="W23" s="4796"/>
      <c r="X23" s="4796"/>
      <c r="Y23" s="4796"/>
      <c r="Z23" s="4796"/>
      <c r="AA23" s="4796"/>
      <c r="AB23" s="4796"/>
      <c r="AC23" s="4796"/>
      <c r="AD23" s="4796"/>
      <c r="AE23" s="4796"/>
      <c r="AF23" s="4796"/>
      <c r="AG23" s="4796"/>
      <c r="AH23" s="4796"/>
      <c r="AI23" s="4796"/>
      <c r="AJ23" s="4837"/>
      <c r="AK23" s="4837"/>
      <c r="AL23" s="4837"/>
      <c r="AM23" s="4837"/>
      <c r="AN23" s="4838"/>
      <c r="AO23" s="409"/>
      <c r="AP23" s="1191"/>
      <c r="AQ23" s="1190"/>
      <c r="AR23" s="1190"/>
      <c r="AS23" s="1190"/>
      <c r="AT23" s="1190"/>
      <c r="AU23" s="1190"/>
      <c r="AV23" s="1190"/>
      <c r="AW23" s="1190"/>
      <c r="AX23" s="1190"/>
      <c r="AY23" s="1190"/>
      <c r="AZ23" s="1190"/>
      <c r="BA23" s="1216"/>
      <c r="BB23" s="1216"/>
      <c r="BC23" s="1216"/>
      <c r="BD23" s="1216"/>
      <c r="BE23" s="1216"/>
      <c r="BF23" s="1190"/>
      <c r="BG23" s="1190"/>
      <c r="BH23" s="1190"/>
      <c r="BI23" s="1190"/>
      <c r="BJ23" s="1190"/>
      <c r="BK23" s="1190"/>
      <c r="BL23" s="1190"/>
      <c r="BM23" s="1190"/>
      <c r="BN23" s="1190"/>
      <c r="BO23" s="1190"/>
      <c r="BP23" s="1190"/>
      <c r="BQ23" s="1190"/>
      <c r="BR23" s="1190"/>
      <c r="BS23" s="1190"/>
      <c r="BT23" s="1190"/>
      <c r="BU23" s="1190"/>
    </row>
    <row r="24" spans="1:76" ht="12.95" customHeight="1">
      <c r="A24" s="1653"/>
      <c r="B24" s="1239"/>
      <c r="C24" s="1246" t="s">
        <v>204</v>
      </c>
      <c r="D24" s="1248" t="s">
        <v>205</v>
      </c>
      <c r="E24" s="1248"/>
      <c r="F24" s="1245"/>
      <c r="G24" s="1245"/>
      <c r="H24" s="1245"/>
      <c r="I24" s="1281"/>
      <c r="J24" s="1187"/>
      <c r="K24" s="4796"/>
      <c r="L24" s="4796"/>
      <c r="M24" s="4796"/>
      <c r="N24" s="4796"/>
      <c r="O24" s="4796"/>
      <c r="P24" s="4796"/>
      <c r="Q24" s="4796"/>
      <c r="R24" s="4796"/>
      <c r="S24" s="4796"/>
      <c r="T24" s="4796"/>
      <c r="U24" s="4796"/>
      <c r="V24" s="4796"/>
      <c r="W24" s="4796"/>
      <c r="X24" s="4796"/>
      <c r="Y24" s="4796"/>
      <c r="Z24" s="4796"/>
      <c r="AA24" s="4796"/>
      <c r="AB24" s="4796"/>
      <c r="AC24" s="4796"/>
      <c r="AD24" s="4796"/>
      <c r="AE24" s="4796"/>
      <c r="AF24" s="4796"/>
      <c r="AG24" s="4796"/>
      <c r="AH24" s="4796"/>
      <c r="AI24" s="4796"/>
      <c r="AJ24" s="4837"/>
      <c r="AK24" s="4837"/>
      <c r="AL24" s="4837"/>
      <c r="AM24" s="4837"/>
      <c r="AN24" s="4838"/>
      <c r="AO24" s="409"/>
      <c r="AP24" s="1191"/>
      <c r="AQ24" s="1190"/>
      <c r="AR24" s="1190"/>
      <c r="AS24" s="1190"/>
      <c r="AT24" s="1190"/>
      <c r="AU24" s="1190"/>
      <c r="AV24" s="1190"/>
      <c r="AW24" s="1190"/>
      <c r="AX24" s="1190"/>
      <c r="AY24" s="1190"/>
      <c r="AZ24" s="1190"/>
      <c r="BA24" s="1216"/>
      <c r="BB24" s="1216"/>
      <c r="BC24" s="1216"/>
      <c r="BD24" s="1216"/>
      <c r="BE24" s="1216"/>
      <c r="BF24" s="1190"/>
      <c r="BG24" s="1190"/>
      <c r="BH24" s="1190"/>
      <c r="BI24" s="1190"/>
      <c r="BJ24" s="1190"/>
      <c r="BK24" s="1190"/>
      <c r="BL24" s="1190"/>
      <c r="BM24" s="1190"/>
      <c r="BN24" s="1190"/>
      <c r="BO24" s="1190"/>
      <c r="BP24" s="1190"/>
      <c r="BQ24" s="1190"/>
      <c r="BR24" s="1190"/>
      <c r="BS24" s="1190"/>
      <c r="BT24" s="1190"/>
      <c r="BU24" s="1190"/>
    </row>
    <row r="25" spans="1:76" s="218" customFormat="1" ht="9.75" customHeight="1">
      <c r="A25" s="1656"/>
      <c r="B25" s="1249"/>
      <c r="C25" s="1249"/>
      <c r="D25" s="1368" t="s">
        <v>2223</v>
      </c>
      <c r="E25" s="1368"/>
      <c r="F25" s="1451"/>
      <c r="G25" s="1451"/>
      <c r="H25" s="1451"/>
      <c r="I25" s="1452"/>
      <c r="J25" s="463"/>
      <c r="K25" s="4796"/>
      <c r="L25" s="4796"/>
      <c r="M25" s="4796"/>
      <c r="N25" s="4796"/>
      <c r="O25" s="4796"/>
      <c r="P25" s="4796"/>
      <c r="Q25" s="4796"/>
      <c r="R25" s="4796"/>
      <c r="S25" s="4796"/>
      <c r="T25" s="4796"/>
      <c r="U25" s="4796"/>
      <c r="V25" s="4796"/>
      <c r="W25" s="4796"/>
      <c r="X25" s="4796"/>
      <c r="Y25" s="4796"/>
      <c r="Z25" s="4796"/>
      <c r="AA25" s="4796"/>
      <c r="AB25" s="4796"/>
      <c r="AC25" s="4796"/>
      <c r="AD25" s="4796"/>
      <c r="AE25" s="4796"/>
      <c r="AF25" s="4796"/>
      <c r="AG25" s="4796"/>
      <c r="AH25" s="4796"/>
      <c r="AI25" s="4796"/>
      <c r="AJ25" s="4837"/>
      <c r="AK25" s="4837"/>
      <c r="AL25" s="4837"/>
      <c r="AM25" s="4837"/>
      <c r="AN25" s="4838"/>
      <c r="AO25" s="409"/>
      <c r="AP25" s="1207"/>
      <c r="AQ25" s="1190"/>
      <c r="AR25" s="1190"/>
      <c r="AS25" s="1190"/>
      <c r="AT25" s="1190"/>
      <c r="AU25" s="1190"/>
      <c r="AV25" s="1190"/>
      <c r="AW25" s="1190"/>
      <c r="AX25" s="1190"/>
      <c r="AY25" s="1190"/>
      <c r="AZ25" s="1190"/>
      <c r="BA25" s="1216"/>
      <c r="BB25" s="1216"/>
      <c r="BC25" s="1216"/>
      <c r="BD25" s="1216"/>
      <c r="BE25" s="1216"/>
      <c r="BF25" s="1190"/>
      <c r="BG25" s="1190"/>
      <c r="BH25" s="1190"/>
      <c r="BI25" s="1190"/>
      <c r="BJ25" s="1190"/>
      <c r="BK25" s="1190"/>
      <c r="BL25" s="1190"/>
      <c r="BM25" s="1190"/>
      <c r="BN25" s="1190"/>
      <c r="BO25" s="1190"/>
      <c r="BP25" s="1190"/>
      <c r="BQ25" s="1190"/>
      <c r="BR25" s="1190"/>
      <c r="BS25" s="1190"/>
      <c r="BT25" s="1190"/>
      <c r="BU25" s="1190"/>
      <c r="BV25" s="1218"/>
      <c r="BW25" s="217"/>
      <c r="BX25" s="217"/>
    </row>
    <row r="26" spans="1:76" ht="12.75" customHeight="1">
      <c r="A26" s="1653"/>
      <c r="B26" s="1239"/>
      <c r="C26" s="1239"/>
      <c r="D26" s="1248" t="s">
        <v>35</v>
      </c>
      <c r="E26" s="1248" t="s">
        <v>2224</v>
      </c>
      <c r="F26" s="1245"/>
      <c r="G26" s="1245"/>
      <c r="H26" s="1245"/>
      <c r="I26" s="1281"/>
      <c r="J26" s="4792" t="s">
        <v>45</v>
      </c>
      <c r="K26" s="4795"/>
      <c r="L26" s="4795"/>
      <c r="M26" s="4795"/>
      <c r="N26" s="4795"/>
      <c r="O26" s="4795"/>
      <c r="P26" s="4795"/>
      <c r="Q26" s="4795"/>
      <c r="R26" s="4795"/>
      <c r="S26" s="4795"/>
      <c r="T26" s="4795"/>
      <c r="U26" s="4795"/>
      <c r="V26" s="4795"/>
      <c r="W26" s="4795"/>
      <c r="X26" s="4795"/>
      <c r="Y26" s="4795"/>
      <c r="Z26" s="4795"/>
      <c r="AA26" s="4795"/>
      <c r="AB26" s="4795"/>
      <c r="AC26" s="4795"/>
      <c r="AD26" s="4795"/>
      <c r="AE26" s="4795"/>
      <c r="AF26" s="4795"/>
      <c r="AG26" s="4795"/>
      <c r="AH26" s="4795"/>
      <c r="AI26" s="4795"/>
      <c r="AJ26" s="4826"/>
      <c r="AK26" s="4826"/>
      <c r="AL26" s="4826"/>
      <c r="AM26" s="4826"/>
      <c r="AN26" s="4827"/>
      <c r="AO26" s="396"/>
      <c r="AP26" s="1210"/>
      <c r="AQ26" s="1214"/>
      <c r="AR26" s="1214"/>
      <c r="AS26" s="1214"/>
      <c r="AT26" s="1214"/>
      <c r="AU26" s="1214"/>
      <c r="AV26" s="1214"/>
      <c r="AW26" s="1214"/>
      <c r="AX26" s="1214"/>
      <c r="AY26" s="1214"/>
      <c r="AZ26" s="1214"/>
      <c r="BA26" s="1215"/>
      <c r="BB26" s="1215"/>
      <c r="BC26" s="1215"/>
      <c r="BD26" s="1215"/>
      <c r="BE26" s="1215"/>
      <c r="BF26" s="604"/>
      <c r="BG26" s="604"/>
      <c r="BH26" s="604"/>
      <c r="BI26" s="604"/>
      <c r="BJ26" s="604"/>
      <c r="BK26" s="604"/>
      <c r="BL26" s="604"/>
      <c r="BM26" s="604"/>
      <c r="BN26" s="604"/>
      <c r="BO26" s="604"/>
      <c r="BP26" s="604"/>
      <c r="BQ26" s="1190"/>
      <c r="BR26" s="1190"/>
      <c r="BS26" s="1190"/>
      <c r="BT26" s="1190"/>
      <c r="BU26" s="1190"/>
    </row>
    <row r="27" spans="1:76" ht="12.95" customHeight="1">
      <c r="A27" s="1653"/>
      <c r="B27" s="1239"/>
      <c r="C27" s="1239"/>
      <c r="D27" s="1250"/>
      <c r="E27" s="1250" t="s">
        <v>2225</v>
      </c>
      <c r="F27" s="1248"/>
      <c r="G27" s="1248"/>
      <c r="H27" s="1248"/>
      <c r="I27" s="1283"/>
      <c r="J27" s="4793"/>
      <c r="K27" s="4795"/>
      <c r="L27" s="4795"/>
      <c r="M27" s="4795"/>
      <c r="N27" s="4795"/>
      <c r="O27" s="4795"/>
      <c r="P27" s="4795"/>
      <c r="Q27" s="4795"/>
      <c r="R27" s="4795"/>
      <c r="S27" s="4795"/>
      <c r="T27" s="4795"/>
      <c r="U27" s="4795"/>
      <c r="V27" s="4795"/>
      <c r="W27" s="4795"/>
      <c r="X27" s="4795"/>
      <c r="Y27" s="4795"/>
      <c r="Z27" s="4795"/>
      <c r="AA27" s="4795"/>
      <c r="AB27" s="4795"/>
      <c r="AC27" s="4795"/>
      <c r="AD27" s="4795"/>
      <c r="AE27" s="4795"/>
      <c r="AF27" s="4795"/>
      <c r="AG27" s="4795"/>
      <c r="AH27" s="4795"/>
      <c r="AI27" s="4795"/>
      <c r="AJ27" s="4826"/>
      <c r="AK27" s="4826"/>
      <c r="AL27" s="4826"/>
      <c r="AM27" s="4826"/>
      <c r="AN27" s="4827"/>
      <c r="AO27" s="396"/>
      <c r="AP27" s="398"/>
      <c r="AQ27" s="1214"/>
      <c r="AR27" s="1214"/>
      <c r="AS27" s="1214"/>
      <c r="AT27" s="1214"/>
      <c r="AU27" s="1214"/>
      <c r="AV27" s="1214"/>
      <c r="AW27" s="1214"/>
      <c r="AX27" s="1214"/>
      <c r="AY27" s="1214"/>
      <c r="AZ27" s="1214"/>
      <c r="BA27" s="1215"/>
      <c r="BB27" s="1215"/>
      <c r="BC27" s="1215"/>
      <c r="BD27" s="1215"/>
      <c r="BE27" s="1215"/>
      <c r="BF27" s="604"/>
      <c r="BG27" s="604"/>
      <c r="BH27" s="604"/>
      <c r="BI27" s="604"/>
      <c r="BJ27" s="604"/>
      <c r="BK27" s="604"/>
      <c r="BL27" s="604"/>
      <c r="BM27" s="604"/>
      <c r="BN27" s="604"/>
      <c r="BO27" s="604"/>
      <c r="BP27" s="604"/>
      <c r="BQ27" s="1190"/>
      <c r="BR27" s="1190"/>
      <c r="BS27" s="1190"/>
      <c r="BT27" s="1190"/>
      <c r="BU27" s="1190"/>
    </row>
    <row r="28" spans="1:76" ht="12.95" customHeight="1">
      <c r="A28" s="1653"/>
      <c r="B28" s="1239"/>
      <c r="C28" s="1239"/>
      <c r="D28" s="1251"/>
      <c r="E28" s="1251"/>
      <c r="F28" s="1248"/>
      <c r="G28" s="1248"/>
      <c r="H28" s="1248"/>
      <c r="I28" s="1283"/>
      <c r="J28" s="1673"/>
      <c r="K28" s="4798"/>
      <c r="L28" s="4798"/>
      <c r="M28" s="4798"/>
      <c r="N28" s="4798"/>
      <c r="O28" s="4798"/>
      <c r="P28" s="4798"/>
      <c r="Q28" s="4798"/>
      <c r="R28" s="4798"/>
      <c r="S28" s="4798"/>
      <c r="T28" s="4798"/>
      <c r="U28" s="4798"/>
      <c r="V28" s="4798"/>
      <c r="W28" s="4798"/>
      <c r="X28" s="4798"/>
      <c r="Y28" s="4798"/>
      <c r="Z28" s="4798"/>
      <c r="AA28" s="4798"/>
      <c r="AB28" s="4798"/>
      <c r="AC28" s="4798"/>
      <c r="AD28" s="4798"/>
      <c r="AE28" s="4798"/>
      <c r="AF28" s="4798"/>
      <c r="AG28" s="4798"/>
      <c r="AH28" s="4798"/>
      <c r="AI28" s="4798"/>
      <c r="AJ28" s="4839"/>
      <c r="AK28" s="4839"/>
      <c r="AL28" s="4839"/>
      <c r="AM28" s="4839"/>
      <c r="AN28" s="4840"/>
      <c r="AO28" s="396"/>
      <c r="AP28" s="1191"/>
      <c r="AQ28" s="1214"/>
      <c r="AR28" s="1214"/>
      <c r="AS28" s="1214"/>
      <c r="AT28" s="1214"/>
      <c r="AU28" s="1214"/>
      <c r="AV28" s="1214"/>
      <c r="AW28" s="1214"/>
      <c r="AX28" s="1214"/>
      <c r="AY28" s="1214"/>
      <c r="AZ28" s="1214"/>
      <c r="BA28" s="1215"/>
      <c r="BB28" s="1215"/>
      <c r="BC28" s="1215"/>
      <c r="BD28" s="1215"/>
      <c r="BE28" s="1215"/>
      <c r="BF28" s="1219"/>
      <c r="BG28" s="1219"/>
      <c r="BH28" s="1219"/>
      <c r="BI28" s="1219"/>
      <c r="BJ28" s="1219"/>
      <c r="BK28" s="1219"/>
      <c r="BL28" s="1219"/>
      <c r="BM28" s="1219"/>
      <c r="BN28" s="1219"/>
      <c r="BO28" s="1219"/>
      <c r="BP28" s="1219"/>
      <c r="BQ28" s="1214"/>
      <c r="BR28" s="1214"/>
      <c r="BS28" s="1214"/>
      <c r="BT28" s="1214"/>
      <c r="BU28" s="1214"/>
    </row>
    <row r="29" spans="1:76" ht="12.95" customHeight="1">
      <c r="A29" s="1653"/>
      <c r="B29" s="1239"/>
      <c r="C29" s="1239"/>
      <c r="D29" s="1243" t="s">
        <v>36</v>
      </c>
      <c r="E29" s="1243" t="s">
        <v>785</v>
      </c>
      <c r="F29" s="1248"/>
      <c r="G29" s="1248"/>
      <c r="H29" s="1248"/>
      <c r="I29" s="1283"/>
      <c r="J29" s="1187"/>
      <c r="K29" s="4798"/>
      <c r="L29" s="4798"/>
      <c r="M29" s="4798"/>
      <c r="N29" s="4798"/>
      <c r="O29" s="4798"/>
      <c r="P29" s="4798"/>
      <c r="Q29" s="4798"/>
      <c r="R29" s="4798"/>
      <c r="S29" s="4798"/>
      <c r="T29" s="4798"/>
      <c r="U29" s="4798"/>
      <c r="V29" s="4798"/>
      <c r="W29" s="4798"/>
      <c r="X29" s="4798"/>
      <c r="Y29" s="4798"/>
      <c r="Z29" s="4798"/>
      <c r="AA29" s="4798"/>
      <c r="AB29" s="4798"/>
      <c r="AC29" s="4798"/>
      <c r="AD29" s="4798"/>
      <c r="AE29" s="4798"/>
      <c r="AF29" s="4798"/>
      <c r="AG29" s="4798"/>
      <c r="AH29" s="4798"/>
      <c r="AI29" s="4798"/>
      <c r="AJ29" s="4839"/>
      <c r="AK29" s="4839"/>
      <c r="AL29" s="4839"/>
      <c r="AM29" s="4839"/>
      <c r="AN29" s="4840"/>
      <c r="AO29" s="396"/>
      <c r="AP29" s="1191"/>
      <c r="AQ29" s="1214"/>
      <c r="AR29" s="1214"/>
      <c r="AS29" s="1214"/>
      <c r="AT29" s="1214"/>
      <c r="AU29" s="1214"/>
      <c r="AV29" s="1214"/>
      <c r="AW29" s="1214"/>
      <c r="AX29" s="1214"/>
      <c r="AY29" s="1214"/>
      <c r="AZ29" s="1214"/>
      <c r="BA29" s="1215"/>
      <c r="BB29" s="1215"/>
      <c r="BC29" s="1215"/>
      <c r="BD29" s="1215"/>
      <c r="BE29" s="1215"/>
      <c r="BF29" s="1219"/>
      <c r="BG29" s="1219"/>
      <c r="BH29" s="1219"/>
      <c r="BI29" s="1219"/>
      <c r="BJ29" s="1219"/>
      <c r="BK29" s="1219"/>
      <c r="BL29" s="1219"/>
      <c r="BM29" s="1219"/>
      <c r="BN29" s="1219"/>
      <c r="BO29" s="1219"/>
      <c r="BP29" s="1219"/>
      <c r="BQ29" s="1214"/>
      <c r="BR29" s="1214"/>
      <c r="BS29" s="1214"/>
      <c r="BT29" s="1214"/>
      <c r="BU29" s="1214"/>
    </row>
    <row r="30" spans="1:76" ht="12.95" customHeight="1">
      <c r="A30" s="1653"/>
      <c r="B30" s="1239"/>
      <c r="C30" s="1239"/>
      <c r="D30" s="1250"/>
      <c r="E30" s="1250" t="s">
        <v>786</v>
      </c>
      <c r="F30" s="1248"/>
      <c r="G30" s="1248"/>
      <c r="H30" s="1248"/>
      <c r="I30" s="1283"/>
      <c r="J30" s="4792" t="s">
        <v>46</v>
      </c>
      <c r="K30" s="4795"/>
      <c r="L30" s="4795"/>
      <c r="M30" s="4795"/>
      <c r="N30" s="4795"/>
      <c r="O30" s="4795"/>
      <c r="P30" s="4795"/>
      <c r="Q30" s="4795"/>
      <c r="R30" s="4795"/>
      <c r="S30" s="4795"/>
      <c r="T30" s="4795"/>
      <c r="U30" s="4795"/>
      <c r="V30" s="4795"/>
      <c r="W30" s="4795"/>
      <c r="X30" s="4795"/>
      <c r="Y30" s="4795"/>
      <c r="Z30" s="4795"/>
      <c r="AA30" s="4795"/>
      <c r="AB30" s="4795"/>
      <c r="AC30" s="4795"/>
      <c r="AD30" s="4795"/>
      <c r="AE30" s="4795"/>
      <c r="AF30" s="4795"/>
      <c r="AG30" s="4795"/>
      <c r="AH30" s="4795"/>
      <c r="AI30" s="4795"/>
      <c r="AJ30" s="4826"/>
      <c r="AK30" s="4826"/>
      <c r="AL30" s="4826"/>
      <c r="AM30" s="4826"/>
      <c r="AN30" s="4827"/>
      <c r="AO30" s="396"/>
      <c r="AP30" s="1210"/>
      <c r="AQ30" s="1214"/>
      <c r="AR30" s="1214"/>
      <c r="AS30" s="1214"/>
      <c r="AT30" s="1214"/>
      <c r="AU30" s="1214"/>
      <c r="AV30" s="1214"/>
      <c r="AW30" s="1214"/>
      <c r="AX30" s="1214"/>
      <c r="AY30" s="1214"/>
      <c r="AZ30" s="1214"/>
      <c r="BA30" s="1215"/>
      <c r="BB30" s="1215"/>
      <c r="BC30" s="1215"/>
      <c r="BD30" s="1215"/>
      <c r="BE30" s="1215"/>
      <c r="BF30" s="604"/>
      <c r="BG30" s="604"/>
      <c r="BH30" s="604"/>
      <c r="BI30" s="604"/>
      <c r="BJ30" s="604"/>
      <c r="BK30" s="604"/>
      <c r="BL30" s="604"/>
      <c r="BM30" s="604"/>
      <c r="BN30" s="604"/>
      <c r="BO30" s="604"/>
      <c r="BP30" s="604"/>
      <c r="BQ30" s="1190"/>
      <c r="BR30" s="1190"/>
      <c r="BS30" s="1190"/>
      <c r="BT30" s="1190"/>
      <c r="BU30" s="1190"/>
    </row>
    <row r="31" spans="1:76" ht="12.95" customHeight="1">
      <c r="A31" s="1653"/>
      <c r="B31" s="1239"/>
      <c r="C31" s="1239"/>
      <c r="D31" s="1239"/>
      <c r="E31" s="1240"/>
      <c r="F31" s="1248"/>
      <c r="G31" s="1248"/>
      <c r="H31" s="1248"/>
      <c r="I31" s="1283"/>
      <c r="J31" s="4793"/>
      <c r="K31" s="4795"/>
      <c r="L31" s="4795"/>
      <c r="M31" s="4795"/>
      <c r="N31" s="4795"/>
      <c r="O31" s="4795"/>
      <c r="P31" s="4795"/>
      <c r="Q31" s="4795"/>
      <c r="R31" s="4795"/>
      <c r="S31" s="4795"/>
      <c r="T31" s="4795"/>
      <c r="U31" s="4795"/>
      <c r="V31" s="4795"/>
      <c r="W31" s="4795"/>
      <c r="X31" s="4795"/>
      <c r="Y31" s="4795"/>
      <c r="Z31" s="4795"/>
      <c r="AA31" s="4795"/>
      <c r="AB31" s="4795"/>
      <c r="AC31" s="4795"/>
      <c r="AD31" s="4795"/>
      <c r="AE31" s="4795"/>
      <c r="AF31" s="4795"/>
      <c r="AG31" s="4795"/>
      <c r="AH31" s="4795"/>
      <c r="AI31" s="4795"/>
      <c r="AJ31" s="4826"/>
      <c r="AK31" s="4826"/>
      <c r="AL31" s="4826"/>
      <c r="AM31" s="4826"/>
      <c r="AN31" s="4827"/>
      <c r="AO31" s="396"/>
      <c r="AP31" s="398"/>
      <c r="AQ31" s="1214"/>
      <c r="AR31" s="1214"/>
      <c r="AS31" s="1214"/>
      <c r="AT31" s="1214"/>
      <c r="AU31" s="1214"/>
      <c r="AV31" s="1214"/>
      <c r="AW31" s="1214"/>
      <c r="AX31" s="1214"/>
      <c r="AY31" s="1214"/>
      <c r="AZ31" s="1214"/>
      <c r="BA31" s="1215"/>
      <c r="BB31" s="1215"/>
      <c r="BC31" s="1215"/>
      <c r="BD31" s="1215"/>
      <c r="BE31" s="1215"/>
      <c r="BF31" s="604"/>
      <c r="BG31" s="604"/>
      <c r="BH31" s="604"/>
      <c r="BI31" s="604"/>
      <c r="BJ31" s="604"/>
      <c r="BK31" s="604"/>
      <c r="BL31" s="604"/>
      <c r="BM31" s="604"/>
      <c r="BN31" s="604"/>
      <c r="BO31" s="604"/>
      <c r="BP31" s="604"/>
      <c r="BQ31" s="1190"/>
      <c r="BR31" s="1190"/>
      <c r="BS31" s="1190"/>
      <c r="BT31" s="1190"/>
      <c r="BU31" s="1190"/>
    </row>
    <row r="32" spans="1:76" ht="12.95" customHeight="1">
      <c r="A32" s="1653"/>
      <c r="B32" s="1239"/>
      <c r="C32" s="1251"/>
      <c r="D32" s="1251"/>
      <c r="E32" s="1251"/>
      <c r="F32" s="1245"/>
      <c r="G32" s="1245"/>
      <c r="H32" s="1245"/>
      <c r="I32" s="1281"/>
      <c r="J32" s="1674"/>
      <c r="K32" s="4796"/>
      <c r="L32" s="4796"/>
      <c r="M32" s="4796"/>
      <c r="N32" s="4796"/>
      <c r="O32" s="4796"/>
      <c r="P32" s="4796"/>
      <c r="Q32" s="4796"/>
      <c r="R32" s="4796"/>
      <c r="S32" s="4796"/>
      <c r="T32" s="4796"/>
      <c r="U32" s="4796"/>
      <c r="V32" s="4796"/>
      <c r="W32" s="4796"/>
      <c r="X32" s="4796"/>
      <c r="Y32" s="4796"/>
      <c r="Z32" s="4796"/>
      <c r="AA32" s="4796"/>
      <c r="AB32" s="4796"/>
      <c r="AC32" s="4796"/>
      <c r="AD32" s="4796"/>
      <c r="AE32" s="4796"/>
      <c r="AF32" s="4796"/>
      <c r="AG32" s="4796"/>
      <c r="AH32" s="4796"/>
      <c r="AI32" s="4796"/>
      <c r="AJ32" s="4837"/>
      <c r="AK32" s="4837"/>
      <c r="AL32" s="4837"/>
      <c r="AM32" s="4837"/>
      <c r="AN32" s="4838"/>
      <c r="AO32" s="409"/>
      <c r="AP32" s="1220"/>
      <c r="AQ32" s="1190"/>
      <c r="AR32" s="1190"/>
      <c r="AS32" s="1190"/>
      <c r="AT32" s="1190"/>
      <c r="AU32" s="1190"/>
      <c r="AV32" s="1190"/>
      <c r="AW32" s="1190"/>
      <c r="AX32" s="1190"/>
      <c r="AY32" s="1190"/>
      <c r="AZ32" s="1190"/>
      <c r="BA32" s="1216"/>
      <c r="BB32" s="1216"/>
      <c r="BC32" s="1216"/>
      <c r="BD32" s="1216"/>
      <c r="BE32" s="1216"/>
      <c r="BF32" s="1190"/>
      <c r="BG32" s="1190"/>
      <c r="BH32" s="1190"/>
      <c r="BI32" s="1190"/>
      <c r="BJ32" s="1190"/>
      <c r="BK32" s="1190"/>
      <c r="BL32" s="1190"/>
      <c r="BM32" s="1190"/>
      <c r="BN32" s="1190"/>
      <c r="BO32" s="1190"/>
      <c r="BP32" s="1190"/>
      <c r="BQ32" s="1190"/>
      <c r="BR32" s="1190"/>
      <c r="BS32" s="1190"/>
      <c r="BT32" s="1190"/>
      <c r="BU32" s="1190"/>
    </row>
    <row r="33" spans="1:73" ht="12.95" customHeight="1">
      <c r="A33" s="1653"/>
      <c r="B33" s="1239"/>
      <c r="C33" s="1252" t="s">
        <v>206</v>
      </c>
      <c r="D33" s="1248" t="s">
        <v>207</v>
      </c>
      <c r="E33" s="1248"/>
      <c r="F33" s="1245"/>
      <c r="G33" s="1245"/>
      <c r="H33" s="1245"/>
      <c r="I33" s="1281"/>
      <c r="J33" s="333"/>
      <c r="K33" s="4796"/>
      <c r="L33" s="4796"/>
      <c r="M33" s="4796"/>
      <c r="N33" s="4796"/>
      <c r="O33" s="4796"/>
      <c r="P33" s="4796"/>
      <c r="Q33" s="4796"/>
      <c r="R33" s="4796"/>
      <c r="S33" s="4796"/>
      <c r="T33" s="4796"/>
      <c r="U33" s="4796"/>
      <c r="V33" s="4796"/>
      <c r="W33" s="4796"/>
      <c r="X33" s="4796"/>
      <c r="Y33" s="4796"/>
      <c r="Z33" s="4796"/>
      <c r="AA33" s="4796"/>
      <c r="AB33" s="4796"/>
      <c r="AC33" s="4796"/>
      <c r="AD33" s="4796"/>
      <c r="AE33" s="4796"/>
      <c r="AF33" s="4796"/>
      <c r="AG33" s="4796"/>
      <c r="AH33" s="4796"/>
      <c r="AI33" s="4796"/>
      <c r="AJ33" s="4837"/>
      <c r="AK33" s="4837"/>
      <c r="AL33" s="4837"/>
      <c r="AM33" s="4837"/>
      <c r="AN33" s="4838"/>
      <c r="AO33" s="409"/>
      <c r="AP33" s="1189"/>
      <c r="AQ33" s="1190"/>
      <c r="AR33" s="1190"/>
      <c r="AS33" s="1190"/>
      <c r="AT33" s="1190"/>
      <c r="AU33" s="1190"/>
      <c r="AV33" s="1190"/>
      <c r="AW33" s="1190"/>
      <c r="AX33" s="1190"/>
      <c r="AY33" s="1190"/>
      <c r="AZ33" s="1190"/>
      <c r="BA33" s="1216"/>
      <c r="BB33" s="1216"/>
      <c r="BC33" s="1216"/>
      <c r="BD33" s="1216"/>
      <c r="BE33" s="1216"/>
      <c r="BF33" s="1190"/>
      <c r="BG33" s="1190"/>
      <c r="BH33" s="1190"/>
      <c r="BI33" s="1190"/>
      <c r="BJ33" s="1190"/>
      <c r="BK33" s="1190"/>
      <c r="BL33" s="1190"/>
      <c r="BM33" s="1190"/>
      <c r="BN33" s="1190"/>
      <c r="BO33" s="1190"/>
      <c r="BP33" s="1190"/>
      <c r="BQ33" s="1190"/>
      <c r="BR33" s="1190"/>
      <c r="BS33" s="1190"/>
      <c r="BT33" s="1190"/>
      <c r="BU33" s="1190"/>
    </row>
    <row r="34" spans="1:73" ht="12.95" customHeight="1">
      <c r="A34" s="1653"/>
      <c r="B34" s="1239"/>
      <c r="C34" s="1247"/>
      <c r="D34" s="1240" t="s">
        <v>2226</v>
      </c>
      <c r="E34" s="1240"/>
      <c r="F34" s="1253"/>
      <c r="G34" s="1253"/>
      <c r="H34" s="1253"/>
      <c r="I34" s="1284"/>
      <c r="J34" s="4792" t="s">
        <v>47</v>
      </c>
      <c r="K34" s="4795"/>
      <c r="L34" s="4795"/>
      <c r="M34" s="4795"/>
      <c r="N34" s="4795"/>
      <c r="O34" s="4795"/>
      <c r="P34" s="4795"/>
      <c r="Q34" s="4795"/>
      <c r="R34" s="4795"/>
      <c r="S34" s="4795"/>
      <c r="T34" s="4795"/>
      <c r="U34" s="4795"/>
      <c r="V34" s="4795"/>
      <c r="W34" s="4795"/>
      <c r="X34" s="4795"/>
      <c r="Y34" s="4795"/>
      <c r="Z34" s="4795"/>
      <c r="AA34" s="4795"/>
      <c r="AB34" s="4795"/>
      <c r="AC34" s="4795"/>
      <c r="AD34" s="4795"/>
      <c r="AE34" s="4795"/>
      <c r="AF34" s="4795"/>
      <c r="AG34" s="4795"/>
      <c r="AH34" s="4795"/>
      <c r="AI34" s="4795"/>
      <c r="AJ34" s="4826"/>
      <c r="AK34" s="4826"/>
      <c r="AL34" s="4826"/>
      <c r="AM34" s="4826"/>
      <c r="AN34" s="4827"/>
      <c r="AO34" s="396"/>
      <c r="AP34" s="1210"/>
      <c r="AQ34" s="1214"/>
      <c r="AR34" s="1214"/>
      <c r="AS34" s="1214"/>
      <c r="AT34" s="1214"/>
      <c r="AU34" s="1214"/>
      <c r="AV34" s="1214"/>
      <c r="AW34" s="1214"/>
      <c r="AX34" s="1214"/>
      <c r="AY34" s="1214"/>
      <c r="AZ34" s="1214"/>
      <c r="BA34" s="1215"/>
      <c r="BB34" s="1215"/>
      <c r="BC34" s="1215"/>
      <c r="BD34" s="1215"/>
      <c r="BE34" s="1215"/>
      <c r="BF34" s="604"/>
      <c r="BG34" s="604"/>
      <c r="BH34" s="604"/>
      <c r="BI34" s="604"/>
      <c r="BJ34" s="604"/>
      <c r="BK34" s="604"/>
      <c r="BL34" s="604"/>
      <c r="BM34" s="604"/>
      <c r="BN34" s="604"/>
      <c r="BO34" s="604"/>
      <c r="BP34" s="604"/>
      <c r="BQ34" s="1190"/>
      <c r="BR34" s="1190"/>
      <c r="BS34" s="1190"/>
      <c r="BT34" s="1190"/>
      <c r="BU34" s="1190"/>
    </row>
    <row r="35" spans="1:73" ht="12.95" customHeight="1">
      <c r="A35" s="1653"/>
      <c r="B35" s="1239"/>
      <c r="C35" s="1247"/>
      <c r="D35" s="1247"/>
      <c r="E35" s="4808"/>
      <c r="F35" s="4808"/>
      <c r="G35" s="4808"/>
      <c r="H35" s="4808"/>
      <c r="I35" s="4809"/>
      <c r="J35" s="4793"/>
      <c r="K35" s="4795"/>
      <c r="L35" s="4795"/>
      <c r="M35" s="4795"/>
      <c r="N35" s="4795"/>
      <c r="O35" s="4795"/>
      <c r="P35" s="4795"/>
      <c r="Q35" s="4795"/>
      <c r="R35" s="4795"/>
      <c r="S35" s="4795"/>
      <c r="T35" s="4795"/>
      <c r="U35" s="4795"/>
      <c r="V35" s="4795"/>
      <c r="W35" s="4795"/>
      <c r="X35" s="4795"/>
      <c r="Y35" s="4795"/>
      <c r="Z35" s="4795"/>
      <c r="AA35" s="4795"/>
      <c r="AB35" s="4795"/>
      <c r="AC35" s="4795"/>
      <c r="AD35" s="4795"/>
      <c r="AE35" s="4795"/>
      <c r="AF35" s="4795"/>
      <c r="AG35" s="4795"/>
      <c r="AH35" s="4795"/>
      <c r="AI35" s="4795"/>
      <c r="AJ35" s="4826"/>
      <c r="AK35" s="4826"/>
      <c r="AL35" s="4826"/>
      <c r="AM35" s="4826"/>
      <c r="AN35" s="4827"/>
      <c r="AO35" s="396"/>
      <c r="AP35" s="398"/>
      <c r="AQ35" s="1214"/>
      <c r="AR35" s="1214"/>
      <c r="AS35" s="1214"/>
      <c r="AT35" s="1214"/>
      <c r="AU35" s="1214"/>
      <c r="AV35" s="1214"/>
      <c r="AW35" s="1214"/>
      <c r="AX35" s="1214"/>
      <c r="AY35" s="1214"/>
      <c r="AZ35" s="1214"/>
      <c r="BA35" s="1215"/>
      <c r="BB35" s="1215"/>
      <c r="BC35" s="1215"/>
      <c r="BD35" s="1215"/>
      <c r="BE35" s="1215"/>
      <c r="BF35" s="604"/>
      <c r="BG35" s="604"/>
      <c r="BH35" s="604"/>
      <c r="BI35" s="604"/>
      <c r="BJ35" s="604"/>
      <c r="BK35" s="604"/>
      <c r="BL35" s="604"/>
      <c r="BM35" s="604"/>
      <c r="BN35" s="604"/>
      <c r="BO35" s="604"/>
      <c r="BP35" s="604"/>
      <c r="BQ35" s="1190"/>
      <c r="BR35" s="1190"/>
      <c r="BS35" s="1190"/>
      <c r="BT35" s="1190"/>
      <c r="BU35" s="1190"/>
    </row>
    <row r="36" spans="1:73" ht="12.95" customHeight="1">
      <c r="A36" s="1653"/>
      <c r="B36" s="1239"/>
      <c r="C36" s="1251"/>
      <c r="D36" s="1251"/>
      <c r="E36" s="1248"/>
      <c r="F36" s="1248"/>
      <c r="G36" s="1248"/>
      <c r="H36" s="1248"/>
      <c r="I36" s="1283"/>
      <c r="J36" s="1674"/>
      <c r="K36" s="4796"/>
      <c r="L36" s="4796"/>
      <c r="M36" s="4796"/>
      <c r="N36" s="4796"/>
      <c r="O36" s="4796"/>
      <c r="P36" s="4796"/>
      <c r="Q36" s="4796"/>
      <c r="R36" s="4796"/>
      <c r="S36" s="4796"/>
      <c r="T36" s="4796"/>
      <c r="U36" s="4796"/>
      <c r="V36" s="4796"/>
      <c r="W36" s="4796"/>
      <c r="X36" s="4796"/>
      <c r="Y36" s="4796"/>
      <c r="Z36" s="4796"/>
      <c r="AA36" s="4796"/>
      <c r="AB36" s="4796"/>
      <c r="AC36" s="4796"/>
      <c r="AD36" s="4796"/>
      <c r="AE36" s="4796"/>
      <c r="AF36" s="4796"/>
      <c r="AG36" s="4796"/>
      <c r="AH36" s="4796"/>
      <c r="AI36" s="4796"/>
      <c r="AJ36" s="4837"/>
      <c r="AK36" s="4837"/>
      <c r="AL36" s="4837"/>
      <c r="AM36" s="4837"/>
      <c r="AN36" s="4838"/>
      <c r="AO36" s="409"/>
      <c r="AP36" s="1220"/>
      <c r="AQ36" s="1190"/>
      <c r="AR36" s="1190"/>
      <c r="AS36" s="1190"/>
      <c r="AT36" s="1190"/>
      <c r="AU36" s="1190"/>
      <c r="AV36" s="1190"/>
      <c r="AW36" s="1190"/>
      <c r="AX36" s="1190"/>
      <c r="AY36" s="1190"/>
      <c r="AZ36" s="1190"/>
      <c r="BA36" s="1216"/>
      <c r="BB36" s="1216"/>
      <c r="BC36" s="1216"/>
      <c r="BD36" s="1216"/>
      <c r="BE36" s="1216"/>
      <c r="BF36" s="1190"/>
      <c r="BG36" s="1190"/>
      <c r="BH36" s="1190"/>
      <c r="BI36" s="1190"/>
      <c r="BJ36" s="1190"/>
      <c r="BK36" s="1190"/>
      <c r="BL36" s="1190"/>
      <c r="BM36" s="1190"/>
      <c r="BN36" s="1190"/>
      <c r="BO36" s="1190"/>
      <c r="BP36" s="1190"/>
      <c r="BQ36" s="1190"/>
      <c r="BR36" s="1190"/>
      <c r="BS36" s="1190"/>
      <c r="BT36" s="1190"/>
      <c r="BU36" s="1190"/>
    </row>
    <row r="37" spans="1:73" ht="12.95" customHeight="1">
      <c r="A37" s="1653"/>
      <c r="B37" s="1239"/>
      <c r="C37" s="1246" t="s">
        <v>208</v>
      </c>
      <c r="D37" s="1241" t="s">
        <v>209</v>
      </c>
      <c r="E37" s="1241"/>
      <c r="F37" s="1248"/>
      <c r="G37" s="1248"/>
      <c r="H37" s="1248"/>
      <c r="I37" s="1283"/>
      <c r="J37" s="333"/>
      <c r="K37" s="4796"/>
      <c r="L37" s="4796"/>
      <c r="M37" s="4796"/>
      <c r="N37" s="4796"/>
      <c r="O37" s="4796"/>
      <c r="P37" s="4796"/>
      <c r="Q37" s="4796"/>
      <c r="R37" s="4796"/>
      <c r="S37" s="4796"/>
      <c r="T37" s="4796"/>
      <c r="U37" s="4796"/>
      <c r="V37" s="4796"/>
      <c r="W37" s="4796"/>
      <c r="X37" s="4796"/>
      <c r="Y37" s="4796"/>
      <c r="Z37" s="4796"/>
      <c r="AA37" s="4796"/>
      <c r="AB37" s="4796"/>
      <c r="AC37" s="4796"/>
      <c r="AD37" s="4796"/>
      <c r="AE37" s="4796"/>
      <c r="AF37" s="4796"/>
      <c r="AG37" s="4796"/>
      <c r="AH37" s="4796"/>
      <c r="AI37" s="4796"/>
      <c r="AJ37" s="4837"/>
      <c r="AK37" s="4837"/>
      <c r="AL37" s="4837"/>
      <c r="AM37" s="4837"/>
      <c r="AN37" s="4838"/>
      <c r="AO37" s="409"/>
      <c r="AP37" s="1189"/>
      <c r="AQ37" s="1190"/>
      <c r="AR37" s="1190"/>
      <c r="AS37" s="1190"/>
      <c r="AT37" s="1190"/>
      <c r="AU37" s="1190"/>
      <c r="AV37" s="1190"/>
      <c r="AW37" s="1190"/>
      <c r="AX37" s="1190"/>
      <c r="AY37" s="1190"/>
      <c r="AZ37" s="1190"/>
      <c r="BA37" s="1216"/>
      <c r="BB37" s="1216"/>
      <c r="BC37" s="1216"/>
      <c r="BD37" s="1216"/>
      <c r="BE37" s="1216"/>
      <c r="BF37" s="1190"/>
      <c r="BG37" s="1190"/>
      <c r="BH37" s="1190"/>
      <c r="BI37" s="1190"/>
      <c r="BJ37" s="1190"/>
      <c r="BK37" s="1190"/>
      <c r="BL37" s="1190"/>
      <c r="BM37" s="1190"/>
      <c r="BN37" s="1190"/>
      <c r="BO37" s="1190"/>
      <c r="BP37" s="1190"/>
      <c r="BQ37" s="1190"/>
      <c r="BR37" s="1190"/>
      <c r="BS37" s="1190"/>
      <c r="BT37" s="1190"/>
      <c r="BU37" s="1190"/>
    </row>
    <row r="38" spans="1:73" ht="12.95" customHeight="1">
      <c r="A38" s="1653"/>
      <c r="B38" s="1239"/>
      <c r="C38" s="1247"/>
      <c r="D38" s="1250" t="s">
        <v>2227</v>
      </c>
      <c r="E38" s="1250"/>
      <c r="F38" s="1254"/>
      <c r="G38" s="1254"/>
      <c r="H38" s="1254"/>
      <c r="I38" s="1285"/>
      <c r="J38" s="4792" t="s">
        <v>48</v>
      </c>
      <c r="K38" s="4795"/>
      <c r="L38" s="4795"/>
      <c r="M38" s="4795"/>
      <c r="N38" s="4795"/>
      <c r="O38" s="4795"/>
      <c r="P38" s="4795"/>
      <c r="Q38" s="4795"/>
      <c r="R38" s="4795"/>
      <c r="S38" s="4795"/>
      <c r="T38" s="4795"/>
      <c r="U38" s="4795"/>
      <c r="V38" s="4795"/>
      <c r="W38" s="4795"/>
      <c r="X38" s="4795"/>
      <c r="Y38" s="4795"/>
      <c r="Z38" s="4795"/>
      <c r="AA38" s="4795"/>
      <c r="AB38" s="4795"/>
      <c r="AC38" s="4795"/>
      <c r="AD38" s="4795"/>
      <c r="AE38" s="4795"/>
      <c r="AF38" s="4795"/>
      <c r="AG38" s="4795"/>
      <c r="AH38" s="4795"/>
      <c r="AI38" s="4795"/>
      <c r="AJ38" s="4826"/>
      <c r="AK38" s="4826"/>
      <c r="AL38" s="4826"/>
      <c r="AM38" s="4826"/>
      <c r="AN38" s="4827"/>
      <c r="AO38" s="396"/>
      <c r="AP38" s="1210"/>
      <c r="AQ38" s="1214"/>
      <c r="AR38" s="1214"/>
      <c r="AS38" s="1214"/>
      <c r="AT38" s="1214"/>
      <c r="AU38" s="1214"/>
      <c r="AV38" s="1214"/>
      <c r="AW38" s="1214"/>
      <c r="AX38" s="1214"/>
      <c r="AY38" s="1214"/>
      <c r="AZ38" s="1214"/>
      <c r="BA38" s="1215"/>
      <c r="BB38" s="1215"/>
      <c r="BC38" s="1215"/>
      <c r="BD38" s="1215"/>
      <c r="BE38" s="1215"/>
      <c r="BF38" s="604"/>
      <c r="BG38" s="604"/>
      <c r="BH38" s="604"/>
      <c r="BI38" s="604"/>
      <c r="BJ38" s="604"/>
      <c r="BK38" s="604"/>
      <c r="BL38" s="604"/>
      <c r="BM38" s="604"/>
      <c r="BN38" s="604"/>
      <c r="BO38" s="604"/>
      <c r="BP38" s="604"/>
      <c r="BQ38" s="1190"/>
      <c r="BR38" s="1190"/>
      <c r="BS38" s="1190"/>
      <c r="BT38" s="1190"/>
      <c r="BU38" s="1190"/>
    </row>
    <row r="39" spans="1:73" ht="12.95" customHeight="1">
      <c r="A39" s="1653"/>
      <c r="B39" s="1239"/>
      <c r="C39" s="1247"/>
      <c r="D39" s="1247"/>
      <c r="E39" s="1254"/>
      <c r="F39" s="1254"/>
      <c r="G39" s="1254"/>
      <c r="H39" s="1254"/>
      <c r="I39" s="1285"/>
      <c r="J39" s="4793"/>
      <c r="K39" s="4795"/>
      <c r="L39" s="4795"/>
      <c r="M39" s="4795"/>
      <c r="N39" s="4795"/>
      <c r="O39" s="4795"/>
      <c r="P39" s="4795"/>
      <c r="Q39" s="4795"/>
      <c r="R39" s="4795"/>
      <c r="S39" s="4795"/>
      <c r="T39" s="4795"/>
      <c r="U39" s="4795"/>
      <c r="V39" s="4795"/>
      <c r="W39" s="4795"/>
      <c r="X39" s="4795"/>
      <c r="Y39" s="4795"/>
      <c r="Z39" s="4795"/>
      <c r="AA39" s="4795"/>
      <c r="AB39" s="4795"/>
      <c r="AC39" s="4795"/>
      <c r="AD39" s="4795"/>
      <c r="AE39" s="4795"/>
      <c r="AF39" s="4795"/>
      <c r="AG39" s="4795"/>
      <c r="AH39" s="4795"/>
      <c r="AI39" s="4795"/>
      <c r="AJ39" s="4826"/>
      <c r="AK39" s="4826"/>
      <c r="AL39" s="4826"/>
      <c r="AM39" s="4826"/>
      <c r="AN39" s="4827"/>
      <c r="AO39" s="396"/>
      <c r="AP39" s="398"/>
      <c r="AQ39" s="1214"/>
      <c r="AR39" s="1214"/>
      <c r="AS39" s="1214"/>
      <c r="AT39" s="1214"/>
      <c r="AU39" s="1214"/>
      <c r="AV39" s="1214"/>
      <c r="AW39" s="1214"/>
      <c r="AX39" s="1214"/>
      <c r="AY39" s="1214"/>
      <c r="AZ39" s="1214"/>
      <c r="BA39" s="1215"/>
      <c r="BB39" s="1215"/>
      <c r="BC39" s="1215"/>
      <c r="BD39" s="1215"/>
      <c r="BE39" s="1215"/>
      <c r="BF39" s="604"/>
      <c r="BG39" s="604"/>
      <c r="BH39" s="604"/>
      <c r="BI39" s="604"/>
      <c r="BJ39" s="604"/>
      <c r="BK39" s="604"/>
      <c r="BL39" s="604"/>
      <c r="BM39" s="604"/>
      <c r="BN39" s="604"/>
      <c r="BO39" s="604"/>
      <c r="BP39" s="604"/>
      <c r="BQ39" s="1190"/>
      <c r="BR39" s="1190"/>
      <c r="BS39" s="1190"/>
      <c r="BT39" s="1190"/>
      <c r="BU39" s="1190"/>
    </row>
    <row r="40" spans="1:73" ht="12.95" customHeight="1">
      <c r="A40" s="1653"/>
      <c r="B40" s="1239"/>
      <c r="C40" s="1251"/>
      <c r="D40" s="1251"/>
      <c r="E40" s="4810"/>
      <c r="F40" s="4810"/>
      <c r="G40" s="4810"/>
      <c r="H40" s="4810"/>
      <c r="I40" s="4811"/>
      <c r="J40" s="1672"/>
      <c r="K40" s="4802"/>
      <c r="L40" s="4802"/>
      <c r="M40" s="4802"/>
      <c r="N40" s="4802"/>
      <c r="O40" s="4802"/>
      <c r="P40" s="4802"/>
      <c r="Q40" s="4802"/>
      <c r="R40" s="4802"/>
      <c r="S40" s="4802"/>
      <c r="T40" s="4802"/>
      <c r="U40" s="4802"/>
      <c r="V40" s="4802"/>
      <c r="W40" s="4802"/>
      <c r="X40" s="4802"/>
      <c r="Y40" s="4802"/>
      <c r="Z40" s="4802"/>
      <c r="AA40" s="4802"/>
      <c r="AB40" s="4802"/>
      <c r="AC40" s="4802"/>
      <c r="AD40" s="4802"/>
      <c r="AE40" s="4802"/>
      <c r="AF40" s="4802"/>
      <c r="AG40" s="4802"/>
      <c r="AH40" s="4802"/>
      <c r="AI40" s="4802"/>
      <c r="AJ40" s="4837"/>
      <c r="AK40" s="4837"/>
      <c r="AL40" s="4837"/>
      <c r="AM40" s="4837"/>
      <c r="AN40" s="4838"/>
      <c r="AO40" s="410"/>
      <c r="AP40" s="1191"/>
      <c r="AQ40" s="604"/>
      <c r="AR40" s="604"/>
      <c r="AS40" s="604"/>
      <c r="AT40" s="604"/>
      <c r="AU40" s="604"/>
      <c r="AV40" s="604"/>
      <c r="AW40" s="604"/>
      <c r="AX40" s="604"/>
      <c r="AY40" s="604"/>
      <c r="AZ40" s="604"/>
      <c r="BA40" s="1221"/>
      <c r="BB40" s="1221"/>
      <c r="BC40" s="1221"/>
      <c r="BD40" s="1221"/>
      <c r="BE40" s="1221"/>
      <c r="BF40" s="1190"/>
      <c r="BG40" s="1190"/>
      <c r="BH40" s="1190"/>
      <c r="BI40" s="1190"/>
      <c r="BJ40" s="1190"/>
      <c r="BK40" s="1190"/>
      <c r="BL40" s="1190"/>
      <c r="BM40" s="1190"/>
      <c r="BN40" s="1190"/>
      <c r="BO40" s="1190"/>
      <c r="BP40" s="1190"/>
      <c r="BQ40" s="1190"/>
      <c r="BR40" s="1190"/>
      <c r="BS40" s="1190"/>
      <c r="BT40" s="1190"/>
      <c r="BU40" s="1190"/>
    </row>
    <row r="41" spans="1:73" ht="12.95" customHeight="1">
      <c r="A41" s="1653"/>
      <c r="B41" s="1239"/>
      <c r="C41" s="1246" t="s">
        <v>210</v>
      </c>
      <c r="D41" s="1243" t="s">
        <v>211</v>
      </c>
      <c r="E41" s="1243"/>
      <c r="F41" s="1255"/>
      <c r="G41" s="1255"/>
      <c r="H41" s="1255"/>
      <c r="I41" s="1286"/>
      <c r="J41" s="1187"/>
      <c r="K41" s="4802"/>
      <c r="L41" s="4802"/>
      <c r="M41" s="4802"/>
      <c r="N41" s="4802"/>
      <c r="O41" s="4802"/>
      <c r="P41" s="4802"/>
      <c r="Q41" s="4802"/>
      <c r="R41" s="4802"/>
      <c r="S41" s="4802"/>
      <c r="T41" s="4802"/>
      <c r="U41" s="4802"/>
      <c r="V41" s="4802"/>
      <c r="W41" s="4802"/>
      <c r="X41" s="4802"/>
      <c r="Y41" s="4802"/>
      <c r="Z41" s="4802"/>
      <c r="AA41" s="4802"/>
      <c r="AB41" s="4802"/>
      <c r="AC41" s="4802"/>
      <c r="AD41" s="4802"/>
      <c r="AE41" s="4802"/>
      <c r="AF41" s="4802"/>
      <c r="AG41" s="4802"/>
      <c r="AH41" s="4802"/>
      <c r="AI41" s="4802"/>
      <c r="AJ41" s="4837"/>
      <c r="AK41" s="4837"/>
      <c r="AL41" s="4837"/>
      <c r="AM41" s="4837"/>
      <c r="AN41" s="4838"/>
      <c r="AO41" s="410"/>
      <c r="AP41" s="1191"/>
      <c r="AQ41" s="604"/>
      <c r="AR41" s="604"/>
      <c r="AS41" s="604"/>
      <c r="AT41" s="604"/>
      <c r="AU41" s="604"/>
      <c r="AV41" s="604"/>
      <c r="AW41" s="604"/>
      <c r="AX41" s="604"/>
      <c r="AY41" s="604"/>
      <c r="AZ41" s="604"/>
      <c r="BA41" s="1221"/>
      <c r="BB41" s="1221"/>
      <c r="BC41" s="1221"/>
      <c r="BD41" s="1221"/>
      <c r="BE41" s="1221"/>
      <c r="BF41" s="1190"/>
      <c r="BG41" s="1190"/>
      <c r="BH41" s="1190"/>
      <c r="BI41" s="1190"/>
      <c r="BJ41" s="1190"/>
      <c r="BK41" s="1190"/>
      <c r="BL41" s="1190"/>
      <c r="BM41" s="1190"/>
      <c r="BN41" s="1190"/>
      <c r="BO41" s="1190"/>
      <c r="BP41" s="1190"/>
      <c r="BQ41" s="1190"/>
      <c r="BR41" s="1190"/>
      <c r="BS41" s="1190"/>
      <c r="BT41" s="1190"/>
      <c r="BU41" s="1190"/>
    </row>
    <row r="42" spans="1:73" ht="12.95" customHeight="1">
      <c r="A42" s="1653"/>
      <c r="B42" s="1239"/>
      <c r="C42" s="1247"/>
      <c r="D42" s="1250" t="s">
        <v>2228</v>
      </c>
      <c r="E42" s="1250"/>
      <c r="F42" s="1256"/>
      <c r="G42" s="1367"/>
      <c r="H42" s="1367"/>
      <c r="I42" s="1287"/>
      <c r="J42" s="4792" t="s">
        <v>54</v>
      </c>
      <c r="K42" s="4795"/>
      <c r="L42" s="4795"/>
      <c r="M42" s="4795"/>
      <c r="N42" s="4795"/>
      <c r="O42" s="4795"/>
      <c r="P42" s="4795"/>
      <c r="Q42" s="4795"/>
      <c r="R42" s="4795"/>
      <c r="S42" s="4795"/>
      <c r="T42" s="4795"/>
      <c r="U42" s="4795"/>
      <c r="V42" s="4795"/>
      <c r="W42" s="4795"/>
      <c r="X42" s="4795"/>
      <c r="Y42" s="4795"/>
      <c r="Z42" s="4795"/>
      <c r="AA42" s="4795"/>
      <c r="AB42" s="4795"/>
      <c r="AC42" s="4795"/>
      <c r="AD42" s="4795"/>
      <c r="AE42" s="4795"/>
      <c r="AF42" s="4795"/>
      <c r="AG42" s="4795"/>
      <c r="AH42" s="4795"/>
      <c r="AI42" s="4795"/>
      <c r="AJ42" s="4826"/>
      <c r="AK42" s="4826"/>
      <c r="AL42" s="4826"/>
      <c r="AM42" s="4826"/>
      <c r="AN42" s="4827"/>
      <c r="AO42" s="396"/>
      <c r="AP42" s="1210"/>
      <c r="AQ42" s="1214"/>
      <c r="AR42" s="1214"/>
      <c r="AS42" s="1214"/>
      <c r="AT42" s="1214"/>
      <c r="AU42" s="1214"/>
      <c r="AV42" s="1214"/>
      <c r="AW42" s="1214"/>
      <c r="AX42" s="1214"/>
      <c r="AY42" s="1214"/>
      <c r="AZ42" s="1214"/>
      <c r="BA42" s="1215"/>
      <c r="BB42" s="1215"/>
      <c r="BC42" s="1215"/>
      <c r="BD42" s="1215"/>
      <c r="BE42" s="1215"/>
      <c r="BF42" s="604"/>
      <c r="BG42" s="604"/>
      <c r="BH42" s="604"/>
      <c r="BI42" s="604"/>
      <c r="BJ42" s="604"/>
      <c r="BK42" s="604"/>
      <c r="BL42" s="604"/>
      <c r="BM42" s="604"/>
      <c r="BN42" s="604"/>
      <c r="BO42" s="604"/>
      <c r="BP42" s="604"/>
      <c r="BQ42" s="1190"/>
      <c r="BR42" s="1190"/>
      <c r="BS42" s="1190"/>
      <c r="BT42" s="1190"/>
      <c r="BU42" s="1190"/>
    </row>
    <row r="43" spans="1:73" ht="12.95" customHeight="1">
      <c r="A43" s="1653"/>
      <c r="B43" s="1239"/>
      <c r="C43" s="1247"/>
      <c r="D43" s="1247"/>
      <c r="E43" s="4807"/>
      <c r="F43" s="4807"/>
      <c r="G43" s="1367"/>
      <c r="H43" s="1367"/>
      <c r="I43" s="1287"/>
      <c r="J43" s="4793"/>
      <c r="K43" s="4795"/>
      <c r="L43" s="4795"/>
      <c r="M43" s="4795"/>
      <c r="N43" s="4795"/>
      <c r="O43" s="4795"/>
      <c r="P43" s="4795"/>
      <c r="Q43" s="4795"/>
      <c r="R43" s="4795"/>
      <c r="S43" s="4795"/>
      <c r="T43" s="4795"/>
      <c r="U43" s="4795"/>
      <c r="V43" s="4795"/>
      <c r="W43" s="4795"/>
      <c r="X43" s="4795"/>
      <c r="Y43" s="4795"/>
      <c r="Z43" s="4795"/>
      <c r="AA43" s="4795"/>
      <c r="AB43" s="4795"/>
      <c r="AC43" s="4795"/>
      <c r="AD43" s="4795"/>
      <c r="AE43" s="4795"/>
      <c r="AF43" s="4795"/>
      <c r="AG43" s="4795"/>
      <c r="AH43" s="4795"/>
      <c r="AI43" s="4795"/>
      <c r="AJ43" s="4826"/>
      <c r="AK43" s="4826"/>
      <c r="AL43" s="4826"/>
      <c r="AM43" s="4826"/>
      <c r="AN43" s="4827"/>
      <c r="AO43" s="396"/>
      <c r="AP43" s="398"/>
      <c r="AQ43" s="1214"/>
      <c r="AR43" s="1214"/>
      <c r="AS43" s="1214"/>
      <c r="AT43" s="1214"/>
      <c r="AU43" s="1214"/>
      <c r="AV43" s="1214"/>
      <c r="AW43" s="1214"/>
      <c r="AX43" s="1214"/>
      <c r="AY43" s="1214"/>
      <c r="AZ43" s="1214"/>
      <c r="BA43" s="1215"/>
      <c r="BB43" s="1215"/>
      <c r="BC43" s="1215"/>
      <c r="BD43" s="1215"/>
      <c r="BE43" s="1215"/>
      <c r="BF43" s="604"/>
      <c r="BG43" s="604"/>
      <c r="BH43" s="604"/>
      <c r="BI43" s="604"/>
      <c r="BJ43" s="604"/>
      <c r="BK43" s="604"/>
      <c r="BL43" s="604"/>
      <c r="BM43" s="604"/>
      <c r="BN43" s="604"/>
      <c r="BO43" s="604"/>
      <c r="BP43" s="604"/>
      <c r="BQ43" s="1190"/>
      <c r="BR43" s="1190"/>
      <c r="BS43" s="1190"/>
      <c r="BT43" s="1190"/>
      <c r="BU43" s="1190"/>
    </row>
    <row r="44" spans="1:73" ht="12.95" customHeight="1">
      <c r="A44" s="1653"/>
      <c r="B44" s="1239"/>
      <c r="C44" s="1246" t="s">
        <v>212</v>
      </c>
      <c r="D44" s="1239" t="s">
        <v>619</v>
      </c>
      <c r="E44" s="1239"/>
      <c r="F44" s="1257"/>
      <c r="G44" s="1257"/>
      <c r="H44" s="1257"/>
      <c r="I44" s="1288"/>
      <c r="J44" s="1672"/>
      <c r="K44" s="4802"/>
      <c r="L44" s="4802"/>
      <c r="M44" s="4802"/>
      <c r="N44" s="4802"/>
      <c r="O44" s="4802"/>
      <c r="P44" s="4802"/>
      <c r="Q44" s="4802"/>
      <c r="R44" s="4802"/>
      <c r="S44" s="4802"/>
      <c r="T44" s="4802"/>
      <c r="U44" s="4802"/>
      <c r="V44" s="4802"/>
      <c r="W44" s="4802"/>
      <c r="X44" s="4802"/>
      <c r="Y44" s="4802"/>
      <c r="Z44" s="4802"/>
      <c r="AA44" s="4802"/>
      <c r="AB44" s="4802"/>
      <c r="AC44" s="4802"/>
      <c r="AD44" s="4802"/>
      <c r="AE44" s="4802"/>
      <c r="AF44" s="4802"/>
      <c r="AG44" s="4802"/>
      <c r="AH44" s="4802"/>
      <c r="AI44" s="4802"/>
      <c r="AJ44" s="4837"/>
      <c r="AK44" s="4837"/>
      <c r="AL44" s="4837"/>
      <c r="AM44" s="4837"/>
      <c r="AN44" s="4838"/>
      <c r="AO44" s="410"/>
      <c r="AP44" s="1191"/>
      <c r="AQ44" s="604"/>
      <c r="AR44" s="604"/>
      <c r="AS44" s="604"/>
      <c r="AT44" s="604"/>
      <c r="AU44" s="604"/>
      <c r="AV44" s="604"/>
      <c r="AW44" s="604"/>
      <c r="AX44" s="604"/>
      <c r="AY44" s="604"/>
      <c r="AZ44" s="604"/>
      <c r="BA44" s="1221"/>
      <c r="BB44" s="1221"/>
      <c r="BC44" s="1221"/>
      <c r="BD44" s="1221"/>
      <c r="BE44" s="1221"/>
      <c r="BF44" s="1190"/>
      <c r="BG44" s="1190"/>
      <c r="BH44" s="1190"/>
      <c r="BI44" s="1190"/>
      <c r="BJ44" s="1190"/>
      <c r="BK44" s="1190"/>
      <c r="BL44" s="1190"/>
      <c r="BM44" s="1190"/>
      <c r="BN44" s="1190"/>
      <c r="BO44" s="1190"/>
      <c r="BP44" s="1190"/>
      <c r="BQ44" s="1190"/>
      <c r="BR44" s="1190"/>
      <c r="BS44" s="1190"/>
      <c r="BT44" s="1190"/>
      <c r="BU44" s="1190"/>
    </row>
    <row r="45" spans="1:73" ht="12.95" customHeight="1">
      <c r="A45" s="1653"/>
      <c r="B45" s="1239"/>
      <c r="C45" s="1246"/>
      <c r="D45" s="1246" t="s">
        <v>2229</v>
      </c>
      <c r="E45" s="1246"/>
      <c r="F45" s="1258"/>
      <c r="G45" s="1258"/>
      <c r="H45" s="1258"/>
      <c r="I45" s="1289"/>
      <c r="J45" s="1187"/>
      <c r="K45" s="4802"/>
      <c r="L45" s="4802"/>
      <c r="M45" s="4802"/>
      <c r="N45" s="4802"/>
      <c r="O45" s="4802"/>
      <c r="P45" s="4802"/>
      <c r="Q45" s="4802"/>
      <c r="R45" s="4802"/>
      <c r="S45" s="4802"/>
      <c r="T45" s="4802"/>
      <c r="U45" s="4802"/>
      <c r="V45" s="4802"/>
      <c r="W45" s="4802"/>
      <c r="X45" s="4802"/>
      <c r="Y45" s="4802"/>
      <c r="Z45" s="4802"/>
      <c r="AA45" s="4802"/>
      <c r="AB45" s="4802"/>
      <c r="AC45" s="4802"/>
      <c r="AD45" s="4802"/>
      <c r="AE45" s="4802"/>
      <c r="AF45" s="4802"/>
      <c r="AG45" s="4802"/>
      <c r="AH45" s="4802"/>
      <c r="AI45" s="4802"/>
      <c r="AJ45" s="4837"/>
      <c r="AK45" s="4837"/>
      <c r="AL45" s="4837"/>
      <c r="AM45" s="4837"/>
      <c r="AN45" s="4838"/>
      <c r="AO45" s="410"/>
      <c r="AP45" s="1191"/>
      <c r="AQ45" s="604"/>
      <c r="AR45" s="604"/>
      <c r="AS45" s="604"/>
      <c r="AT45" s="604"/>
      <c r="AU45" s="604"/>
      <c r="AV45" s="604"/>
      <c r="AW45" s="604"/>
      <c r="AX45" s="604"/>
      <c r="AY45" s="604"/>
      <c r="AZ45" s="604"/>
      <c r="BA45" s="1221"/>
      <c r="BB45" s="1221"/>
      <c r="BC45" s="1221"/>
      <c r="BD45" s="1221"/>
      <c r="BE45" s="1221"/>
      <c r="BF45" s="1190"/>
      <c r="BG45" s="1190"/>
      <c r="BH45" s="1190"/>
      <c r="BI45" s="1190"/>
      <c r="BJ45" s="1190"/>
      <c r="BK45" s="1190"/>
      <c r="BL45" s="1190"/>
      <c r="BM45" s="1190"/>
      <c r="BN45" s="1190"/>
      <c r="BO45" s="1190"/>
      <c r="BP45" s="1190"/>
      <c r="BQ45" s="1190"/>
      <c r="BR45" s="1190"/>
      <c r="BS45" s="1190"/>
      <c r="BT45" s="1190"/>
      <c r="BU45" s="1190"/>
    </row>
    <row r="46" spans="1:73" ht="12.95" customHeight="1">
      <c r="A46" s="1653"/>
      <c r="B46" s="1239"/>
      <c r="C46" s="1247"/>
      <c r="D46" s="1250" t="s">
        <v>2230</v>
      </c>
      <c r="E46" s="1250"/>
      <c r="F46" s="1256"/>
      <c r="G46" s="1256"/>
      <c r="H46" s="1256"/>
      <c r="I46" s="1290"/>
      <c r="J46" s="4792" t="s">
        <v>49</v>
      </c>
      <c r="K46" s="4795"/>
      <c r="L46" s="4795"/>
      <c r="M46" s="4795"/>
      <c r="N46" s="4795"/>
      <c r="O46" s="4795"/>
      <c r="P46" s="4795"/>
      <c r="Q46" s="4795"/>
      <c r="R46" s="4795"/>
      <c r="S46" s="4795"/>
      <c r="T46" s="4795"/>
      <c r="U46" s="4795"/>
      <c r="V46" s="4795"/>
      <c r="W46" s="4795"/>
      <c r="X46" s="4795"/>
      <c r="Y46" s="4795"/>
      <c r="Z46" s="4795"/>
      <c r="AA46" s="4795"/>
      <c r="AB46" s="4795"/>
      <c r="AC46" s="4795"/>
      <c r="AD46" s="4795"/>
      <c r="AE46" s="4795"/>
      <c r="AF46" s="4795"/>
      <c r="AG46" s="4795"/>
      <c r="AH46" s="4795"/>
      <c r="AI46" s="4795"/>
      <c r="AJ46" s="4826"/>
      <c r="AK46" s="4826"/>
      <c r="AL46" s="4826"/>
      <c r="AM46" s="4826"/>
      <c r="AN46" s="4827"/>
      <c r="AO46" s="396"/>
      <c r="AP46" s="1210"/>
      <c r="AQ46" s="1214"/>
      <c r="AR46" s="1214"/>
      <c r="AS46" s="1214"/>
      <c r="AT46" s="1214"/>
      <c r="AU46" s="1214"/>
      <c r="AV46" s="1214"/>
      <c r="AW46" s="1214"/>
      <c r="AX46" s="1214"/>
      <c r="AY46" s="1214"/>
      <c r="AZ46" s="1214"/>
      <c r="BA46" s="1215"/>
      <c r="BB46" s="1215"/>
      <c r="BC46" s="1215"/>
      <c r="BD46" s="1215"/>
      <c r="BE46" s="1215"/>
      <c r="BF46" s="604"/>
      <c r="BG46" s="604"/>
      <c r="BH46" s="604"/>
      <c r="BI46" s="604"/>
      <c r="BJ46" s="604"/>
      <c r="BK46" s="604"/>
      <c r="BL46" s="604"/>
      <c r="BM46" s="604"/>
      <c r="BN46" s="604"/>
      <c r="BO46" s="604"/>
      <c r="BP46" s="604"/>
      <c r="BQ46" s="1190"/>
      <c r="BR46" s="1190"/>
      <c r="BS46" s="1190"/>
      <c r="BT46" s="1190"/>
      <c r="BU46" s="1190"/>
    </row>
    <row r="47" spans="1:73" ht="12.95" customHeight="1">
      <c r="A47" s="1653"/>
      <c r="B47" s="1239"/>
      <c r="C47" s="1247"/>
      <c r="D47" s="1247"/>
      <c r="E47" s="1256"/>
      <c r="F47" s="1256"/>
      <c r="G47" s="1256"/>
      <c r="H47" s="1256"/>
      <c r="I47" s="1290"/>
      <c r="J47" s="4793"/>
      <c r="K47" s="4795"/>
      <c r="L47" s="4795"/>
      <c r="M47" s="4795"/>
      <c r="N47" s="4795"/>
      <c r="O47" s="4795"/>
      <c r="P47" s="4795"/>
      <c r="Q47" s="4795"/>
      <c r="R47" s="4795"/>
      <c r="S47" s="4795"/>
      <c r="T47" s="4795"/>
      <c r="U47" s="4795"/>
      <c r="V47" s="4795"/>
      <c r="W47" s="4795"/>
      <c r="X47" s="4795"/>
      <c r="Y47" s="4795"/>
      <c r="Z47" s="4795"/>
      <c r="AA47" s="4795"/>
      <c r="AB47" s="4795"/>
      <c r="AC47" s="4795"/>
      <c r="AD47" s="4795"/>
      <c r="AE47" s="4795"/>
      <c r="AF47" s="4795"/>
      <c r="AG47" s="4795"/>
      <c r="AH47" s="4795"/>
      <c r="AI47" s="4795"/>
      <c r="AJ47" s="4826"/>
      <c r="AK47" s="4826"/>
      <c r="AL47" s="4826"/>
      <c r="AM47" s="4826"/>
      <c r="AN47" s="4827"/>
      <c r="AO47" s="396"/>
      <c r="AP47" s="398"/>
      <c r="AQ47" s="1214"/>
      <c r="AR47" s="1214"/>
      <c r="AS47" s="1214"/>
      <c r="AT47" s="1214"/>
      <c r="AU47" s="1214"/>
      <c r="AV47" s="1214"/>
      <c r="AW47" s="1214"/>
      <c r="AX47" s="1214"/>
      <c r="AY47" s="1214"/>
      <c r="AZ47" s="1214"/>
      <c r="BA47" s="1215"/>
      <c r="BB47" s="1215"/>
      <c r="BC47" s="1215"/>
      <c r="BD47" s="1215"/>
      <c r="BE47" s="1215"/>
      <c r="BF47" s="604"/>
      <c r="BG47" s="604"/>
      <c r="BH47" s="604"/>
      <c r="BI47" s="604"/>
      <c r="BJ47" s="604"/>
      <c r="BK47" s="604"/>
      <c r="BL47" s="604"/>
      <c r="BM47" s="604"/>
      <c r="BN47" s="604"/>
      <c r="BO47" s="604"/>
      <c r="BP47" s="604"/>
      <c r="BQ47" s="1190"/>
      <c r="BR47" s="1190"/>
      <c r="BS47" s="1190"/>
      <c r="BT47" s="1190"/>
      <c r="BU47" s="1190"/>
    </row>
    <row r="48" spans="1:73" ht="12.95" customHeight="1">
      <c r="A48" s="1653"/>
      <c r="B48" s="1239"/>
      <c r="C48" s="1239" t="s">
        <v>213</v>
      </c>
      <c r="D48" s="1255" t="s">
        <v>779</v>
      </c>
      <c r="E48" s="1255"/>
      <c r="F48" s="1256"/>
      <c r="G48" s="1256"/>
      <c r="H48" s="1256"/>
      <c r="I48" s="1290"/>
      <c r="J48" s="1675"/>
      <c r="K48" s="4802"/>
      <c r="L48" s="4802"/>
      <c r="M48" s="4802"/>
      <c r="N48" s="4802"/>
      <c r="O48" s="4802"/>
      <c r="P48" s="4802"/>
      <c r="Q48" s="4802"/>
      <c r="R48" s="4802"/>
      <c r="S48" s="4802"/>
      <c r="T48" s="4802"/>
      <c r="U48" s="4802"/>
      <c r="V48" s="4802"/>
      <c r="W48" s="4802"/>
      <c r="X48" s="4802"/>
      <c r="Y48" s="4802"/>
      <c r="Z48" s="4802"/>
      <c r="AA48" s="4802"/>
      <c r="AB48" s="4802"/>
      <c r="AC48" s="4802"/>
      <c r="AD48" s="4802"/>
      <c r="AE48" s="4802"/>
      <c r="AF48" s="4802"/>
      <c r="AG48" s="4802"/>
      <c r="AH48" s="4802"/>
      <c r="AI48" s="4802"/>
      <c r="AJ48" s="4839"/>
      <c r="AK48" s="4839"/>
      <c r="AL48" s="4839"/>
      <c r="AM48" s="4839"/>
      <c r="AN48" s="4840"/>
      <c r="AO48" s="410"/>
      <c r="AP48" s="1222"/>
      <c r="AQ48" s="604"/>
      <c r="AR48" s="604"/>
      <c r="AS48" s="604"/>
      <c r="AT48" s="604"/>
      <c r="AU48" s="604"/>
      <c r="AV48" s="1214"/>
      <c r="AW48" s="1214"/>
      <c r="AX48" s="1214"/>
      <c r="AY48" s="1214"/>
      <c r="AZ48" s="1214"/>
      <c r="BA48" s="1215"/>
      <c r="BB48" s="1215"/>
      <c r="BC48" s="1215"/>
      <c r="BD48" s="1215"/>
      <c r="BE48" s="1215"/>
      <c r="BF48" s="1219"/>
      <c r="BG48" s="1219"/>
      <c r="BH48" s="1219"/>
      <c r="BI48" s="1219"/>
      <c r="BJ48" s="1219"/>
      <c r="BK48" s="1219"/>
      <c r="BL48" s="1219"/>
      <c r="BM48" s="1219"/>
      <c r="BN48" s="1219"/>
      <c r="BO48" s="1219"/>
      <c r="BP48" s="1219"/>
      <c r="BQ48" s="1214"/>
      <c r="BR48" s="1214"/>
      <c r="BS48" s="1214"/>
      <c r="BT48" s="1214"/>
      <c r="BU48" s="1214"/>
    </row>
    <row r="49" spans="1:76" ht="12.95" customHeight="1">
      <c r="A49" s="1653"/>
      <c r="B49" s="1239"/>
      <c r="C49" s="1247"/>
      <c r="D49" s="1240" t="s">
        <v>2231</v>
      </c>
      <c r="E49" s="1240"/>
      <c r="F49" s="1256"/>
      <c r="G49" s="1256"/>
      <c r="H49" s="1256"/>
      <c r="I49" s="1290"/>
      <c r="J49" s="1187"/>
      <c r="K49" s="4802"/>
      <c r="L49" s="4802"/>
      <c r="M49" s="4802"/>
      <c r="N49" s="4802"/>
      <c r="O49" s="4802"/>
      <c r="P49" s="4802"/>
      <c r="Q49" s="4802"/>
      <c r="R49" s="4802"/>
      <c r="S49" s="4802"/>
      <c r="T49" s="4802"/>
      <c r="U49" s="4802"/>
      <c r="V49" s="4802"/>
      <c r="W49" s="4802"/>
      <c r="X49" s="4802"/>
      <c r="Y49" s="4802"/>
      <c r="Z49" s="4802"/>
      <c r="AA49" s="4802"/>
      <c r="AB49" s="4802"/>
      <c r="AC49" s="4802"/>
      <c r="AD49" s="4802"/>
      <c r="AE49" s="4802"/>
      <c r="AF49" s="4802"/>
      <c r="AG49" s="4802"/>
      <c r="AH49" s="4802"/>
      <c r="AI49" s="4802"/>
      <c r="AJ49" s="4839"/>
      <c r="AK49" s="4839"/>
      <c r="AL49" s="4839"/>
      <c r="AM49" s="4839"/>
      <c r="AN49" s="4840"/>
      <c r="AO49" s="410"/>
      <c r="AP49" s="1191"/>
      <c r="AQ49" s="604"/>
      <c r="AR49" s="604"/>
      <c r="AS49" s="604"/>
      <c r="AT49" s="604"/>
      <c r="AU49" s="604"/>
      <c r="AV49" s="1214"/>
      <c r="AW49" s="1214"/>
      <c r="AX49" s="1214"/>
      <c r="AY49" s="1214"/>
      <c r="AZ49" s="1214"/>
      <c r="BA49" s="1215"/>
      <c r="BB49" s="1215"/>
      <c r="BC49" s="1215"/>
      <c r="BD49" s="1215"/>
      <c r="BE49" s="1215"/>
      <c r="BF49" s="1219"/>
      <c r="BG49" s="1219"/>
      <c r="BH49" s="1219"/>
      <c r="BI49" s="1219"/>
      <c r="BJ49" s="1219"/>
      <c r="BK49" s="1219"/>
      <c r="BL49" s="1219"/>
      <c r="BM49" s="1219"/>
      <c r="BN49" s="1219"/>
      <c r="BO49" s="1219"/>
      <c r="BP49" s="1219"/>
      <c r="BQ49" s="1214"/>
      <c r="BR49" s="1214"/>
      <c r="BS49" s="1214"/>
      <c r="BT49" s="1214"/>
      <c r="BU49" s="1214"/>
    </row>
    <row r="50" spans="1:76" ht="12.95" customHeight="1">
      <c r="A50" s="1653"/>
      <c r="B50" s="1239"/>
      <c r="C50" s="1247"/>
      <c r="D50" s="1255" t="s">
        <v>35</v>
      </c>
      <c r="E50" s="1259" t="s">
        <v>787</v>
      </c>
      <c r="F50" s="1255"/>
      <c r="G50" s="1255"/>
      <c r="H50" s="1256"/>
      <c r="I50" s="1290"/>
      <c r="J50" s="4792" t="s">
        <v>606</v>
      </c>
      <c r="K50" s="4795"/>
      <c r="L50" s="4795"/>
      <c r="M50" s="4795"/>
      <c r="N50" s="4795"/>
      <c r="O50" s="4795"/>
      <c r="P50" s="4795"/>
      <c r="Q50" s="4795"/>
      <c r="R50" s="4795"/>
      <c r="S50" s="4795"/>
      <c r="T50" s="4795"/>
      <c r="U50" s="4795"/>
      <c r="V50" s="4795"/>
      <c r="W50" s="4795"/>
      <c r="X50" s="4795"/>
      <c r="Y50" s="4795"/>
      <c r="Z50" s="4795"/>
      <c r="AA50" s="4795"/>
      <c r="AB50" s="4795"/>
      <c r="AC50" s="4795"/>
      <c r="AD50" s="4795"/>
      <c r="AE50" s="4795"/>
      <c r="AF50" s="4795"/>
      <c r="AG50" s="4795"/>
      <c r="AH50" s="4795"/>
      <c r="AI50" s="4795"/>
      <c r="AJ50" s="4826"/>
      <c r="AK50" s="4826"/>
      <c r="AL50" s="4826"/>
      <c r="AM50" s="4826"/>
      <c r="AN50" s="4827"/>
      <c r="AO50" s="396"/>
      <c r="AP50" s="1210"/>
      <c r="AQ50" s="1214"/>
      <c r="AR50" s="1214"/>
      <c r="AS50" s="1214"/>
      <c r="AT50" s="1214"/>
      <c r="AU50" s="1214"/>
      <c r="AV50" s="1214"/>
      <c r="AW50" s="1214"/>
      <c r="AX50" s="1214"/>
      <c r="AY50" s="1214"/>
      <c r="AZ50" s="1214"/>
      <c r="BA50" s="1215"/>
      <c r="BB50" s="1215"/>
      <c r="BC50" s="1215"/>
      <c r="BD50" s="1215"/>
      <c r="BE50" s="1215"/>
      <c r="BF50" s="604"/>
      <c r="BG50" s="604"/>
      <c r="BH50" s="604"/>
      <c r="BI50" s="604"/>
      <c r="BJ50" s="604"/>
      <c r="BK50" s="604"/>
      <c r="BL50" s="604"/>
      <c r="BM50" s="604"/>
      <c r="BN50" s="604"/>
      <c r="BO50" s="604"/>
      <c r="BP50" s="604"/>
      <c r="BQ50" s="1190"/>
      <c r="BR50" s="1190"/>
      <c r="BS50" s="1190"/>
      <c r="BT50" s="1190"/>
      <c r="BU50" s="1190"/>
    </row>
    <row r="51" spans="1:76" ht="12.95" customHeight="1">
      <c r="A51" s="1653"/>
      <c r="B51" s="1239"/>
      <c r="C51" s="1247"/>
      <c r="D51" s="1250"/>
      <c r="E51" s="1250" t="s">
        <v>788</v>
      </c>
      <c r="F51" s="1256"/>
      <c r="G51" s="1256"/>
      <c r="H51" s="1256"/>
      <c r="I51" s="1290"/>
      <c r="J51" s="4793"/>
      <c r="K51" s="4795"/>
      <c r="L51" s="4795"/>
      <c r="M51" s="4795"/>
      <c r="N51" s="4795"/>
      <c r="O51" s="4795"/>
      <c r="P51" s="4795"/>
      <c r="Q51" s="4795"/>
      <c r="R51" s="4795"/>
      <c r="S51" s="4795"/>
      <c r="T51" s="4795"/>
      <c r="U51" s="4795"/>
      <c r="V51" s="4795"/>
      <c r="W51" s="4795"/>
      <c r="X51" s="4795"/>
      <c r="Y51" s="4795"/>
      <c r="Z51" s="4795"/>
      <c r="AA51" s="4795"/>
      <c r="AB51" s="4795"/>
      <c r="AC51" s="4795"/>
      <c r="AD51" s="4795"/>
      <c r="AE51" s="4795"/>
      <c r="AF51" s="4795"/>
      <c r="AG51" s="4795"/>
      <c r="AH51" s="4795"/>
      <c r="AI51" s="4795"/>
      <c r="AJ51" s="4826"/>
      <c r="AK51" s="4826"/>
      <c r="AL51" s="4826"/>
      <c r="AM51" s="4826"/>
      <c r="AN51" s="4827"/>
      <c r="AO51" s="396"/>
      <c r="AP51" s="398"/>
      <c r="AQ51" s="1214"/>
      <c r="AR51" s="1214"/>
      <c r="AS51" s="1214"/>
      <c r="AT51" s="1214"/>
      <c r="AU51" s="1214"/>
      <c r="AV51" s="1214"/>
      <c r="AW51" s="1214"/>
      <c r="AX51" s="1214"/>
      <c r="AY51" s="1214"/>
      <c r="AZ51" s="1214"/>
      <c r="BA51" s="1215"/>
      <c r="BB51" s="1215"/>
      <c r="BC51" s="1215"/>
      <c r="BD51" s="1215"/>
      <c r="BE51" s="1215"/>
      <c r="BF51" s="604"/>
      <c r="BG51" s="604"/>
      <c r="BH51" s="604"/>
      <c r="BI51" s="604"/>
      <c r="BJ51" s="604"/>
      <c r="BK51" s="604"/>
      <c r="BL51" s="604"/>
      <c r="BM51" s="604"/>
      <c r="BN51" s="604"/>
      <c r="BO51" s="604"/>
      <c r="BP51" s="604"/>
      <c r="BQ51" s="1190"/>
      <c r="BR51" s="1190"/>
      <c r="BS51" s="1190"/>
      <c r="BT51" s="1190"/>
      <c r="BU51" s="1190"/>
    </row>
    <row r="52" spans="1:76" ht="12.95" customHeight="1">
      <c r="A52" s="1653"/>
      <c r="B52" s="1239"/>
      <c r="C52" s="1247"/>
      <c r="D52" s="1251"/>
      <c r="E52" s="1251"/>
      <c r="F52" s="1256"/>
      <c r="G52" s="1256"/>
      <c r="H52" s="1256"/>
      <c r="I52" s="1290"/>
      <c r="J52" s="1672"/>
      <c r="K52" s="4798"/>
      <c r="L52" s="4798"/>
      <c r="M52" s="4798"/>
      <c r="N52" s="4798"/>
      <c r="O52" s="4798"/>
      <c r="P52" s="4798"/>
      <c r="Q52" s="4798"/>
      <c r="R52" s="4798"/>
      <c r="S52" s="4798"/>
      <c r="T52" s="4798"/>
      <c r="U52" s="4798"/>
      <c r="V52" s="4798"/>
      <c r="W52" s="4798"/>
      <c r="X52" s="4798"/>
      <c r="Y52" s="4798"/>
      <c r="Z52" s="4798"/>
      <c r="AA52" s="4798"/>
      <c r="AB52" s="4798"/>
      <c r="AC52" s="4798"/>
      <c r="AD52" s="4798"/>
      <c r="AE52" s="4798"/>
      <c r="AF52" s="4798"/>
      <c r="AG52" s="4798"/>
      <c r="AH52" s="4798"/>
      <c r="AI52" s="4798"/>
      <c r="AJ52" s="4839"/>
      <c r="AK52" s="4839"/>
      <c r="AL52" s="4839"/>
      <c r="AM52" s="4839"/>
      <c r="AN52" s="4840"/>
      <c r="AO52" s="396"/>
      <c r="AP52" s="1191"/>
      <c r="AQ52" s="1214"/>
      <c r="AR52" s="1214"/>
      <c r="AS52" s="1214"/>
      <c r="AT52" s="1214"/>
      <c r="AU52" s="1214"/>
      <c r="AV52" s="1214"/>
      <c r="AW52" s="1214"/>
      <c r="AX52" s="1214"/>
      <c r="AY52" s="1214"/>
      <c r="AZ52" s="1214"/>
      <c r="BA52" s="1215"/>
      <c r="BB52" s="1215"/>
      <c r="BC52" s="1215"/>
      <c r="BD52" s="1215"/>
      <c r="BE52" s="1215"/>
      <c r="BF52" s="1219"/>
      <c r="BG52" s="1219"/>
      <c r="BH52" s="1219"/>
      <c r="BI52" s="1219"/>
      <c r="BJ52" s="1219"/>
      <c r="BK52" s="1219"/>
      <c r="BL52" s="1219"/>
      <c r="BM52" s="1219"/>
      <c r="BN52" s="1219"/>
      <c r="BO52" s="1219"/>
      <c r="BP52" s="1219"/>
      <c r="BQ52" s="1214"/>
      <c r="BR52" s="1214"/>
      <c r="BS52" s="1214"/>
      <c r="BT52" s="1214"/>
      <c r="BU52" s="1214"/>
    </row>
    <row r="53" spans="1:76" ht="12.95" customHeight="1">
      <c r="A53" s="1653"/>
      <c r="B53" s="1239"/>
      <c r="C53" s="1247"/>
      <c r="D53" s="1260" t="s">
        <v>214</v>
      </c>
      <c r="E53" s="1261" t="s">
        <v>789</v>
      </c>
      <c r="F53" s="1256"/>
      <c r="G53" s="1256"/>
      <c r="H53" s="1256"/>
      <c r="I53" s="1290"/>
      <c r="J53" s="1187"/>
      <c r="K53" s="4798"/>
      <c r="L53" s="4798"/>
      <c r="M53" s="4798"/>
      <c r="N53" s="4798"/>
      <c r="O53" s="4798"/>
      <c r="P53" s="4798"/>
      <c r="Q53" s="4798"/>
      <c r="R53" s="4798"/>
      <c r="S53" s="4798"/>
      <c r="T53" s="4798"/>
      <c r="U53" s="4798"/>
      <c r="V53" s="4798"/>
      <c r="W53" s="4798"/>
      <c r="X53" s="4798"/>
      <c r="Y53" s="4798"/>
      <c r="Z53" s="4798"/>
      <c r="AA53" s="4798"/>
      <c r="AB53" s="4798"/>
      <c r="AC53" s="4798"/>
      <c r="AD53" s="4798"/>
      <c r="AE53" s="4798"/>
      <c r="AF53" s="4798"/>
      <c r="AG53" s="4798"/>
      <c r="AH53" s="4798"/>
      <c r="AI53" s="4798"/>
      <c r="AJ53" s="4839"/>
      <c r="AK53" s="4839"/>
      <c r="AL53" s="4839"/>
      <c r="AM53" s="4839"/>
      <c r="AN53" s="4840"/>
      <c r="AO53" s="396"/>
      <c r="AP53" s="1191"/>
      <c r="AQ53" s="1214"/>
      <c r="AR53" s="1214"/>
      <c r="AS53" s="1214"/>
      <c r="AT53" s="1214"/>
      <c r="AU53" s="1214"/>
      <c r="AV53" s="1214"/>
      <c r="AW53" s="1214"/>
      <c r="AX53" s="1214"/>
      <c r="AY53" s="1214"/>
      <c r="AZ53" s="1214"/>
      <c r="BA53" s="1215"/>
      <c r="BB53" s="1215"/>
      <c r="BC53" s="1215"/>
      <c r="BD53" s="1215"/>
      <c r="BE53" s="1215"/>
      <c r="BF53" s="1219"/>
      <c r="BG53" s="1219"/>
      <c r="BH53" s="1219"/>
      <c r="BI53" s="1219"/>
      <c r="BJ53" s="1219"/>
      <c r="BK53" s="1219"/>
      <c r="BL53" s="1219"/>
      <c r="BM53" s="1219"/>
      <c r="BN53" s="1219"/>
      <c r="BO53" s="1219"/>
      <c r="BP53" s="1219"/>
      <c r="BQ53" s="1214"/>
      <c r="BR53" s="1214"/>
      <c r="BS53" s="1214"/>
      <c r="BT53" s="1214"/>
      <c r="BU53" s="1214"/>
    </row>
    <row r="54" spans="1:76" ht="12.95" customHeight="1">
      <c r="A54" s="1653"/>
      <c r="B54" s="1239"/>
      <c r="C54" s="1247"/>
      <c r="D54" s="1250"/>
      <c r="E54" s="1250" t="s">
        <v>1086</v>
      </c>
      <c r="F54" s="1256"/>
      <c r="G54" s="1256"/>
      <c r="H54" s="1256"/>
      <c r="I54" s="1290"/>
      <c r="J54" s="4792" t="s">
        <v>607</v>
      </c>
      <c r="K54" s="4795"/>
      <c r="L54" s="4795"/>
      <c r="M54" s="4795"/>
      <c r="N54" s="4795"/>
      <c r="O54" s="4795"/>
      <c r="P54" s="4795"/>
      <c r="Q54" s="4795"/>
      <c r="R54" s="4795"/>
      <c r="S54" s="4795"/>
      <c r="T54" s="4795"/>
      <c r="U54" s="4795"/>
      <c r="V54" s="4795"/>
      <c r="W54" s="4795"/>
      <c r="X54" s="4795"/>
      <c r="Y54" s="4795"/>
      <c r="Z54" s="4795"/>
      <c r="AA54" s="4795"/>
      <c r="AB54" s="4795"/>
      <c r="AC54" s="4795"/>
      <c r="AD54" s="4795"/>
      <c r="AE54" s="4795"/>
      <c r="AF54" s="4795"/>
      <c r="AG54" s="4795"/>
      <c r="AH54" s="4795"/>
      <c r="AI54" s="4795"/>
      <c r="AJ54" s="4788"/>
      <c r="AK54" s="4788"/>
      <c r="AL54" s="4788"/>
      <c r="AM54" s="4788"/>
      <c r="AN54" s="4789"/>
      <c r="AO54" s="396"/>
      <c r="AP54" s="1210"/>
      <c r="AQ54" s="1214"/>
      <c r="AR54" s="1214"/>
      <c r="AS54" s="1214"/>
      <c r="AT54" s="1214"/>
      <c r="AU54" s="1214"/>
      <c r="AV54" s="1214"/>
      <c r="AW54" s="1214"/>
      <c r="AX54" s="1214"/>
      <c r="AY54" s="1214"/>
      <c r="AZ54" s="1214"/>
      <c r="BA54" s="1215"/>
      <c r="BB54" s="1215"/>
      <c r="BC54" s="1215"/>
      <c r="BD54" s="1215"/>
      <c r="BE54" s="1215"/>
      <c r="BF54" s="604"/>
      <c r="BG54" s="604"/>
      <c r="BH54" s="604"/>
      <c r="BI54" s="604"/>
      <c r="BJ54" s="604"/>
      <c r="BK54" s="604"/>
      <c r="BL54" s="604"/>
      <c r="BM54" s="604"/>
      <c r="BN54" s="604"/>
      <c r="BO54" s="604"/>
      <c r="BP54" s="604"/>
      <c r="BQ54" s="1214"/>
      <c r="BR54" s="1214"/>
      <c r="BS54" s="1214"/>
      <c r="BT54" s="1214"/>
      <c r="BU54" s="1214"/>
    </row>
    <row r="55" spans="1:76" ht="12.95" customHeight="1">
      <c r="A55" s="1653"/>
      <c r="B55" s="1239"/>
      <c r="C55" s="1247"/>
      <c r="D55" s="1247"/>
      <c r="E55" s="1250"/>
      <c r="F55" s="1256"/>
      <c r="G55" s="1256"/>
      <c r="H55" s="1256"/>
      <c r="I55" s="1290"/>
      <c r="J55" s="4793"/>
      <c r="K55" s="4795"/>
      <c r="L55" s="4795"/>
      <c r="M55" s="4795"/>
      <c r="N55" s="4795"/>
      <c r="O55" s="4795"/>
      <c r="P55" s="4795"/>
      <c r="Q55" s="4795"/>
      <c r="R55" s="4795"/>
      <c r="S55" s="4795"/>
      <c r="T55" s="4795"/>
      <c r="U55" s="4795"/>
      <c r="V55" s="4795"/>
      <c r="W55" s="4795"/>
      <c r="X55" s="4795"/>
      <c r="Y55" s="4795"/>
      <c r="Z55" s="4795"/>
      <c r="AA55" s="4795"/>
      <c r="AB55" s="4795"/>
      <c r="AC55" s="4795"/>
      <c r="AD55" s="4795"/>
      <c r="AE55" s="4795"/>
      <c r="AF55" s="4795"/>
      <c r="AG55" s="4795"/>
      <c r="AH55" s="4795"/>
      <c r="AI55" s="4795"/>
      <c r="AJ55" s="4788"/>
      <c r="AK55" s="4788"/>
      <c r="AL55" s="4788"/>
      <c r="AM55" s="4788"/>
      <c r="AN55" s="4789"/>
      <c r="AO55" s="396"/>
      <c r="AP55" s="398"/>
      <c r="AQ55" s="1214"/>
      <c r="AR55" s="1214"/>
      <c r="AS55" s="1214"/>
      <c r="AT55" s="1214"/>
      <c r="AU55" s="1214"/>
      <c r="AV55" s="1214"/>
      <c r="AW55" s="1214"/>
      <c r="AX55" s="1214"/>
      <c r="AY55" s="1214"/>
      <c r="AZ55" s="1214"/>
      <c r="BA55" s="1215"/>
      <c r="BB55" s="1215"/>
      <c r="BC55" s="1215"/>
      <c r="BD55" s="1215"/>
      <c r="BE55" s="1215"/>
      <c r="BF55" s="604"/>
      <c r="BG55" s="604"/>
      <c r="BH55" s="604"/>
      <c r="BI55" s="604"/>
      <c r="BJ55" s="604"/>
      <c r="BK55" s="604"/>
      <c r="BL55" s="604"/>
      <c r="BM55" s="604"/>
      <c r="BN55" s="604"/>
      <c r="BO55" s="604"/>
      <c r="BP55" s="604"/>
      <c r="BQ55" s="1214"/>
      <c r="BR55" s="1214"/>
      <c r="BS55" s="1214"/>
      <c r="BT55" s="1214"/>
      <c r="BU55" s="1214"/>
    </row>
    <row r="56" spans="1:76" ht="12.95" customHeight="1">
      <c r="A56" s="1653"/>
      <c r="B56" s="1239"/>
      <c r="C56" s="1251"/>
      <c r="D56" s="1251"/>
      <c r="E56" s="1251"/>
      <c r="F56" s="1256"/>
      <c r="G56" s="1256"/>
      <c r="H56" s="1256"/>
      <c r="I56" s="1290"/>
      <c r="J56" s="1675"/>
      <c r="K56" s="4798"/>
      <c r="L56" s="4798"/>
      <c r="M56" s="4798"/>
      <c r="N56" s="4798"/>
      <c r="O56" s="4798"/>
      <c r="P56" s="4798"/>
      <c r="Q56" s="4798"/>
      <c r="R56" s="4798"/>
      <c r="S56" s="4798"/>
      <c r="T56" s="4798"/>
      <c r="U56" s="4798"/>
      <c r="V56" s="4798"/>
      <c r="W56" s="4798"/>
      <c r="X56" s="4798"/>
      <c r="Y56" s="4798"/>
      <c r="Z56" s="4798"/>
      <c r="AA56" s="4798"/>
      <c r="AB56" s="4798"/>
      <c r="AC56" s="4798"/>
      <c r="AD56" s="4798"/>
      <c r="AE56" s="4798"/>
      <c r="AF56" s="4798"/>
      <c r="AG56" s="4798"/>
      <c r="AH56" s="4798"/>
      <c r="AI56" s="4798"/>
      <c r="AJ56" s="4839"/>
      <c r="AK56" s="4839"/>
      <c r="AL56" s="4839"/>
      <c r="AM56" s="4839"/>
      <c r="AN56" s="4840"/>
      <c r="AO56" s="396"/>
      <c r="AP56" s="1222"/>
      <c r="AQ56" s="1214"/>
      <c r="AR56" s="1214"/>
      <c r="AS56" s="1214"/>
      <c r="AT56" s="1214"/>
      <c r="AU56" s="1214"/>
      <c r="AV56" s="1214"/>
      <c r="AW56" s="1214"/>
      <c r="AX56" s="1214"/>
      <c r="AY56" s="1214"/>
      <c r="AZ56" s="1214"/>
      <c r="BA56" s="1215"/>
      <c r="BB56" s="1215"/>
      <c r="BC56" s="1215"/>
      <c r="BD56" s="1215"/>
      <c r="BE56" s="1215"/>
      <c r="BF56" s="1219"/>
      <c r="BG56" s="1219"/>
      <c r="BH56" s="1219"/>
      <c r="BI56" s="1219"/>
      <c r="BJ56" s="1219"/>
      <c r="BK56" s="1219"/>
      <c r="BL56" s="1219"/>
      <c r="BM56" s="1219"/>
      <c r="BN56" s="1219"/>
      <c r="BO56" s="1219"/>
      <c r="BP56" s="1219"/>
      <c r="BQ56" s="1214"/>
      <c r="BR56" s="1214"/>
      <c r="BS56" s="1214"/>
      <c r="BT56" s="1214"/>
      <c r="BU56" s="1214"/>
    </row>
    <row r="57" spans="1:76" ht="12.95" customHeight="1">
      <c r="A57" s="1653"/>
      <c r="B57" s="1239"/>
      <c r="C57" s="1239" t="s">
        <v>215</v>
      </c>
      <c r="D57" s="1259" t="s">
        <v>216</v>
      </c>
      <c r="E57" s="1259"/>
      <c r="F57" s="1256"/>
      <c r="G57" s="1256"/>
      <c r="H57" s="1256"/>
      <c r="I57" s="1290"/>
      <c r="J57" s="1187"/>
      <c r="K57" s="4798"/>
      <c r="L57" s="4798"/>
      <c r="M57" s="4798"/>
      <c r="N57" s="4798"/>
      <c r="O57" s="4798"/>
      <c r="P57" s="4798"/>
      <c r="Q57" s="4798"/>
      <c r="R57" s="4798"/>
      <c r="S57" s="4798"/>
      <c r="T57" s="4798"/>
      <c r="U57" s="4798"/>
      <c r="V57" s="4798"/>
      <c r="W57" s="4798"/>
      <c r="X57" s="4798"/>
      <c r="Y57" s="4798"/>
      <c r="Z57" s="4798"/>
      <c r="AA57" s="4798"/>
      <c r="AB57" s="4798"/>
      <c r="AC57" s="4798"/>
      <c r="AD57" s="4798"/>
      <c r="AE57" s="4798"/>
      <c r="AF57" s="4798"/>
      <c r="AG57" s="4798"/>
      <c r="AH57" s="4798"/>
      <c r="AI57" s="4798"/>
      <c r="AJ57" s="4839"/>
      <c r="AK57" s="4839"/>
      <c r="AL57" s="4839"/>
      <c r="AM57" s="4839"/>
      <c r="AN57" s="4840"/>
      <c r="AO57" s="396"/>
      <c r="AP57" s="1191"/>
      <c r="AQ57" s="1214"/>
      <c r="AR57" s="1214"/>
      <c r="AS57" s="1214"/>
      <c r="AT57" s="1214"/>
      <c r="AU57" s="1214"/>
      <c r="AV57" s="1214"/>
      <c r="AW57" s="1214"/>
      <c r="AX57" s="1214"/>
      <c r="AY57" s="1214"/>
      <c r="AZ57" s="1214"/>
      <c r="BA57" s="1215"/>
      <c r="BB57" s="1215"/>
      <c r="BC57" s="1215"/>
      <c r="BD57" s="1215"/>
      <c r="BE57" s="1215"/>
      <c r="BF57" s="1219"/>
      <c r="BG57" s="1219"/>
      <c r="BH57" s="1219"/>
      <c r="BI57" s="1219"/>
      <c r="BJ57" s="1219"/>
      <c r="BK57" s="1219"/>
      <c r="BL57" s="1219"/>
      <c r="BM57" s="1219"/>
      <c r="BN57" s="1219"/>
      <c r="BO57" s="1219"/>
      <c r="BP57" s="1219"/>
      <c r="BQ57" s="1214"/>
      <c r="BR57" s="1214"/>
      <c r="BS57" s="1214"/>
      <c r="BT57" s="1214"/>
      <c r="BU57" s="1214"/>
    </row>
    <row r="58" spans="1:76" ht="12.95" customHeight="1">
      <c r="A58" s="1653"/>
      <c r="B58" s="1239"/>
      <c r="C58" s="1247"/>
      <c r="D58" s="1250" t="s">
        <v>2232</v>
      </c>
      <c r="E58" s="1250"/>
      <c r="F58" s="1256"/>
      <c r="G58" s="1256"/>
      <c r="H58" s="1256"/>
      <c r="I58" s="1290"/>
      <c r="J58" s="4792" t="s">
        <v>615</v>
      </c>
      <c r="K58" s="4795"/>
      <c r="L58" s="4795"/>
      <c r="M58" s="4795"/>
      <c r="N58" s="4795"/>
      <c r="O58" s="4795"/>
      <c r="P58" s="4795"/>
      <c r="Q58" s="4795"/>
      <c r="R58" s="4795"/>
      <c r="S58" s="4795"/>
      <c r="T58" s="4795"/>
      <c r="U58" s="4795"/>
      <c r="V58" s="4795"/>
      <c r="W58" s="4795"/>
      <c r="X58" s="4795"/>
      <c r="Y58" s="4795"/>
      <c r="Z58" s="4795"/>
      <c r="AA58" s="4795"/>
      <c r="AB58" s="4795"/>
      <c r="AC58" s="4795"/>
      <c r="AD58" s="4795"/>
      <c r="AE58" s="4795"/>
      <c r="AF58" s="4795"/>
      <c r="AG58" s="4795"/>
      <c r="AH58" s="4795"/>
      <c r="AI58" s="4795"/>
      <c r="AJ58" s="4826"/>
      <c r="AK58" s="4826"/>
      <c r="AL58" s="4826"/>
      <c r="AM58" s="4826"/>
      <c r="AN58" s="4827"/>
      <c r="AO58" s="396"/>
      <c r="AP58" s="1210"/>
      <c r="AQ58" s="1214"/>
      <c r="AR58" s="1214"/>
      <c r="AS58" s="1214"/>
      <c r="AT58" s="1214"/>
      <c r="AU58" s="1214"/>
      <c r="AV58" s="1214"/>
      <c r="AW58" s="1214"/>
      <c r="AX58" s="1214"/>
      <c r="AY58" s="1214"/>
      <c r="AZ58" s="1214"/>
      <c r="BA58" s="1215"/>
      <c r="BB58" s="1215"/>
      <c r="BC58" s="1215"/>
      <c r="BD58" s="1215"/>
      <c r="BE58" s="1215"/>
      <c r="BF58" s="604"/>
      <c r="BG58" s="604"/>
      <c r="BH58" s="604"/>
      <c r="BI58" s="604"/>
      <c r="BJ58" s="604"/>
      <c r="BK58" s="604"/>
      <c r="BL58" s="604"/>
      <c r="BM58" s="604"/>
      <c r="BN58" s="604"/>
      <c r="BO58" s="604"/>
      <c r="BP58" s="604"/>
      <c r="BQ58" s="1190"/>
      <c r="BR58" s="1190"/>
      <c r="BS58" s="1190"/>
      <c r="BT58" s="1190"/>
      <c r="BU58" s="1190"/>
    </row>
    <row r="59" spans="1:76" ht="12.95" customHeight="1">
      <c r="A59" s="1653"/>
      <c r="B59" s="1239"/>
      <c r="C59" s="1247"/>
      <c r="D59" s="1247"/>
      <c r="E59" s="1256"/>
      <c r="F59" s="1256"/>
      <c r="G59" s="1256"/>
      <c r="H59" s="1256"/>
      <c r="I59" s="1290"/>
      <c r="J59" s="4793"/>
      <c r="K59" s="4795"/>
      <c r="L59" s="4795"/>
      <c r="M59" s="4795"/>
      <c r="N59" s="4795"/>
      <c r="O59" s="4795"/>
      <c r="P59" s="4795"/>
      <c r="Q59" s="4795"/>
      <c r="R59" s="4795"/>
      <c r="S59" s="4795"/>
      <c r="T59" s="4795"/>
      <c r="U59" s="4795"/>
      <c r="V59" s="4795"/>
      <c r="W59" s="4795"/>
      <c r="X59" s="4795"/>
      <c r="Y59" s="4795"/>
      <c r="Z59" s="4795"/>
      <c r="AA59" s="4795"/>
      <c r="AB59" s="4795"/>
      <c r="AC59" s="4795"/>
      <c r="AD59" s="4795"/>
      <c r="AE59" s="4795"/>
      <c r="AF59" s="4795"/>
      <c r="AG59" s="4795"/>
      <c r="AH59" s="4795"/>
      <c r="AI59" s="4795"/>
      <c r="AJ59" s="4826"/>
      <c r="AK59" s="4826"/>
      <c r="AL59" s="4826"/>
      <c r="AM59" s="4826"/>
      <c r="AN59" s="4827"/>
      <c r="AO59" s="396"/>
      <c r="AP59" s="398"/>
      <c r="AQ59" s="1214"/>
      <c r="AR59" s="1214"/>
      <c r="AS59" s="1214"/>
      <c r="AT59" s="1214"/>
      <c r="AU59" s="1214"/>
      <c r="AV59" s="1214"/>
      <c r="AW59" s="1214"/>
      <c r="AX59" s="1214"/>
      <c r="AY59" s="1214"/>
      <c r="AZ59" s="1214"/>
      <c r="BA59" s="1215"/>
      <c r="BB59" s="1215"/>
      <c r="BC59" s="1215"/>
      <c r="BD59" s="1215"/>
      <c r="BE59" s="1215"/>
      <c r="BF59" s="604"/>
      <c r="BG59" s="604"/>
      <c r="BH59" s="604"/>
      <c r="BI59" s="604"/>
      <c r="BJ59" s="604"/>
      <c r="BK59" s="604"/>
      <c r="BL59" s="604"/>
      <c r="BM59" s="604"/>
      <c r="BN59" s="604"/>
      <c r="BO59" s="604"/>
      <c r="BP59" s="604"/>
      <c r="BQ59" s="1190"/>
      <c r="BR59" s="1190"/>
      <c r="BS59" s="1190"/>
      <c r="BT59" s="1190"/>
      <c r="BU59" s="1190"/>
    </row>
    <row r="60" spans="1:76" s="129" customFormat="1" ht="26.1" customHeight="1">
      <c r="A60" s="1661"/>
      <c r="B60" s="1246"/>
      <c r="C60" s="1246" t="s">
        <v>217</v>
      </c>
      <c r="D60" s="1246" t="s">
        <v>218</v>
      </c>
      <c r="E60" s="1246"/>
      <c r="F60" s="1262"/>
      <c r="G60" s="1262"/>
      <c r="H60" s="1262"/>
      <c r="I60" s="1291"/>
      <c r="J60" s="1676"/>
      <c r="K60" s="4800"/>
      <c r="L60" s="4800"/>
      <c r="M60" s="4800"/>
      <c r="N60" s="4800"/>
      <c r="O60" s="4800"/>
      <c r="P60" s="4800"/>
      <c r="Q60" s="4800"/>
      <c r="R60" s="4800"/>
      <c r="S60" s="4800"/>
      <c r="T60" s="4800"/>
      <c r="U60" s="4800"/>
      <c r="V60" s="4800"/>
      <c r="W60" s="4800"/>
      <c r="X60" s="4800"/>
      <c r="Y60" s="4800"/>
      <c r="Z60" s="4800"/>
      <c r="AA60" s="4800"/>
      <c r="AB60" s="4800"/>
      <c r="AC60" s="4800"/>
      <c r="AD60" s="4800"/>
      <c r="AE60" s="4800"/>
      <c r="AF60" s="4800"/>
      <c r="AG60" s="4800"/>
      <c r="AH60" s="4800"/>
      <c r="AI60" s="4800"/>
      <c r="AJ60" s="4837"/>
      <c r="AK60" s="4837"/>
      <c r="AL60" s="4837"/>
      <c r="AM60" s="4837"/>
      <c r="AN60" s="4838"/>
      <c r="AO60" s="411"/>
      <c r="AP60" s="1191"/>
      <c r="AQ60" s="1193"/>
      <c r="AR60" s="1193"/>
      <c r="AS60" s="1193"/>
      <c r="AT60" s="1193"/>
      <c r="AU60" s="1193"/>
      <c r="AV60" s="1193"/>
      <c r="AW60" s="1193"/>
      <c r="AX60" s="1193"/>
      <c r="AY60" s="1193"/>
      <c r="AZ60" s="1193"/>
      <c r="BA60" s="1221"/>
      <c r="BB60" s="1221"/>
      <c r="BC60" s="1221"/>
      <c r="BD60" s="1221"/>
      <c r="BE60" s="1221"/>
      <c r="BF60" s="604"/>
      <c r="BG60" s="604"/>
      <c r="BH60" s="604"/>
      <c r="BI60" s="604"/>
      <c r="BJ60" s="604"/>
      <c r="BK60" s="604"/>
      <c r="BL60" s="604"/>
      <c r="BM60" s="604"/>
      <c r="BN60" s="604"/>
      <c r="BO60" s="604"/>
      <c r="BP60" s="604"/>
      <c r="BQ60" s="1190"/>
      <c r="BR60" s="1190"/>
      <c r="BS60" s="1190"/>
      <c r="BT60" s="1190"/>
      <c r="BU60" s="1190"/>
      <c r="BV60" s="1223"/>
      <c r="BW60" s="128"/>
      <c r="BX60" s="128"/>
    </row>
    <row r="61" spans="1:76" s="129" customFormat="1" ht="12.95" customHeight="1">
      <c r="A61" s="1661"/>
      <c r="B61" s="1246"/>
      <c r="C61" s="1246"/>
      <c r="D61" s="1255" t="s">
        <v>791</v>
      </c>
      <c r="E61" s="1255"/>
      <c r="F61" s="1262"/>
      <c r="G61" s="1262"/>
      <c r="H61" s="1262"/>
      <c r="I61" s="1291"/>
      <c r="J61" s="4792" t="s">
        <v>618</v>
      </c>
      <c r="K61" s="4801">
        <f>K21+K26+K30+K34+K38+K42+K46+K50+K54+K58</f>
        <v>0</v>
      </c>
      <c r="L61" s="4801"/>
      <c r="M61" s="4801"/>
      <c r="N61" s="4801"/>
      <c r="O61" s="4801"/>
      <c r="P61" s="4801">
        <f>P21+P26+P30+P34+P38+P42+P46+P50+P54+P58</f>
        <v>0</v>
      </c>
      <c r="Q61" s="4801"/>
      <c r="R61" s="4801"/>
      <c r="S61" s="4801"/>
      <c r="T61" s="4801"/>
      <c r="U61" s="4801">
        <f>U21+U26+U30+U34+U38+U42+U46+U50+U54+U58</f>
        <v>0</v>
      </c>
      <c r="V61" s="4801"/>
      <c r="W61" s="4801"/>
      <c r="X61" s="4801"/>
      <c r="Y61" s="4801"/>
      <c r="Z61" s="4801">
        <f>Z21+Z26+Z30+Z34+Z38+Z42+Z46+Z50+Z54+Z58</f>
        <v>0</v>
      </c>
      <c r="AA61" s="4801"/>
      <c r="AB61" s="4801"/>
      <c r="AC61" s="4801"/>
      <c r="AD61" s="4801"/>
      <c r="AE61" s="4801">
        <f>AE21+AE26+AE30+AE34+AE38+AE42+AE46+AE50+AE54+AE58</f>
        <v>0</v>
      </c>
      <c r="AF61" s="4801"/>
      <c r="AG61" s="4801"/>
      <c r="AH61" s="4801"/>
      <c r="AI61" s="4801"/>
      <c r="AJ61" s="4801">
        <f>AJ21+AJ26+AJ30+AJ34+AJ38+AJ42+AJ46+AJ50+AJ58</f>
        <v>0</v>
      </c>
      <c r="AK61" s="4801"/>
      <c r="AL61" s="4801"/>
      <c r="AM61" s="4801"/>
      <c r="AN61" s="4864"/>
      <c r="AO61" s="577"/>
      <c r="AP61" s="1224"/>
      <c r="AQ61" s="1192"/>
      <c r="AR61" s="1192"/>
      <c r="AS61" s="1192"/>
      <c r="AT61" s="1192"/>
      <c r="AU61" s="1192"/>
      <c r="AV61" s="1192"/>
      <c r="AW61" s="1192"/>
      <c r="AX61" s="1192"/>
      <c r="AY61" s="1192"/>
      <c r="AZ61" s="1192"/>
      <c r="BA61" s="1192"/>
      <c r="BB61" s="1192"/>
      <c r="BC61" s="1192"/>
      <c r="BD61" s="1192"/>
      <c r="BE61" s="1192"/>
      <c r="BF61" s="1192"/>
      <c r="BG61" s="1192"/>
      <c r="BH61" s="1192"/>
      <c r="BI61" s="1192"/>
      <c r="BJ61" s="1192"/>
      <c r="BK61" s="1192"/>
      <c r="BL61" s="1192"/>
      <c r="BM61" s="1192"/>
      <c r="BN61" s="1192"/>
      <c r="BO61" s="1192"/>
      <c r="BP61" s="1192"/>
      <c r="BQ61" s="1192"/>
      <c r="BR61" s="1192"/>
      <c r="BS61" s="1192"/>
      <c r="BT61" s="1192"/>
      <c r="BU61" s="1192"/>
      <c r="BV61" s="1223"/>
      <c r="BW61" s="128"/>
      <c r="BX61" s="128"/>
    </row>
    <row r="62" spans="1:76" ht="12.95" customHeight="1">
      <c r="A62" s="1653"/>
      <c r="B62" s="1239"/>
      <c r="C62" s="1247"/>
      <c r="D62" s="1240" t="s">
        <v>620</v>
      </c>
      <c r="E62" s="1240"/>
      <c r="F62" s="1247"/>
      <c r="G62" s="1247"/>
      <c r="H62" s="1247"/>
      <c r="I62" s="1281"/>
      <c r="J62" s="4793"/>
      <c r="K62" s="4801"/>
      <c r="L62" s="4801"/>
      <c r="M62" s="4801"/>
      <c r="N62" s="4801"/>
      <c r="O62" s="4801"/>
      <c r="P62" s="4801"/>
      <c r="Q62" s="4801"/>
      <c r="R62" s="4801"/>
      <c r="S62" s="4801"/>
      <c r="T62" s="4801"/>
      <c r="U62" s="4801"/>
      <c r="V62" s="4801"/>
      <c r="W62" s="4801"/>
      <c r="X62" s="4801"/>
      <c r="Y62" s="4801"/>
      <c r="Z62" s="4801"/>
      <c r="AA62" s="4801"/>
      <c r="AB62" s="4801"/>
      <c r="AC62" s="4801"/>
      <c r="AD62" s="4801"/>
      <c r="AE62" s="4801"/>
      <c r="AF62" s="4801"/>
      <c r="AG62" s="4801"/>
      <c r="AH62" s="4801"/>
      <c r="AI62" s="4801"/>
      <c r="AJ62" s="4801"/>
      <c r="AK62" s="4801"/>
      <c r="AL62" s="4801"/>
      <c r="AM62" s="4801"/>
      <c r="AN62" s="4864"/>
      <c r="AO62" s="577"/>
      <c r="AP62" s="1225"/>
      <c r="AQ62" s="1192"/>
      <c r="AR62" s="1192"/>
      <c r="AS62" s="1192"/>
      <c r="AT62" s="1192"/>
      <c r="AU62" s="1192"/>
      <c r="AV62" s="1192"/>
      <c r="AW62" s="1192"/>
      <c r="AX62" s="1192"/>
      <c r="AY62" s="1192"/>
      <c r="AZ62" s="1192"/>
      <c r="BA62" s="1192"/>
      <c r="BB62" s="1192"/>
      <c r="BC62" s="1192"/>
      <c r="BD62" s="1192"/>
      <c r="BE62" s="1192"/>
      <c r="BF62" s="1192"/>
      <c r="BG62" s="1192"/>
      <c r="BH62" s="1192"/>
      <c r="BI62" s="1192"/>
      <c r="BJ62" s="1192"/>
      <c r="BK62" s="1192"/>
      <c r="BL62" s="1192"/>
      <c r="BM62" s="1192"/>
      <c r="BN62" s="1192"/>
      <c r="BO62" s="1192"/>
      <c r="BP62" s="1192"/>
      <c r="BQ62" s="1192"/>
      <c r="BR62" s="1192"/>
      <c r="BS62" s="1192"/>
      <c r="BT62" s="1192"/>
      <c r="BU62" s="1192"/>
    </row>
    <row r="63" spans="1:76" ht="26.1" customHeight="1">
      <c r="A63" s="1653"/>
      <c r="B63" s="1251"/>
      <c r="C63" s="1251"/>
      <c r="D63" s="1240" t="s">
        <v>790</v>
      </c>
      <c r="E63" s="1240"/>
      <c r="F63" s="1247"/>
      <c r="G63" s="1247"/>
      <c r="H63" s="1247"/>
      <c r="I63" s="1282"/>
      <c r="J63" s="1672"/>
      <c r="K63" s="4800"/>
      <c r="L63" s="4800"/>
      <c r="M63" s="4800"/>
      <c r="N63" s="4800"/>
      <c r="O63" s="4800"/>
      <c r="P63" s="4800"/>
      <c r="Q63" s="4800"/>
      <c r="R63" s="4800"/>
      <c r="S63" s="4800"/>
      <c r="T63" s="4800"/>
      <c r="U63" s="4800"/>
      <c r="V63" s="4800"/>
      <c r="W63" s="4800"/>
      <c r="X63" s="4800"/>
      <c r="Y63" s="4800"/>
      <c r="Z63" s="4800"/>
      <c r="AA63" s="4800"/>
      <c r="AB63" s="4800"/>
      <c r="AC63" s="4800"/>
      <c r="AD63" s="4800"/>
      <c r="AE63" s="4800"/>
      <c r="AF63" s="4800"/>
      <c r="AG63" s="4800"/>
      <c r="AH63" s="4800"/>
      <c r="AI63" s="4800"/>
      <c r="AJ63" s="4837"/>
      <c r="AK63" s="4837"/>
      <c r="AL63" s="4837"/>
      <c r="AM63" s="4837"/>
      <c r="AN63" s="4838"/>
      <c r="AO63" s="411"/>
      <c r="AP63" s="1191"/>
      <c r="AQ63" s="1193"/>
      <c r="AR63" s="1193"/>
      <c r="AS63" s="1193"/>
      <c r="AT63" s="1193"/>
      <c r="AU63" s="1193"/>
      <c r="AV63" s="1193"/>
      <c r="AW63" s="1193"/>
      <c r="AX63" s="1193"/>
      <c r="AY63" s="1193"/>
      <c r="AZ63" s="1193"/>
      <c r="BA63" s="1221"/>
      <c r="BB63" s="1221"/>
      <c r="BC63" s="1221"/>
      <c r="BD63" s="1221"/>
      <c r="BE63" s="1221"/>
      <c r="BF63" s="604"/>
      <c r="BG63" s="604"/>
      <c r="BH63" s="604"/>
      <c r="BI63" s="604"/>
      <c r="BJ63" s="604"/>
      <c r="BK63" s="604"/>
      <c r="BL63" s="604"/>
      <c r="BM63" s="604"/>
      <c r="BN63" s="604"/>
      <c r="BO63" s="604"/>
      <c r="BP63" s="604"/>
      <c r="BQ63" s="1190"/>
      <c r="BR63" s="1190"/>
      <c r="BS63" s="1190"/>
      <c r="BT63" s="1190"/>
      <c r="BU63" s="1190"/>
    </row>
    <row r="64" spans="1:76" ht="12.95" customHeight="1">
      <c r="A64" s="1653"/>
      <c r="B64" s="1238">
        <v>5.4</v>
      </c>
      <c r="C64" s="1246" t="s">
        <v>172</v>
      </c>
      <c r="D64" s="1246"/>
      <c r="E64" s="1245"/>
      <c r="F64" s="1247"/>
      <c r="G64" s="1247"/>
      <c r="H64" s="1247"/>
      <c r="I64" s="1282"/>
      <c r="J64" s="4792" t="s">
        <v>614</v>
      </c>
      <c r="K64" s="4803"/>
      <c r="L64" s="4803"/>
      <c r="M64" s="4803"/>
      <c r="N64" s="4803"/>
      <c r="O64" s="4803"/>
      <c r="P64" s="4803"/>
      <c r="Q64" s="4803"/>
      <c r="R64" s="4803"/>
      <c r="S64" s="4803"/>
      <c r="T64" s="4803"/>
      <c r="U64" s="4803"/>
      <c r="V64" s="4803"/>
      <c r="W64" s="4803"/>
      <c r="X64" s="4803"/>
      <c r="Y64" s="4803"/>
      <c r="Z64" s="4803"/>
      <c r="AA64" s="4803"/>
      <c r="AB64" s="4803"/>
      <c r="AC64" s="4803"/>
      <c r="AD64" s="4803"/>
      <c r="AE64" s="4803"/>
      <c r="AF64" s="4803"/>
      <c r="AG64" s="4803"/>
      <c r="AH64" s="4803"/>
      <c r="AI64" s="4803"/>
      <c r="AJ64" s="4788"/>
      <c r="AK64" s="4788"/>
      <c r="AL64" s="4788"/>
      <c r="AM64" s="4788"/>
      <c r="AN64" s="4789"/>
      <c r="AO64" s="396"/>
      <c r="AP64" s="1210"/>
      <c r="AQ64" s="1214"/>
      <c r="AR64" s="1214"/>
      <c r="AS64" s="1214"/>
      <c r="AT64" s="1214"/>
      <c r="AU64" s="1214"/>
      <c r="AV64" s="1214"/>
      <c r="AW64" s="1214"/>
      <c r="AX64" s="1214"/>
      <c r="AY64" s="1214"/>
      <c r="AZ64" s="1214"/>
      <c r="BA64" s="1215"/>
      <c r="BB64" s="1215"/>
      <c r="BC64" s="1215"/>
      <c r="BD64" s="1215"/>
      <c r="BE64" s="1215"/>
      <c r="BF64" s="604"/>
      <c r="BG64" s="604"/>
      <c r="BH64" s="604"/>
      <c r="BI64" s="604"/>
      <c r="BJ64" s="604"/>
      <c r="BK64" s="604"/>
      <c r="BL64" s="604"/>
      <c r="BM64" s="604"/>
      <c r="BN64" s="604"/>
      <c r="BO64" s="604"/>
      <c r="BP64" s="604"/>
      <c r="BQ64" s="1214"/>
      <c r="BR64" s="1214"/>
      <c r="BS64" s="1214"/>
      <c r="BT64" s="1214"/>
      <c r="BU64" s="1214"/>
    </row>
    <row r="65" spans="1:76" ht="12.95" customHeight="1">
      <c r="A65" s="1653"/>
      <c r="B65" s="1243"/>
      <c r="C65" s="4799" t="s">
        <v>2152</v>
      </c>
      <c r="D65" s="4799"/>
      <c r="E65" s="4799"/>
      <c r="F65" s="4799"/>
      <c r="G65" s="4799"/>
      <c r="H65" s="4799"/>
      <c r="I65" s="1282"/>
      <c r="J65" s="4793"/>
      <c r="K65" s="4803"/>
      <c r="L65" s="4803"/>
      <c r="M65" s="4803"/>
      <c r="N65" s="4803"/>
      <c r="O65" s="4803"/>
      <c r="P65" s="4803"/>
      <c r="Q65" s="4803"/>
      <c r="R65" s="4803"/>
      <c r="S65" s="4803"/>
      <c r="T65" s="4803"/>
      <c r="U65" s="4803"/>
      <c r="V65" s="4803"/>
      <c r="W65" s="4803"/>
      <c r="X65" s="4803"/>
      <c r="Y65" s="4803"/>
      <c r="Z65" s="4803"/>
      <c r="AA65" s="4803"/>
      <c r="AB65" s="4803"/>
      <c r="AC65" s="4803"/>
      <c r="AD65" s="4803"/>
      <c r="AE65" s="4803"/>
      <c r="AF65" s="4803"/>
      <c r="AG65" s="4803"/>
      <c r="AH65" s="4803"/>
      <c r="AI65" s="4803"/>
      <c r="AJ65" s="4788"/>
      <c r="AK65" s="4788"/>
      <c r="AL65" s="4788"/>
      <c r="AM65" s="4788"/>
      <c r="AN65" s="4789"/>
      <c r="AO65" s="396"/>
      <c r="AP65" s="398"/>
      <c r="AQ65" s="1214"/>
      <c r="AR65" s="1214"/>
      <c r="AS65" s="1214"/>
      <c r="AT65" s="1214"/>
      <c r="AU65" s="1214"/>
      <c r="AV65" s="1214"/>
      <c r="AW65" s="1214"/>
      <c r="AX65" s="1214"/>
      <c r="AY65" s="1214"/>
      <c r="AZ65" s="1214"/>
      <c r="BA65" s="1215"/>
      <c r="BB65" s="1215"/>
      <c r="BC65" s="1215"/>
      <c r="BD65" s="1215"/>
      <c r="BE65" s="1215"/>
      <c r="BF65" s="604"/>
      <c r="BG65" s="604"/>
      <c r="BH65" s="604"/>
      <c r="BI65" s="604"/>
      <c r="BJ65" s="604"/>
      <c r="BK65" s="604"/>
      <c r="BL65" s="604"/>
      <c r="BM65" s="604"/>
      <c r="BN65" s="604"/>
      <c r="BO65" s="604"/>
      <c r="BP65" s="604"/>
      <c r="BQ65" s="1214"/>
      <c r="BR65" s="1214"/>
      <c r="BS65" s="1214"/>
      <c r="BT65" s="1214"/>
      <c r="BU65" s="1214"/>
    </row>
    <row r="66" spans="1:76" ht="26.1" customHeight="1">
      <c r="A66" s="1653"/>
      <c r="B66" s="1238">
        <v>5.5</v>
      </c>
      <c r="C66" s="1246" t="s">
        <v>219</v>
      </c>
      <c r="D66" s="1246"/>
      <c r="E66" s="1262"/>
      <c r="F66" s="1263"/>
      <c r="G66" s="1263"/>
      <c r="H66" s="1263"/>
      <c r="I66" s="1292"/>
      <c r="J66" s="1671"/>
      <c r="K66" s="4804"/>
      <c r="L66" s="4804"/>
      <c r="M66" s="4804"/>
      <c r="N66" s="4804"/>
      <c r="O66" s="4800"/>
      <c r="P66" s="4804"/>
      <c r="Q66" s="4804"/>
      <c r="R66" s="4804"/>
      <c r="S66" s="4804"/>
      <c r="T66" s="4800"/>
      <c r="U66" s="4804"/>
      <c r="V66" s="4804"/>
      <c r="W66" s="4804"/>
      <c r="X66" s="4804"/>
      <c r="Y66" s="4800"/>
      <c r="Z66" s="4804"/>
      <c r="AA66" s="4804"/>
      <c r="AB66" s="4804"/>
      <c r="AC66" s="4804"/>
      <c r="AD66" s="4800"/>
      <c r="AE66" s="4804"/>
      <c r="AF66" s="4804"/>
      <c r="AG66" s="4804"/>
      <c r="AH66" s="4804"/>
      <c r="AI66" s="4800"/>
      <c r="AJ66" s="4790"/>
      <c r="AK66" s="4790"/>
      <c r="AL66" s="4790"/>
      <c r="AM66" s="4790"/>
      <c r="AN66" s="4791"/>
      <c r="AO66" s="411"/>
      <c r="AP66" s="1189"/>
      <c r="AQ66" s="1192"/>
      <c r="AR66" s="1192"/>
      <c r="AS66" s="1192"/>
      <c r="AT66" s="1192"/>
      <c r="AU66" s="1193"/>
      <c r="AV66" s="1193"/>
      <c r="AW66" s="1193"/>
      <c r="AX66" s="1193"/>
      <c r="AY66" s="1193"/>
      <c r="AZ66" s="1193"/>
      <c r="BA66" s="1221"/>
      <c r="BB66" s="1221"/>
      <c r="BC66" s="1221"/>
      <c r="BD66" s="1221"/>
      <c r="BE66" s="1221"/>
      <c r="BF66" s="1226"/>
      <c r="BG66" s="1226"/>
      <c r="BH66" s="1226"/>
      <c r="BI66" s="1226"/>
      <c r="BJ66" s="1226"/>
      <c r="BK66" s="1226"/>
      <c r="BL66" s="1226"/>
      <c r="BM66" s="1226"/>
      <c r="BN66" s="1226"/>
      <c r="BO66" s="1226"/>
      <c r="BP66" s="1226"/>
      <c r="BQ66" s="1227"/>
      <c r="BR66" s="1227"/>
      <c r="BS66" s="1227"/>
      <c r="BT66" s="1227"/>
      <c r="BU66" s="1227"/>
      <c r="BW66" s="130"/>
    </row>
    <row r="67" spans="1:76" ht="26.1" customHeight="1">
      <c r="A67" s="1679"/>
      <c r="B67" s="1293"/>
      <c r="C67" s="1294" t="s">
        <v>792</v>
      </c>
      <c r="D67" s="1294"/>
      <c r="E67" s="1295"/>
      <c r="F67" s="1296"/>
      <c r="G67" s="1296"/>
      <c r="H67" s="1296"/>
      <c r="I67" s="1696"/>
      <c r="J67" s="1697" t="s">
        <v>426</v>
      </c>
      <c r="K67" s="4801">
        <f>K14+K17+K61+K64</f>
        <v>0</v>
      </c>
      <c r="L67" s="4801"/>
      <c r="M67" s="4801"/>
      <c r="N67" s="4801"/>
      <c r="O67" s="4801"/>
      <c r="P67" s="4823">
        <f>P14+P17+P61+P64</f>
        <v>0</v>
      </c>
      <c r="Q67" s="4824"/>
      <c r="R67" s="4824"/>
      <c r="S67" s="4824"/>
      <c r="T67" s="4825"/>
      <c r="U67" s="4823">
        <f>U14+U17+U61+U64</f>
        <v>0</v>
      </c>
      <c r="V67" s="4824"/>
      <c r="W67" s="4824"/>
      <c r="X67" s="4824"/>
      <c r="Y67" s="4825"/>
      <c r="Z67" s="4823">
        <f>Z14+Z17+Z61+Z64</f>
        <v>0</v>
      </c>
      <c r="AA67" s="4824"/>
      <c r="AB67" s="4824"/>
      <c r="AC67" s="4824"/>
      <c r="AD67" s="4825"/>
      <c r="AE67" s="4823">
        <f>AE14+AE17+AE61+AE64</f>
        <v>0</v>
      </c>
      <c r="AF67" s="4824"/>
      <c r="AG67" s="4824"/>
      <c r="AH67" s="4824"/>
      <c r="AI67" s="4825"/>
      <c r="AJ67" s="4841">
        <f>AJ61</f>
        <v>0</v>
      </c>
      <c r="AK67" s="4841"/>
      <c r="AL67" s="4841"/>
      <c r="AM67" s="4841">
        <f>AM14+AM17+AM61+AM64</f>
        <v>0</v>
      </c>
      <c r="AN67" s="4842"/>
      <c r="AO67" s="413"/>
      <c r="AP67" s="1228"/>
      <c r="AQ67" s="1192"/>
      <c r="AR67" s="1192"/>
      <c r="AS67" s="1192"/>
      <c r="AT67" s="1192"/>
      <c r="AU67" s="1192"/>
      <c r="AV67" s="1192"/>
      <c r="AW67" s="1192"/>
      <c r="AX67" s="1192"/>
      <c r="AY67" s="1192"/>
      <c r="AZ67" s="1192"/>
      <c r="BA67" s="1192"/>
      <c r="BB67" s="1192"/>
      <c r="BC67" s="1192"/>
      <c r="BD67" s="1192"/>
      <c r="BE67" s="1192"/>
      <c r="BF67" s="1193"/>
      <c r="BG67" s="1193"/>
      <c r="BH67" s="1193"/>
      <c r="BI67" s="1193"/>
      <c r="BJ67" s="1193"/>
      <c r="BK67" s="1193"/>
      <c r="BL67" s="1193"/>
      <c r="BM67" s="1193"/>
      <c r="BN67" s="1193"/>
      <c r="BO67" s="1193"/>
      <c r="BP67" s="1193"/>
      <c r="BQ67" s="1192"/>
      <c r="BR67" s="1192"/>
      <c r="BS67" s="1192"/>
      <c r="BT67" s="1192"/>
      <c r="BU67" s="1192"/>
      <c r="BW67" s="131"/>
      <c r="BX67" s="132"/>
    </row>
    <row r="68" spans="1:76" s="1237" customFormat="1" ht="3" customHeight="1">
      <c r="A68" s="1710"/>
      <c r="B68" s="1200"/>
      <c r="C68" s="1203"/>
      <c r="D68" s="1203"/>
      <c r="E68" s="1234"/>
      <c r="F68" s="1199"/>
      <c r="G68" s="1199"/>
      <c r="H68" s="1199"/>
      <c r="I68" s="1199"/>
      <c r="J68" s="144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c r="AJ68" s="413"/>
      <c r="AK68" s="413"/>
      <c r="AL68" s="413"/>
      <c r="AM68" s="413"/>
      <c r="AN68" s="1704"/>
      <c r="AO68" s="413"/>
      <c r="AP68" s="1228"/>
      <c r="AQ68" s="1192"/>
      <c r="AR68" s="1192"/>
      <c r="AS68" s="1192"/>
      <c r="AT68" s="1192"/>
      <c r="AU68" s="1192"/>
      <c r="AV68" s="1192"/>
      <c r="AW68" s="1192"/>
      <c r="AX68" s="1192"/>
      <c r="AY68" s="1192"/>
      <c r="AZ68" s="1192"/>
      <c r="BA68" s="1192"/>
      <c r="BB68" s="1192"/>
      <c r="BC68" s="1192"/>
      <c r="BD68" s="1192"/>
      <c r="BE68" s="1192"/>
      <c r="BF68" s="1193"/>
      <c r="BG68" s="1193"/>
      <c r="BH68" s="1193"/>
      <c r="BI68" s="1193"/>
      <c r="BJ68" s="1193"/>
      <c r="BK68" s="1193"/>
      <c r="BL68" s="1193"/>
      <c r="BM68" s="1193"/>
      <c r="BN68" s="1193"/>
      <c r="BO68" s="1193"/>
      <c r="BP68" s="1193"/>
      <c r="BQ68" s="1192"/>
      <c r="BR68" s="1192"/>
      <c r="BS68" s="1192"/>
      <c r="BT68" s="1192"/>
      <c r="BU68" s="1192"/>
      <c r="BV68" s="139"/>
      <c r="BW68" s="1235"/>
      <c r="BX68" s="1236"/>
    </row>
    <row r="69" spans="1:76" ht="15" customHeight="1">
      <c r="A69" s="1661"/>
      <c r="B69" s="1246"/>
      <c r="C69" s="3225" t="s">
        <v>39</v>
      </c>
      <c r="D69" s="1246"/>
      <c r="E69" s="1246"/>
      <c r="F69" s="1246"/>
      <c r="G69" s="1246"/>
      <c r="H69" s="1246"/>
      <c r="I69" s="1246"/>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5"/>
      <c r="AK69" s="1265"/>
      <c r="AL69" s="1265"/>
      <c r="AM69" s="1265"/>
      <c r="AN69" s="1705"/>
      <c r="AO69" s="397"/>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229"/>
      <c r="BR69" s="1229"/>
      <c r="BS69" s="1229"/>
      <c r="BT69" s="1229"/>
      <c r="BU69" s="1229"/>
    </row>
    <row r="70" spans="1:76" ht="15" customHeight="1">
      <c r="A70" s="1711"/>
      <c r="B70" s="1244"/>
      <c r="C70" s="3226" t="s">
        <v>40</v>
      </c>
      <c r="D70" s="1244"/>
      <c r="E70" s="1244"/>
      <c r="F70" s="1244"/>
      <c r="G70" s="1244"/>
      <c r="H70" s="1244"/>
      <c r="I70" s="1244"/>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698"/>
      <c r="AK70" s="1698"/>
      <c r="AL70" s="1698"/>
      <c r="AM70" s="1698"/>
      <c r="AN70" s="1706"/>
      <c r="AO70" s="1194"/>
      <c r="AP70" s="1230"/>
      <c r="AQ70" s="1230"/>
      <c r="AR70" s="1230"/>
      <c r="AS70" s="1230"/>
      <c r="AT70" s="1230"/>
      <c r="AU70" s="1230"/>
      <c r="AV70" s="1230"/>
      <c r="AW70" s="1230"/>
      <c r="AX70" s="1230"/>
      <c r="AY70" s="1230"/>
      <c r="AZ70" s="1231"/>
      <c r="BA70" s="1231"/>
      <c r="BB70" s="1231"/>
      <c r="BC70" s="1231"/>
      <c r="BD70" s="1230"/>
      <c r="BE70" s="1230"/>
      <c r="BF70" s="645"/>
      <c r="BG70" s="645"/>
      <c r="BH70" s="645"/>
      <c r="BI70" s="645"/>
      <c r="BJ70" s="645"/>
      <c r="BK70" s="645"/>
      <c r="BL70" s="645"/>
      <c r="BM70" s="645"/>
      <c r="BN70" s="645"/>
      <c r="BO70" s="645"/>
      <c r="BP70" s="645"/>
      <c r="BQ70" s="1232"/>
      <c r="BR70" s="1232"/>
      <c r="BS70" s="1232"/>
      <c r="BT70" s="1232"/>
      <c r="BU70" s="1232"/>
      <c r="BW70" s="121"/>
      <c r="BX70" s="121"/>
    </row>
    <row r="71" spans="1:76" ht="10.5" customHeight="1">
      <c r="A71" s="1712"/>
      <c r="B71" s="134"/>
      <c r="C71" s="134"/>
      <c r="D71" s="134"/>
      <c r="E71" s="134"/>
      <c r="F71" s="1196"/>
      <c r="G71" s="1196"/>
      <c r="H71" s="1196"/>
      <c r="I71" s="1196"/>
      <c r="J71" s="1196"/>
      <c r="K71" s="1196"/>
      <c r="L71" s="1196"/>
      <c r="M71" s="1196"/>
      <c r="N71" s="1196"/>
      <c r="O71" s="1196"/>
      <c r="P71" s="1196"/>
      <c r="Q71" s="1196"/>
      <c r="R71" s="1196"/>
      <c r="S71" s="1196"/>
      <c r="T71" s="1196"/>
      <c r="U71" s="1196"/>
      <c r="V71" s="1196"/>
      <c r="W71" s="1196"/>
      <c r="X71" s="1196"/>
      <c r="Y71" s="1196"/>
      <c r="Z71" s="1196"/>
      <c r="AA71" s="1196"/>
      <c r="AB71" s="1196"/>
      <c r="AC71" s="1196"/>
      <c r="AD71" s="1196"/>
      <c r="AE71" s="1196"/>
      <c r="AF71" s="1196"/>
      <c r="AG71" s="1196"/>
      <c r="AH71" s="1196"/>
      <c r="AI71" s="1196"/>
      <c r="AJ71" s="1699"/>
      <c r="AK71" s="1699"/>
      <c r="AL71" s="1699"/>
      <c r="AM71" s="1699"/>
      <c r="AN71" s="1707"/>
      <c r="AO71" s="1195"/>
      <c r="AP71" s="1195"/>
      <c r="AQ71" s="1195"/>
      <c r="AR71" s="1195"/>
      <c r="AS71" s="1195"/>
      <c r="AT71" s="1195"/>
      <c r="AU71" s="1195"/>
      <c r="AV71" s="1195"/>
      <c r="AW71" s="1195"/>
      <c r="AX71" s="1195"/>
      <c r="AY71" s="1195"/>
      <c r="AZ71" s="1195"/>
      <c r="BA71" s="1195"/>
      <c r="BB71" s="1195"/>
      <c r="BC71" s="1195"/>
      <c r="BD71" s="1195"/>
      <c r="BE71" s="1195"/>
      <c r="BF71" s="1195"/>
      <c r="BG71" s="1195"/>
      <c r="BH71" s="1195"/>
      <c r="BI71" s="1195"/>
      <c r="BJ71" s="1195"/>
      <c r="BK71" s="1195"/>
      <c r="BL71" s="1195"/>
      <c r="BM71" s="1195"/>
      <c r="BN71" s="1195"/>
      <c r="BO71" s="1195"/>
      <c r="BP71" s="1195"/>
      <c r="BQ71" s="469"/>
      <c r="BR71" s="469"/>
      <c r="BS71" s="469"/>
      <c r="BT71" s="469"/>
      <c r="BU71" s="469"/>
      <c r="BW71" s="121"/>
      <c r="BX71" s="121"/>
    </row>
    <row r="72" spans="1:76" ht="11.65" customHeight="1">
      <c r="A72" s="1649"/>
      <c r="B72" s="215"/>
      <c r="C72" s="4862"/>
      <c r="D72" s="4862"/>
      <c r="E72" s="4862"/>
      <c r="F72" s="4862"/>
      <c r="G72" s="4862"/>
      <c r="H72" s="4862"/>
      <c r="I72" s="4862"/>
      <c r="J72" s="4862"/>
      <c r="K72" s="4862"/>
      <c r="L72" s="4862"/>
      <c r="M72" s="4862"/>
      <c r="N72" s="4862"/>
      <c r="O72" s="4862"/>
      <c r="P72" s="4862"/>
      <c r="Q72" s="4862"/>
      <c r="R72" s="4862"/>
      <c r="S72" s="4862"/>
      <c r="T72" s="4862"/>
      <c r="U72" s="4862"/>
      <c r="V72" s="4862"/>
      <c r="W72" s="4862"/>
      <c r="X72" s="4862"/>
      <c r="Y72" s="4862"/>
      <c r="Z72" s="4862"/>
      <c r="AA72" s="4862"/>
      <c r="AB72" s="4862"/>
      <c r="AC72" s="4862"/>
      <c r="AD72" s="4862"/>
      <c r="AE72" s="4862"/>
      <c r="AF72" s="4862"/>
      <c r="AG72" s="4862"/>
      <c r="AH72" s="4862"/>
      <c r="AI72" s="4862"/>
      <c r="AJ72" s="4862"/>
      <c r="AK72" s="4862"/>
      <c r="AL72" s="4862"/>
      <c r="AM72" s="4862"/>
      <c r="AN72" s="4863"/>
      <c r="AO72" s="461"/>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c r="BO72" s="398"/>
      <c r="BP72" s="398"/>
      <c r="BQ72" s="398"/>
      <c r="BR72" s="398"/>
      <c r="BS72" s="398"/>
      <c r="BT72" s="398"/>
      <c r="BU72" s="469"/>
    </row>
    <row r="73" spans="1:76" ht="11.65" customHeight="1">
      <c r="A73" s="1649"/>
      <c r="B73" s="215"/>
      <c r="C73" s="4862"/>
      <c r="D73" s="4862"/>
      <c r="E73" s="4862"/>
      <c r="F73" s="4862"/>
      <c r="G73" s="4862"/>
      <c r="H73" s="4862"/>
      <c r="I73" s="4862"/>
      <c r="J73" s="4862"/>
      <c r="K73" s="4862"/>
      <c r="L73" s="4862"/>
      <c r="M73" s="4862"/>
      <c r="N73" s="4862"/>
      <c r="O73" s="4862"/>
      <c r="P73" s="4862"/>
      <c r="Q73" s="4862"/>
      <c r="R73" s="4862"/>
      <c r="S73" s="4862"/>
      <c r="T73" s="4862"/>
      <c r="U73" s="4862"/>
      <c r="V73" s="4862"/>
      <c r="W73" s="4862"/>
      <c r="X73" s="4862"/>
      <c r="Y73" s="4862"/>
      <c r="Z73" s="4862"/>
      <c r="AA73" s="4862"/>
      <c r="AB73" s="4862"/>
      <c r="AC73" s="4862"/>
      <c r="AD73" s="4862"/>
      <c r="AE73" s="4862"/>
      <c r="AF73" s="4862"/>
      <c r="AG73" s="4862"/>
      <c r="AH73" s="4862"/>
      <c r="AI73" s="4862"/>
      <c r="AJ73" s="4862"/>
      <c r="AK73" s="4862"/>
      <c r="AL73" s="4862"/>
      <c r="AM73" s="4862"/>
      <c r="AN73" s="4863"/>
      <c r="AO73" s="462"/>
      <c r="AP73" s="399"/>
      <c r="AQ73" s="399"/>
      <c r="AR73" s="399"/>
      <c r="AS73" s="399"/>
      <c r="AT73" s="399"/>
      <c r="AU73" s="399"/>
      <c r="AV73" s="399"/>
      <c r="AW73" s="399"/>
      <c r="AX73" s="399"/>
      <c r="AY73" s="399"/>
      <c r="AZ73" s="399"/>
      <c r="BA73" s="399"/>
      <c r="BB73" s="399"/>
      <c r="BC73" s="399"/>
      <c r="BD73" s="399"/>
      <c r="BE73" s="399"/>
      <c r="BF73" s="399"/>
      <c r="BG73" s="399"/>
      <c r="BH73" s="399"/>
      <c r="BI73" s="399"/>
      <c r="BJ73" s="399"/>
      <c r="BK73" s="399"/>
      <c r="BL73" s="399"/>
      <c r="BM73" s="399"/>
      <c r="BN73" s="399"/>
      <c r="BO73" s="399"/>
      <c r="BP73" s="399"/>
      <c r="BQ73" s="399"/>
      <c r="BR73" s="399"/>
      <c r="BS73" s="399"/>
      <c r="BT73" s="399"/>
      <c r="BU73" s="469"/>
    </row>
    <row r="74" spans="1:76" ht="11.65" customHeight="1">
      <c r="A74" s="1649"/>
      <c r="B74" s="166"/>
      <c r="C74" s="4828"/>
      <c r="D74" s="4828"/>
      <c r="E74" s="4828"/>
      <c r="F74" s="4828"/>
      <c r="G74" s="4828"/>
      <c r="H74" s="4828"/>
      <c r="I74" s="4828"/>
      <c r="J74" s="4828"/>
      <c r="K74" s="4828"/>
      <c r="L74" s="4828"/>
      <c r="M74" s="4828"/>
      <c r="N74" s="4828"/>
      <c r="O74" s="4828"/>
      <c r="P74" s="4828"/>
      <c r="Q74" s="4828"/>
      <c r="R74" s="4828"/>
      <c r="S74" s="4828"/>
      <c r="T74" s="4828"/>
      <c r="U74" s="4828"/>
      <c r="V74" s="4828"/>
      <c r="W74" s="4828"/>
      <c r="X74" s="4828"/>
      <c r="Y74" s="4828"/>
      <c r="Z74" s="4828"/>
      <c r="AA74" s="4828"/>
      <c r="AB74" s="4828"/>
      <c r="AC74" s="4828"/>
      <c r="AD74" s="4828"/>
      <c r="AE74" s="4828"/>
      <c r="AF74" s="4828"/>
      <c r="AG74" s="4828"/>
      <c r="AH74" s="4828"/>
      <c r="AI74" s="4828"/>
      <c r="AJ74" s="4828"/>
      <c r="AK74" s="4828"/>
      <c r="AL74" s="4828"/>
      <c r="AM74" s="4828"/>
      <c r="AN74" s="4829"/>
      <c r="AO74" s="839"/>
      <c r="AP74" s="400"/>
      <c r="AQ74" s="400"/>
      <c r="AR74" s="400"/>
      <c r="AS74" s="400"/>
      <c r="AT74" s="400"/>
      <c r="AU74" s="400"/>
      <c r="AV74" s="400"/>
      <c r="AW74" s="400"/>
      <c r="AX74" s="400"/>
      <c r="AY74" s="400"/>
      <c r="AZ74" s="400"/>
      <c r="BA74" s="400"/>
      <c r="BB74" s="400"/>
      <c r="BC74" s="400"/>
      <c r="BD74" s="400"/>
      <c r="BE74" s="400"/>
      <c r="BF74" s="400"/>
      <c r="BG74" s="400"/>
      <c r="BH74" s="400"/>
      <c r="BI74" s="400"/>
      <c r="BJ74" s="400"/>
      <c r="BK74" s="400"/>
      <c r="BL74" s="400"/>
      <c r="BM74" s="400"/>
      <c r="BN74" s="400"/>
      <c r="BO74" s="400"/>
      <c r="BP74" s="400"/>
      <c r="BQ74" s="400"/>
      <c r="BR74" s="400"/>
      <c r="BS74" s="400"/>
      <c r="BT74" s="400"/>
      <c r="BU74" s="470"/>
    </row>
    <row r="75" spans="1:76" ht="11.65" customHeight="1">
      <c r="A75" s="1649"/>
      <c r="B75" s="166"/>
      <c r="C75" s="4828"/>
      <c r="D75" s="4828"/>
      <c r="E75" s="4828"/>
      <c r="F75" s="4828"/>
      <c r="G75" s="4828"/>
      <c r="H75" s="4828"/>
      <c r="I75" s="4828"/>
      <c r="J75" s="4828"/>
      <c r="K75" s="4828"/>
      <c r="L75" s="4828"/>
      <c r="M75" s="4828"/>
      <c r="N75" s="4828"/>
      <c r="O75" s="4828"/>
      <c r="P75" s="4828"/>
      <c r="Q75" s="4828"/>
      <c r="R75" s="4828"/>
      <c r="S75" s="4828"/>
      <c r="T75" s="4828"/>
      <c r="U75" s="4828"/>
      <c r="V75" s="4828"/>
      <c r="W75" s="4828"/>
      <c r="X75" s="4828"/>
      <c r="Y75" s="4828"/>
      <c r="Z75" s="4828"/>
      <c r="AA75" s="4828"/>
      <c r="AB75" s="4828"/>
      <c r="AC75" s="4828"/>
      <c r="AD75" s="4828"/>
      <c r="AE75" s="4828"/>
      <c r="AF75" s="4828"/>
      <c r="AG75" s="4828"/>
      <c r="AH75" s="4828"/>
      <c r="AI75" s="4828"/>
      <c r="AJ75" s="4828"/>
      <c r="AK75" s="4828"/>
      <c r="AL75" s="4828"/>
      <c r="AM75" s="4828"/>
      <c r="AN75" s="4829"/>
      <c r="AO75" s="839"/>
      <c r="AP75" s="400"/>
      <c r="AQ75" s="400"/>
      <c r="AR75" s="400"/>
      <c r="AS75" s="400"/>
      <c r="AT75" s="400"/>
      <c r="AU75" s="400"/>
      <c r="AV75" s="400"/>
      <c r="AW75" s="400"/>
      <c r="AX75" s="400"/>
      <c r="AY75" s="400"/>
      <c r="AZ75" s="400"/>
      <c r="BA75" s="400"/>
      <c r="BB75" s="400"/>
      <c r="BC75" s="400"/>
      <c r="BD75" s="400"/>
      <c r="BE75" s="400"/>
      <c r="BF75" s="400"/>
      <c r="BG75" s="400"/>
      <c r="BH75" s="400"/>
      <c r="BI75" s="400"/>
      <c r="BJ75" s="400"/>
      <c r="BK75" s="400"/>
      <c r="BL75" s="400"/>
      <c r="BM75" s="400"/>
      <c r="BN75" s="400"/>
      <c r="BO75" s="400"/>
      <c r="BP75" s="400"/>
      <c r="BQ75" s="400"/>
      <c r="BR75" s="400"/>
      <c r="BS75" s="400"/>
      <c r="BT75" s="400"/>
      <c r="BU75" s="470"/>
    </row>
    <row r="76" spans="1:76" ht="15" customHeight="1">
      <c r="A76" s="1712"/>
      <c r="B76" s="134"/>
      <c r="C76" s="134"/>
      <c r="D76" s="134"/>
      <c r="E76" s="134"/>
      <c r="F76" s="134"/>
      <c r="G76" s="134"/>
      <c r="H76" s="134"/>
      <c r="I76" s="134"/>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1"/>
      <c r="AK76" s="1701"/>
      <c r="AL76" s="1701"/>
      <c r="AM76" s="1701"/>
      <c r="AN76" s="1708"/>
    </row>
    <row r="77" spans="1:76" ht="16.5" customHeight="1">
      <c r="A77" s="1712"/>
      <c r="B77" s="134"/>
      <c r="C77" s="134"/>
      <c r="D77" s="134"/>
      <c r="E77" s="134"/>
      <c r="F77" s="134"/>
      <c r="G77" s="134"/>
      <c r="H77" s="134"/>
      <c r="I77" s="134"/>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1"/>
      <c r="AK77" s="1701"/>
      <c r="AL77" s="1701"/>
      <c r="AM77" s="1701"/>
      <c r="AN77" s="1708"/>
    </row>
    <row r="78" spans="1:76" ht="16.5" customHeight="1">
      <c r="A78" s="1712"/>
      <c r="B78" s="134"/>
      <c r="C78" s="134"/>
      <c r="D78" s="134"/>
      <c r="E78" s="134"/>
      <c r="F78" s="134"/>
      <c r="G78" s="134"/>
      <c r="H78" s="134"/>
      <c r="I78" s="134"/>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1"/>
      <c r="AK78" s="1701"/>
      <c r="AL78" s="1701"/>
      <c r="AM78" s="1701"/>
      <c r="AN78" s="1708"/>
    </row>
    <row r="79" spans="1:76" ht="16.5" customHeight="1">
      <c r="A79" s="1712"/>
      <c r="B79" s="134"/>
      <c r="C79" s="134"/>
      <c r="D79" s="134"/>
      <c r="E79" s="134"/>
      <c r="F79" s="134"/>
      <c r="G79" s="134"/>
      <c r="H79" s="134"/>
      <c r="I79" s="134"/>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1"/>
      <c r="AK79" s="1701"/>
      <c r="AL79" s="1701"/>
      <c r="AM79" s="1701"/>
      <c r="AN79" s="1708"/>
    </row>
    <row r="80" spans="1:76" ht="16.5" customHeight="1">
      <c r="A80" s="1712"/>
      <c r="B80" s="134"/>
      <c r="C80" s="134"/>
      <c r="D80" s="134"/>
      <c r="E80" s="134"/>
      <c r="F80" s="134"/>
      <c r="G80" s="134"/>
      <c r="H80" s="134"/>
      <c r="I80" s="134"/>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1"/>
      <c r="AK80" s="1701"/>
      <c r="AL80" s="1701"/>
      <c r="AM80" s="1701"/>
      <c r="AN80" s="1708"/>
    </row>
    <row r="81" spans="1:40" ht="16.5" customHeight="1">
      <c r="A81" s="1712"/>
      <c r="B81" s="134"/>
      <c r="C81" s="134"/>
      <c r="D81" s="134"/>
      <c r="E81" s="134"/>
      <c r="F81" s="134"/>
      <c r="G81" s="134"/>
      <c r="H81" s="134"/>
      <c r="I81" s="134"/>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1"/>
      <c r="AK81" s="1701"/>
      <c r="AL81" s="1701"/>
      <c r="AM81" s="1701"/>
      <c r="AN81" s="1708"/>
    </row>
    <row r="82" spans="1:40" ht="16.5" customHeight="1">
      <c r="A82" s="1712"/>
      <c r="B82" s="134"/>
      <c r="C82" s="134"/>
      <c r="D82" s="134"/>
      <c r="E82" s="134"/>
      <c r="F82" s="134"/>
      <c r="G82" s="134"/>
      <c r="H82" s="134"/>
      <c r="I82" s="134"/>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1"/>
      <c r="AK82" s="1701"/>
      <c r="AL82" s="1701"/>
      <c r="AM82" s="1701"/>
      <c r="AN82" s="1708"/>
    </row>
    <row r="83" spans="1:40" ht="16.5" customHeight="1">
      <c r="A83" s="1712"/>
      <c r="B83" s="134"/>
      <c r="C83" s="134"/>
      <c r="D83" s="134"/>
      <c r="E83" s="134"/>
      <c r="F83" s="134"/>
      <c r="G83" s="134"/>
      <c r="H83" s="134"/>
      <c r="I83" s="134"/>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1"/>
      <c r="AK83" s="1701"/>
      <c r="AL83" s="1701"/>
      <c r="AM83" s="1701"/>
      <c r="AN83" s="1708"/>
    </row>
    <row r="84" spans="1:40" ht="16.5" customHeight="1">
      <c r="A84" s="1712"/>
      <c r="B84" s="134"/>
      <c r="C84" s="134"/>
      <c r="D84" s="134"/>
      <c r="E84" s="134"/>
      <c r="F84" s="134"/>
      <c r="G84" s="134"/>
      <c r="H84" s="134"/>
      <c r="I84" s="134"/>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1"/>
      <c r="AK84" s="1701"/>
      <c r="AL84" s="1701"/>
      <c r="AM84" s="1701"/>
      <c r="AN84" s="1708"/>
    </row>
    <row r="85" spans="1:40" ht="16.5" customHeight="1">
      <c r="A85" s="1712"/>
      <c r="B85" s="134"/>
      <c r="C85" s="134"/>
      <c r="D85" s="134"/>
      <c r="E85" s="134"/>
      <c r="F85" s="134"/>
      <c r="G85" s="134"/>
      <c r="H85" s="134"/>
      <c r="I85" s="134"/>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1"/>
      <c r="AK85" s="1701"/>
      <c r="AL85" s="1701"/>
      <c r="AM85" s="1701"/>
      <c r="AN85" s="2901"/>
    </row>
    <row r="86" spans="1:40" ht="16.5" customHeight="1">
      <c r="A86" s="1712"/>
      <c r="B86" s="134"/>
      <c r="C86" s="134"/>
      <c r="D86" s="134"/>
      <c r="E86" s="134"/>
      <c r="F86" s="134"/>
      <c r="G86" s="134"/>
      <c r="H86" s="134"/>
      <c r="I86" s="134"/>
      <c r="J86" s="1700"/>
      <c r="K86" s="1700"/>
      <c r="L86" s="1700"/>
      <c r="M86" s="1700"/>
      <c r="N86" s="1700"/>
      <c r="O86" s="1700"/>
      <c r="P86" s="1700"/>
      <c r="Q86" s="1700"/>
      <c r="R86" s="1700"/>
      <c r="S86" s="1700"/>
      <c r="T86" s="1700"/>
      <c r="U86" s="1700"/>
      <c r="V86" s="1700"/>
      <c r="W86" s="1700"/>
      <c r="X86" s="1700"/>
      <c r="Y86" s="1700"/>
      <c r="Z86" s="1700"/>
      <c r="AA86" s="1700"/>
      <c r="AB86" s="1700"/>
      <c r="AC86" s="1700"/>
      <c r="AD86" s="1700"/>
      <c r="AE86" s="1700"/>
      <c r="AF86" s="1700"/>
      <c r="AG86" s="1700"/>
      <c r="AH86" s="1700"/>
      <c r="AI86" s="1700"/>
      <c r="AJ86" s="1701"/>
      <c r="AK86" s="1701"/>
      <c r="AL86" s="1701"/>
      <c r="AM86" s="1701"/>
      <c r="AN86" s="2901"/>
    </row>
    <row r="87" spans="1:40" ht="16.5" customHeight="1">
      <c r="A87" s="1712"/>
      <c r="B87" s="134"/>
      <c r="C87" s="134"/>
      <c r="D87" s="134"/>
      <c r="E87" s="134"/>
      <c r="F87" s="134"/>
      <c r="G87" s="134"/>
      <c r="H87" s="134"/>
      <c r="I87" s="134"/>
      <c r="J87" s="1700"/>
      <c r="K87" s="1700"/>
      <c r="L87" s="1700"/>
      <c r="M87" s="1700"/>
      <c r="N87" s="1700"/>
      <c r="O87" s="1700"/>
      <c r="P87" s="1700"/>
      <c r="Q87" s="1700"/>
      <c r="R87" s="1700"/>
      <c r="S87" s="1700"/>
      <c r="T87" s="1700"/>
      <c r="U87" s="1700"/>
      <c r="V87" s="1700"/>
      <c r="W87" s="1700"/>
      <c r="X87" s="1700"/>
      <c r="Y87" s="1700"/>
      <c r="Z87" s="1700"/>
      <c r="AA87" s="1700"/>
      <c r="AB87" s="1700"/>
      <c r="AC87" s="1700"/>
      <c r="AD87" s="1700"/>
      <c r="AE87" s="1700"/>
      <c r="AF87" s="1700"/>
      <c r="AG87" s="1700"/>
      <c r="AH87" s="1700"/>
      <c r="AI87" s="1700"/>
      <c r="AJ87" s="1701"/>
      <c r="AK87" s="1701"/>
      <c r="AL87" s="1701"/>
      <c r="AM87" s="1701"/>
      <c r="AN87" s="2901"/>
    </row>
    <row r="88" spans="1:40" ht="16.5" customHeight="1">
      <c r="A88" s="1712"/>
      <c r="B88" s="134"/>
      <c r="C88" s="134"/>
      <c r="D88" s="134"/>
      <c r="E88" s="134"/>
      <c r="F88" s="134"/>
      <c r="G88" s="134"/>
      <c r="H88" s="134"/>
      <c r="I88" s="134"/>
      <c r="J88" s="1700"/>
      <c r="K88" s="1700"/>
      <c r="L88" s="1700"/>
      <c r="M88" s="1700"/>
      <c r="N88" s="1700"/>
      <c r="O88" s="1700"/>
      <c r="P88" s="1700"/>
      <c r="Q88" s="1700"/>
      <c r="R88" s="1700"/>
      <c r="S88" s="1700"/>
      <c r="T88" s="1700"/>
      <c r="U88" s="1700"/>
      <c r="V88" s="1700"/>
      <c r="W88" s="1700"/>
      <c r="X88" s="1700"/>
      <c r="Y88" s="1700"/>
      <c r="Z88" s="1700"/>
      <c r="AA88" s="1700"/>
      <c r="AB88" s="1700"/>
      <c r="AC88" s="1700"/>
      <c r="AD88" s="1700"/>
      <c r="AE88" s="1700"/>
      <c r="AF88" s="1700"/>
      <c r="AG88" s="1700"/>
      <c r="AH88" s="1700"/>
      <c r="AI88" s="1700"/>
      <c r="AJ88" s="1701"/>
      <c r="AK88" s="1701"/>
      <c r="AL88" s="1701"/>
      <c r="AM88" s="1701"/>
      <c r="AN88" s="1708"/>
    </row>
    <row r="89" spans="1:40" ht="16.5" customHeight="1">
      <c r="A89" s="1712"/>
      <c r="B89" s="134"/>
      <c r="C89" s="134"/>
      <c r="D89" s="134"/>
      <c r="E89" s="134"/>
      <c r="F89" s="134"/>
      <c r="G89" s="134"/>
      <c r="H89" s="134"/>
      <c r="I89" s="134"/>
      <c r="J89" s="1700"/>
      <c r="K89" s="1700"/>
      <c r="L89" s="1700"/>
      <c r="M89" s="1700"/>
      <c r="N89" s="1700"/>
      <c r="O89" s="1700"/>
      <c r="P89" s="1700"/>
      <c r="Q89" s="1700"/>
      <c r="R89" s="1700"/>
      <c r="S89" s="1700"/>
      <c r="T89" s="1700"/>
      <c r="U89" s="1700"/>
      <c r="V89" s="1700"/>
      <c r="W89" s="1700"/>
      <c r="X89" s="1700"/>
      <c r="Y89" s="1700"/>
      <c r="Z89" s="1700"/>
      <c r="AA89" s="1700"/>
      <c r="AB89" s="1700"/>
      <c r="AC89" s="1700"/>
      <c r="AD89" s="1700"/>
      <c r="AE89" s="1700"/>
      <c r="AF89" s="1700"/>
      <c r="AG89" s="1700"/>
      <c r="AH89" s="1700"/>
      <c r="AI89" s="1700"/>
      <c r="AJ89" s="1701"/>
      <c r="AK89" s="1701"/>
      <c r="AL89" s="1701"/>
      <c r="AM89" s="1701"/>
      <c r="AN89" s="1708"/>
    </row>
    <row r="90" spans="1:40" ht="16.5" customHeight="1">
      <c r="A90" s="1712"/>
      <c r="B90" s="134"/>
      <c r="C90" s="134"/>
      <c r="D90" s="134"/>
      <c r="E90" s="134"/>
      <c r="F90" s="134"/>
      <c r="G90" s="134"/>
      <c r="H90" s="134"/>
      <c r="I90" s="134"/>
      <c r="J90" s="1700"/>
      <c r="K90" s="1700"/>
      <c r="L90" s="1700"/>
      <c r="M90" s="1700"/>
      <c r="N90" s="1700"/>
      <c r="O90" s="1700"/>
      <c r="P90" s="1700"/>
      <c r="Q90" s="1700"/>
      <c r="R90" s="1700"/>
      <c r="S90" s="1700"/>
      <c r="T90" s="1700"/>
      <c r="U90" s="1700"/>
      <c r="V90" s="1700"/>
      <c r="W90" s="1700"/>
      <c r="X90" s="1700"/>
      <c r="Y90" s="1700"/>
      <c r="Z90" s="1700"/>
      <c r="AA90" s="1700"/>
      <c r="AB90" s="1700"/>
      <c r="AC90" s="1700"/>
      <c r="AD90" s="1700"/>
      <c r="AE90" s="1700"/>
      <c r="AF90" s="1700"/>
      <c r="AG90" s="1700"/>
      <c r="AH90" s="1700"/>
      <c r="AI90" s="1700"/>
      <c r="AJ90" s="1701"/>
      <c r="AK90" s="1701"/>
      <c r="AL90" s="1701"/>
      <c r="AM90" s="1701"/>
      <c r="AN90" s="1708"/>
    </row>
    <row r="91" spans="1:40" ht="8.1" customHeight="1">
      <c r="A91" s="1712"/>
      <c r="B91" s="134"/>
      <c r="C91" s="134"/>
      <c r="D91" s="134"/>
      <c r="E91" s="134"/>
      <c r="F91" s="134"/>
      <c r="G91" s="134"/>
      <c r="H91" s="134"/>
      <c r="I91" s="134"/>
      <c r="J91" s="1700"/>
      <c r="K91" s="1700"/>
      <c r="L91" s="1700"/>
      <c r="M91" s="1700"/>
      <c r="N91" s="1700"/>
      <c r="O91" s="1700"/>
      <c r="P91" s="1700"/>
      <c r="Q91" s="1700"/>
      <c r="R91" s="1700"/>
      <c r="S91" s="1700"/>
      <c r="T91" s="1700"/>
      <c r="U91" s="1700"/>
      <c r="V91" s="1700"/>
      <c r="W91" s="1700"/>
      <c r="X91" s="1700"/>
      <c r="Y91" s="1700"/>
      <c r="Z91" s="1700"/>
      <c r="AA91" s="1700"/>
      <c r="AB91" s="1700"/>
      <c r="AC91" s="1700"/>
      <c r="AD91" s="1700"/>
      <c r="AE91" s="1700"/>
      <c r="AF91" s="1700"/>
      <c r="AG91" s="1700"/>
      <c r="AH91" s="1700"/>
      <c r="AI91" s="1700"/>
      <c r="AJ91" s="1701"/>
      <c r="AK91" s="1701"/>
      <c r="AL91" s="1701"/>
      <c r="AM91" s="1701"/>
      <c r="AN91" s="1708"/>
    </row>
    <row r="92" spans="1:40" ht="8.1" customHeight="1" thickBot="1">
      <c r="A92" s="1713"/>
      <c r="B92" s="761"/>
      <c r="C92" s="761"/>
      <c r="D92" s="761"/>
      <c r="E92" s="761"/>
      <c r="F92" s="761"/>
      <c r="G92" s="761"/>
      <c r="H92" s="761"/>
      <c r="I92" s="761"/>
      <c r="J92" s="1702"/>
      <c r="K92" s="1702"/>
      <c r="L92" s="1702"/>
      <c r="M92" s="1702"/>
      <c r="N92" s="1702"/>
      <c r="O92" s="1702"/>
      <c r="P92" s="1702"/>
      <c r="Q92" s="1702"/>
      <c r="R92" s="1702"/>
      <c r="S92" s="1702"/>
      <c r="T92" s="1702"/>
      <c r="U92" s="1702"/>
      <c r="V92" s="1702"/>
      <c r="W92" s="1702"/>
      <c r="X92" s="1702"/>
      <c r="Y92" s="1702"/>
      <c r="Z92" s="1702"/>
      <c r="AA92" s="1702"/>
      <c r="AB92" s="1702"/>
      <c r="AC92" s="1702"/>
      <c r="AD92" s="1702"/>
      <c r="AE92" s="1702"/>
      <c r="AF92" s="1702"/>
      <c r="AG92" s="1702"/>
      <c r="AH92" s="1702"/>
      <c r="AI92" s="1702"/>
      <c r="AJ92" s="1703"/>
      <c r="AK92" s="1703"/>
      <c r="AL92" s="1703"/>
      <c r="AM92" s="1703"/>
      <c r="AN92" s="1709"/>
    </row>
    <row r="93" spans="1:40" ht="8.1" customHeight="1"/>
    <row r="94" spans="1:40" ht="18" customHeight="1">
      <c r="A94" s="4787">
        <f>'Soalan 3(ms7) '!A105:AJ105+5</f>
        <v>12</v>
      </c>
      <c r="B94" s="4787"/>
      <c r="C94" s="4787"/>
      <c r="D94" s="4787"/>
      <c r="E94" s="4787"/>
      <c r="F94" s="4787"/>
      <c r="G94" s="4787"/>
      <c r="H94" s="4787"/>
      <c r="I94" s="4787"/>
      <c r="J94" s="4787"/>
      <c r="K94" s="4787"/>
      <c r="L94" s="4787"/>
      <c r="M94" s="4787"/>
      <c r="N94" s="4787"/>
      <c r="O94" s="4787"/>
      <c r="P94" s="4787"/>
      <c r="Q94" s="4787"/>
      <c r="R94" s="4787"/>
      <c r="S94" s="4787"/>
      <c r="T94" s="4787"/>
      <c r="U94" s="4787"/>
      <c r="V94" s="4787"/>
      <c r="W94" s="4787"/>
      <c r="X94" s="4787"/>
      <c r="Y94" s="4787"/>
      <c r="Z94" s="4787"/>
      <c r="AA94" s="4787"/>
      <c r="AB94" s="4787"/>
      <c r="AC94" s="4787"/>
      <c r="AD94" s="4787"/>
      <c r="AE94" s="4787"/>
      <c r="AF94" s="4787"/>
      <c r="AG94" s="4787"/>
      <c r="AH94" s="4787"/>
      <c r="AI94" s="4787"/>
      <c r="AJ94" s="4787"/>
      <c r="AK94" s="4787"/>
      <c r="AL94" s="4787"/>
      <c r="AM94" s="4787"/>
      <c r="AN94" s="4787"/>
    </row>
    <row r="95" spans="1:40" ht="8.1" customHeight="1"/>
  </sheetData>
  <sheetProtection selectLockedCells="1" selectUnlockedCells="1"/>
  <mergeCells count="219">
    <mergeCell ref="AJ67:AN67"/>
    <mergeCell ref="Z3:AI5"/>
    <mergeCell ref="Z6:AI8"/>
    <mergeCell ref="Z12:AD12"/>
    <mergeCell ref="AE12:AI12"/>
    <mergeCell ref="AE9:AI11"/>
    <mergeCell ref="Z9:AD11"/>
    <mergeCell ref="U7:Y11"/>
    <mergeCell ref="C72:AN73"/>
    <mergeCell ref="AJ60:AN60"/>
    <mergeCell ref="Z52:AD53"/>
    <mergeCell ref="Z54:AD55"/>
    <mergeCell ref="Z56:AD57"/>
    <mergeCell ref="Z58:AD59"/>
    <mergeCell ref="Z60:AD60"/>
    <mergeCell ref="Z61:AD62"/>
    <mergeCell ref="Z63:AD63"/>
    <mergeCell ref="AJ61:AN62"/>
    <mergeCell ref="AJ63:AN63"/>
    <mergeCell ref="K3:Y4"/>
    <mergeCell ref="K5:Y6"/>
    <mergeCell ref="K7:O11"/>
    <mergeCell ref="P7:T11"/>
    <mergeCell ref="Z13:AD13"/>
    <mergeCell ref="C74:AN75"/>
    <mergeCell ref="Z67:AD67"/>
    <mergeCell ref="AJ3:AN11"/>
    <mergeCell ref="AJ12:AN12"/>
    <mergeCell ref="AJ13:AN20"/>
    <mergeCell ref="AJ21:AN22"/>
    <mergeCell ref="AJ23:AN25"/>
    <mergeCell ref="AJ26:AN27"/>
    <mergeCell ref="AJ28:AN29"/>
    <mergeCell ref="AJ30:AN31"/>
    <mergeCell ref="AJ32:AN33"/>
    <mergeCell ref="AJ34:AN35"/>
    <mergeCell ref="AJ36:AN37"/>
    <mergeCell ref="AJ38:AN39"/>
    <mergeCell ref="AJ40:AN41"/>
    <mergeCell ref="AJ42:AN43"/>
    <mergeCell ref="AJ44:AN45"/>
    <mergeCell ref="AJ46:AN47"/>
    <mergeCell ref="AJ48:AN49"/>
    <mergeCell ref="AJ50:AN51"/>
    <mergeCell ref="AJ52:AN53"/>
    <mergeCell ref="AJ54:AN55"/>
    <mergeCell ref="AJ56:AN57"/>
    <mergeCell ref="AE63:AI63"/>
    <mergeCell ref="AE64:AI65"/>
    <mergeCell ref="AJ58:AN59"/>
    <mergeCell ref="U54:Y55"/>
    <mergeCell ref="AE52:AI53"/>
    <mergeCell ref="AE54:AI55"/>
    <mergeCell ref="K56:O57"/>
    <mergeCell ref="K58:O59"/>
    <mergeCell ref="K52:O53"/>
    <mergeCell ref="U52:Y53"/>
    <mergeCell ref="P56:T57"/>
    <mergeCell ref="P58:T59"/>
    <mergeCell ref="K54:O55"/>
    <mergeCell ref="P52:T53"/>
    <mergeCell ref="P54:T55"/>
    <mergeCell ref="AE48:AI49"/>
    <mergeCell ref="AE50:AI51"/>
    <mergeCell ref="Z48:AD49"/>
    <mergeCell ref="Z50:AD51"/>
    <mergeCell ref="Z44:AD45"/>
    <mergeCell ref="Z46:AD47"/>
    <mergeCell ref="K67:O67"/>
    <mergeCell ref="P66:T66"/>
    <mergeCell ref="P67:T67"/>
    <mergeCell ref="U67:Y67"/>
    <mergeCell ref="AE66:AI66"/>
    <mergeCell ref="AE67:AI67"/>
    <mergeCell ref="U61:Y62"/>
    <mergeCell ref="AE60:AI60"/>
    <mergeCell ref="U56:Y57"/>
    <mergeCell ref="U58:Y59"/>
    <mergeCell ref="AE56:AI57"/>
    <mergeCell ref="AE58:AI59"/>
    <mergeCell ref="Z64:AD65"/>
    <mergeCell ref="Z66:AD66"/>
    <mergeCell ref="AE61:AI62"/>
    <mergeCell ref="K63:O63"/>
    <mergeCell ref="K64:O65"/>
    <mergeCell ref="P63:T63"/>
    <mergeCell ref="AE40:AI41"/>
    <mergeCell ref="AE42:AI43"/>
    <mergeCell ref="K44:O45"/>
    <mergeCell ref="Z40:AD41"/>
    <mergeCell ref="Z42:AD43"/>
    <mergeCell ref="K46:O47"/>
    <mergeCell ref="P44:T45"/>
    <mergeCell ref="P46:T47"/>
    <mergeCell ref="U44:Y45"/>
    <mergeCell ref="U46:Y47"/>
    <mergeCell ref="AE44:AI45"/>
    <mergeCell ref="AE46:AI47"/>
    <mergeCell ref="AE32:AI33"/>
    <mergeCell ref="K36:O37"/>
    <mergeCell ref="K38:O39"/>
    <mergeCell ref="P36:T37"/>
    <mergeCell ref="P38:T39"/>
    <mergeCell ref="U36:Y37"/>
    <mergeCell ref="U38:Y39"/>
    <mergeCell ref="AE36:AI37"/>
    <mergeCell ref="AE38:AI39"/>
    <mergeCell ref="K34:O35"/>
    <mergeCell ref="P34:T35"/>
    <mergeCell ref="U34:Y35"/>
    <mergeCell ref="AE34:AI35"/>
    <mergeCell ref="Z32:AD33"/>
    <mergeCell ref="Z34:AD35"/>
    <mergeCell ref="Z36:AD37"/>
    <mergeCell ref="Z38:AD39"/>
    <mergeCell ref="AE28:AI29"/>
    <mergeCell ref="AE30:AI31"/>
    <mergeCell ref="U21:Y22"/>
    <mergeCell ref="AE19:AI20"/>
    <mergeCell ref="AE21:AI22"/>
    <mergeCell ref="Z14:AD14"/>
    <mergeCell ref="Z15:AD16"/>
    <mergeCell ref="Z17:AD18"/>
    <mergeCell ref="Z19:AD20"/>
    <mergeCell ref="Z21:AD22"/>
    <mergeCell ref="Z23:AD25"/>
    <mergeCell ref="Z26:AD27"/>
    <mergeCell ref="Z28:AD29"/>
    <mergeCell ref="Z30:AD31"/>
    <mergeCell ref="U30:Y31"/>
    <mergeCell ref="F1:AI2"/>
    <mergeCell ref="K23:O25"/>
    <mergeCell ref="K26:O27"/>
    <mergeCell ref="P23:T25"/>
    <mergeCell ref="P26:T27"/>
    <mergeCell ref="U23:Y25"/>
    <mergeCell ref="U26:Y27"/>
    <mergeCell ref="AE23:AI25"/>
    <mergeCell ref="AE26:AI27"/>
    <mergeCell ref="E6:H7"/>
    <mergeCell ref="K15:O16"/>
    <mergeCell ref="K17:O18"/>
    <mergeCell ref="P15:T16"/>
    <mergeCell ref="P17:T18"/>
    <mergeCell ref="U15:Y16"/>
    <mergeCell ref="U17:Y18"/>
    <mergeCell ref="AE15:AI16"/>
    <mergeCell ref="AE17:AI18"/>
    <mergeCell ref="C13:I13"/>
    <mergeCell ref="U13:Y13"/>
    <mergeCell ref="K12:O12"/>
    <mergeCell ref="P12:T12"/>
    <mergeCell ref="U12:Y12"/>
    <mergeCell ref="C4:F5"/>
    <mergeCell ref="K66:O66"/>
    <mergeCell ref="U66:Y66"/>
    <mergeCell ref="G4:G5"/>
    <mergeCell ref="H4:H5"/>
    <mergeCell ref="J21:J22"/>
    <mergeCell ref="J26:J27"/>
    <mergeCell ref="J30:J31"/>
    <mergeCell ref="J17:J18"/>
    <mergeCell ref="E43:F43"/>
    <mergeCell ref="E35:I35"/>
    <mergeCell ref="E40:I40"/>
    <mergeCell ref="J34:J35"/>
    <mergeCell ref="J38:J39"/>
    <mergeCell ref="J42:J43"/>
    <mergeCell ref="E8:H9"/>
    <mergeCell ref="K32:O33"/>
    <mergeCell ref="P32:T33"/>
    <mergeCell ref="U32:Y33"/>
    <mergeCell ref="K40:O41"/>
    <mergeCell ref="K42:O43"/>
    <mergeCell ref="P40:T41"/>
    <mergeCell ref="P42:T43"/>
    <mergeCell ref="U40:Y41"/>
    <mergeCell ref="U42:Y43"/>
    <mergeCell ref="C65:H65"/>
    <mergeCell ref="K60:O60"/>
    <mergeCell ref="K61:O62"/>
    <mergeCell ref="P60:T60"/>
    <mergeCell ref="P61:T62"/>
    <mergeCell ref="U60:Y60"/>
    <mergeCell ref="J61:J62"/>
    <mergeCell ref="J64:J65"/>
    <mergeCell ref="K48:O49"/>
    <mergeCell ref="K50:O51"/>
    <mergeCell ref="P48:T49"/>
    <mergeCell ref="P50:T51"/>
    <mergeCell ref="U48:Y49"/>
    <mergeCell ref="U50:Y51"/>
    <mergeCell ref="P64:T65"/>
    <mergeCell ref="U63:Y63"/>
    <mergeCell ref="U64:Y65"/>
    <mergeCell ref="A94:AN94"/>
    <mergeCell ref="AJ64:AN65"/>
    <mergeCell ref="AJ66:AN66"/>
    <mergeCell ref="J58:J59"/>
    <mergeCell ref="J50:J51"/>
    <mergeCell ref="J54:J55"/>
    <mergeCell ref="J46:J47"/>
    <mergeCell ref="K13:O13"/>
    <mergeCell ref="K14:O14"/>
    <mergeCell ref="P13:T13"/>
    <mergeCell ref="P14:T14"/>
    <mergeCell ref="AE13:AI13"/>
    <mergeCell ref="AE14:AI14"/>
    <mergeCell ref="U14:Y14"/>
    <mergeCell ref="K19:O20"/>
    <mergeCell ref="P19:T20"/>
    <mergeCell ref="U19:Y20"/>
    <mergeCell ref="K21:O22"/>
    <mergeCell ref="P21:T22"/>
    <mergeCell ref="K28:O29"/>
    <mergeCell ref="K30:O31"/>
    <mergeCell ref="P28:T29"/>
    <mergeCell ref="P30:T31"/>
    <mergeCell ref="U28:Y29"/>
  </mergeCells>
  <printOptions horizontalCentered="1"/>
  <pageMargins left="0" right="0" top="0.43307086614173229" bottom="0" header="0" footer="0"/>
  <pageSetup paperSize="9" scale="59" firstPageNumber="0" orientation="portrait" r:id="rId1"/>
  <headerFooter alignWithMargins="0"/>
  <colBreaks count="2" manualBreakCount="2">
    <brk id="41" max="76" man="1"/>
    <brk id="42" max="76"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X95"/>
  <sheetViews>
    <sheetView showGridLines="0" view="pageBreakPreview" topLeftCell="B1" zoomScaleSheetLayoutView="100" workbookViewId="0">
      <selection activeCell="Z19" sqref="Z19:AD20"/>
    </sheetView>
  </sheetViews>
  <sheetFormatPr defaultColWidth="9.140625" defaultRowHeight="16.5" customHeight="1"/>
  <cols>
    <col min="1" max="1" width="0.85546875" style="121" customWidth="1"/>
    <col min="2" max="3" width="4.28515625" style="121" customWidth="1"/>
    <col min="4" max="4" width="2.7109375" style="121" customWidth="1"/>
    <col min="5" max="8" width="6.7109375" style="121" customWidth="1"/>
    <col min="9" max="9" width="7.7109375" style="121" customWidth="1"/>
    <col min="10" max="10" width="4.85546875" style="133" customWidth="1"/>
    <col min="11" max="35" width="3.7109375" style="133" customWidth="1"/>
    <col min="36" max="40" width="3.7109375" style="468" customWidth="1"/>
    <col min="41" max="41" width="3.7109375" style="1188" customWidth="1"/>
    <col min="42" max="42" width="6.5703125" style="1188" customWidth="1"/>
    <col min="43" max="68" width="3.7109375" style="139" customWidth="1"/>
    <col min="69" max="73" width="3.7109375" style="1197" customWidth="1"/>
    <col min="74" max="74" width="2.28515625" style="139" customWidth="1"/>
    <col min="75" max="76" width="9.140625" style="122"/>
    <col min="77" max="16384" width="9.140625" style="121"/>
  </cols>
  <sheetData>
    <row r="1" spans="1:75" ht="30" customHeight="1">
      <c r="A1" s="1646"/>
      <c r="B1" s="1297"/>
      <c r="C1" s="1275"/>
      <c r="D1" s="1275"/>
      <c r="E1" s="1276"/>
      <c r="F1" s="4813" t="s">
        <v>2398</v>
      </c>
      <c r="G1" s="4814"/>
      <c r="H1" s="4814"/>
      <c r="I1" s="4814"/>
      <c r="J1" s="4814"/>
      <c r="K1" s="4814"/>
      <c r="L1" s="4814"/>
      <c r="M1" s="4814"/>
      <c r="N1" s="4814"/>
      <c r="O1" s="4814"/>
      <c r="P1" s="4814"/>
      <c r="Q1" s="4814"/>
      <c r="R1" s="4814"/>
      <c r="S1" s="4814"/>
      <c r="T1" s="4814"/>
      <c r="U1" s="4814"/>
      <c r="V1" s="4814"/>
      <c r="W1" s="4814"/>
      <c r="X1" s="4814"/>
      <c r="Y1" s="4814"/>
      <c r="Z1" s="4814"/>
      <c r="AA1" s="4814"/>
      <c r="AB1" s="4814"/>
      <c r="AC1" s="4814"/>
      <c r="AD1" s="4814"/>
      <c r="AE1" s="4814"/>
      <c r="AF1" s="4814"/>
      <c r="AG1" s="4814"/>
      <c r="AH1" s="4814"/>
      <c r="AI1" s="4814"/>
      <c r="AJ1" s="4814"/>
      <c r="AK1" s="4814"/>
      <c r="AL1" s="4814"/>
      <c r="AM1" s="4814"/>
      <c r="AN1" s="4874"/>
      <c r="AO1" s="401"/>
      <c r="AP1" s="124"/>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row>
    <row r="2" spans="1:75" ht="30" customHeight="1">
      <c r="A2" s="1647"/>
      <c r="B2" s="526"/>
      <c r="C2" s="527"/>
      <c r="D2" s="527"/>
      <c r="E2" s="600"/>
      <c r="F2" s="4815"/>
      <c r="G2" s="4815"/>
      <c r="H2" s="4815"/>
      <c r="I2" s="4815"/>
      <c r="J2" s="4815"/>
      <c r="K2" s="4815"/>
      <c r="L2" s="4815"/>
      <c r="M2" s="4815"/>
      <c r="N2" s="4815"/>
      <c r="O2" s="4815"/>
      <c r="P2" s="4815"/>
      <c r="Q2" s="4815"/>
      <c r="R2" s="4815"/>
      <c r="S2" s="4815"/>
      <c r="T2" s="4815"/>
      <c r="U2" s="4815"/>
      <c r="V2" s="4815"/>
      <c r="W2" s="4815"/>
      <c r="X2" s="4815"/>
      <c r="Y2" s="4815"/>
      <c r="Z2" s="4815"/>
      <c r="AA2" s="4815"/>
      <c r="AB2" s="4815"/>
      <c r="AC2" s="4815"/>
      <c r="AD2" s="4815"/>
      <c r="AE2" s="4815"/>
      <c r="AF2" s="4815"/>
      <c r="AG2" s="4815"/>
      <c r="AH2" s="4815"/>
      <c r="AI2" s="4815"/>
      <c r="AJ2" s="4815"/>
      <c r="AK2" s="4815"/>
      <c r="AL2" s="4815"/>
      <c r="AM2" s="4815"/>
      <c r="AN2" s="4875"/>
      <c r="AO2" s="401"/>
      <c r="AP2" s="124"/>
      <c r="AQ2" s="1198"/>
      <c r="AR2" s="1198"/>
      <c r="AS2" s="1198"/>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c r="BP2" s="1198"/>
      <c r="BQ2" s="1198"/>
      <c r="BR2" s="1198"/>
      <c r="BS2" s="1198"/>
      <c r="BT2" s="1198"/>
      <c r="BU2" s="1198"/>
    </row>
    <row r="3" spans="1:75" ht="17.100000000000001" customHeight="1">
      <c r="A3" s="1648"/>
      <c r="B3" s="1277"/>
      <c r="C3" s="1278"/>
      <c r="D3" s="1278"/>
      <c r="E3" s="644"/>
      <c r="F3" s="1233"/>
      <c r="G3" s="1233"/>
      <c r="H3" s="1233"/>
      <c r="I3" s="1233"/>
      <c r="J3" s="601"/>
      <c r="K3" s="4865" t="s">
        <v>2234</v>
      </c>
      <c r="L3" s="4847"/>
      <c r="M3" s="4847"/>
      <c r="N3" s="4847"/>
      <c r="O3" s="4847"/>
      <c r="P3" s="4847"/>
      <c r="Q3" s="4847"/>
      <c r="R3" s="4847"/>
      <c r="S3" s="4847"/>
      <c r="T3" s="4847"/>
      <c r="U3" s="4847"/>
      <c r="V3" s="4847"/>
      <c r="W3" s="4847"/>
      <c r="X3" s="4847"/>
      <c r="Y3" s="4847"/>
      <c r="Z3" s="4843" t="s">
        <v>2349</v>
      </c>
      <c r="AA3" s="4844"/>
      <c r="AB3" s="4844"/>
      <c r="AC3" s="4844"/>
      <c r="AD3" s="4844"/>
      <c r="AE3" s="4844"/>
      <c r="AF3" s="4844"/>
      <c r="AG3" s="4844"/>
      <c r="AH3" s="4844"/>
      <c r="AI3" s="4845"/>
      <c r="AJ3" s="4832" t="s">
        <v>2233</v>
      </c>
      <c r="AK3" s="4832"/>
      <c r="AL3" s="4832"/>
      <c r="AM3" s="4832"/>
      <c r="AN3" s="4833"/>
      <c r="AO3" s="402"/>
      <c r="AP3" s="1189"/>
      <c r="AQ3" s="1189"/>
      <c r="AR3" s="1189"/>
      <c r="AS3" s="1189"/>
      <c r="AT3" s="1189"/>
      <c r="AU3" s="1189"/>
      <c r="AV3" s="1189"/>
      <c r="AW3" s="1189"/>
      <c r="AX3" s="1189"/>
      <c r="AY3" s="1189"/>
      <c r="AZ3" s="1189"/>
      <c r="BA3" s="1189"/>
      <c r="BB3" s="1189"/>
      <c r="BC3" s="1189"/>
      <c r="BD3" s="1189"/>
      <c r="BE3" s="1189"/>
      <c r="BF3" s="1199"/>
      <c r="BG3" s="1199"/>
      <c r="BH3" s="1199"/>
      <c r="BI3" s="1199"/>
      <c r="BJ3" s="1199"/>
      <c r="BK3" s="1199"/>
      <c r="BL3" s="1199"/>
      <c r="BM3" s="1199"/>
      <c r="BN3" s="1199"/>
      <c r="BO3" s="1199"/>
      <c r="BP3" s="1199"/>
      <c r="BQ3" s="398"/>
      <c r="BR3" s="398"/>
      <c r="BS3" s="398"/>
      <c r="BT3" s="398"/>
      <c r="BU3" s="398"/>
    </row>
    <row r="4" spans="1:75" ht="17.100000000000001" customHeight="1">
      <c r="A4" s="1649"/>
      <c r="B4" s="139"/>
      <c r="C4" s="4822"/>
      <c r="D4" s="4822"/>
      <c r="E4" s="4822"/>
      <c r="F4" s="4822"/>
      <c r="G4" s="4805"/>
      <c r="H4" s="4806"/>
      <c r="I4" s="124"/>
      <c r="J4" s="601"/>
      <c r="K4" s="4865"/>
      <c r="L4" s="4847"/>
      <c r="M4" s="4847"/>
      <c r="N4" s="4847"/>
      <c r="O4" s="4847"/>
      <c r="P4" s="4847"/>
      <c r="Q4" s="4847"/>
      <c r="R4" s="4847"/>
      <c r="S4" s="4847"/>
      <c r="T4" s="4847"/>
      <c r="U4" s="4847"/>
      <c r="V4" s="4847"/>
      <c r="W4" s="4847"/>
      <c r="X4" s="4847"/>
      <c r="Y4" s="4847"/>
      <c r="Z4" s="4846"/>
      <c r="AA4" s="4847"/>
      <c r="AB4" s="4847"/>
      <c r="AC4" s="4847"/>
      <c r="AD4" s="4847"/>
      <c r="AE4" s="4847"/>
      <c r="AF4" s="4847"/>
      <c r="AG4" s="4847"/>
      <c r="AH4" s="4847"/>
      <c r="AI4" s="4848"/>
      <c r="AJ4" s="4832"/>
      <c r="AK4" s="4832"/>
      <c r="AL4" s="4832"/>
      <c r="AM4" s="4832"/>
      <c r="AN4" s="4833"/>
      <c r="AO4" s="467"/>
      <c r="AP4" s="1189"/>
      <c r="AQ4" s="1189"/>
      <c r="AR4" s="1189"/>
      <c r="AS4" s="1189"/>
      <c r="AT4" s="1189"/>
      <c r="AU4" s="1189"/>
      <c r="AV4" s="1189"/>
      <c r="AW4" s="1189"/>
      <c r="AX4" s="1189"/>
      <c r="AY4" s="1189"/>
      <c r="AZ4" s="1189"/>
      <c r="BA4" s="1189"/>
      <c r="BB4" s="1189"/>
      <c r="BC4" s="1189"/>
      <c r="BD4" s="1189"/>
      <c r="BE4" s="1189"/>
      <c r="BF4" s="1199"/>
      <c r="BG4" s="1200"/>
      <c r="BH4" s="1200"/>
      <c r="BI4" s="1200"/>
      <c r="BJ4" s="1200"/>
      <c r="BK4" s="1200"/>
      <c r="BL4" s="1200"/>
      <c r="BM4" s="1200"/>
      <c r="BN4" s="1200"/>
      <c r="BO4" s="1200"/>
      <c r="BP4" s="1200"/>
      <c r="BQ4" s="398"/>
      <c r="BR4" s="398"/>
      <c r="BS4" s="398"/>
      <c r="BT4" s="398"/>
      <c r="BU4" s="398"/>
    </row>
    <row r="5" spans="1:75" ht="17.100000000000001" customHeight="1">
      <c r="A5" s="1649"/>
      <c r="B5" s="139"/>
      <c r="C5" s="4822"/>
      <c r="D5" s="4822"/>
      <c r="E5" s="4822"/>
      <c r="F5" s="4822"/>
      <c r="G5" s="4805"/>
      <c r="H5" s="4806"/>
      <c r="I5" s="124"/>
      <c r="J5" s="602"/>
      <c r="K5" s="4866" t="s">
        <v>2235</v>
      </c>
      <c r="L5" s="4850"/>
      <c r="M5" s="4850"/>
      <c r="N5" s="4850"/>
      <c r="O5" s="4850"/>
      <c r="P5" s="4850"/>
      <c r="Q5" s="4850"/>
      <c r="R5" s="4850"/>
      <c r="S5" s="4850"/>
      <c r="T5" s="4850"/>
      <c r="U5" s="4850"/>
      <c r="V5" s="4850"/>
      <c r="W5" s="4850"/>
      <c r="X5" s="4850"/>
      <c r="Y5" s="4850"/>
      <c r="Z5" s="4846"/>
      <c r="AA5" s="4847"/>
      <c r="AB5" s="4847"/>
      <c r="AC5" s="4847"/>
      <c r="AD5" s="4847"/>
      <c r="AE5" s="4847"/>
      <c r="AF5" s="4847"/>
      <c r="AG5" s="4847"/>
      <c r="AH5" s="4847"/>
      <c r="AI5" s="4848"/>
      <c r="AJ5" s="4832"/>
      <c r="AK5" s="4832"/>
      <c r="AL5" s="4832"/>
      <c r="AM5" s="4832"/>
      <c r="AN5" s="4833"/>
      <c r="AO5" s="403"/>
      <c r="AP5" s="1189"/>
      <c r="AQ5" s="841"/>
      <c r="AR5" s="841"/>
      <c r="AS5" s="841"/>
      <c r="AT5" s="841"/>
      <c r="AU5" s="841"/>
      <c r="AV5" s="841"/>
      <c r="AW5" s="841"/>
      <c r="AX5" s="841"/>
      <c r="AY5" s="841"/>
      <c r="AZ5" s="841"/>
      <c r="BA5" s="841"/>
      <c r="BB5" s="841"/>
      <c r="BC5" s="841"/>
      <c r="BD5" s="841"/>
      <c r="BE5" s="841"/>
      <c r="BF5" s="1201"/>
      <c r="BG5" s="1201"/>
      <c r="BH5" s="1201"/>
      <c r="BI5" s="1201"/>
      <c r="BJ5" s="1201"/>
      <c r="BK5" s="1201"/>
      <c r="BL5" s="1201"/>
      <c r="BM5" s="1201"/>
      <c r="BN5" s="1201"/>
      <c r="BO5" s="1201"/>
      <c r="BP5" s="1201"/>
      <c r="BQ5" s="398"/>
      <c r="BR5" s="398"/>
      <c r="BS5" s="398"/>
      <c r="BT5" s="398"/>
      <c r="BU5" s="398"/>
    </row>
    <row r="6" spans="1:75" ht="17.100000000000001" customHeight="1">
      <c r="A6" s="1649"/>
      <c r="B6" s="391"/>
      <c r="C6" s="134"/>
      <c r="D6" s="134"/>
      <c r="E6" s="4816" t="s">
        <v>558</v>
      </c>
      <c r="F6" s="4816"/>
      <c r="G6" s="4816"/>
      <c r="H6" s="4816"/>
      <c r="I6" s="392"/>
      <c r="J6" s="602"/>
      <c r="K6" s="4866"/>
      <c r="L6" s="4850"/>
      <c r="M6" s="4850"/>
      <c r="N6" s="4850"/>
      <c r="O6" s="4850"/>
      <c r="P6" s="4853"/>
      <c r="Q6" s="4853"/>
      <c r="R6" s="4853"/>
      <c r="S6" s="4853"/>
      <c r="T6" s="4853"/>
      <c r="U6" s="4853"/>
      <c r="V6" s="4853"/>
      <c r="W6" s="4853"/>
      <c r="X6" s="4853"/>
      <c r="Y6" s="4853"/>
      <c r="Z6" s="4849" t="s">
        <v>2399</v>
      </c>
      <c r="AA6" s="4850"/>
      <c r="AB6" s="4850"/>
      <c r="AC6" s="4850"/>
      <c r="AD6" s="4850"/>
      <c r="AE6" s="4850"/>
      <c r="AF6" s="4850"/>
      <c r="AG6" s="4850"/>
      <c r="AH6" s="4850"/>
      <c r="AI6" s="4851"/>
      <c r="AJ6" s="4832"/>
      <c r="AK6" s="4832"/>
      <c r="AL6" s="4832"/>
      <c r="AM6" s="4832"/>
      <c r="AN6" s="4833"/>
      <c r="AO6" s="403"/>
      <c r="AP6" s="1189"/>
      <c r="AQ6" s="841"/>
      <c r="AR6" s="841"/>
      <c r="AS6" s="841"/>
      <c r="AT6" s="841"/>
      <c r="AU6" s="841"/>
      <c r="AV6" s="841"/>
      <c r="AW6" s="841"/>
      <c r="AX6" s="841"/>
      <c r="AY6" s="841"/>
      <c r="AZ6" s="841"/>
      <c r="BA6" s="841"/>
      <c r="BB6" s="841"/>
      <c r="BC6" s="841"/>
      <c r="BD6" s="841"/>
      <c r="BE6" s="841"/>
      <c r="BF6" s="1191"/>
      <c r="BG6" s="1191"/>
      <c r="BH6" s="1191"/>
      <c r="BI6" s="1191"/>
      <c r="BJ6" s="1191"/>
      <c r="BK6" s="1191"/>
      <c r="BL6" s="1191"/>
      <c r="BM6" s="1191"/>
      <c r="BN6" s="1191"/>
      <c r="BO6" s="1191"/>
      <c r="BP6" s="1191"/>
      <c r="BQ6" s="398"/>
      <c r="BR6" s="398"/>
      <c r="BS6" s="398"/>
      <c r="BT6" s="398"/>
      <c r="BU6" s="398"/>
    </row>
    <row r="7" spans="1:75" ht="17.100000000000001" customHeight="1">
      <c r="A7" s="1649"/>
      <c r="B7" s="125"/>
      <c r="C7" s="392"/>
      <c r="D7" s="392"/>
      <c r="E7" s="4816"/>
      <c r="F7" s="4816"/>
      <c r="G7" s="4816"/>
      <c r="H7" s="4816"/>
      <c r="I7" s="392"/>
      <c r="J7" s="333"/>
      <c r="K7" s="4855" t="s">
        <v>2396</v>
      </c>
      <c r="L7" s="4830"/>
      <c r="M7" s="4830"/>
      <c r="N7" s="4830"/>
      <c r="O7" s="4856"/>
      <c r="P7" s="4830" t="s">
        <v>2350</v>
      </c>
      <c r="Q7" s="4867"/>
      <c r="R7" s="4867"/>
      <c r="S7" s="4867"/>
      <c r="T7" s="4868"/>
      <c r="U7" s="4855" t="s">
        <v>1085</v>
      </c>
      <c r="V7" s="4830"/>
      <c r="W7" s="4830"/>
      <c r="X7" s="4830"/>
      <c r="Y7" s="4856"/>
      <c r="Z7" s="4849"/>
      <c r="AA7" s="4850"/>
      <c r="AB7" s="4850"/>
      <c r="AC7" s="4850"/>
      <c r="AD7" s="4850"/>
      <c r="AE7" s="4850"/>
      <c r="AF7" s="4850"/>
      <c r="AG7" s="4850"/>
      <c r="AH7" s="4850"/>
      <c r="AI7" s="4851"/>
      <c r="AJ7" s="4832"/>
      <c r="AK7" s="4832"/>
      <c r="AL7" s="4832"/>
      <c r="AM7" s="4832"/>
      <c r="AN7" s="4833"/>
      <c r="AO7" s="402"/>
      <c r="AP7" s="1189"/>
      <c r="AQ7" s="840"/>
      <c r="AR7" s="840"/>
      <c r="AS7" s="840"/>
      <c r="AT7" s="840"/>
      <c r="AU7" s="840"/>
      <c r="AV7" s="1189"/>
      <c r="AW7" s="1189"/>
      <c r="AX7" s="1202"/>
      <c r="AY7" s="1202"/>
      <c r="AZ7" s="1202"/>
      <c r="BA7" s="1189"/>
      <c r="BB7" s="1189"/>
      <c r="BC7" s="1189"/>
      <c r="BD7" s="1189"/>
      <c r="BE7" s="1189"/>
      <c r="BF7" s="1203"/>
      <c r="BG7" s="1203"/>
      <c r="BH7" s="1203"/>
      <c r="BI7" s="1203"/>
      <c r="BJ7" s="1203"/>
      <c r="BK7" s="1203"/>
      <c r="BL7" s="1203"/>
      <c r="BM7" s="1203"/>
      <c r="BN7" s="1203"/>
      <c r="BO7" s="1203"/>
      <c r="BP7" s="1203"/>
      <c r="BQ7" s="398"/>
      <c r="BR7" s="398"/>
      <c r="BS7" s="398"/>
      <c r="BT7" s="398"/>
      <c r="BU7" s="398"/>
    </row>
    <row r="8" spans="1:75" ht="17.100000000000001" customHeight="1">
      <c r="A8" s="1649"/>
      <c r="B8" s="126"/>
      <c r="C8" s="134"/>
      <c r="D8" s="134"/>
      <c r="E8" s="4812" t="s">
        <v>1087</v>
      </c>
      <c r="F8" s="4812"/>
      <c r="G8" s="4812"/>
      <c r="H8" s="4812"/>
      <c r="I8" s="393"/>
      <c r="J8" s="1186"/>
      <c r="K8" s="4857"/>
      <c r="L8" s="4832"/>
      <c r="M8" s="4832"/>
      <c r="N8" s="4832"/>
      <c r="O8" s="4858"/>
      <c r="P8" s="4857"/>
      <c r="Q8" s="4832"/>
      <c r="R8" s="4832"/>
      <c r="S8" s="4832"/>
      <c r="T8" s="4869"/>
      <c r="U8" s="4857"/>
      <c r="V8" s="4832"/>
      <c r="W8" s="4832"/>
      <c r="X8" s="4832"/>
      <c r="Y8" s="4858"/>
      <c r="Z8" s="4852"/>
      <c r="AA8" s="4853"/>
      <c r="AB8" s="4853"/>
      <c r="AC8" s="4853"/>
      <c r="AD8" s="4853"/>
      <c r="AE8" s="4853"/>
      <c r="AF8" s="4853"/>
      <c r="AG8" s="4853"/>
      <c r="AH8" s="4853"/>
      <c r="AI8" s="4854"/>
      <c r="AJ8" s="4832"/>
      <c r="AK8" s="4832"/>
      <c r="AL8" s="4832"/>
      <c r="AM8" s="4832"/>
      <c r="AN8" s="4833"/>
      <c r="AO8" s="404"/>
      <c r="AP8" s="1189"/>
      <c r="AQ8" s="840"/>
      <c r="AR8" s="840"/>
      <c r="AS8" s="840"/>
      <c r="AT8" s="840"/>
      <c r="AU8" s="840"/>
      <c r="AV8" s="840"/>
      <c r="AW8" s="840"/>
      <c r="AX8" s="840"/>
      <c r="AY8" s="840"/>
      <c r="AZ8" s="840"/>
      <c r="BA8" s="1189"/>
      <c r="BB8" s="1189"/>
      <c r="BC8" s="1189"/>
      <c r="BD8" s="1189"/>
      <c r="BE8" s="1189"/>
      <c r="BF8" s="1204"/>
      <c r="BG8" s="1204"/>
      <c r="BH8" s="1204"/>
      <c r="BI8" s="1204"/>
      <c r="BJ8" s="1204"/>
      <c r="BK8" s="1204"/>
      <c r="BL8" s="1204"/>
      <c r="BM8" s="1204"/>
      <c r="BN8" s="1204"/>
      <c r="BO8" s="1204"/>
      <c r="BP8" s="1204"/>
      <c r="BQ8" s="398"/>
      <c r="BR8" s="398"/>
      <c r="BS8" s="398"/>
      <c r="BT8" s="398"/>
      <c r="BU8" s="398"/>
    </row>
    <row r="9" spans="1:75" ht="17.100000000000001" customHeight="1">
      <c r="A9" s="1649"/>
      <c r="B9" s="126"/>
      <c r="C9" s="134"/>
      <c r="D9" s="134"/>
      <c r="E9" s="4812"/>
      <c r="F9" s="4812"/>
      <c r="G9" s="4812"/>
      <c r="H9" s="4812"/>
      <c r="I9" s="393"/>
      <c r="J9" s="1186"/>
      <c r="K9" s="4857"/>
      <c r="L9" s="4832"/>
      <c r="M9" s="4832"/>
      <c r="N9" s="4832"/>
      <c r="O9" s="4858"/>
      <c r="P9" s="4857"/>
      <c r="Q9" s="4832"/>
      <c r="R9" s="4832"/>
      <c r="S9" s="4832"/>
      <c r="T9" s="4869"/>
      <c r="U9" s="4857"/>
      <c r="V9" s="4832"/>
      <c r="W9" s="4832"/>
      <c r="X9" s="4832"/>
      <c r="Y9" s="4858"/>
      <c r="Z9" s="4855" t="s">
        <v>1083</v>
      </c>
      <c r="AA9" s="4830"/>
      <c r="AB9" s="4830"/>
      <c r="AC9" s="4830"/>
      <c r="AD9" s="4856"/>
      <c r="AE9" s="4855" t="s">
        <v>1084</v>
      </c>
      <c r="AF9" s="4830"/>
      <c r="AG9" s="4830"/>
      <c r="AH9" s="4830"/>
      <c r="AI9" s="4856"/>
      <c r="AJ9" s="4832"/>
      <c r="AK9" s="4832"/>
      <c r="AL9" s="4832"/>
      <c r="AM9" s="4832"/>
      <c r="AN9" s="4833"/>
      <c r="AO9" s="404"/>
      <c r="AP9" s="1189"/>
      <c r="AQ9" s="840"/>
      <c r="AR9" s="840"/>
      <c r="AS9" s="840"/>
      <c r="AT9" s="840"/>
      <c r="AU9" s="840"/>
      <c r="AV9" s="840"/>
      <c r="AW9" s="840"/>
      <c r="AX9" s="840"/>
      <c r="AY9" s="840"/>
      <c r="AZ9" s="840"/>
      <c r="BA9" s="841"/>
      <c r="BB9" s="841"/>
      <c r="BC9" s="841"/>
      <c r="BD9" s="841"/>
      <c r="BE9" s="841"/>
      <c r="BF9" s="1205"/>
      <c r="BG9" s="1205"/>
      <c r="BH9" s="1205"/>
      <c r="BI9" s="1205"/>
      <c r="BJ9" s="1205"/>
      <c r="BK9" s="1205"/>
      <c r="BL9" s="1205"/>
      <c r="BM9" s="1205"/>
      <c r="BN9" s="1205"/>
      <c r="BO9" s="1205"/>
      <c r="BP9" s="1205"/>
      <c r="BQ9" s="398"/>
      <c r="BR9" s="398"/>
      <c r="BS9" s="398"/>
      <c r="BT9" s="398"/>
      <c r="BU9" s="398"/>
    </row>
    <row r="10" spans="1:75" ht="17.100000000000001" customHeight="1">
      <c r="A10" s="1649"/>
      <c r="B10" s="126"/>
      <c r="C10" s="394"/>
      <c r="D10" s="394"/>
      <c r="E10" s="393"/>
      <c r="F10" s="393"/>
      <c r="G10" s="393"/>
      <c r="H10" s="393"/>
      <c r="I10" s="394"/>
      <c r="J10" s="1186"/>
      <c r="K10" s="4857"/>
      <c r="L10" s="4832"/>
      <c r="M10" s="4832"/>
      <c r="N10" s="4832"/>
      <c r="O10" s="4858"/>
      <c r="P10" s="4857"/>
      <c r="Q10" s="4832"/>
      <c r="R10" s="4832"/>
      <c r="S10" s="4832"/>
      <c r="T10" s="4869"/>
      <c r="U10" s="4857"/>
      <c r="V10" s="4832"/>
      <c r="W10" s="4832"/>
      <c r="X10" s="4832"/>
      <c r="Y10" s="4858"/>
      <c r="Z10" s="4857"/>
      <c r="AA10" s="4832"/>
      <c r="AB10" s="4832"/>
      <c r="AC10" s="4832"/>
      <c r="AD10" s="4858"/>
      <c r="AE10" s="4857"/>
      <c r="AF10" s="4832"/>
      <c r="AG10" s="4832"/>
      <c r="AH10" s="4832"/>
      <c r="AI10" s="4858"/>
      <c r="AJ10" s="4832"/>
      <c r="AK10" s="4832"/>
      <c r="AL10" s="4832"/>
      <c r="AM10" s="4832"/>
      <c r="AN10" s="4833"/>
      <c r="AO10" s="405"/>
      <c r="AP10" s="1189"/>
      <c r="AQ10" s="1206"/>
      <c r="AR10" s="1206"/>
      <c r="AS10" s="1206"/>
      <c r="AT10" s="1206"/>
      <c r="AU10" s="1206"/>
      <c r="AV10" s="840"/>
      <c r="AW10" s="840"/>
      <c r="AX10" s="840"/>
      <c r="AY10" s="840"/>
      <c r="AZ10" s="840"/>
      <c r="BA10" s="841"/>
      <c r="BB10" s="841"/>
      <c r="BC10" s="841"/>
      <c r="BD10" s="841"/>
      <c r="BE10" s="841"/>
      <c r="BF10" s="1207"/>
      <c r="BG10" s="1207"/>
      <c r="BH10" s="1207"/>
      <c r="BI10" s="1207"/>
      <c r="BJ10" s="1207"/>
      <c r="BK10" s="1207"/>
      <c r="BL10" s="1207"/>
      <c r="BM10" s="1207"/>
      <c r="BN10" s="1207"/>
      <c r="BO10" s="1207"/>
      <c r="BP10" s="1207"/>
      <c r="BQ10" s="398"/>
      <c r="BR10" s="398"/>
      <c r="BS10" s="398"/>
      <c r="BT10" s="398"/>
      <c r="BU10" s="398"/>
    </row>
    <row r="11" spans="1:75" ht="17.100000000000001" customHeight="1">
      <c r="A11" s="1649"/>
      <c r="B11" s="134"/>
      <c r="C11" s="134"/>
      <c r="D11" s="134"/>
      <c r="E11" s="134"/>
      <c r="F11" s="134"/>
      <c r="G11" s="134"/>
      <c r="H11" s="134"/>
      <c r="I11" s="134"/>
      <c r="J11" s="1186"/>
      <c r="K11" s="4859"/>
      <c r="L11" s="4860"/>
      <c r="M11" s="4860"/>
      <c r="N11" s="4860"/>
      <c r="O11" s="4861"/>
      <c r="P11" s="4859"/>
      <c r="Q11" s="4860"/>
      <c r="R11" s="4860"/>
      <c r="S11" s="4860"/>
      <c r="T11" s="4861"/>
      <c r="U11" s="4859"/>
      <c r="V11" s="4860"/>
      <c r="W11" s="4860"/>
      <c r="X11" s="4860"/>
      <c r="Y11" s="4861"/>
      <c r="Z11" s="4859"/>
      <c r="AA11" s="4860"/>
      <c r="AB11" s="4860"/>
      <c r="AC11" s="4860"/>
      <c r="AD11" s="4861"/>
      <c r="AE11" s="4859"/>
      <c r="AF11" s="4860"/>
      <c r="AG11" s="4860"/>
      <c r="AH11" s="4860"/>
      <c r="AI11" s="4861"/>
      <c r="AJ11" s="4793"/>
      <c r="AK11" s="4793"/>
      <c r="AL11" s="4793"/>
      <c r="AM11" s="4793"/>
      <c r="AN11" s="4834"/>
      <c r="AO11" s="406"/>
      <c r="AP11" s="1189"/>
      <c r="AQ11" s="1206"/>
      <c r="AR11" s="1206"/>
      <c r="AS11" s="1206"/>
      <c r="AT11" s="1206"/>
      <c r="AU11" s="1206"/>
      <c r="AV11" s="840"/>
      <c r="AW11" s="840"/>
      <c r="AX11" s="840"/>
      <c r="AY11" s="840"/>
      <c r="AZ11" s="840"/>
      <c r="BA11" s="1208"/>
      <c r="BB11" s="1208"/>
      <c r="BC11" s="1208"/>
      <c r="BD11" s="1208"/>
      <c r="BE11" s="1208"/>
      <c r="BF11" s="1207"/>
      <c r="BG11" s="1207"/>
      <c r="BH11" s="1207"/>
      <c r="BI11" s="1207"/>
      <c r="BJ11" s="1207"/>
      <c r="BK11" s="1207"/>
      <c r="BL11" s="1207"/>
      <c r="BM11" s="1207"/>
      <c r="BN11" s="1207"/>
      <c r="BO11" s="1207"/>
      <c r="BP11" s="1207"/>
      <c r="BQ11" s="398"/>
      <c r="BR11" s="398"/>
      <c r="BS11" s="398"/>
      <c r="BT11" s="398"/>
      <c r="BU11" s="398"/>
    </row>
    <row r="12" spans="1:75" ht="20.100000000000001" customHeight="1">
      <c r="A12" s="1650"/>
      <c r="B12" s="523"/>
      <c r="C12" s="524"/>
      <c r="D12" s="524"/>
      <c r="E12" s="523"/>
      <c r="F12" s="523"/>
      <c r="G12" s="523"/>
      <c r="H12" s="523"/>
      <c r="I12" s="523"/>
      <c r="J12" s="525"/>
      <c r="K12" s="4870" t="s">
        <v>2236</v>
      </c>
      <c r="L12" s="4871"/>
      <c r="M12" s="4871"/>
      <c r="N12" s="4871"/>
      <c r="O12" s="4871"/>
      <c r="P12" s="4870" t="s">
        <v>2123</v>
      </c>
      <c r="Q12" s="4871"/>
      <c r="R12" s="4871"/>
      <c r="S12" s="4871"/>
      <c r="T12" s="4871"/>
      <c r="U12" s="4870" t="s">
        <v>2124</v>
      </c>
      <c r="V12" s="4871"/>
      <c r="W12" s="4871"/>
      <c r="X12" s="4871"/>
      <c r="Y12" s="4871"/>
      <c r="Z12" s="4819" t="s">
        <v>2237</v>
      </c>
      <c r="AA12" s="4820"/>
      <c r="AB12" s="4820"/>
      <c r="AC12" s="4820"/>
      <c r="AD12" s="4821"/>
      <c r="AE12" s="4819" t="s">
        <v>2238</v>
      </c>
      <c r="AF12" s="4820"/>
      <c r="AG12" s="4820"/>
      <c r="AH12" s="4820"/>
      <c r="AI12" s="4821"/>
      <c r="AJ12" s="4819" t="s">
        <v>2125</v>
      </c>
      <c r="AK12" s="4820"/>
      <c r="AL12" s="4820"/>
      <c r="AM12" s="4820"/>
      <c r="AN12" s="4821"/>
      <c r="AO12" s="407"/>
      <c r="AP12" s="1189"/>
      <c r="AQ12" s="1209"/>
      <c r="AR12" s="1200"/>
      <c r="AS12" s="1200"/>
      <c r="AT12" s="1200"/>
      <c r="AU12" s="1200"/>
      <c r="AV12" s="1209"/>
      <c r="AW12" s="1200"/>
      <c r="AX12" s="1200"/>
      <c r="AY12" s="1200"/>
      <c r="AZ12" s="1200"/>
      <c r="BA12" s="1209"/>
      <c r="BB12" s="1200"/>
      <c r="BC12" s="1200"/>
      <c r="BD12" s="1200"/>
      <c r="BE12" s="1200"/>
      <c r="BF12" s="1209"/>
      <c r="BG12" s="1200"/>
      <c r="BH12" s="1200"/>
      <c r="BI12" s="1200"/>
      <c r="BJ12" s="1200"/>
      <c r="BK12" s="1200"/>
      <c r="BL12" s="1200"/>
      <c r="BM12" s="1200"/>
      <c r="BN12" s="1200"/>
      <c r="BO12" s="1200"/>
      <c r="BP12" s="1200"/>
      <c r="BQ12" s="1210"/>
      <c r="BR12" s="398"/>
      <c r="BS12" s="398"/>
      <c r="BT12" s="398"/>
      <c r="BU12" s="398"/>
    </row>
    <row r="13" spans="1:75" ht="26.1" customHeight="1">
      <c r="A13" s="1651"/>
      <c r="B13" s="1670">
        <v>5.0999999999999996</v>
      </c>
      <c r="C13" s="4817" t="s">
        <v>519</v>
      </c>
      <c r="D13" s="4817"/>
      <c r="E13" s="4817"/>
      <c r="F13" s="4817"/>
      <c r="G13" s="4817"/>
      <c r="H13" s="4817"/>
      <c r="I13" s="4818"/>
      <c r="J13" s="1652"/>
      <c r="K13" s="4794"/>
      <c r="L13" s="4794"/>
      <c r="M13" s="4794"/>
      <c r="N13" s="4794"/>
      <c r="O13" s="4794"/>
      <c r="P13" s="4794"/>
      <c r="Q13" s="4794"/>
      <c r="R13" s="4794"/>
      <c r="S13" s="4794"/>
      <c r="T13" s="4794"/>
      <c r="U13" s="4794"/>
      <c r="V13" s="4794"/>
      <c r="W13" s="4794"/>
      <c r="X13" s="4794"/>
      <c r="Y13" s="4794"/>
      <c r="Z13" s="4794"/>
      <c r="AA13" s="4794"/>
      <c r="AB13" s="4794"/>
      <c r="AC13" s="4794"/>
      <c r="AD13" s="4794"/>
      <c r="AE13" s="4794"/>
      <c r="AF13" s="4794"/>
      <c r="AG13" s="4794"/>
      <c r="AH13" s="4794"/>
      <c r="AI13" s="4794"/>
      <c r="AJ13" s="4835"/>
      <c r="AK13" s="4835"/>
      <c r="AL13" s="4835"/>
      <c r="AM13" s="4835"/>
      <c r="AN13" s="4836"/>
      <c r="AO13" s="408"/>
      <c r="AP13" s="1189"/>
      <c r="AQ13" s="1211"/>
      <c r="AR13" s="1211"/>
      <c r="AS13" s="1211"/>
      <c r="AT13" s="1211"/>
      <c r="AU13" s="1211"/>
      <c r="AV13" s="1211"/>
      <c r="AW13" s="1211"/>
      <c r="AX13" s="1211"/>
      <c r="AY13" s="1211"/>
      <c r="AZ13" s="1211"/>
      <c r="BA13" s="1211"/>
      <c r="BB13" s="1211"/>
      <c r="BC13" s="1211"/>
      <c r="BD13" s="1211"/>
      <c r="BE13" s="1211"/>
      <c r="BF13" s="1212"/>
      <c r="BG13" s="1212"/>
      <c r="BH13" s="1212"/>
      <c r="BI13" s="1212"/>
      <c r="BJ13" s="1212"/>
      <c r="BK13" s="1212"/>
      <c r="BL13" s="1212"/>
      <c r="BM13" s="1212"/>
      <c r="BN13" s="1212"/>
      <c r="BO13" s="1212"/>
      <c r="BP13" s="1212"/>
      <c r="BQ13" s="1211"/>
      <c r="BR13" s="1211"/>
      <c r="BS13" s="1211"/>
      <c r="BT13" s="1211"/>
      <c r="BU13" s="1211"/>
      <c r="BW13" s="122" t="s">
        <v>105</v>
      </c>
    </row>
    <row r="14" spans="1:75" ht="26.1" customHeight="1">
      <c r="A14" s="1653"/>
      <c r="B14" s="1239"/>
      <c r="C14" s="1240" t="s">
        <v>199</v>
      </c>
      <c r="D14" s="1240"/>
      <c r="E14" s="1239"/>
      <c r="F14" s="1239"/>
      <c r="G14" s="1239"/>
      <c r="H14" s="1239"/>
      <c r="I14" s="1279"/>
      <c r="J14" s="1266" t="s">
        <v>42</v>
      </c>
      <c r="K14" s="4795"/>
      <c r="L14" s="4795"/>
      <c r="M14" s="4795"/>
      <c r="N14" s="4795"/>
      <c r="O14" s="4795"/>
      <c r="P14" s="4795"/>
      <c r="Q14" s="4795"/>
      <c r="R14" s="4795"/>
      <c r="S14" s="4795"/>
      <c r="T14" s="4795"/>
      <c r="U14" s="4795"/>
      <c r="V14" s="4795"/>
      <c r="W14" s="4795"/>
      <c r="X14" s="4795"/>
      <c r="Y14" s="4795"/>
      <c r="Z14" s="4795"/>
      <c r="AA14" s="4795"/>
      <c r="AB14" s="4795"/>
      <c r="AC14" s="4795"/>
      <c r="AD14" s="4795"/>
      <c r="AE14" s="4795"/>
      <c r="AF14" s="4795"/>
      <c r="AG14" s="4795"/>
      <c r="AH14" s="4795"/>
      <c r="AI14" s="4795"/>
      <c r="AJ14" s="4835"/>
      <c r="AK14" s="4835"/>
      <c r="AL14" s="4835"/>
      <c r="AM14" s="4835"/>
      <c r="AN14" s="4836"/>
      <c r="AO14" s="396"/>
      <c r="AP14" s="1213"/>
      <c r="AQ14" s="1214"/>
      <c r="AR14" s="1214"/>
      <c r="AS14" s="1214"/>
      <c r="AT14" s="1214"/>
      <c r="AU14" s="1214"/>
      <c r="AV14" s="1214"/>
      <c r="AW14" s="1214"/>
      <c r="AX14" s="1214"/>
      <c r="AY14" s="1214"/>
      <c r="AZ14" s="1214"/>
      <c r="BA14" s="1215"/>
      <c r="BB14" s="1215"/>
      <c r="BC14" s="1215"/>
      <c r="BD14" s="1215"/>
      <c r="BE14" s="1215"/>
      <c r="BF14" s="1212"/>
      <c r="BG14" s="1212"/>
      <c r="BH14" s="1212"/>
      <c r="BI14" s="1212"/>
      <c r="BJ14" s="1212"/>
      <c r="BK14" s="1212"/>
      <c r="BL14" s="1212"/>
      <c r="BM14" s="1212"/>
      <c r="BN14" s="1212"/>
      <c r="BO14" s="1212"/>
      <c r="BP14" s="1212"/>
      <c r="BQ14" s="1211"/>
      <c r="BR14" s="1211"/>
      <c r="BS14" s="1211"/>
      <c r="BT14" s="1211"/>
      <c r="BU14" s="1211"/>
    </row>
    <row r="15" spans="1:75" ht="12.75" customHeight="1">
      <c r="A15" s="1653"/>
      <c r="B15" s="1238">
        <v>5.2</v>
      </c>
      <c r="C15" s="1241" t="s">
        <v>200</v>
      </c>
      <c r="D15" s="1241"/>
      <c r="E15" s="1242"/>
      <c r="F15" s="1242"/>
      <c r="G15" s="1242"/>
      <c r="H15" s="1242"/>
      <c r="I15" s="1280"/>
      <c r="J15" s="1654"/>
      <c r="K15" s="4796"/>
      <c r="L15" s="4796"/>
      <c r="M15" s="4796"/>
      <c r="N15" s="4796"/>
      <c r="O15" s="4796"/>
      <c r="P15" s="4796"/>
      <c r="Q15" s="4796"/>
      <c r="R15" s="4796"/>
      <c r="S15" s="4796"/>
      <c r="T15" s="4796"/>
      <c r="U15" s="4796"/>
      <c r="V15" s="4796"/>
      <c r="W15" s="4796"/>
      <c r="X15" s="4796"/>
      <c r="Y15" s="4796"/>
      <c r="Z15" s="4796"/>
      <c r="AA15" s="4796"/>
      <c r="AB15" s="4796"/>
      <c r="AC15" s="4796"/>
      <c r="AD15" s="4796"/>
      <c r="AE15" s="4796"/>
      <c r="AF15" s="4796"/>
      <c r="AG15" s="4796"/>
      <c r="AH15" s="4796"/>
      <c r="AI15" s="4796"/>
      <c r="AJ15" s="4835"/>
      <c r="AK15" s="4835"/>
      <c r="AL15" s="4835"/>
      <c r="AM15" s="4835"/>
      <c r="AN15" s="4836"/>
      <c r="AO15" s="409"/>
      <c r="AP15" s="1189"/>
      <c r="AQ15" s="1190"/>
      <c r="AR15" s="1190"/>
      <c r="AS15" s="1190"/>
      <c r="AT15" s="1190"/>
      <c r="AU15" s="1190"/>
      <c r="AV15" s="1190"/>
      <c r="AW15" s="1190"/>
      <c r="AX15" s="1190"/>
      <c r="AY15" s="1190"/>
      <c r="AZ15" s="1190"/>
      <c r="BA15" s="1216"/>
      <c r="BB15" s="1216"/>
      <c r="BC15" s="1216"/>
      <c r="BD15" s="1216"/>
      <c r="BE15" s="1216"/>
      <c r="BF15" s="1212"/>
      <c r="BG15" s="1212"/>
      <c r="BH15" s="1212"/>
      <c r="BI15" s="1212"/>
      <c r="BJ15" s="1212"/>
      <c r="BK15" s="1212"/>
      <c r="BL15" s="1212"/>
      <c r="BM15" s="1212"/>
      <c r="BN15" s="1212"/>
      <c r="BO15" s="1212"/>
      <c r="BP15" s="1212"/>
      <c r="BQ15" s="1211"/>
      <c r="BR15" s="1211"/>
      <c r="BS15" s="1211"/>
      <c r="BT15" s="1211"/>
      <c r="BU15" s="1211"/>
    </row>
    <row r="16" spans="1:75" ht="12.95" customHeight="1">
      <c r="A16" s="1653"/>
      <c r="B16" s="1243"/>
      <c r="C16" s="1243" t="s">
        <v>201</v>
      </c>
      <c r="D16" s="1243"/>
      <c r="E16" s="1242"/>
      <c r="F16" s="1242"/>
      <c r="G16" s="1242"/>
      <c r="H16" s="1242"/>
      <c r="I16" s="1280"/>
      <c r="J16" s="389"/>
      <c r="K16" s="4796"/>
      <c r="L16" s="4796"/>
      <c r="M16" s="4796"/>
      <c r="N16" s="4796"/>
      <c r="O16" s="4796"/>
      <c r="P16" s="4796"/>
      <c r="Q16" s="4796"/>
      <c r="R16" s="4796"/>
      <c r="S16" s="4796"/>
      <c r="T16" s="4796"/>
      <c r="U16" s="4796"/>
      <c r="V16" s="4796"/>
      <c r="W16" s="4796"/>
      <c r="X16" s="4796"/>
      <c r="Y16" s="4796"/>
      <c r="Z16" s="4796"/>
      <c r="AA16" s="4796"/>
      <c r="AB16" s="4796"/>
      <c r="AC16" s="4796"/>
      <c r="AD16" s="4796"/>
      <c r="AE16" s="4796"/>
      <c r="AF16" s="4796"/>
      <c r="AG16" s="4796"/>
      <c r="AH16" s="4796"/>
      <c r="AI16" s="4796"/>
      <c r="AJ16" s="4835"/>
      <c r="AK16" s="4835"/>
      <c r="AL16" s="4835"/>
      <c r="AM16" s="4835"/>
      <c r="AN16" s="4836"/>
      <c r="AO16" s="409"/>
      <c r="AP16" s="1189"/>
      <c r="AQ16" s="1190"/>
      <c r="AR16" s="1190"/>
      <c r="AS16" s="1190"/>
      <c r="AT16" s="1190"/>
      <c r="AU16" s="1190"/>
      <c r="AV16" s="1190"/>
      <c r="AW16" s="1190"/>
      <c r="AX16" s="1190"/>
      <c r="AY16" s="1190"/>
      <c r="AZ16" s="1190"/>
      <c r="BA16" s="1216"/>
      <c r="BB16" s="1216"/>
      <c r="BC16" s="1216"/>
      <c r="BD16" s="1216"/>
      <c r="BE16" s="1216"/>
      <c r="BF16" s="1212"/>
      <c r="BG16" s="1212"/>
      <c r="BH16" s="1212"/>
      <c r="BI16" s="1212"/>
      <c r="BJ16" s="1212"/>
      <c r="BK16" s="1212"/>
      <c r="BL16" s="1212"/>
      <c r="BM16" s="1212"/>
      <c r="BN16" s="1212"/>
      <c r="BO16" s="1212"/>
      <c r="BP16" s="1212"/>
      <c r="BQ16" s="1211"/>
      <c r="BR16" s="1211"/>
      <c r="BS16" s="1211"/>
      <c r="BT16" s="1211"/>
      <c r="BU16" s="1211"/>
    </row>
    <row r="17" spans="1:76" ht="12.95" customHeight="1">
      <c r="A17" s="1653"/>
      <c r="B17" s="1239"/>
      <c r="C17" s="1244" t="s">
        <v>169</v>
      </c>
      <c r="D17" s="1244"/>
      <c r="E17" s="1245"/>
      <c r="F17" s="1245"/>
      <c r="G17" s="1245"/>
      <c r="H17" s="1245"/>
      <c r="I17" s="1281"/>
      <c r="J17" s="4872" t="s">
        <v>43</v>
      </c>
      <c r="K17" s="4795"/>
      <c r="L17" s="4795"/>
      <c r="M17" s="4795"/>
      <c r="N17" s="4795"/>
      <c r="O17" s="4795"/>
      <c r="P17" s="4795"/>
      <c r="Q17" s="4795"/>
      <c r="R17" s="4795"/>
      <c r="S17" s="4795"/>
      <c r="T17" s="4795"/>
      <c r="U17" s="4795"/>
      <c r="V17" s="4795"/>
      <c r="W17" s="4795"/>
      <c r="X17" s="4795"/>
      <c r="Y17" s="4795"/>
      <c r="Z17" s="4795"/>
      <c r="AA17" s="4795"/>
      <c r="AB17" s="4795"/>
      <c r="AC17" s="4795"/>
      <c r="AD17" s="4795"/>
      <c r="AE17" s="4795"/>
      <c r="AF17" s="4795"/>
      <c r="AG17" s="4795"/>
      <c r="AH17" s="4795"/>
      <c r="AI17" s="4795"/>
      <c r="AJ17" s="4835"/>
      <c r="AK17" s="4835"/>
      <c r="AL17" s="4835"/>
      <c r="AM17" s="4835"/>
      <c r="AN17" s="4836"/>
      <c r="AO17" s="396"/>
      <c r="AP17" s="1210"/>
      <c r="AQ17" s="1214"/>
      <c r="AR17" s="1214"/>
      <c r="AS17" s="1214"/>
      <c r="AT17" s="1214"/>
      <c r="AU17" s="1214"/>
      <c r="AV17" s="1214"/>
      <c r="AW17" s="1214"/>
      <c r="AX17" s="1214"/>
      <c r="AY17" s="1214"/>
      <c r="AZ17" s="1214"/>
      <c r="BA17" s="1215"/>
      <c r="BB17" s="1215"/>
      <c r="BC17" s="1215"/>
      <c r="BD17" s="1215"/>
      <c r="BE17" s="1215"/>
      <c r="BF17" s="1212"/>
      <c r="BG17" s="1212"/>
      <c r="BH17" s="1212"/>
      <c r="BI17" s="1212"/>
      <c r="BJ17" s="1212"/>
      <c r="BK17" s="1212"/>
      <c r="BL17" s="1212"/>
      <c r="BM17" s="1212"/>
      <c r="BN17" s="1212"/>
      <c r="BO17" s="1212"/>
      <c r="BP17" s="1212"/>
      <c r="BQ17" s="1211"/>
      <c r="BR17" s="1211"/>
      <c r="BS17" s="1211"/>
      <c r="BT17" s="1211"/>
      <c r="BU17" s="1211"/>
    </row>
    <row r="18" spans="1:76" ht="12.95" customHeight="1">
      <c r="A18" s="1653"/>
      <c r="B18" s="1239"/>
      <c r="C18" s="1240" t="s">
        <v>170</v>
      </c>
      <c r="D18" s="1240"/>
      <c r="E18" s="1245"/>
      <c r="F18" s="1245"/>
      <c r="G18" s="1245"/>
      <c r="H18" s="1245"/>
      <c r="I18" s="1281"/>
      <c r="J18" s="4873"/>
      <c r="K18" s="4795"/>
      <c r="L18" s="4795"/>
      <c r="M18" s="4795"/>
      <c r="N18" s="4795"/>
      <c r="O18" s="4795"/>
      <c r="P18" s="4795"/>
      <c r="Q18" s="4795"/>
      <c r="R18" s="4795"/>
      <c r="S18" s="4795"/>
      <c r="T18" s="4795"/>
      <c r="U18" s="4795"/>
      <c r="V18" s="4795"/>
      <c r="W18" s="4795"/>
      <c r="X18" s="4795"/>
      <c r="Y18" s="4795"/>
      <c r="Z18" s="4795"/>
      <c r="AA18" s="4795"/>
      <c r="AB18" s="4795"/>
      <c r="AC18" s="4795"/>
      <c r="AD18" s="4795"/>
      <c r="AE18" s="4795"/>
      <c r="AF18" s="4795"/>
      <c r="AG18" s="4795"/>
      <c r="AH18" s="4795"/>
      <c r="AI18" s="4795"/>
      <c r="AJ18" s="4835"/>
      <c r="AK18" s="4835"/>
      <c r="AL18" s="4835"/>
      <c r="AM18" s="4835"/>
      <c r="AN18" s="4836"/>
      <c r="AO18" s="396"/>
      <c r="AP18" s="398"/>
      <c r="AQ18" s="1214"/>
      <c r="AR18" s="1214"/>
      <c r="AS18" s="1214"/>
      <c r="AT18" s="1214"/>
      <c r="AU18" s="1214"/>
      <c r="AV18" s="1214"/>
      <c r="AW18" s="1214"/>
      <c r="AX18" s="1214"/>
      <c r="AY18" s="1214"/>
      <c r="AZ18" s="1214"/>
      <c r="BA18" s="1215"/>
      <c r="BB18" s="1215"/>
      <c r="BC18" s="1215"/>
      <c r="BD18" s="1215"/>
      <c r="BE18" s="1215"/>
      <c r="BF18" s="1212"/>
      <c r="BG18" s="1212"/>
      <c r="BH18" s="1212"/>
      <c r="BI18" s="1212"/>
      <c r="BJ18" s="1212"/>
      <c r="BK18" s="1212"/>
      <c r="BL18" s="1212"/>
      <c r="BM18" s="1212"/>
      <c r="BN18" s="1212"/>
      <c r="BO18" s="1212"/>
      <c r="BP18" s="1212"/>
      <c r="BQ18" s="1211"/>
      <c r="BR18" s="1211"/>
      <c r="BS18" s="1211"/>
      <c r="BT18" s="1211"/>
      <c r="BU18" s="1211"/>
    </row>
    <row r="19" spans="1:76" ht="16.5" customHeight="1">
      <c r="A19" s="1653"/>
      <c r="B19" s="1238">
        <v>5.3</v>
      </c>
      <c r="C19" s="1246" t="s">
        <v>171</v>
      </c>
      <c r="D19" s="1246"/>
      <c r="E19" s="1245"/>
      <c r="F19" s="1247"/>
      <c r="G19" s="1247"/>
      <c r="H19" s="1247"/>
      <c r="I19" s="1282"/>
      <c r="J19" s="1654"/>
      <c r="K19" s="4796"/>
      <c r="L19" s="4796"/>
      <c r="M19" s="4796"/>
      <c r="N19" s="4796"/>
      <c r="O19" s="4796"/>
      <c r="P19" s="4796"/>
      <c r="Q19" s="4796"/>
      <c r="R19" s="4796"/>
      <c r="S19" s="4796"/>
      <c r="T19" s="4796"/>
      <c r="U19" s="4797"/>
      <c r="V19" s="4797"/>
      <c r="W19" s="4797"/>
      <c r="X19" s="4797"/>
      <c r="Y19" s="4797"/>
      <c r="Z19" s="4797"/>
      <c r="AA19" s="4797"/>
      <c r="AB19" s="4797"/>
      <c r="AC19" s="4797"/>
      <c r="AD19" s="4797"/>
      <c r="AE19" s="4797"/>
      <c r="AF19" s="4797"/>
      <c r="AG19" s="4797"/>
      <c r="AH19" s="4797"/>
      <c r="AI19" s="4797"/>
      <c r="AJ19" s="4835"/>
      <c r="AK19" s="4835"/>
      <c r="AL19" s="4835"/>
      <c r="AM19" s="4835"/>
      <c r="AN19" s="4836"/>
      <c r="AO19" s="395"/>
      <c r="AP19" s="1189"/>
      <c r="AQ19" s="1190"/>
      <c r="AR19" s="1190"/>
      <c r="AS19" s="1190"/>
      <c r="AT19" s="1190"/>
      <c r="AU19" s="1190"/>
      <c r="AV19" s="1190"/>
      <c r="AW19" s="1190"/>
      <c r="AX19" s="1190"/>
      <c r="AY19" s="1190"/>
      <c r="AZ19" s="1190"/>
      <c r="BA19" s="1216"/>
      <c r="BB19" s="1216"/>
      <c r="BC19" s="1216"/>
      <c r="BD19" s="1216"/>
      <c r="BE19" s="1216"/>
      <c r="BF19" s="1212"/>
      <c r="BG19" s="1212"/>
      <c r="BH19" s="1212"/>
      <c r="BI19" s="1212"/>
      <c r="BJ19" s="1212"/>
      <c r="BK19" s="1212"/>
      <c r="BL19" s="1212"/>
      <c r="BM19" s="1212"/>
      <c r="BN19" s="1212"/>
      <c r="BO19" s="1212"/>
      <c r="BP19" s="1212"/>
      <c r="BQ19" s="1211"/>
      <c r="BR19" s="1211"/>
      <c r="BS19" s="1211"/>
      <c r="BT19" s="1211"/>
      <c r="BU19" s="1211"/>
    </row>
    <row r="20" spans="1:76" ht="9.6" customHeight="1">
      <c r="A20" s="1653"/>
      <c r="B20" s="1239"/>
      <c r="C20" s="1244" t="s">
        <v>2222</v>
      </c>
      <c r="D20" s="1244"/>
      <c r="E20" s="1245"/>
      <c r="F20" s="1247"/>
      <c r="G20" s="1247"/>
      <c r="H20" s="1247"/>
      <c r="I20" s="1282"/>
      <c r="J20" s="389"/>
      <c r="K20" s="4796"/>
      <c r="L20" s="4796"/>
      <c r="M20" s="4796"/>
      <c r="N20" s="4796"/>
      <c r="O20" s="4796"/>
      <c r="P20" s="4796"/>
      <c r="Q20" s="4796"/>
      <c r="R20" s="4796"/>
      <c r="S20" s="4796"/>
      <c r="T20" s="4796"/>
      <c r="U20" s="4797"/>
      <c r="V20" s="4797"/>
      <c r="W20" s="4797"/>
      <c r="X20" s="4797"/>
      <c r="Y20" s="4797"/>
      <c r="Z20" s="4797"/>
      <c r="AA20" s="4797"/>
      <c r="AB20" s="4797"/>
      <c r="AC20" s="4797"/>
      <c r="AD20" s="4797"/>
      <c r="AE20" s="4797"/>
      <c r="AF20" s="4797"/>
      <c r="AG20" s="4797"/>
      <c r="AH20" s="4797"/>
      <c r="AI20" s="4797"/>
      <c r="AJ20" s="4835"/>
      <c r="AK20" s="4835"/>
      <c r="AL20" s="4835"/>
      <c r="AM20" s="4835"/>
      <c r="AN20" s="4836"/>
      <c r="AO20" s="395"/>
      <c r="AP20" s="1189"/>
      <c r="AQ20" s="1190"/>
      <c r="AR20" s="1190"/>
      <c r="AS20" s="1190"/>
      <c r="AT20" s="1190"/>
      <c r="AU20" s="1190"/>
      <c r="AV20" s="1190"/>
      <c r="AW20" s="1190"/>
      <c r="AX20" s="1190"/>
      <c r="AY20" s="1190"/>
      <c r="AZ20" s="1190"/>
      <c r="BA20" s="1216"/>
      <c r="BB20" s="1216"/>
      <c r="BC20" s="1216"/>
      <c r="BD20" s="1216"/>
      <c r="BE20" s="1216"/>
      <c r="BF20" s="1212"/>
      <c r="BG20" s="1212"/>
      <c r="BH20" s="1212"/>
      <c r="BI20" s="1212"/>
      <c r="BJ20" s="1212"/>
      <c r="BK20" s="1212"/>
      <c r="BL20" s="1212"/>
      <c r="BM20" s="1212"/>
      <c r="BN20" s="1212"/>
      <c r="BO20" s="1212"/>
      <c r="BP20" s="1212"/>
      <c r="BQ20" s="1211"/>
      <c r="BR20" s="1211"/>
      <c r="BS20" s="1211"/>
      <c r="BT20" s="1211"/>
      <c r="BU20" s="1211"/>
    </row>
    <row r="21" spans="1:76" s="127" customFormat="1" ht="17.25" customHeight="1">
      <c r="A21" s="1653"/>
      <c r="B21" s="1239"/>
      <c r="C21" s="1246" t="s">
        <v>202</v>
      </c>
      <c r="D21" s="1246" t="s">
        <v>203</v>
      </c>
      <c r="E21" s="1246"/>
      <c r="F21" s="1247"/>
      <c r="G21" s="1247"/>
      <c r="H21" s="1247"/>
      <c r="I21" s="1282"/>
      <c r="J21" s="4872" t="s">
        <v>44</v>
      </c>
      <c r="K21" s="4795"/>
      <c r="L21" s="4795"/>
      <c r="M21" s="4795"/>
      <c r="N21" s="4795"/>
      <c r="O21" s="4795"/>
      <c r="P21" s="4795"/>
      <c r="Q21" s="4795"/>
      <c r="R21" s="4795"/>
      <c r="S21" s="4795"/>
      <c r="T21" s="4795"/>
      <c r="U21" s="4795"/>
      <c r="V21" s="4795"/>
      <c r="W21" s="4795"/>
      <c r="X21" s="4795"/>
      <c r="Y21" s="4795"/>
      <c r="Z21" s="4795"/>
      <c r="AA21" s="4795"/>
      <c r="AB21" s="4795"/>
      <c r="AC21" s="4795"/>
      <c r="AD21" s="4795"/>
      <c r="AE21" s="4795"/>
      <c r="AF21" s="4795"/>
      <c r="AG21" s="4795"/>
      <c r="AH21" s="4795"/>
      <c r="AI21" s="4795"/>
      <c r="AJ21" s="4826"/>
      <c r="AK21" s="4826"/>
      <c r="AL21" s="4826"/>
      <c r="AM21" s="4826"/>
      <c r="AN21" s="4827"/>
      <c r="AO21" s="396"/>
      <c r="AP21" s="1210"/>
      <c r="AQ21" s="1214"/>
      <c r="AR21" s="1214"/>
      <c r="AS21" s="1214"/>
      <c r="AT21" s="1214"/>
      <c r="AU21" s="1214"/>
      <c r="AV21" s="1214"/>
      <c r="AW21" s="1214"/>
      <c r="AX21" s="1214"/>
      <c r="AY21" s="1214"/>
      <c r="AZ21" s="1214"/>
      <c r="BA21" s="1215"/>
      <c r="BB21" s="1215"/>
      <c r="BC21" s="1215"/>
      <c r="BD21" s="1215"/>
      <c r="BE21" s="1215"/>
      <c r="BF21" s="604"/>
      <c r="BG21" s="604"/>
      <c r="BH21" s="604"/>
      <c r="BI21" s="604"/>
      <c r="BJ21" s="604"/>
      <c r="BK21" s="604"/>
      <c r="BL21" s="604"/>
      <c r="BM21" s="604"/>
      <c r="BN21" s="604"/>
      <c r="BO21" s="604"/>
      <c r="BP21" s="604"/>
      <c r="BQ21" s="1190"/>
      <c r="BR21" s="1190"/>
      <c r="BS21" s="1190"/>
      <c r="BT21" s="1190"/>
      <c r="BU21" s="1190"/>
      <c r="BV21" s="1217"/>
    </row>
    <row r="22" spans="1:76" ht="9.75" customHeight="1">
      <c r="A22" s="1653"/>
      <c r="B22" s="1239"/>
      <c r="C22" s="1239"/>
      <c r="D22" s="1244" t="s">
        <v>2221</v>
      </c>
      <c r="E22" s="1244"/>
      <c r="F22" s="1247"/>
      <c r="G22" s="1247"/>
      <c r="H22" s="1247"/>
      <c r="I22" s="1281"/>
      <c r="J22" s="4873"/>
      <c r="K22" s="4795"/>
      <c r="L22" s="4795"/>
      <c r="M22" s="4795"/>
      <c r="N22" s="4795"/>
      <c r="O22" s="4795"/>
      <c r="P22" s="4795"/>
      <c r="Q22" s="4795"/>
      <c r="R22" s="4795"/>
      <c r="S22" s="4795"/>
      <c r="T22" s="4795"/>
      <c r="U22" s="4795"/>
      <c r="V22" s="4795"/>
      <c r="W22" s="4795"/>
      <c r="X22" s="4795"/>
      <c r="Y22" s="4795"/>
      <c r="Z22" s="4795"/>
      <c r="AA22" s="4795"/>
      <c r="AB22" s="4795"/>
      <c r="AC22" s="4795"/>
      <c r="AD22" s="4795"/>
      <c r="AE22" s="4795"/>
      <c r="AF22" s="4795"/>
      <c r="AG22" s="4795"/>
      <c r="AH22" s="4795"/>
      <c r="AI22" s="4795"/>
      <c r="AJ22" s="4826"/>
      <c r="AK22" s="4826"/>
      <c r="AL22" s="4826"/>
      <c r="AM22" s="4826"/>
      <c r="AN22" s="4827"/>
      <c r="AO22" s="396"/>
      <c r="AP22" s="398"/>
      <c r="AQ22" s="1214"/>
      <c r="AR22" s="1214"/>
      <c r="AS22" s="1214"/>
      <c r="AT22" s="1214"/>
      <c r="AU22" s="1214"/>
      <c r="AV22" s="1214"/>
      <c r="AW22" s="1214"/>
      <c r="AX22" s="1214"/>
      <c r="AY22" s="1214"/>
      <c r="AZ22" s="1214"/>
      <c r="BA22" s="1215"/>
      <c r="BB22" s="1215"/>
      <c r="BC22" s="1215"/>
      <c r="BD22" s="1215"/>
      <c r="BE22" s="1215"/>
      <c r="BF22" s="604"/>
      <c r="BG22" s="604"/>
      <c r="BH22" s="604"/>
      <c r="BI22" s="604"/>
      <c r="BJ22" s="604"/>
      <c r="BK22" s="604"/>
      <c r="BL22" s="604"/>
      <c r="BM22" s="604"/>
      <c r="BN22" s="604"/>
      <c r="BO22" s="604"/>
      <c r="BP22" s="604"/>
      <c r="BQ22" s="1190"/>
      <c r="BR22" s="1190"/>
      <c r="BS22" s="1190"/>
      <c r="BT22" s="1190"/>
      <c r="BU22" s="1190"/>
    </row>
    <row r="23" spans="1:76" ht="5.25" customHeight="1">
      <c r="A23" s="1653"/>
      <c r="B23" s="1239"/>
      <c r="C23" s="1246"/>
      <c r="D23" s="1248"/>
      <c r="E23" s="1248"/>
      <c r="F23" s="1245"/>
      <c r="G23" s="1245"/>
      <c r="H23" s="1245"/>
      <c r="I23" s="1281"/>
      <c r="J23" s="1655"/>
      <c r="K23" s="4796"/>
      <c r="L23" s="4796"/>
      <c r="M23" s="4796"/>
      <c r="N23" s="4796"/>
      <c r="O23" s="4796"/>
      <c r="P23" s="4796"/>
      <c r="Q23" s="4796"/>
      <c r="R23" s="4796"/>
      <c r="S23" s="4796"/>
      <c r="T23" s="4796"/>
      <c r="U23" s="4796"/>
      <c r="V23" s="4796"/>
      <c r="W23" s="4796"/>
      <c r="X23" s="4796"/>
      <c r="Y23" s="4796"/>
      <c r="Z23" s="4796"/>
      <c r="AA23" s="4796"/>
      <c r="AB23" s="4796"/>
      <c r="AC23" s="4796"/>
      <c r="AD23" s="4796"/>
      <c r="AE23" s="4796"/>
      <c r="AF23" s="4796"/>
      <c r="AG23" s="4796"/>
      <c r="AH23" s="4796"/>
      <c r="AI23" s="4796"/>
      <c r="AJ23" s="4837"/>
      <c r="AK23" s="4837"/>
      <c r="AL23" s="4837"/>
      <c r="AM23" s="4837"/>
      <c r="AN23" s="4838"/>
      <c r="AO23" s="409"/>
      <c r="AP23" s="1191"/>
      <c r="AQ23" s="1190"/>
      <c r="AR23" s="1190"/>
      <c r="AS23" s="1190"/>
      <c r="AT23" s="1190"/>
      <c r="AU23" s="1190"/>
      <c r="AV23" s="1190"/>
      <c r="AW23" s="1190"/>
      <c r="AX23" s="1190"/>
      <c r="AY23" s="1190"/>
      <c r="AZ23" s="1190"/>
      <c r="BA23" s="1216"/>
      <c r="BB23" s="1216"/>
      <c r="BC23" s="1216"/>
      <c r="BD23" s="1216"/>
      <c r="BE23" s="1216"/>
      <c r="BF23" s="1190"/>
      <c r="BG23" s="1190"/>
      <c r="BH23" s="1190"/>
      <c r="BI23" s="1190"/>
      <c r="BJ23" s="1190"/>
      <c r="BK23" s="1190"/>
      <c r="BL23" s="1190"/>
      <c r="BM23" s="1190"/>
      <c r="BN23" s="1190"/>
      <c r="BO23" s="1190"/>
      <c r="BP23" s="1190"/>
      <c r="BQ23" s="1190"/>
      <c r="BR23" s="1190"/>
      <c r="BS23" s="1190"/>
      <c r="BT23" s="1190"/>
      <c r="BU23" s="1190"/>
    </row>
    <row r="24" spans="1:76" ht="12.95" customHeight="1">
      <c r="A24" s="1653"/>
      <c r="B24" s="1239"/>
      <c r="C24" s="1246" t="s">
        <v>204</v>
      </c>
      <c r="D24" s="1248" t="s">
        <v>205</v>
      </c>
      <c r="E24" s="1248"/>
      <c r="F24" s="1245"/>
      <c r="G24" s="1245"/>
      <c r="H24" s="1245"/>
      <c r="I24" s="1281"/>
      <c r="J24" s="390"/>
      <c r="K24" s="4796"/>
      <c r="L24" s="4796"/>
      <c r="M24" s="4796"/>
      <c r="N24" s="4796"/>
      <c r="O24" s="4796"/>
      <c r="P24" s="4796"/>
      <c r="Q24" s="4796"/>
      <c r="R24" s="4796"/>
      <c r="S24" s="4796"/>
      <c r="T24" s="4796"/>
      <c r="U24" s="4796"/>
      <c r="V24" s="4796"/>
      <c r="W24" s="4796"/>
      <c r="X24" s="4796"/>
      <c r="Y24" s="4796"/>
      <c r="Z24" s="4796"/>
      <c r="AA24" s="4796"/>
      <c r="AB24" s="4796"/>
      <c r="AC24" s="4796"/>
      <c r="AD24" s="4796"/>
      <c r="AE24" s="4796"/>
      <c r="AF24" s="4796"/>
      <c r="AG24" s="4796"/>
      <c r="AH24" s="4796"/>
      <c r="AI24" s="4796"/>
      <c r="AJ24" s="4837"/>
      <c r="AK24" s="4837"/>
      <c r="AL24" s="4837"/>
      <c r="AM24" s="4837"/>
      <c r="AN24" s="4838"/>
      <c r="AO24" s="409"/>
      <c r="AP24" s="1191"/>
      <c r="AQ24" s="1190"/>
      <c r="AR24" s="1190"/>
      <c r="AS24" s="1190"/>
      <c r="AT24" s="1190"/>
      <c r="AU24" s="1190"/>
      <c r="AV24" s="1190"/>
      <c r="AW24" s="1190"/>
      <c r="AX24" s="1190"/>
      <c r="AY24" s="1190"/>
      <c r="AZ24" s="1190"/>
      <c r="BA24" s="1216"/>
      <c r="BB24" s="1216"/>
      <c r="BC24" s="1216"/>
      <c r="BD24" s="1216"/>
      <c r="BE24" s="1216"/>
      <c r="BF24" s="1190"/>
      <c r="BG24" s="1190"/>
      <c r="BH24" s="1190"/>
      <c r="BI24" s="1190"/>
      <c r="BJ24" s="1190"/>
      <c r="BK24" s="1190"/>
      <c r="BL24" s="1190"/>
      <c r="BM24" s="1190"/>
      <c r="BN24" s="1190"/>
      <c r="BO24" s="1190"/>
      <c r="BP24" s="1190"/>
      <c r="BQ24" s="1190"/>
      <c r="BR24" s="1190"/>
      <c r="BS24" s="1190"/>
      <c r="BT24" s="1190"/>
      <c r="BU24" s="1190"/>
    </row>
    <row r="25" spans="1:76" s="218" customFormat="1" ht="9.75" customHeight="1">
      <c r="A25" s="1656"/>
      <c r="B25" s="1249"/>
      <c r="C25" s="1249"/>
      <c r="D25" s="3293" t="s">
        <v>2223</v>
      </c>
      <c r="E25" s="3293"/>
      <c r="F25" s="1451"/>
      <c r="G25" s="1451"/>
      <c r="H25" s="1451"/>
      <c r="I25" s="1452"/>
      <c r="J25" s="1366"/>
      <c r="K25" s="4796"/>
      <c r="L25" s="4796"/>
      <c r="M25" s="4796"/>
      <c r="N25" s="4796"/>
      <c r="O25" s="4796"/>
      <c r="P25" s="4796"/>
      <c r="Q25" s="4796"/>
      <c r="R25" s="4796"/>
      <c r="S25" s="4796"/>
      <c r="T25" s="4796"/>
      <c r="U25" s="4796"/>
      <c r="V25" s="4796"/>
      <c r="W25" s="4796"/>
      <c r="X25" s="4796"/>
      <c r="Y25" s="4796"/>
      <c r="Z25" s="4796"/>
      <c r="AA25" s="4796"/>
      <c r="AB25" s="4796"/>
      <c r="AC25" s="4796"/>
      <c r="AD25" s="4796"/>
      <c r="AE25" s="4796"/>
      <c r="AF25" s="4796"/>
      <c r="AG25" s="4796"/>
      <c r="AH25" s="4796"/>
      <c r="AI25" s="4796"/>
      <c r="AJ25" s="4837"/>
      <c r="AK25" s="4837"/>
      <c r="AL25" s="4837"/>
      <c r="AM25" s="4837"/>
      <c r="AN25" s="4838"/>
      <c r="AO25" s="409"/>
      <c r="AP25" s="1207"/>
      <c r="AQ25" s="1190"/>
      <c r="AR25" s="1190"/>
      <c r="AS25" s="1190"/>
      <c r="AT25" s="1190"/>
      <c r="AU25" s="1190"/>
      <c r="AV25" s="1190"/>
      <c r="AW25" s="1190"/>
      <c r="AX25" s="1190"/>
      <c r="AY25" s="1190"/>
      <c r="AZ25" s="1190"/>
      <c r="BA25" s="1216"/>
      <c r="BB25" s="1216"/>
      <c r="BC25" s="1216"/>
      <c r="BD25" s="1216"/>
      <c r="BE25" s="1216"/>
      <c r="BF25" s="1190"/>
      <c r="BG25" s="1190"/>
      <c r="BH25" s="1190"/>
      <c r="BI25" s="1190"/>
      <c r="BJ25" s="1190"/>
      <c r="BK25" s="1190"/>
      <c r="BL25" s="1190"/>
      <c r="BM25" s="1190"/>
      <c r="BN25" s="1190"/>
      <c r="BO25" s="1190"/>
      <c r="BP25" s="1190"/>
      <c r="BQ25" s="1190"/>
      <c r="BR25" s="1190"/>
      <c r="BS25" s="1190"/>
      <c r="BT25" s="1190"/>
      <c r="BU25" s="1190"/>
      <c r="BV25" s="1218"/>
      <c r="BW25" s="217"/>
      <c r="BX25" s="217"/>
    </row>
    <row r="26" spans="1:76" ht="12.75" customHeight="1">
      <c r="A26" s="1653"/>
      <c r="B26" s="1239"/>
      <c r="C26" s="1239"/>
      <c r="D26" s="1248" t="s">
        <v>35</v>
      </c>
      <c r="E26" s="1248" t="s">
        <v>2224</v>
      </c>
      <c r="F26" s="1245"/>
      <c r="G26" s="1245"/>
      <c r="H26" s="1245"/>
      <c r="I26" s="1281"/>
      <c r="J26" s="4872" t="s">
        <v>45</v>
      </c>
      <c r="K26" s="4795"/>
      <c r="L26" s="4795"/>
      <c r="M26" s="4795"/>
      <c r="N26" s="4795"/>
      <c r="O26" s="4795"/>
      <c r="P26" s="4795"/>
      <c r="Q26" s="4795"/>
      <c r="R26" s="4795"/>
      <c r="S26" s="4795"/>
      <c r="T26" s="4795"/>
      <c r="U26" s="4795"/>
      <c r="V26" s="4795"/>
      <c r="W26" s="4795"/>
      <c r="X26" s="4795"/>
      <c r="Y26" s="4795"/>
      <c r="Z26" s="4795"/>
      <c r="AA26" s="4795"/>
      <c r="AB26" s="4795"/>
      <c r="AC26" s="4795"/>
      <c r="AD26" s="4795"/>
      <c r="AE26" s="4795"/>
      <c r="AF26" s="4795"/>
      <c r="AG26" s="4795"/>
      <c r="AH26" s="4795"/>
      <c r="AI26" s="4795"/>
      <c r="AJ26" s="4826"/>
      <c r="AK26" s="4826"/>
      <c r="AL26" s="4826"/>
      <c r="AM26" s="4826"/>
      <c r="AN26" s="4827"/>
      <c r="AO26" s="396"/>
      <c r="AP26" s="1210"/>
      <c r="AQ26" s="1214"/>
      <c r="AR26" s="1214"/>
      <c r="AS26" s="1214"/>
      <c r="AT26" s="1214"/>
      <c r="AU26" s="1214"/>
      <c r="AV26" s="1214"/>
      <c r="AW26" s="1214"/>
      <c r="AX26" s="1214"/>
      <c r="AY26" s="1214"/>
      <c r="AZ26" s="1214"/>
      <c r="BA26" s="1215"/>
      <c r="BB26" s="1215"/>
      <c r="BC26" s="1215"/>
      <c r="BD26" s="1215"/>
      <c r="BE26" s="1215"/>
      <c r="BF26" s="604"/>
      <c r="BG26" s="604"/>
      <c r="BH26" s="604"/>
      <c r="BI26" s="604"/>
      <c r="BJ26" s="604"/>
      <c r="BK26" s="604"/>
      <c r="BL26" s="604"/>
      <c r="BM26" s="604"/>
      <c r="BN26" s="604"/>
      <c r="BO26" s="604"/>
      <c r="BP26" s="604"/>
      <c r="BQ26" s="1190"/>
      <c r="BR26" s="1190"/>
      <c r="BS26" s="1190"/>
      <c r="BT26" s="1190"/>
      <c r="BU26" s="1190"/>
    </row>
    <row r="27" spans="1:76" ht="12.95" customHeight="1">
      <c r="A27" s="1653"/>
      <c r="B27" s="1239"/>
      <c r="C27" s="1239"/>
      <c r="D27" s="1250"/>
      <c r="E27" s="1250" t="s">
        <v>2225</v>
      </c>
      <c r="F27" s="1248"/>
      <c r="G27" s="1248"/>
      <c r="H27" s="1248"/>
      <c r="I27" s="1283"/>
      <c r="J27" s="4873"/>
      <c r="K27" s="4795"/>
      <c r="L27" s="4795"/>
      <c r="M27" s="4795"/>
      <c r="N27" s="4795"/>
      <c r="O27" s="4795"/>
      <c r="P27" s="4795"/>
      <c r="Q27" s="4795"/>
      <c r="R27" s="4795"/>
      <c r="S27" s="4795"/>
      <c r="T27" s="4795"/>
      <c r="U27" s="4795"/>
      <c r="V27" s="4795"/>
      <c r="W27" s="4795"/>
      <c r="X27" s="4795"/>
      <c r="Y27" s="4795"/>
      <c r="Z27" s="4795"/>
      <c r="AA27" s="4795"/>
      <c r="AB27" s="4795"/>
      <c r="AC27" s="4795"/>
      <c r="AD27" s="4795"/>
      <c r="AE27" s="4795"/>
      <c r="AF27" s="4795"/>
      <c r="AG27" s="4795"/>
      <c r="AH27" s="4795"/>
      <c r="AI27" s="4795"/>
      <c r="AJ27" s="4826"/>
      <c r="AK27" s="4826"/>
      <c r="AL27" s="4826"/>
      <c r="AM27" s="4826"/>
      <c r="AN27" s="4827"/>
      <c r="AO27" s="396"/>
      <c r="AP27" s="398"/>
      <c r="AQ27" s="1214"/>
      <c r="AR27" s="1214"/>
      <c r="AS27" s="1214"/>
      <c r="AT27" s="1214"/>
      <c r="AU27" s="1214"/>
      <c r="AV27" s="1214"/>
      <c r="AW27" s="1214"/>
      <c r="AX27" s="1214"/>
      <c r="AY27" s="1214"/>
      <c r="AZ27" s="1214"/>
      <c r="BA27" s="1215"/>
      <c r="BB27" s="1215"/>
      <c r="BC27" s="1215"/>
      <c r="BD27" s="1215"/>
      <c r="BE27" s="1215"/>
      <c r="BF27" s="604"/>
      <c r="BG27" s="604"/>
      <c r="BH27" s="604"/>
      <c r="BI27" s="604"/>
      <c r="BJ27" s="604"/>
      <c r="BK27" s="604"/>
      <c r="BL27" s="604"/>
      <c r="BM27" s="604"/>
      <c r="BN27" s="604"/>
      <c r="BO27" s="604"/>
      <c r="BP27" s="604"/>
      <c r="BQ27" s="1190"/>
      <c r="BR27" s="1190"/>
      <c r="BS27" s="1190"/>
      <c r="BT27" s="1190"/>
      <c r="BU27" s="1190"/>
    </row>
    <row r="28" spans="1:76" ht="12.95" customHeight="1">
      <c r="A28" s="1653"/>
      <c r="B28" s="1239"/>
      <c r="C28" s="1239"/>
      <c r="D28" s="1251"/>
      <c r="E28" s="1251"/>
      <c r="F28" s="1248"/>
      <c r="G28" s="1248"/>
      <c r="H28" s="1248"/>
      <c r="I28" s="1283"/>
      <c r="J28" s="1657"/>
      <c r="K28" s="4798"/>
      <c r="L28" s="4798"/>
      <c r="M28" s="4798"/>
      <c r="N28" s="4798"/>
      <c r="O28" s="4798"/>
      <c r="P28" s="4798"/>
      <c r="Q28" s="4798"/>
      <c r="R28" s="4798"/>
      <c r="S28" s="4798"/>
      <c r="T28" s="4798"/>
      <c r="U28" s="4798"/>
      <c r="V28" s="4798"/>
      <c r="W28" s="4798"/>
      <c r="X28" s="4798"/>
      <c r="Y28" s="4798"/>
      <c r="Z28" s="4798"/>
      <c r="AA28" s="4798"/>
      <c r="AB28" s="4798"/>
      <c r="AC28" s="4798"/>
      <c r="AD28" s="4798"/>
      <c r="AE28" s="4798"/>
      <c r="AF28" s="4798"/>
      <c r="AG28" s="4798"/>
      <c r="AH28" s="4798"/>
      <c r="AI28" s="4798"/>
      <c r="AJ28" s="4839"/>
      <c r="AK28" s="4839"/>
      <c r="AL28" s="4839"/>
      <c r="AM28" s="4839"/>
      <c r="AN28" s="4840"/>
      <c r="AO28" s="396"/>
      <c r="AP28" s="1191"/>
      <c r="AQ28" s="1214"/>
      <c r="AR28" s="1214"/>
      <c r="AS28" s="1214"/>
      <c r="AT28" s="1214"/>
      <c r="AU28" s="1214"/>
      <c r="AV28" s="1214"/>
      <c r="AW28" s="1214"/>
      <c r="AX28" s="1214"/>
      <c r="AY28" s="1214"/>
      <c r="AZ28" s="1214"/>
      <c r="BA28" s="1215"/>
      <c r="BB28" s="1215"/>
      <c r="BC28" s="1215"/>
      <c r="BD28" s="1215"/>
      <c r="BE28" s="1215"/>
      <c r="BF28" s="1219"/>
      <c r="BG28" s="1219"/>
      <c r="BH28" s="1219"/>
      <c r="BI28" s="1219"/>
      <c r="BJ28" s="1219"/>
      <c r="BK28" s="1219"/>
      <c r="BL28" s="1219"/>
      <c r="BM28" s="1219"/>
      <c r="BN28" s="1219"/>
      <c r="BO28" s="1219"/>
      <c r="BP28" s="1219"/>
      <c r="BQ28" s="1214"/>
      <c r="BR28" s="1214"/>
      <c r="BS28" s="1214"/>
      <c r="BT28" s="1214"/>
      <c r="BU28" s="1214"/>
    </row>
    <row r="29" spans="1:76" ht="12.95" customHeight="1">
      <c r="A29" s="1653"/>
      <c r="B29" s="1239"/>
      <c r="C29" s="1239"/>
      <c r="D29" s="1243" t="s">
        <v>36</v>
      </c>
      <c r="E29" s="1243" t="s">
        <v>785</v>
      </c>
      <c r="F29" s="1248"/>
      <c r="G29" s="1248"/>
      <c r="H29" s="1248"/>
      <c r="I29" s="1283"/>
      <c r="J29" s="390"/>
      <c r="K29" s="4798"/>
      <c r="L29" s="4798"/>
      <c r="M29" s="4798"/>
      <c r="N29" s="4798"/>
      <c r="O29" s="4798"/>
      <c r="P29" s="4798"/>
      <c r="Q29" s="4798"/>
      <c r="R29" s="4798"/>
      <c r="S29" s="4798"/>
      <c r="T29" s="4798"/>
      <c r="U29" s="4798"/>
      <c r="V29" s="4798"/>
      <c r="W29" s="4798"/>
      <c r="X29" s="4798"/>
      <c r="Y29" s="4798"/>
      <c r="Z29" s="4798"/>
      <c r="AA29" s="4798"/>
      <c r="AB29" s="4798"/>
      <c r="AC29" s="4798"/>
      <c r="AD29" s="4798"/>
      <c r="AE29" s="4798"/>
      <c r="AF29" s="4798"/>
      <c r="AG29" s="4798"/>
      <c r="AH29" s="4798"/>
      <c r="AI29" s="4798"/>
      <c r="AJ29" s="4839"/>
      <c r="AK29" s="4839"/>
      <c r="AL29" s="4839"/>
      <c r="AM29" s="4839"/>
      <c r="AN29" s="4840"/>
      <c r="AO29" s="396"/>
      <c r="AP29" s="1191"/>
      <c r="AQ29" s="1214"/>
      <c r="AR29" s="1214"/>
      <c r="AS29" s="1214"/>
      <c r="AT29" s="1214"/>
      <c r="AU29" s="1214"/>
      <c r="AV29" s="1214"/>
      <c r="AW29" s="1214"/>
      <c r="AX29" s="1214"/>
      <c r="AY29" s="1214"/>
      <c r="AZ29" s="1214"/>
      <c r="BA29" s="1215"/>
      <c r="BB29" s="1215"/>
      <c r="BC29" s="1215"/>
      <c r="BD29" s="1215"/>
      <c r="BE29" s="1215"/>
      <c r="BF29" s="1219"/>
      <c r="BG29" s="1219"/>
      <c r="BH29" s="1219"/>
      <c r="BI29" s="1219"/>
      <c r="BJ29" s="1219"/>
      <c r="BK29" s="1219"/>
      <c r="BL29" s="1219"/>
      <c r="BM29" s="1219"/>
      <c r="BN29" s="1219"/>
      <c r="BO29" s="1219"/>
      <c r="BP29" s="1219"/>
      <c r="BQ29" s="1214"/>
      <c r="BR29" s="1214"/>
      <c r="BS29" s="1214"/>
      <c r="BT29" s="1214"/>
      <c r="BU29" s="1214"/>
    </row>
    <row r="30" spans="1:76" ht="12.95" customHeight="1">
      <c r="A30" s="1653"/>
      <c r="B30" s="1239"/>
      <c r="C30" s="1239"/>
      <c r="D30" s="1250"/>
      <c r="E30" s="1250" t="s">
        <v>786</v>
      </c>
      <c r="F30" s="1248"/>
      <c r="G30" s="1248"/>
      <c r="H30" s="1248"/>
      <c r="I30" s="1283"/>
      <c r="J30" s="4872" t="s">
        <v>46</v>
      </c>
      <c r="K30" s="4795"/>
      <c r="L30" s="4795"/>
      <c r="M30" s="4795"/>
      <c r="N30" s="4795"/>
      <c r="O30" s="4795"/>
      <c r="P30" s="4795"/>
      <c r="Q30" s="4795"/>
      <c r="R30" s="4795"/>
      <c r="S30" s="4795"/>
      <c r="T30" s="4795"/>
      <c r="U30" s="4795"/>
      <c r="V30" s="4795"/>
      <c r="W30" s="4795"/>
      <c r="X30" s="4795"/>
      <c r="Y30" s="4795"/>
      <c r="Z30" s="4795"/>
      <c r="AA30" s="4795"/>
      <c r="AB30" s="4795"/>
      <c r="AC30" s="4795"/>
      <c r="AD30" s="4795"/>
      <c r="AE30" s="4795"/>
      <c r="AF30" s="4795"/>
      <c r="AG30" s="4795"/>
      <c r="AH30" s="4795"/>
      <c r="AI30" s="4795"/>
      <c r="AJ30" s="4826"/>
      <c r="AK30" s="4826"/>
      <c r="AL30" s="4826"/>
      <c r="AM30" s="4826"/>
      <c r="AN30" s="4827"/>
      <c r="AO30" s="396"/>
      <c r="AP30" s="1210"/>
      <c r="AQ30" s="1214"/>
      <c r="AR30" s="1214"/>
      <c r="AS30" s="1214"/>
      <c r="AT30" s="1214"/>
      <c r="AU30" s="1214"/>
      <c r="AV30" s="1214"/>
      <c r="AW30" s="1214"/>
      <c r="AX30" s="1214"/>
      <c r="AY30" s="1214"/>
      <c r="AZ30" s="1214"/>
      <c r="BA30" s="1215"/>
      <c r="BB30" s="1215"/>
      <c r="BC30" s="1215"/>
      <c r="BD30" s="1215"/>
      <c r="BE30" s="1215"/>
      <c r="BF30" s="604"/>
      <c r="BG30" s="604"/>
      <c r="BH30" s="604"/>
      <c r="BI30" s="604"/>
      <c r="BJ30" s="604"/>
      <c r="BK30" s="604"/>
      <c r="BL30" s="604"/>
      <c r="BM30" s="604"/>
      <c r="BN30" s="604"/>
      <c r="BO30" s="604"/>
      <c r="BP30" s="604"/>
      <c r="BQ30" s="1190"/>
      <c r="BR30" s="1190"/>
      <c r="BS30" s="1190"/>
      <c r="BT30" s="1190"/>
      <c r="BU30" s="1190"/>
    </row>
    <row r="31" spans="1:76" ht="12.95" customHeight="1">
      <c r="A31" s="1653"/>
      <c r="B31" s="1239"/>
      <c r="C31" s="1239"/>
      <c r="D31" s="1239"/>
      <c r="E31" s="1240"/>
      <c r="F31" s="1248"/>
      <c r="G31" s="1248"/>
      <c r="H31" s="1248"/>
      <c r="I31" s="1283"/>
      <c r="J31" s="4873"/>
      <c r="K31" s="4795"/>
      <c r="L31" s="4795"/>
      <c r="M31" s="4795"/>
      <c r="N31" s="4795"/>
      <c r="O31" s="4795"/>
      <c r="P31" s="4795"/>
      <c r="Q31" s="4795"/>
      <c r="R31" s="4795"/>
      <c r="S31" s="4795"/>
      <c r="T31" s="4795"/>
      <c r="U31" s="4795"/>
      <c r="V31" s="4795"/>
      <c r="W31" s="4795"/>
      <c r="X31" s="4795"/>
      <c r="Y31" s="4795"/>
      <c r="Z31" s="4795"/>
      <c r="AA31" s="4795"/>
      <c r="AB31" s="4795"/>
      <c r="AC31" s="4795"/>
      <c r="AD31" s="4795"/>
      <c r="AE31" s="4795"/>
      <c r="AF31" s="4795"/>
      <c r="AG31" s="4795"/>
      <c r="AH31" s="4795"/>
      <c r="AI31" s="4795"/>
      <c r="AJ31" s="4826"/>
      <c r="AK31" s="4826"/>
      <c r="AL31" s="4826"/>
      <c r="AM31" s="4826"/>
      <c r="AN31" s="4827"/>
      <c r="AO31" s="396"/>
      <c r="AP31" s="398"/>
      <c r="AQ31" s="1214"/>
      <c r="AR31" s="1214"/>
      <c r="AS31" s="1214"/>
      <c r="AT31" s="1214"/>
      <c r="AU31" s="1214"/>
      <c r="AV31" s="1214"/>
      <c r="AW31" s="1214"/>
      <c r="AX31" s="1214"/>
      <c r="AY31" s="1214"/>
      <c r="AZ31" s="1214"/>
      <c r="BA31" s="1215"/>
      <c r="BB31" s="1215"/>
      <c r="BC31" s="1215"/>
      <c r="BD31" s="1215"/>
      <c r="BE31" s="1215"/>
      <c r="BF31" s="604"/>
      <c r="BG31" s="604"/>
      <c r="BH31" s="604"/>
      <c r="BI31" s="604"/>
      <c r="BJ31" s="604"/>
      <c r="BK31" s="604"/>
      <c r="BL31" s="604"/>
      <c r="BM31" s="604"/>
      <c r="BN31" s="604"/>
      <c r="BO31" s="604"/>
      <c r="BP31" s="604"/>
      <c r="BQ31" s="1190"/>
      <c r="BR31" s="1190"/>
      <c r="BS31" s="1190"/>
      <c r="BT31" s="1190"/>
      <c r="BU31" s="1190"/>
    </row>
    <row r="32" spans="1:76" ht="12.95" customHeight="1">
      <c r="A32" s="1653"/>
      <c r="B32" s="1239"/>
      <c r="C32" s="1251"/>
      <c r="D32" s="1251"/>
      <c r="E32" s="1251"/>
      <c r="F32" s="1245"/>
      <c r="G32" s="1245"/>
      <c r="H32" s="1245"/>
      <c r="I32" s="1281"/>
      <c r="J32" s="1658"/>
      <c r="K32" s="4796"/>
      <c r="L32" s="4796"/>
      <c r="M32" s="4796"/>
      <c r="N32" s="4796"/>
      <c r="O32" s="4796"/>
      <c r="P32" s="4796"/>
      <c r="Q32" s="4796"/>
      <c r="R32" s="4796"/>
      <c r="S32" s="4796"/>
      <c r="T32" s="4796"/>
      <c r="U32" s="4796"/>
      <c r="V32" s="4796"/>
      <c r="W32" s="4796"/>
      <c r="X32" s="4796"/>
      <c r="Y32" s="4796"/>
      <c r="Z32" s="4796"/>
      <c r="AA32" s="4796"/>
      <c r="AB32" s="4796"/>
      <c r="AC32" s="4796"/>
      <c r="AD32" s="4796"/>
      <c r="AE32" s="4796"/>
      <c r="AF32" s="4796"/>
      <c r="AG32" s="4796"/>
      <c r="AH32" s="4796"/>
      <c r="AI32" s="4796"/>
      <c r="AJ32" s="4837"/>
      <c r="AK32" s="4837"/>
      <c r="AL32" s="4837"/>
      <c r="AM32" s="4837"/>
      <c r="AN32" s="4838"/>
      <c r="AO32" s="409"/>
      <c r="AP32" s="1220"/>
      <c r="AQ32" s="1190"/>
      <c r="AR32" s="1190"/>
      <c r="AS32" s="1190"/>
      <c r="AT32" s="1190"/>
      <c r="AU32" s="1190"/>
      <c r="AV32" s="1190"/>
      <c r="AW32" s="1190"/>
      <c r="AX32" s="1190"/>
      <c r="AY32" s="1190"/>
      <c r="AZ32" s="1190"/>
      <c r="BA32" s="1216"/>
      <c r="BB32" s="1216"/>
      <c r="BC32" s="1216"/>
      <c r="BD32" s="1216"/>
      <c r="BE32" s="1216"/>
      <c r="BF32" s="1190"/>
      <c r="BG32" s="1190"/>
      <c r="BH32" s="1190"/>
      <c r="BI32" s="1190"/>
      <c r="BJ32" s="1190"/>
      <c r="BK32" s="1190"/>
      <c r="BL32" s="1190"/>
      <c r="BM32" s="1190"/>
      <c r="BN32" s="1190"/>
      <c r="BO32" s="1190"/>
      <c r="BP32" s="1190"/>
      <c r="BQ32" s="1190"/>
      <c r="BR32" s="1190"/>
      <c r="BS32" s="1190"/>
      <c r="BT32" s="1190"/>
      <c r="BU32" s="1190"/>
    </row>
    <row r="33" spans="1:73" ht="12.95" customHeight="1">
      <c r="A33" s="1653"/>
      <c r="B33" s="1239"/>
      <c r="C33" s="1252" t="s">
        <v>206</v>
      </c>
      <c r="D33" s="1248" t="s">
        <v>207</v>
      </c>
      <c r="E33" s="1248"/>
      <c r="F33" s="1245"/>
      <c r="G33" s="1245"/>
      <c r="H33" s="1245"/>
      <c r="I33" s="1281"/>
      <c r="J33" s="389"/>
      <c r="K33" s="4796"/>
      <c r="L33" s="4796"/>
      <c r="M33" s="4796"/>
      <c r="N33" s="4796"/>
      <c r="O33" s="4796"/>
      <c r="P33" s="4796"/>
      <c r="Q33" s="4796"/>
      <c r="R33" s="4796"/>
      <c r="S33" s="4796"/>
      <c r="T33" s="4796"/>
      <c r="U33" s="4796"/>
      <c r="V33" s="4796"/>
      <c r="W33" s="4796"/>
      <c r="X33" s="4796"/>
      <c r="Y33" s="4796"/>
      <c r="Z33" s="4796"/>
      <c r="AA33" s="4796"/>
      <c r="AB33" s="4796"/>
      <c r="AC33" s="4796"/>
      <c r="AD33" s="4796"/>
      <c r="AE33" s="4796"/>
      <c r="AF33" s="4796"/>
      <c r="AG33" s="4796"/>
      <c r="AH33" s="4796"/>
      <c r="AI33" s="4796"/>
      <c r="AJ33" s="4837"/>
      <c r="AK33" s="4837"/>
      <c r="AL33" s="4837"/>
      <c r="AM33" s="4837"/>
      <c r="AN33" s="4838"/>
      <c r="AO33" s="409"/>
      <c r="AP33" s="1189"/>
      <c r="AQ33" s="1190"/>
      <c r="AR33" s="1190"/>
      <c r="AS33" s="1190"/>
      <c r="AT33" s="1190"/>
      <c r="AU33" s="1190"/>
      <c r="AV33" s="1190"/>
      <c r="AW33" s="1190"/>
      <c r="AX33" s="1190"/>
      <c r="AY33" s="1190"/>
      <c r="AZ33" s="1190"/>
      <c r="BA33" s="1216"/>
      <c r="BB33" s="1216"/>
      <c r="BC33" s="1216"/>
      <c r="BD33" s="1216"/>
      <c r="BE33" s="1216"/>
      <c r="BF33" s="1190"/>
      <c r="BG33" s="1190"/>
      <c r="BH33" s="1190"/>
      <c r="BI33" s="1190"/>
      <c r="BJ33" s="1190"/>
      <c r="BK33" s="1190"/>
      <c r="BL33" s="1190"/>
      <c r="BM33" s="1190"/>
      <c r="BN33" s="1190"/>
      <c r="BO33" s="1190"/>
      <c r="BP33" s="1190"/>
      <c r="BQ33" s="1190"/>
      <c r="BR33" s="1190"/>
      <c r="BS33" s="1190"/>
      <c r="BT33" s="1190"/>
      <c r="BU33" s="1190"/>
    </row>
    <row r="34" spans="1:73" ht="12.95" customHeight="1">
      <c r="A34" s="1653"/>
      <c r="B34" s="1239"/>
      <c r="C34" s="1247"/>
      <c r="D34" s="1240" t="s">
        <v>2226</v>
      </c>
      <c r="E34" s="1240"/>
      <c r="F34" s="1253"/>
      <c r="G34" s="1253"/>
      <c r="H34" s="1253"/>
      <c r="I34" s="1284"/>
      <c r="J34" s="4872" t="s">
        <v>47</v>
      </c>
      <c r="K34" s="4795"/>
      <c r="L34" s="4795"/>
      <c r="M34" s="4795"/>
      <c r="N34" s="4795"/>
      <c r="O34" s="4795"/>
      <c r="P34" s="4795"/>
      <c r="Q34" s="4795"/>
      <c r="R34" s="4795"/>
      <c r="S34" s="4795"/>
      <c r="T34" s="4795"/>
      <c r="U34" s="4795"/>
      <c r="V34" s="4795"/>
      <c r="W34" s="4795"/>
      <c r="X34" s="4795"/>
      <c r="Y34" s="4795"/>
      <c r="Z34" s="4795"/>
      <c r="AA34" s="4795"/>
      <c r="AB34" s="4795"/>
      <c r="AC34" s="4795"/>
      <c r="AD34" s="4795"/>
      <c r="AE34" s="4795"/>
      <c r="AF34" s="4795"/>
      <c r="AG34" s="4795"/>
      <c r="AH34" s="4795"/>
      <c r="AI34" s="4795"/>
      <c r="AJ34" s="4826"/>
      <c r="AK34" s="4826"/>
      <c r="AL34" s="4826"/>
      <c r="AM34" s="4826"/>
      <c r="AN34" s="4827"/>
      <c r="AO34" s="396"/>
      <c r="AP34" s="1210"/>
      <c r="AQ34" s="1214"/>
      <c r="AR34" s="1214"/>
      <c r="AS34" s="1214"/>
      <c r="AT34" s="1214"/>
      <c r="AU34" s="1214"/>
      <c r="AV34" s="1214"/>
      <c r="AW34" s="1214"/>
      <c r="AX34" s="1214"/>
      <c r="AY34" s="1214"/>
      <c r="AZ34" s="1214"/>
      <c r="BA34" s="1215"/>
      <c r="BB34" s="1215"/>
      <c r="BC34" s="1215"/>
      <c r="BD34" s="1215"/>
      <c r="BE34" s="1215"/>
      <c r="BF34" s="604"/>
      <c r="BG34" s="604"/>
      <c r="BH34" s="604"/>
      <c r="BI34" s="604"/>
      <c r="BJ34" s="604"/>
      <c r="BK34" s="604"/>
      <c r="BL34" s="604"/>
      <c r="BM34" s="604"/>
      <c r="BN34" s="604"/>
      <c r="BO34" s="604"/>
      <c r="BP34" s="604"/>
      <c r="BQ34" s="1190"/>
      <c r="BR34" s="1190"/>
      <c r="BS34" s="1190"/>
      <c r="BT34" s="1190"/>
      <c r="BU34" s="1190"/>
    </row>
    <row r="35" spans="1:73" ht="12.95" customHeight="1">
      <c r="A35" s="1653"/>
      <c r="B35" s="1239"/>
      <c r="C35" s="1247"/>
      <c r="D35" s="1247"/>
      <c r="E35" s="4808"/>
      <c r="F35" s="4808"/>
      <c r="G35" s="4808"/>
      <c r="H35" s="4808"/>
      <c r="I35" s="4809"/>
      <c r="J35" s="4873"/>
      <c r="K35" s="4795"/>
      <c r="L35" s="4795"/>
      <c r="M35" s="4795"/>
      <c r="N35" s="4795"/>
      <c r="O35" s="4795"/>
      <c r="P35" s="4795"/>
      <c r="Q35" s="4795"/>
      <c r="R35" s="4795"/>
      <c r="S35" s="4795"/>
      <c r="T35" s="4795"/>
      <c r="U35" s="4795"/>
      <c r="V35" s="4795"/>
      <c r="W35" s="4795"/>
      <c r="X35" s="4795"/>
      <c r="Y35" s="4795"/>
      <c r="Z35" s="4795"/>
      <c r="AA35" s="4795"/>
      <c r="AB35" s="4795"/>
      <c r="AC35" s="4795"/>
      <c r="AD35" s="4795"/>
      <c r="AE35" s="4795"/>
      <c r="AF35" s="4795"/>
      <c r="AG35" s="4795"/>
      <c r="AH35" s="4795"/>
      <c r="AI35" s="4795"/>
      <c r="AJ35" s="4826"/>
      <c r="AK35" s="4826"/>
      <c r="AL35" s="4826"/>
      <c r="AM35" s="4826"/>
      <c r="AN35" s="4827"/>
      <c r="AO35" s="396"/>
      <c r="AP35" s="398"/>
      <c r="AQ35" s="1214"/>
      <c r="AR35" s="1214"/>
      <c r="AS35" s="1214"/>
      <c r="AT35" s="1214"/>
      <c r="AU35" s="1214"/>
      <c r="AV35" s="1214"/>
      <c r="AW35" s="1214"/>
      <c r="AX35" s="1214"/>
      <c r="AY35" s="1214"/>
      <c r="AZ35" s="1214"/>
      <c r="BA35" s="1215"/>
      <c r="BB35" s="1215"/>
      <c r="BC35" s="1215"/>
      <c r="BD35" s="1215"/>
      <c r="BE35" s="1215"/>
      <c r="BF35" s="604"/>
      <c r="BG35" s="604"/>
      <c r="BH35" s="604"/>
      <c r="BI35" s="604"/>
      <c r="BJ35" s="604"/>
      <c r="BK35" s="604"/>
      <c r="BL35" s="604"/>
      <c r="BM35" s="604"/>
      <c r="BN35" s="604"/>
      <c r="BO35" s="604"/>
      <c r="BP35" s="604"/>
      <c r="BQ35" s="1190"/>
      <c r="BR35" s="1190"/>
      <c r="BS35" s="1190"/>
      <c r="BT35" s="1190"/>
      <c r="BU35" s="1190"/>
    </row>
    <row r="36" spans="1:73" ht="12.95" customHeight="1">
      <c r="A36" s="1653"/>
      <c r="B36" s="1239"/>
      <c r="C36" s="1251"/>
      <c r="D36" s="1251"/>
      <c r="E36" s="1248"/>
      <c r="F36" s="1248"/>
      <c r="G36" s="1248"/>
      <c r="H36" s="1248"/>
      <c r="I36" s="1283"/>
      <c r="J36" s="1658"/>
      <c r="K36" s="4796"/>
      <c r="L36" s="4796"/>
      <c r="M36" s="4796"/>
      <c r="N36" s="4796"/>
      <c r="O36" s="4796"/>
      <c r="P36" s="4796"/>
      <c r="Q36" s="4796"/>
      <c r="R36" s="4796"/>
      <c r="S36" s="4796"/>
      <c r="T36" s="4796"/>
      <c r="U36" s="4796"/>
      <c r="V36" s="4796"/>
      <c r="W36" s="4796"/>
      <c r="X36" s="4796"/>
      <c r="Y36" s="4796"/>
      <c r="Z36" s="4796"/>
      <c r="AA36" s="4796"/>
      <c r="AB36" s="4796"/>
      <c r="AC36" s="4796"/>
      <c r="AD36" s="4796"/>
      <c r="AE36" s="4796"/>
      <c r="AF36" s="4796"/>
      <c r="AG36" s="4796"/>
      <c r="AH36" s="4796"/>
      <c r="AI36" s="4796"/>
      <c r="AJ36" s="4837"/>
      <c r="AK36" s="4837"/>
      <c r="AL36" s="4837"/>
      <c r="AM36" s="4837"/>
      <c r="AN36" s="4838"/>
      <c r="AO36" s="409"/>
      <c r="AP36" s="1220"/>
      <c r="AQ36" s="1190"/>
      <c r="AR36" s="1190"/>
      <c r="AS36" s="1190"/>
      <c r="AT36" s="1190"/>
      <c r="AU36" s="1190"/>
      <c r="AV36" s="1190"/>
      <c r="AW36" s="1190"/>
      <c r="AX36" s="1190"/>
      <c r="AY36" s="1190"/>
      <c r="AZ36" s="1190"/>
      <c r="BA36" s="1216"/>
      <c r="BB36" s="1216"/>
      <c r="BC36" s="1216"/>
      <c r="BD36" s="1216"/>
      <c r="BE36" s="1216"/>
      <c r="BF36" s="1190"/>
      <c r="BG36" s="1190"/>
      <c r="BH36" s="1190"/>
      <c r="BI36" s="1190"/>
      <c r="BJ36" s="1190"/>
      <c r="BK36" s="1190"/>
      <c r="BL36" s="1190"/>
      <c r="BM36" s="1190"/>
      <c r="BN36" s="1190"/>
      <c r="BO36" s="1190"/>
      <c r="BP36" s="1190"/>
      <c r="BQ36" s="1190"/>
      <c r="BR36" s="1190"/>
      <c r="BS36" s="1190"/>
      <c r="BT36" s="1190"/>
      <c r="BU36" s="1190"/>
    </row>
    <row r="37" spans="1:73" ht="12.95" customHeight="1">
      <c r="A37" s="1653"/>
      <c r="B37" s="1239"/>
      <c r="C37" s="1246" t="s">
        <v>208</v>
      </c>
      <c r="D37" s="1241" t="s">
        <v>209</v>
      </c>
      <c r="E37" s="1241"/>
      <c r="F37" s="1248"/>
      <c r="G37" s="1248"/>
      <c r="H37" s="1248"/>
      <c r="I37" s="1283"/>
      <c r="J37" s="389"/>
      <c r="K37" s="4796"/>
      <c r="L37" s="4796"/>
      <c r="M37" s="4796"/>
      <c r="N37" s="4796"/>
      <c r="O37" s="4796"/>
      <c r="P37" s="4796"/>
      <c r="Q37" s="4796"/>
      <c r="R37" s="4796"/>
      <c r="S37" s="4796"/>
      <c r="T37" s="4796"/>
      <c r="U37" s="4796"/>
      <c r="V37" s="4796"/>
      <c r="W37" s="4796"/>
      <c r="X37" s="4796"/>
      <c r="Y37" s="4796"/>
      <c r="Z37" s="4796"/>
      <c r="AA37" s="4796"/>
      <c r="AB37" s="4796"/>
      <c r="AC37" s="4796"/>
      <c r="AD37" s="4796"/>
      <c r="AE37" s="4796"/>
      <c r="AF37" s="4796"/>
      <c r="AG37" s="4796"/>
      <c r="AH37" s="4796"/>
      <c r="AI37" s="4796"/>
      <c r="AJ37" s="4837"/>
      <c r="AK37" s="4837"/>
      <c r="AL37" s="4837"/>
      <c r="AM37" s="4837"/>
      <c r="AN37" s="4838"/>
      <c r="AO37" s="409"/>
      <c r="AP37" s="1189"/>
      <c r="AQ37" s="1190"/>
      <c r="AR37" s="1190"/>
      <c r="AS37" s="1190"/>
      <c r="AT37" s="1190"/>
      <c r="AU37" s="1190"/>
      <c r="AV37" s="1190"/>
      <c r="AW37" s="1190"/>
      <c r="AX37" s="1190"/>
      <c r="AY37" s="1190"/>
      <c r="AZ37" s="1190"/>
      <c r="BA37" s="1216"/>
      <c r="BB37" s="1216"/>
      <c r="BC37" s="1216"/>
      <c r="BD37" s="1216"/>
      <c r="BE37" s="1216"/>
      <c r="BF37" s="1190"/>
      <c r="BG37" s="1190"/>
      <c r="BH37" s="1190"/>
      <c r="BI37" s="1190"/>
      <c r="BJ37" s="1190"/>
      <c r="BK37" s="1190"/>
      <c r="BL37" s="1190"/>
      <c r="BM37" s="1190"/>
      <c r="BN37" s="1190"/>
      <c r="BO37" s="1190"/>
      <c r="BP37" s="1190"/>
      <c r="BQ37" s="1190"/>
      <c r="BR37" s="1190"/>
      <c r="BS37" s="1190"/>
      <c r="BT37" s="1190"/>
      <c r="BU37" s="1190"/>
    </row>
    <row r="38" spans="1:73" ht="12.95" customHeight="1">
      <c r="A38" s="1653"/>
      <c r="B38" s="1239"/>
      <c r="C38" s="1247"/>
      <c r="D38" s="1250" t="s">
        <v>2227</v>
      </c>
      <c r="E38" s="1250"/>
      <c r="F38" s="1254"/>
      <c r="G38" s="1254"/>
      <c r="H38" s="1254"/>
      <c r="I38" s="1285"/>
      <c r="J38" s="4872" t="s">
        <v>48</v>
      </c>
      <c r="K38" s="4795"/>
      <c r="L38" s="4795"/>
      <c r="M38" s="4795"/>
      <c r="N38" s="4795"/>
      <c r="O38" s="4795"/>
      <c r="P38" s="4795"/>
      <c r="Q38" s="4795"/>
      <c r="R38" s="4795"/>
      <c r="S38" s="4795"/>
      <c r="T38" s="4795"/>
      <c r="U38" s="4795"/>
      <c r="V38" s="4795"/>
      <c r="W38" s="4795"/>
      <c r="X38" s="4795"/>
      <c r="Y38" s="4795"/>
      <c r="Z38" s="4795"/>
      <c r="AA38" s="4795"/>
      <c r="AB38" s="4795"/>
      <c r="AC38" s="4795"/>
      <c r="AD38" s="4795"/>
      <c r="AE38" s="4795"/>
      <c r="AF38" s="4795"/>
      <c r="AG38" s="4795"/>
      <c r="AH38" s="4795"/>
      <c r="AI38" s="4795"/>
      <c r="AJ38" s="4826"/>
      <c r="AK38" s="4826"/>
      <c r="AL38" s="4826"/>
      <c r="AM38" s="4826"/>
      <c r="AN38" s="4827"/>
      <c r="AO38" s="396"/>
      <c r="AP38" s="1210"/>
      <c r="AQ38" s="1214"/>
      <c r="AR38" s="1214"/>
      <c r="AS38" s="1214"/>
      <c r="AT38" s="1214"/>
      <c r="AU38" s="1214"/>
      <c r="AV38" s="1214"/>
      <c r="AW38" s="1214"/>
      <c r="AX38" s="1214"/>
      <c r="AY38" s="1214"/>
      <c r="AZ38" s="1214"/>
      <c r="BA38" s="1215"/>
      <c r="BB38" s="1215"/>
      <c r="BC38" s="1215"/>
      <c r="BD38" s="1215"/>
      <c r="BE38" s="1215"/>
      <c r="BF38" s="604"/>
      <c r="BG38" s="604"/>
      <c r="BH38" s="604"/>
      <c r="BI38" s="604"/>
      <c r="BJ38" s="604"/>
      <c r="BK38" s="604"/>
      <c r="BL38" s="604"/>
      <c r="BM38" s="604"/>
      <c r="BN38" s="604"/>
      <c r="BO38" s="604"/>
      <c r="BP38" s="604"/>
      <c r="BQ38" s="1190"/>
      <c r="BR38" s="1190"/>
      <c r="BS38" s="1190"/>
      <c r="BT38" s="1190"/>
      <c r="BU38" s="1190"/>
    </row>
    <row r="39" spans="1:73" ht="12.95" customHeight="1">
      <c r="A39" s="1653"/>
      <c r="B39" s="1239"/>
      <c r="C39" s="1247"/>
      <c r="D39" s="1247"/>
      <c r="E39" s="1254"/>
      <c r="F39" s="1254"/>
      <c r="G39" s="1254"/>
      <c r="H39" s="1254"/>
      <c r="I39" s="1285"/>
      <c r="J39" s="4873"/>
      <c r="K39" s="4795"/>
      <c r="L39" s="4795"/>
      <c r="M39" s="4795"/>
      <c r="N39" s="4795"/>
      <c r="O39" s="4795"/>
      <c r="P39" s="4795"/>
      <c r="Q39" s="4795"/>
      <c r="R39" s="4795"/>
      <c r="S39" s="4795"/>
      <c r="T39" s="4795"/>
      <c r="U39" s="4795"/>
      <c r="V39" s="4795"/>
      <c r="W39" s="4795"/>
      <c r="X39" s="4795"/>
      <c r="Y39" s="4795"/>
      <c r="Z39" s="4795"/>
      <c r="AA39" s="4795"/>
      <c r="AB39" s="4795"/>
      <c r="AC39" s="4795"/>
      <c r="AD39" s="4795"/>
      <c r="AE39" s="4795"/>
      <c r="AF39" s="4795"/>
      <c r="AG39" s="4795"/>
      <c r="AH39" s="4795"/>
      <c r="AI39" s="4795"/>
      <c r="AJ39" s="4826"/>
      <c r="AK39" s="4826"/>
      <c r="AL39" s="4826"/>
      <c r="AM39" s="4826"/>
      <c r="AN39" s="4827"/>
      <c r="AO39" s="396"/>
      <c r="AP39" s="398"/>
      <c r="AQ39" s="1214"/>
      <c r="AR39" s="1214"/>
      <c r="AS39" s="1214"/>
      <c r="AT39" s="1214"/>
      <c r="AU39" s="1214"/>
      <c r="AV39" s="1214"/>
      <c r="AW39" s="1214"/>
      <c r="AX39" s="1214"/>
      <c r="AY39" s="1214"/>
      <c r="AZ39" s="1214"/>
      <c r="BA39" s="1215"/>
      <c r="BB39" s="1215"/>
      <c r="BC39" s="1215"/>
      <c r="BD39" s="1215"/>
      <c r="BE39" s="1215"/>
      <c r="BF39" s="604"/>
      <c r="BG39" s="604"/>
      <c r="BH39" s="604"/>
      <c r="BI39" s="604"/>
      <c r="BJ39" s="604"/>
      <c r="BK39" s="604"/>
      <c r="BL39" s="604"/>
      <c r="BM39" s="604"/>
      <c r="BN39" s="604"/>
      <c r="BO39" s="604"/>
      <c r="BP39" s="604"/>
      <c r="BQ39" s="1190"/>
      <c r="BR39" s="1190"/>
      <c r="BS39" s="1190"/>
      <c r="BT39" s="1190"/>
      <c r="BU39" s="1190"/>
    </row>
    <row r="40" spans="1:73" ht="12.95" customHeight="1">
      <c r="A40" s="1653"/>
      <c r="B40" s="1239"/>
      <c r="C40" s="1251"/>
      <c r="D40" s="1251"/>
      <c r="E40" s="4810"/>
      <c r="F40" s="4810"/>
      <c r="G40" s="4810"/>
      <c r="H40" s="4810"/>
      <c r="I40" s="4811"/>
      <c r="J40" s="1655"/>
      <c r="K40" s="4802"/>
      <c r="L40" s="4802"/>
      <c r="M40" s="4802"/>
      <c r="N40" s="4802"/>
      <c r="O40" s="4802"/>
      <c r="P40" s="4802"/>
      <c r="Q40" s="4802"/>
      <c r="R40" s="4802"/>
      <c r="S40" s="4802"/>
      <c r="T40" s="4802"/>
      <c r="U40" s="4802"/>
      <c r="V40" s="4802"/>
      <c r="W40" s="4802"/>
      <c r="X40" s="4802"/>
      <c r="Y40" s="4802"/>
      <c r="Z40" s="4802"/>
      <c r="AA40" s="4802"/>
      <c r="AB40" s="4802"/>
      <c r="AC40" s="4802"/>
      <c r="AD40" s="4802"/>
      <c r="AE40" s="4802"/>
      <c r="AF40" s="4802"/>
      <c r="AG40" s="4802"/>
      <c r="AH40" s="4802"/>
      <c r="AI40" s="4802"/>
      <c r="AJ40" s="4837"/>
      <c r="AK40" s="4837"/>
      <c r="AL40" s="4837"/>
      <c r="AM40" s="4837"/>
      <c r="AN40" s="4838"/>
      <c r="AO40" s="410"/>
      <c r="AP40" s="1191"/>
      <c r="AQ40" s="604"/>
      <c r="AR40" s="604"/>
      <c r="AS40" s="604"/>
      <c r="AT40" s="604"/>
      <c r="AU40" s="604"/>
      <c r="AV40" s="604"/>
      <c r="AW40" s="604"/>
      <c r="AX40" s="604"/>
      <c r="AY40" s="604"/>
      <c r="AZ40" s="604"/>
      <c r="BA40" s="1221"/>
      <c r="BB40" s="1221"/>
      <c r="BC40" s="1221"/>
      <c r="BD40" s="1221"/>
      <c r="BE40" s="1221"/>
      <c r="BF40" s="1190"/>
      <c r="BG40" s="1190"/>
      <c r="BH40" s="1190"/>
      <c r="BI40" s="1190"/>
      <c r="BJ40" s="1190"/>
      <c r="BK40" s="1190"/>
      <c r="BL40" s="1190"/>
      <c r="BM40" s="1190"/>
      <c r="BN40" s="1190"/>
      <c r="BO40" s="1190"/>
      <c r="BP40" s="1190"/>
      <c r="BQ40" s="1190"/>
      <c r="BR40" s="1190"/>
      <c r="BS40" s="1190"/>
      <c r="BT40" s="1190"/>
      <c r="BU40" s="1190"/>
    </row>
    <row r="41" spans="1:73" ht="12.95" customHeight="1">
      <c r="A41" s="1653"/>
      <c r="B41" s="1239"/>
      <c r="C41" s="1246" t="s">
        <v>210</v>
      </c>
      <c r="D41" s="1243" t="s">
        <v>211</v>
      </c>
      <c r="E41" s="1243"/>
      <c r="F41" s="1255"/>
      <c r="G41" s="1255"/>
      <c r="H41" s="1255"/>
      <c r="I41" s="1286"/>
      <c r="J41" s="390"/>
      <c r="K41" s="4802"/>
      <c r="L41" s="4802"/>
      <c r="M41" s="4802"/>
      <c r="N41" s="4802"/>
      <c r="O41" s="4802"/>
      <c r="P41" s="4802"/>
      <c r="Q41" s="4802"/>
      <c r="R41" s="4802"/>
      <c r="S41" s="4802"/>
      <c r="T41" s="4802"/>
      <c r="U41" s="4802"/>
      <c r="V41" s="4802"/>
      <c r="W41" s="4802"/>
      <c r="X41" s="4802"/>
      <c r="Y41" s="4802"/>
      <c r="Z41" s="4802"/>
      <c r="AA41" s="4802"/>
      <c r="AB41" s="4802"/>
      <c r="AC41" s="4802"/>
      <c r="AD41" s="4802"/>
      <c r="AE41" s="4802"/>
      <c r="AF41" s="4802"/>
      <c r="AG41" s="4802"/>
      <c r="AH41" s="4802"/>
      <c r="AI41" s="4802"/>
      <c r="AJ41" s="4837"/>
      <c r="AK41" s="4837"/>
      <c r="AL41" s="4837"/>
      <c r="AM41" s="4837"/>
      <c r="AN41" s="4838"/>
      <c r="AO41" s="410"/>
      <c r="AP41" s="1191"/>
      <c r="AQ41" s="604"/>
      <c r="AR41" s="604"/>
      <c r="AS41" s="604"/>
      <c r="AT41" s="604"/>
      <c r="AU41" s="604"/>
      <c r="AV41" s="604"/>
      <c r="AW41" s="604"/>
      <c r="AX41" s="604"/>
      <c r="AY41" s="604"/>
      <c r="AZ41" s="604"/>
      <c r="BA41" s="1221"/>
      <c r="BB41" s="1221"/>
      <c r="BC41" s="1221"/>
      <c r="BD41" s="1221"/>
      <c r="BE41" s="1221"/>
      <c r="BF41" s="1190"/>
      <c r="BG41" s="1190"/>
      <c r="BH41" s="1190"/>
      <c r="BI41" s="1190"/>
      <c r="BJ41" s="1190"/>
      <c r="BK41" s="1190"/>
      <c r="BL41" s="1190"/>
      <c r="BM41" s="1190"/>
      <c r="BN41" s="1190"/>
      <c r="BO41" s="1190"/>
      <c r="BP41" s="1190"/>
      <c r="BQ41" s="1190"/>
      <c r="BR41" s="1190"/>
      <c r="BS41" s="1190"/>
      <c r="BT41" s="1190"/>
      <c r="BU41" s="1190"/>
    </row>
    <row r="42" spans="1:73" ht="12.95" customHeight="1">
      <c r="A42" s="1653"/>
      <c r="B42" s="1239"/>
      <c r="C42" s="1247"/>
      <c r="D42" s="1250" t="s">
        <v>2228</v>
      </c>
      <c r="E42" s="1250"/>
      <c r="F42" s="1256"/>
      <c r="G42" s="3292"/>
      <c r="H42" s="3292"/>
      <c r="I42" s="1287"/>
      <c r="J42" s="4872" t="s">
        <v>54</v>
      </c>
      <c r="K42" s="4795"/>
      <c r="L42" s="4795"/>
      <c r="M42" s="4795"/>
      <c r="N42" s="4795"/>
      <c r="O42" s="4795"/>
      <c r="P42" s="4795"/>
      <c r="Q42" s="4795"/>
      <c r="R42" s="4795"/>
      <c r="S42" s="4795"/>
      <c r="T42" s="4795"/>
      <c r="U42" s="4795"/>
      <c r="V42" s="4795"/>
      <c r="W42" s="4795"/>
      <c r="X42" s="4795"/>
      <c r="Y42" s="4795"/>
      <c r="Z42" s="4795"/>
      <c r="AA42" s="4795"/>
      <c r="AB42" s="4795"/>
      <c r="AC42" s="4795"/>
      <c r="AD42" s="4795"/>
      <c r="AE42" s="4795"/>
      <c r="AF42" s="4795"/>
      <c r="AG42" s="4795"/>
      <c r="AH42" s="4795"/>
      <c r="AI42" s="4795"/>
      <c r="AJ42" s="4826"/>
      <c r="AK42" s="4826"/>
      <c r="AL42" s="4826"/>
      <c r="AM42" s="4826"/>
      <c r="AN42" s="4827"/>
      <c r="AO42" s="396"/>
      <c r="AP42" s="1210"/>
      <c r="AQ42" s="1214"/>
      <c r="AR42" s="1214"/>
      <c r="AS42" s="1214"/>
      <c r="AT42" s="1214"/>
      <c r="AU42" s="1214"/>
      <c r="AV42" s="1214"/>
      <c r="AW42" s="1214"/>
      <c r="AX42" s="1214"/>
      <c r="AY42" s="1214"/>
      <c r="AZ42" s="1214"/>
      <c r="BA42" s="1215"/>
      <c r="BB42" s="1215"/>
      <c r="BC42" s="1215"/>
      <c r="BD42" s="1215"/>
      <c r="BE42" s="1215"/>
      <c r="BF42" s="604"/>
      <c r="BG42" s="604"/>
      <c r="BH42" s="604"/>
      <c r="BI42" s="604"/>
      <c r="BJ42" s="604"/>
      <c r="BK42" s="604"/>
      <c r="BL42" s="604"/>
      <c r="BM42" s="604"/>
      <c r="BN42" s="604"/>
      <c r="BO42" s="604"/>
      <c r="BP42" s="604"/>
      <c r="BQ42" s="1190"/>
      <c r="BR42" s="1190"/>
      <c r="BS42" s="1190"/>
      <c r="BT42" s="1190"/>
      <c r="BU42" s="1190"/>
    </row>
    <row r="43" spans="1:73" ht="12.95" customHeight="1">
      <c r="A43" s="1653"/>
      <c r="B43" s="1239"/>
      <c r="C43" s="1247"/>
      <c r="D43" s="1247"/>
      <c r="E43" s="4807"/>
      <c r="F43" s="4807"/>
      <c r="G43" s="3292"/>
      <c r="H43" s="3292"/>
      <c r="I43" s="1287"/>
      <c r="J43" s="4873"/>
      <c r="K43" s="4795"/>
      <c r="L43" s="4795"/>
      <c r="M43" s="4795"/>
      <c r="N43" s="4795"/>
      <c r="O43" s="4795"/>
      <c r="P43" s="4795"/>
      <c r="Q43" s="4795"/>
      <c r="R43" s="4795"/>
      <c r="S43" s="4795"/>
      <c r="T43" s="4795"/>
      <c r="U43" s="4795"/>
      <c r="V43" s="4795"/>
      <c r="W43" s="4795"/>
      <c r="X43" s="4795"/>
      <c r="Y43" s="4795"/>
      <c r="Z43" s="4795"/>
      <c r="AA43" s="4795"/>
      <c r="AB43" s="4795"/>
      <c r="AC43" s="4795"/>
      <c r="AD43" s="4795"/>
      <c r="AE43" s="4795"/>
      <c r="AF43" s="4795"/>
      <c r="AG43" s="4795"/>
      <c r="AH43" s="4795"/>
      <c r="AI43" s="4795"/>
      <c r="AJ43" s="4826"/>
      <c r="AK43" s="4826"/>
      <c r="AL43" s="4826"/>
      <c r="AM43" s="4826"/>
      <c r="AN43" s="4827"/>
      <c r="AO43" s="396"/>
      <c r="AP43" s="398"/>
      <c r="AQ43" s="1214"/>
      <c r="AR43" s="1214"/>
      <c r="AS43" s="1214"/>
      <c r="AT43" s="1214"/>
      <c r="AU43" s="1214"/>
      <c r="AV43" s="1214"/>
      <c r="AW43" s="1214"/>
      <c r="AX43" s="1214"/>
      <c r="AY43" s="1214"/>
      <c r="AZ43" s="1214"/>
      <c r="BA43" s="1215"/>
      <c r="BB43" s="1215"/>
      <c r="BC43" s="1215"/>
      <c r="BD43" s="1215"/>
      <c r="BE43" s="1215"/>
      <c r="BF43" s="604"/>
      <c r="BG43" s="604"/>
      <c r="BH43" s="604"/>
      <c r="BI43" s="604"/>
      <c r="BJ43" s="604"/>
      <c r="BK43" s="604"/>
      <c r="BL43" s="604"/>
      <c r="BM43" s="604"/>
      <c r="BN43" s="604"/>
      <c r="BO43" s="604"/>
      <c r="BP43" s="604"/>
      <c r="BQ43" s="1190"/>
      <c r="BR43" s="1190"/>
      <c r="BS43" s="1190"/>
      <c r="BT43" s="1190"/>
      <c r="BU43" s="1190"/>
    </row>
    <row r="44" spans="1:73" ht="12.95" customHeight="1">
      <c r="A44" s="1653"/>
      <c r="B44" s="1239"/>
      <c r="C44" s="1246" t="s">
        <v>212</v>
      </c>
      <c r="D44" s="1239" t="s">
        <v>619</v>
      </c>
      <c r="E44" s="1239"/>
      <c r="F44" s="1257"/>
      <c r="G44" s="1257"/>
      <c r="H44" s="1257"/>
      <c r="I44" s="1288"/>
      <c r="J44" s="1655"/>
      <c r="K44" s="4802"/>
      <c r="L44" s="4802"/>
      <c r="M44" s="4802"/>
      <c r="N44" s="4802"/>
      <c r="O44" s="4802"/>
      <c r="P44" s="4802"/>
      <c r="Q44" s="4802"/>
      <c r="R44" s="4802"/>
      <c r="S44" s="4802"/>
      <c r="T44" s="4802"/>
      <c r="U44" s="4802"/>
      <c r="V44" s="4802"/>
      <c r="W44" s="4802"/>
      <c r="X44" s="4802"/>
      <c r="Y44" s="4802"/>
      <c r="Z44" s="4802"/>
      <c r="AA44" s="4802"/>
      <c r="AB44" s="4802"/>
      <c r="AC44" s="4802"/>
      <c r="AD44" s="4802"/>
      <c r="AE44" s="4802"/>
      <c r="AF44" s="4802"/>
      <c r="AG44" s="4802"/>
      <c r="AH44" s="4802"/>
      <c r="AI44" s="4802"/>
      <c r="AJ44" s="4837"/>
      <c r="AK44" s="4837"/>
      <c r="AL44" s="4837"/>
      <c r="AM44" s="4837"/>
      <c r="AN44" s="4838"/>
      <c r="AO44" s="410"/>
      <c r="AP44" s="1191"/>
      <c r="AQ44" s="604"/>
      <c r="AR44" s="604"/>
      <c r="AS44" s="604"/>
      <c r="AT44" s="604"/>
      <c r="AU44" s="604"/>
      <c r="AV44" s="604"/>
      <c r="AW44" s="604"/>
      <c r="AX44" s="604"/>
      <c r="AY44" s="604"/>
      <c r="AZ44" s="604"/>
      <c r="BA44" s="1221"/>
      <c r="BB44" s="1221"/>
      <c r="BC44" s="1221"/>
      <c r="BD44" s="1221"/>
      <c r="BE44" s="1221"/>
      <c r="BF44" s="1190"/>
      <c r="BG44" s="1190"/>
      <c r="BH44" s="1190"/>
      <c r="BI44" s="1190"/>
      <c r="BJ44" s="1190"/>
      <c r="BK44" s="1190"/>
      <c r="BL44" s="1190"/>
      <c r="BM44" s="1190"/>
      <c r="BN44" s="1190"/>
      <c r="BO44" s="1190"/>
      <c r="BP44" s="1190"/>
      <c r="BQ44" s="1190"/>
      <c r="BR44" s="1190"/>
      <c r="BS44" s="1190"/>
      <c r="BT44" s="1190"/>
      <c r="BU44" s="1190"/>
    </row>
    <row r="45" spans="1:73" ht="12.95" customHeight="1">
      <c r="A45" s="1653"/>
      <c r="B45" s="1239"/>
      <c r="C45" s="1246"/>
      <c r="D45" s="1246" t="s">
        <v>2229</v>
      </c>
      <c r="E45" s="1246"/>
      <c r="F45" s="1258"/>
      <c r="G45" s="1258"/>
      <c r="H45" s="1258"/>
      <c r="I45" s="1289"/>
      <c r="J45" s="390"/>
      <c r="K45" s="4802"/>
      <c r="L45" s="4802"/>
      <c r="M45" s="4802"/>
      <c r="N45" s="4802"/>
      <c r="O45" s="4802"/>
      <c r="P45" s="4802"/>
      <c r="Q45" s="4802"/>
      <c r="R45" s="4802"/>
      <c r="S45" s="4802"/>
      <c r="T45" s="4802"/>
      <c r="U45" s="4802"/>
      <c r="V45" s="4802"/>
      <c r="W45" s="4802"/>
      <c r="X45" s="4802"/>
      <c r="Y45" s="4802"/>
      <c r="Z45" s="4802"/>
      <c r="AA45" s="4802"/>
      <c r="AB45" s="4802"/>
      <c r="AC45" s="4802"/>
      <c r="AD45" s="4802"/>
      <c r="AE45" s="4802"/>
      <c r="AF45" s="4802"/>
      <c r="AG45" s="4802"/>
      <c r="AH45" s="4802"/>
      <c r="AI45" s="4802"/>
      <c r="AJ45" s="4837"/>
      <c r="AK45" s="4837"/>
      <c r="AL45" s="4837"/>
      <c r="AM45" s="4837"/>
      <c r="AN45" s="4838"/>
      <c r="AO45" s="410"/>
      <c r="AP45" s="1191"/>
      <c r="AQ45" s="604"/>
      <c r="AR45" s="604"/>
      <c r="AS45" s="604"/>
      <c r="AT45" s="604"/>
      <c r="AU45" s="604"/>
      <c r="AV45" s="604"/>
      <c r="AW45" s="604"/>
      <c r="AX45" s="604"/>
      <c r="AY45" s="604"/>
      <c r="AZ45" s="604"/>
      <c r="BA45" s="1221"/>
      <c r="BB45" s="1221"/>
      <c r="BC45" s="1221"/>
      <c r="BD45" s="1221"/>
      <c r="BE45" s="1221"/>
      <c r="BF45" s="1190"/>
      <c r="BG45" s="1190"/>
      <c r="BH45" s="1190"/>
      <c r="BI45" s="1190"/>
      <c r="BJ45" s="1190"/>
      <c r="BK45" s="1190"/>
      <c r="BL45" s="1190"/>
      <c r="BM45" s="1190"/>
      <c r="BN45" s="1190"/>
      <c r="BO45" s="1190"/>
      <c r="BP45" s="1190"/>
      <c r="BQ45" s="1190"/>
      <c r="BR45" s="1190"/>
      <c r="BS45" s="1190"/>
      <c r="BT45" s="1190"/>
      <c r="BU45" s="1190"/>
    </row>
    <row r="46" spans="1:73" ht="12.95" customHeight="1">
      <c r="A46" s="1653"/>
      <c r="B46" s="1239"/>
      <c r="C46" s="1247"/>
      <c r="D46" s="1250" t="s">
        <v>2230</v>
      </c>
      <c r="E46" s="1250"/>
      <c r="F46" s="1256"/>
      <c r="G46" s="1256"/>
      <c r="H46" s="1256"/>
      <c r="I46" s="1290"/>
      <c r="J46" s="4872" t="s">
        <v>49</v>
      </c>
      <c r="K46" s="4795"/>
      <c r="L46" s="4795"/>
      <c r="M46" s="4795"/>
      <c r="N46" s="4795"/>
      <c r="O46" s="4795"/>
      <c r="P46" s="4795"/>
      <c r="Q46" s="4795"/>
      <c r="R46" s="4795"/>
      <c r="S46" s="4795"/>
      <c r="T46" s="4795"/>
      <c r="U46" s="4795"/>
      <c r="V46" s="4795"/>
      <c r="W46" s="4795"/>
      <c r="X46" s="4795"/>
      <c r="Y46" s="4795"/>
      <c r="Z46" s="4795"/>
      <c r="AA46" s="4795"/>
      <c r="AB46" s="4795"/>
      <c r="AC46" s="4795"/>
      <c r="AD46" s="4795"/>
      <c r="AE46" s="4795"/>
      <c r="AF46" s="4795"/>
      <c r="AG46" s="4795"/>
      <c r="AH46" s="4795"/>
      <c r="AI46" s="4795"/>
      <c r="AJ46" s="4826"/>
      <c r="AK46" s="4826"/>
      <c r="AL46" s="4826"/>
      <c r="AM46" s="4826"/>
      <c r="AN46" s="4827"/>
      <c r="AO46" s="396"/>
      <c r="AP46" s="1210"/>
      <c r="AQ46" s="1214"/>
      <c r="AR46" s="1214"/>
      <c r="AS46" s="1214"/>
      <c r="AT46" s="1214"/>
      <c r="AU46" s="1214"/>
      <c r="AV46" s="1214"/>
      <c r="AW46" s="1214"/>
      <c r="AX46" s="1214"/>
      <c r="AY46" s="1214"/>
      <c r="AZ46" s="1214"/>
      <c r="BA46" s="1215"/>
      <c r="BB46" s="1215"/>
      <c r="BC46" s="1215"/>
      <c r="BD46" s="1215"/>
      <c r="BE46" s="1215"/>
      <c r="BF46" s="604"/>
      <c r="BG46" s="604"/>
      <c r="BH46" s="604"/>
      <c r="BI46" s="604"/>
      <c r="BJ46" s="604"/>
      <c r="BK46" s="604"/>
      <c r="BL46" s="604"/>
      <c r="BM46" s="604"/>
      <c r="BN46" s="604"/>
      <c r="BO46" s="604"/>
      <c r="BP46" s="604"/>
      <c r="BQ46" s="1190"/>
      <c r="BR46" s="1190"/>
      <c r="BS46" s="1190"/>
      <c r="BT46" s="1190"/>
      <c r="BU46" s="1190"/>
    </row>
    <row r="47" spans="1:73" ht="12.95" customHeight="1">
      <c r="A47" s="1653"/>
      <c r="B47" s="1239"/>
      <c r="C47" s="1247"/>
      <c r="D47" s="1247"/>
      <c r="E47" s="1256"/>
      <c r="F47" s="1256"/>
      <c r="G47" s="1256"/>
      <c r="H47" s="1256"/>
      <c r="I47" s="1290"/>
      <c r="J47" s="4873"/>
      <c r="K47" s="4795"/>
      <c r="L47" s="4795"/>
      <c r="M47" s="4795"/>
      <c r="N47" s="4795"/>
      <c r="O47" s="4795"/>
      <c r="P47" s="4795"/>
      <c r="Q47" s="4795"/>
      <c r="R47" s="4795"/>
      <c r="S47" s="4795"/>
      <c r="T47" s="4795"/>
      <c r="U47" s="4795"/>
      <c r="V47" s="4795"/>
      <c r="W47" s="4795"/>
      <c r="X47" s="4795"/>
      <c r="Y47" s="4795"/>
      <c r="Z47" s="4795"/>
      <c r="AA47" s="4795"/>
      <c r="AB47" s="4795"/>
      <c r="AC47" s="4795"/>
      <c r="AD47" s="4795"/>
      <c r="AE47" s="4795"/>
      <c r="AF47" s="4795"/>
      <c r="AG47" s="4795"/>
      <c r="AH47" s="4795"/>
      <c r="AI47" s="4795"/>
      <c r="AJ47" s="4826"/>
      <c r="AK47" s="4826"/>
      <c r="AL47" s="4826"/>
      <c r="AM47" s="4826"/>
      <c r="AN47" s="4827"/>
      <c r="AO47" s="396"/>
      <c r="AP47" s="398"/>
      <c r="AQ47" s="1214"/>
      <c r="AR47" s="1214"/>
      <c r="AS47" s="1214"/>
      <c r="AT47" s="1214"/>
      <c r="AU47" s="1214"/>
      <c r="AV47" s="1214"/>
      <c r="AW47" s="1214"/>
      <c r="AX47" s="1214"/>
      <c r="AY47" s="1214"/>
      <c r="AZ47" s="1214"/>
      <c r="BA47" s="1215"/>
      <c r="BB47" s="1215"/>
      <c r="BC47" s="1215"/>
      <c r="BD47" s="1215"/>
      <c r="BE47" s="1215"/>
      <c r="BF47" s="604"/>
      <c r="BG47" s="604"/>
      <c r="BH47" s="604"/>
      <c r="BI47" s="604"/>
      <c r="BJ47" s="604"/>
      <c r="BK47" s="604"/>
      <c r="BL47" s="604"/>
      <c r="BM47" s="604"/>
      <c r="BN47" s="604"/>
      <c r="BO47" s="604"/>
      <c r="BP47" s="604"/>
      <c r="BQ47" s="1190"/>
      <c r="BR47" s="1190"/>
      <c r="BS47" s="1190"/>
      <c r="BT47" s="1190"/>
      <c r="BU47" s="1190"/>
    </row>
    <row r="48" spans="1:73" ht="12.95" customHeight="1">
      <c r="A48" s="1653"/>
      <c r="B48" s="1239"/>
      <c r="C48" s="1239" t="s">
        <v>213</v>
      </c>
      <c r="D48" s="1255" t="s">
        <v>779</v>
      </c>
      <c r="E48" s="1255"/>
      <c r="F48" s="1256"/>
      <c r="G48" s="1256"/>
      <c r="H48" s="1256"/>
      <c r="I48" s="1290"/>
      <c r="J48" s="1660"/>
      <c r="K48" s="4802"/>
      <c r="L48" s="4802"/>
      <c r="M48" s="4802"/>
      <c r="N48" s="4802"/>
      <c r="O48" s="4802"/>
      <c r="P48" s="4802"/>
      <c r="Q48" s="4802"/>
      <c r="R48" s="4802"/>
      <c r="S48" s="4802"/>
      <c r="T48" s="4802"/>
      <c r="U48" s="4802"/>
      <c r="V48" s="4802"/>
      <c r="W48" s="4802"/>
      <c r="X48" s="4802"/>
      <c r="Y48" s="4802"/>
      <c r="Z48" s="4802"/>
      <c r="AA48" s="4802"/>
      <c r="AB48" s="4802"/>
      <c r="AC48" s="4802"/>
      <c r="AD48" s="4802"/>
      <c r="AE48" s="4802"/>
      <c r="AF48" s="4802"/>
      <c r="AG48" s="4802"/>
      <c r="AH48" s="4802"/>
      <c r="AI48" s="4802"/>
      <c r="AJ48" s="4839"/>
      <c r="AK48" s="4839"/>
      <c r="AL48" s="4839"/>
      <c r="AM48" s="4839"/>
      <c r="AN48" s="4840"/>
      <c r="AO48" s="410"/>
      <c r="AP48" s="1222"/>
      <c r="AQ48" s="604"/>
      <c r="AR48" s="604"/>
      <c r="AS48" s="604"/>
      <c r="AT48" s="604"/>
      <c r="AU48" s="604"/>
      <c r="AV48" s="1214"/>
      <c r="AW48" s="1214"/>
      <c r="AX48" s="1214"/>
      <c r="AY48" s="1214"/>
      <c r="AZ48" s="1214"/>
      <c r="BA48" s="1215"/>
      <c r="BB48" s="1215"/>
      <c r="BC48" s="1215"/>
      <c r="BD48" s="1215"/>
      <c r="BE48" s="1215"/>
      <c r="BF48" s="1219"/>
      <c r="BG48" s="1219"/>
      <c r="BH48" s="1219"/>
      <c r="BI48" s="1219"/>
      <c r="BJ48" s="1219"/>
      <c r="BK48" s="1219"/>
      <c r="BL48" s="1219"/>
      <c r="BM48" s="1219"/>
      <c r="BN48" s="1219"/>
      <c r="BO48" s="1219"/>
      <c r="BP48" s="1219"/>
      <c r="BQ48" s="1214"/>
      <c r="BR48" s="1214"/>
      <c r="BS48" s="1214"/>
      <c r="BT48" s="1214"/>
      <c r="BU48" s="1214"/>
    </row>
    <row r="49" spans="1:76" ht="12.95" customHeight="1">
      <c r="A49" s="1653"/>
      <c r="B49" s="1239"/>
      <c r="C49" s="1247"/>
      <c r="D49" s="1240" t="s">
        <v>2231</v>
      </c>
      <c r="E49" s="1240"/>
      <c r="F49" s="1256"/>
      <c r="G49" s="1256"/>
      <c r="H49" s="1256"/>
      <c r="I49" s="1290"/>
      <c r="J49" s="390"/>
      <c r="K49" s="4802"/>
      <c r="L49" s="4802"/>
      <c r="M49" s="4802"/>
      <c r="N49" s="4802"/>
      <c r="O49" s="4802"/>
      <c r="P49" s="4802"/>
      <c r="Q49" s="4802"/>
      <c r="R49" s="4802"/>
      <c r="S49" s="4802"/>
      <c r="T49" s="4802"/>
      <c r="U49" s="4802"/>
      <c r="V49" s="4802"/>
      <c r="W49" s="4802"/>
      <c r="X49" s="4802"/>
      <c r="Y49" s="4802"/>
      <c r="Z49" s="4802"/>
      <c r="AA49" s="4802"/>
      <c r="AB49" s="4802"/>
      <c r="AC49" s="4802"/>
      <c r="AD49" s="4802"/>
      <c r="AE49" s="4802"/>
      <c r="AF49" s="4802"/>
      <c r="AG49" s="4802"/>
      <c r="AH49" s="4802"/>
      <c r="AI49" s="4802"/>
      <c r="AJ49" s="4839"/>
      <c r="AK49" s="4839"/>
      <c r="AL49" s="4839"/>
      <c r="AM49" s="4839"/>
      <c r="AN49" s="4840"/>
      <c r="AO49" s="410"/>
      <c r="AP49" s="1191"/>
      <c r="AQ49" s="604"/>
      <c r="AR49" s="604"/>
      <c r="AS49" s="604"/>
      <c r="AT49" s="604"/>
      <c r="AU49" s="604"/>
      <c r="AV49" s="1214"/>
      <c r="AW49" s="1214"/>
      <c r="AX49" s="1214"/>
      <c r="AY49" s="1214"/>
      <c r="AZ49" s="1214"/>
      <c r="BA49" s="1215"/>
      <c r="BB49" s="1215"/>
      <c r="BC49" s="1215"/>
      <c r="BD49" s="1215"/>
      <c r="BE49" s="1215"/>
      <c r="BF49" s="1219"/>
      <c r="BG49" s="1219"/>
      <c r="BH49" s="1219"/>
      <c r="BI49" s="1219"/>
      <c r="BJ49" s="1219"/>
      <c r="BK49" s="1219"/>
      <c r="BL49" s="1219"/>
      <c r="BM49" s="1219"/>
      <c r="BN49" s="1219"/>
      <c r="BO49" s="1219"/>
      <c r="BP49" s="1219"/>
      <c r="BQ49" s="1214"/>
      <c r="BR49" s="1214"/>
      <c r="BS49" s="1214"/>
      <c r="BT49" s="1214"/>
      <c r="BU49" s="1214"/>
    </row>
    <row r="50" spans="1:76" ht="12.95" customHeight="1">
      <c r="A50" s="1653"/>
      <c r="B50" s="1239"/>
      <c r="C50" s="1247"/>
      <c r="D50" s="1255" t="s">
        <v>35</v>
      </c>
      <c r="E50" s="1259" t="s">
        <v>787</v>
      </c>
      <c r="F50" s="1255"/>
      <c r="G50" s="1255"/>
      <c r="H50" s="1256"/>
      <c r="I50" s="1290"/>
      <c r="J50" s="4872" t="s">
        <v>606</v>
      </c>
      <c r="K50" s="4795"/>
      <c r="L50" s="4795"/>
      <c r="M50" s="4795"/>
      <c r="N50" s="4795"/>
      <c r="O50" s="4795"/>
      <c r="P50" s="4795"/>
      <c r="Q50" s="4795"/>
      <c r="R50" s="4795"/>
      <c r="S50" s="4795"/>
      <c r="T50" s="4795"/>
      <c r="U50" s="4795"/>
      <c r="V50" s="4795"/>
      <c r="W50" s="4795"/>
      <c r="X50" s="4795"/>
      <c r="Y50" s="4795"/>
      <c r="Z50" s="4795"/>
      <c r="AA50" s="4795"/>
      <c r="AB50" s="4795"/>
      <c r="AC50" s="4795"/>
      <c r="AD50" s="4795"/>
      <c r="AE50" s="4795"/>
      <c r="AF50" s="4795"/>
      <c r="AG50" s="4795"/>
      <c r="AH50" s="4795"/>
      <c r="AI50" s="4795"/>
      <c r="AJ50" s="4826"/>
      <c r="AK50" s="4826"/>
      <c r="AL50" s="4826"/>
      <c r="AM50" s="4826"/>
      <c r="AN50" s="4827"/>
      <c r="AO50" s="396"/>
      <c r="AP50" s="1210"/>
      <c r="AQ50" s="1214"/>
      <c r="AR50" s="1214"/>
      <c r="AS50" s="1214"/>
      <c r="AT50" s="1214"/>
      <c r="AU50" s="1214"/>
      <c r="AV50" s="1214"/>
      <c r="AW50" s="1214"/>
      <c r="AX50" s="1214"/>
      <c r="AY50" s="1214"/>
      <c r="AZ50" s="1214"/>
      <c r="BA50" s="1215"/>
      <c r="BB50" s="1215"/>
      <c r="BC50" s="1215"/>
      <c r="BD50" s="1215"/>
      <c r="BE50" s="1215"/>
      <c r="BF50" s="604"/>
      <c r="BG50" s="604"/>
      <c r="BH50" s="604"/>
      <c r="BI50" s="604"/>
      <c r="BJ50" s="604"/>
      <c r="BK50" s="604"/>
      <c r="BL50" s="604"/>
      <c r="BM50" s="604"/>
      <c r="BN50" s="604"/>
      <c r="BO50" s="604"/>
      <c r="BP50" s="604"/>
      <c r="BQ50" s="1190"/>
      <c r="BR50" s="1190"/>
      <c r="BS50" s="1190"/>
      <c r="BT50" s="1190"/>
      <c r="BU50" s="1190"/>
    </row>
    <row r="51" spans="1:76" ht="12.95" customHeight="1">
      <c r="A51" s="1653"/>
      <c r="B51" s="1239"/>
      <c r="C51" s="1247"/>
      <c r="D51" s="1250"/>
      <c r="E51" s="1250" t="s">
        <v>788</v>
      </c>
      <c r="F51" s="1256"/>
      <c r="G51" s="1256"/>
      <c r="H51" s="1256"/>
      <c r="I51" s="1290"/>
      <c r="J51" s="4873"/>
      <c r="K51" s="4795"/>
      <c r="L51" s="4795"/>
      <c r="M51" s="4795"/>
      <c r="N51" s="4795"/>
      <c r="O51" s="4795"/>
      <c r="P51" s="4795"/>
      <c r="Q51" s="4795"/>
      <c r="R51" s="4795"/>
      <c r="S51" s="4795"/>
      <c r="T51" s="4795"/>
      <c r="U51" s="4795"/>
      <c r="V51" s="4795"/>
      <c r="W51" s="4795"/>
      <c r="X51" s="4795"/>
      <c r="Y51" s="4795"/>
      <c r="Z51" s="4795"/>
      <c r="AA51" s="4795"/>
      <c r="AB51" s="4795"/>
      <c r="AC51" s="4795"/>
      <c r="AD51" s="4795"/>
      <c r="AE51" s="4795"/>
      <c r="AF51" s="4795"/>
      <c r="AG51" s="4795"/>
      <c r="AH51" s="4795"/>
      <c r="AI51" s="4795"/>
      <c r="AJ51" s="4826"/>
      <c r="AK51" s="4826"/>
      <c r="AL51" s="4826"/>
      <c r="AM51" s="4826"/>
      <c r="AN51" s="4827"/>
      <c r="AO51" s="396"/>
      <c r="AP51" s="398"/>
      <c r="AQ51" s="1214"/>
      <c r="AR51" s="1214"/>
      <c r="AS51" s="1214"/>
      <c r="AT51" s="1214"/>
      <c r="AU51" s="1214"/>
      <c r="AV51" s="1214"/>
      <c r="AW51" s="1214"/>
      <c r="AX51" s="1214"/>
      <c r="AY51" s="1214"/>
      <c r="AZ51" s="1214"/>
      <c r="BA51" s="1215"/>
      <c r="BB51" s="1215"/>
      <c r="BC51" s="1215"/>
      <c r="BD51" s="1215"/>
      <c r="BE51" s="1215"/>
      <c r="BF51" s="604"/>
      <c r="BG51" s="604"/>
      <c r="BH51" s="604"/>
      <c r="BI51" s="604"/>
      <c r="BJ51" s="604"/>
      <c r="BK51" s="604"/>
      <c r="BL51" s="604"/>
      <c r="BM51" s="604"/>
      <c r="BN51" s="604"/>
      <c r="BO51" s="604"/>
      <c r="BP51" s="604"/>
      <c r="BQ51" s="1190"/>
      <c r="BR51" s="1190"/>
      <c r="BS51" s="1190"/>
      <c r="BT51" s="1190"/>
      <c r="BU51" s="1190"/>
    </row>
    <row r="52" spans="1:76" ht="12.95" customHeight="1">
      <c r="A52" s="1653"/>
      <c r="B52" s="1239"/>
      <c r="C52" s="1247"/>
      <c r="D52" s="1251"/>
      <c r="E52" s="1251"/>
      <c r="F52" s="1256"/>
      <c r="G52" s="1256"/>
      <c r="H52" s="1256"/>
      <c r="I52" s="1290"/>
      <c r="J52" s="1655"/>
      <c r="K52" s="4798"/>
      <c r="L52" s="4798"/>
      <c r="M52" s="4798"/>
      <c r="N52" s="4798"/>
      <c r="O52" s="4798"/>
      <c r="P52" s="4798"/>
      <c r="Q52" s="4798"/>
      <c r="R52" s="4798"/>
      <c r="S52" s="4798"/>
      <c r="T52" s="4798"/>
      <c r="U52" s="4798"/>
      <c r="V52" s="4798"/>
      <c r="W52" s="4798"/>
      <c r="X52" s="4798"/>
      <c r="Y52" s="4798"/>
      <c r="Z52" s="4798"/>
      <c r="AA52" s="4798"/>
      <c r="AB52" s="4798"/>
      <c r="AC52" s="4798"/>
      <c r="AD52" s="4798"/>
      <c r="AE52" s="4798"/>
      <c r="AF52" s="4798"/>
      <c r="AG52" s="4798"/>
      <c r="AH52" s="4798"/>
      <c r="AI52" s="4798"/>
      <c r="AJ52" s="4839"/>
      <c r="AK52" s="4839"/>
      <c r="AL52" s="4839"/>
      <c r="AM52" s="4839"/>
      <c r="AN52" s="4840"/>
      <c r="AO52" s="396"/>
      <c r="AP52" s="1191"/>
      <c r="AQ52" s="1214"/>
      <c r="AR52" s="1214"/>
      <c r="AS52" s="1214"/>
      <c r="AT52" s="1214"/>
      <c r="AU52" s="1214"/>
      <c r="AV52" s="1214"/>
      <c r="AW52" s="1214"/>
      <c r="AX52" s="1214"/>
      <c r="AY52" s="1214"/>
      <c r="AZ52" s="1214"/>
      <c r="BA52" s="1215"/>
      <c r="BB52" s="1215"/>
      <c r="BC52" s="1215"/>
      <c r="BD52" s="1215"/>
      <c r="BE52" s="1215"/>
      <c r="BF52" s="1219"/>
      <c r="BG52" s="1219"/>
      <c r="BH52" s="1219"/>
      <c r="BI52" s="1219"/>
      <c r="BJ52" s="1219"/>
      <c r="BK52" s="1219"/>
      <c r="BL52" s="1219"/>
      <c r="BM52" s="1219"/>
      <c r="BN52" s="1219"/>
      <c r="BO52" s="1219"/>
      <c r="BP52" s="1219"/>
      <c r="BQ52" s="1214"/>
      <c r="BR52" s="1214"/>
      <c r="BS52" s="1214"/>
      <c r="BT52" s="1214"/>
      <c r="BU52" s="1214"/>
    </row>
    <row r="53" spans="1:76" ht="12.95" customHeight="1">
      <c r="A53" s="1653"/>
      <c r="B53" s="1239"/>
      <c r="C53" s="1247"/>
      <c r="D53" s="1260" t="s">
        <v>214</v>
      </c>
      <c r="E53" s="1261" t="s">
        <v>789</v>
      </c>
      <c r="F53" s="1256"/>
      <c r="G53" s="1256"/>
      <c r="H53" s="1256"/>
      <c r="I53" s="1290"/>
      <c r="J53" s="390"/>
      <c r="K53" s="4798"/>
      <c r="L53" s="4798"/>
      <c r="M53" s="4798"/>
      <c r="N53" s="4798"/>
      <c r="O53" s="4798"/>
      <c r="P53" s="4798"/>
      <c r="Q53" s="4798"/>
      <c r="R53" s="4798"/>
      <c r="S53" s="4798"/>
      <c r="T53" s="4798"/>
      <c r="U53" s="4798"/>
      <c r="V53" s="4798"/>
      <c r="W53" s="4798"/>
      <c r="X53" s="4798"/>
      <c r="Y53" s="4798"/>
      <c r="Z53" s="4798"/>
      <c r="AA53" s="4798"/>
      <c r="AB53" s="4798"/>
      <c r="AC53" s="4798"/>
      <c r="AD53" s="4798"/>
      <c r="AE53" s="4798"/>
      <c r="AF53" s="4798"/>
      <c r="AG53" s="4798"/>
      <c r="AH53" s="4798"/>
      <c r="AI53" s="4798"/>
      <c r="AJ53" s="4839"/>
      <c r="AK53" s="4839"/>
      <c r="AL53" s="4839"/>
      <c r="AM53" s="4839"/>
      <c r="AN53" s="4840"/>
      <c r="AO53" s="396"/>
      <c r="AP53" s="1191"/>
      <c r="AQ53" s="1214"/>
      <c r="AR53" s="1214"/>
      <c r="AS53" s="1214"/>
      <c r="AT53" s="1214"/>
      <c r="AU53" s="1214"/>
      <c r="AV53" s="1214"/>
      <c r="AW53" s="1214"/>
      <c r="AX53" s="1214"/>
      <c r="AY53" s="1214"/>
      <c r="AZ53" s="1214"/>
      <c r="BA53" s="1215"/>
      <c r="BB53" s="1215"/>
      <c r="BC53" s="1215"/>
      <c r="BD53" s="1215"/>
      <c r="BE53" s="1215"/>
      <c r="BF53" s="1219"/>
      <c r="BG53" s="1219"/>
      <c r="BH53" s="1219"/>
      <c r="BI53" s="1219"/>
      <c r="BJ53" s="1219"/>
      <c r="BK53" s="1219"/>
      <c r="BL53" s="1219"/>
      <c r="BM53" s="1219"/>
      <c r="BN53" s="1219"/>
      <c r="BO53" s="1219"/>
      <c r="BP53" s="1219"/>
      <c r="BQ53" s="1214"/>
      <c r="BR53" s="1214"/>
      <c r="BS53" s="1214"/>
      <c r="BT53" s="1214"/>
      <c r="BU53" s="1214"/>
    </row>
    <row r="54" spans="1:76" ht="12.95" customHeight="1">
      <c r="A54" s="1653"/>
      <c r="B54" s="1239"/>
      <c r="C54" s="1247"/>
      <c r="D54" s="1250"/>
      <c r="E54" s="1250" t="s">
        <v>1086</v>
      </c>
      <c r="F54" s="1256"/>
      <c r="G54" s="1256"/>
      <c r="H54" s="1256"/>
      <c r="I54" s="1290"/>
      <c r="J54" s="4872" t="s">
        <v>607</v>
      </c>
      <c r="K54" s="4795"/>
      <c r="L54" s="4795"/>
      <c r="M54" s="4795"/>
      <c r="N54" s="4795"/>
      <c r="O54" s="4795"/>
      <c r="P54" s="4795"/>
      <c r="Q54" s="4795"/>
      <c r="R54" s="4795"/>
      <c r="S54" s="4795"/>
      <c r="T54" s="4795"/>
      <c r="U54" s="4795"/>
      <c r="V54" s="4795"/>
      <c r="W54" s="4795"/>
      <c r="X54" s="4795"/>
      <c r="Y54" s="4795"/>
      <c r="Z54" s="4795"/>
      <c r="AA54" s="4795"/>
      <c r="AB54" s="4795"/>
      <c r="AC54" s="4795"/>
      <c r="AD54" s="4795"/>
      <c r="AE54" s="4795"/>
      <c r="AF54" s="4795"/>
      <c r="AG54" s="4795"/>
      <c r="AH54" s="4795"/>
      <c r="AI54" s="4795"/>
      <c r="AJ54" s="4788"/>
      <c r="AK54" s="4788"/>
      <c r="AL54" s="4788"/>
      <c r="AM54" s="4788"/>
      <c r="AN54" s="4789"/>
      <c r="AO54" s="396"/>
      <c r="AP54" s="1210"/>
      <c r="AQ54" s="1214"/>
      <c r="AR54" s="1214"/>
      <c r="AS54" s="1214"/>
      <c r="AT54" s="1214"/>
      <c r="AU54" s="1214"/>
      <c r="AV54" s="1214"/>
      <c r="AW54" s="1214"/>
      <c r="AX54" s="1214"/>
      <c r="AY54" s="1214"/>
      <c r="AZ54" s="1214"/>
      <c r="BA54" s="1215"/>
      <c r="BB54" s="1215"/>
      <c r="BC54" s="1215"/>
      <c r="BD54" s="1215"/>
      <c r="BE54" s="1215"/>
      <c r="BF54" s="604"/>
      <c r="BG54" s="604"/>
      <c r="BH54" s="604"/>
      <c r="BI54" s="604"/>
      <c r="BJ54" s="604"/>
      <c r="BK54" s="604"/>
      <c r="BL54" s="604"/>
      <c r="BM54" s="604"/>
      <c r="BN54" s="604"/>
      <c r="BO54" s="604"/>
      <c r="BP54" s="604"/>
      <c r="BQ54" s="1214"/>
      <c r="BR54" s="1214"/>
      <c r="BS54" s="1214"/>
      <c r="BT54" s="1214"/>
      <c r="BU54" s="1214"/>
    </row>
    <row r="55" spans="1:76" ht="12.95" customHeight="1">
      <c r="A55" s="1653"/>
      <c r="B55" s="1239"/>
      <c r="C55" s="1247"/>
      <c r="D55" s="1247"/>
      <c r="E55" s="1250"/>
      <c r="F55" s="1256"/>
      <c r="G55" s="1256"/>
      <c r="H55" s="1256"/>
      <c r="I55" s="1290"/>
      <c r="J55" s="4873"/>
      <c r="K55" s="4795"/>
      <c r="L55" s="4795"/>
      <c r="M55" s="4795"/>
      <c r="N55" s="4795"/>
      <c r="O55" s="4795"/>
      <c r="P55" s="4795"/>
      <c r="Q55" s="4795"/>
      <c r="R55" s="4795"/>
      <c r="S55" s="4795"/>
      <c r="T55" s="4795"/>
      <c r="U55" s="4795"/>
      <c r="V55" s="4795"/>
      <c r="W55" s="4795"/>
      <c r="X55" s="4795"/>
      <c r="Y55" s="4795"/>
      <c r="Z55" s="4795"/>
      <c r="AA55" s="4795"/>
      <c r="AB55" s="4795"/>
      <c r="AC55" s="4795"/>
      <c r="AD55" s="4795"/>
      <c r="AE55" s="4795"/>
      <c r="AF55" s="4795"/>
      <c r="AG55" s="4795"/>
      <c r="AH55" s="4795"/>
      <c r="AI55" s="4795"/>
      <c r="AJ55" s="4788"/>
      <c r="AK55" s="4788"/>
      <c r="AL55" s="4788"/>
      <c r="AM55" s="4788"/>
      <c r="AN55" s="4789"/>
      <c r="AO55" s="396"/>
      <c r="AP55" s="398"/>
      <c r="AQ55" s="1214"/>
      <c r="AR55" s="1214"/>
      <c r="AS55" s="1214"/>
      <c r="AT55" s="1214"/>
      <c r="AU55" s="1214"/>
      <c r="AV55" s="1214"/>
      <c r="AW55" s="1214"/>
      <c r="AX55" s="1214"/>
      <c r="AY55" s="1214"/>
      <c r="AZ55" s="1214"/>
      <c r="BA55" s="1215"/>
      <c r="BB55" s="1215"/>
      <c r="BC55" s="1215"/>
      <c r="BD55" s="1215"/>
      <c r="BE55" s="1215"/>
      <c r="BF55" s="604"/>
      <c r="BG55" s="604"/>
      <c r="BH55" s="604"/>
      <c r="BI55" s="604"/>
      <c r="BJ55" s="604"/>
      <c r="BK55" s="604"/>
      <c r="BL55" s="604"/>
      <c r="BM55" s="604"/>
      <c r="BN55" s="604"/>
      <c r="BO55" s="604"/>
      <c r="BP55" s="604"/>
      <c r="BQ55" s="1214"/>
      <c r="BR55" s="1214"/>
      <c r="BS55" s="1214"/>
      <c r="BT55" s="1214"/>
      <c r="BU55" s="1214"/>
    </row>
    <row r="56" spans="1:76" ht="12.95" customHeight="1">
      <c r="A56" s="1653"/>
      <c r="B56" s="1239"/>
      <c r="C56" s="1251"/>
      <c r="D56" s="1251"/>
      <c r="E56" s="1251"/>
      <c r="F56" s="1256"/>
      <c r="G56" s="1256"/>
      <c r="H56" s="1256"/>
      <c r="I56" s="1290"/>
      <c r="J56" s="1660"/>
      <c r="K56" s="4798"/>
      <c r="L56" s="4798"/>
      <c r="M56" s="4798"/>
      <c r="N56" s="4798"/>
      <c r="O56" s="4798"/>
      <c r="P56" s="4798"/>
      <c r="Q56" s="4798"/>
      <c r="R56" s="4798"/>
      <c r="S56" s="4798"/>
      <c r="T56" s="4798"/>
      <c r="U56" s="4798"/>
      <c r="V56" s="4798"/>
      <c r="W56" s="4798"/>
      <c r="X56" s="4798"/>
      <c r="Y56" s="4798"/>
      <c r="Z56" s="4798"/>
      <c r="AA56" s="4798"/>
      <c r="AB56" s="4798"/>
      <c r="AC56" s="4798"/>
      <c r="AD56" s="4798"/>
      <c r="AE56" s="4798"/>
      <c r="AF56" s="4798"/>
      <c r="AG56" s="4798"/>
      <c r="AH56" s="4798"/>
      <c r="AI56" s="4798"/>
      <c r="AJ56" s="4839"/>
      <c r="AK56" s="4839"/>
      <c r="AL56" s="4839"/>
      <c r="AM56" s="4839"/>
      <c r="AN56" s="4840"/>
      <c r="AO56" s="396"/>
      <c r="AP56" s="1222"/>
      <c r="AQ56" s="1214"/>
      <c r="AR56" s="1214"/>
      <c r="AS56" s="1214"/>
      <c r="AT56" s="1214"/>
      <c r="AU56" s="1214"/>
      <c r="AV56" s="1214"/>
      <c r="AW56" s="1214"/>
      <c r="AX56" s="1214"/>
      <c r="AY56" s="1214"/>
      <c r="AZ56" s="1214"/>
      <c r="BA56" s="1215"/>
      <c r="BB56" s="1215"/>
      <c r="BC56" s="1215"/>
      <c r="BD56" s="1215"/>
      <c r="BE56" s="1215"/>
      <c r="BF56" s="1219"/>
      <c r="BG56" s="1219"/>
      <c r="BH56" s="1219"/>
      <c r="BI56" s="1219"/>
      <c r="BJ56" s="1219"/>
      <c r="BK56" s="1219"/>
      <c r="BL56" s="1219"/>
      <c r="BM56" s="1219"/>
      <c r="BN56" s="1219"/>
      <c r="BO56" s="1219"/>
      <c r="BP56" s="1219"/>
      <c r="BQ56" s="1214"/>
      <c r="BR56" s="1214"/>
      <c r="BS56" s="1214"/>
      <c r="BT56" s="1214"/>
      <c r="BU56" s="1214"/>
    </row>
    <row r="57" spans="1:76" ht="12.95" customHeight="1">
      <c r="A57" s="1653"/>
      <c r="B57" s="1239"/>
      <c r="C57" s="1239" t="s">
        <v>215</v>
      </c>
      <c r="D57" s="1259" t="s">
        <v>216</v>
      </c>
      <c r="E57" s="1259"/>
      <c r="F57" s="1256"/>
      <c r="G57" s="1256"/>
      <c r="H57" s="1256"/>
      <c r="I57" s="1290"/>
      <c r="J57" s="390"/>
      <c r="K57" s="4798"/>
      <c r="L57" s="4798"/>
      <c r="M57" s="4798"/>
      <c r="N57" s="4798"/>
      <c r="O57" s="4798"/>
      <c r="P57" s="4798"/>
      <c r="Q57" s="4798"/>
      <c r="R57" s="4798"/>
      <c r="S57" s="4798"/>
      <c r="T57" s="4798"/>
      <c r="U57" s="4798"/>
      <c r="V57" s="4798"/>
      <c r="W57" s="4798"/>
      <c r="X57" s="4798"/>
      <c r="Y57" s="4798"/>
      <c r="Z57" s="4798"/>
      <c r="AA57" s="4798"/>
      <c r="AB57" s="4798"/>
      <c r="AC57" s="4798"/>
      <c r="AD57" s="4798"/>
      <c r="AE57" s="4798"/>
      <c r="AF57" s="4798"/>
      <c r="AG57" s="4798"/>
      <c r="AH57" s="4798"/>
      <c r="AI57" s="4798"/>
      <c r="AJ57" s="4839"/>
      <c r="AK57" s="4839"/>
      <c r="AL57" s="4839"/>
      <c r="AM57" s="4839"/>
      <c r="AN57" s="4840"/>
      <c r="AO57" s="396"/>
      <c r="AP57" s="1191"/>
      <c r="AQ57" s="1214"/>
      <c r="AR57" s="1214"/>
      <c r="AS57" s="1214"/>
      <c r="AT57" s="1214"/>
      <c r="AU57" s="1214"/>
      <c r="AV57" s="1214"/>
      <c r="AW57" s="1214"/>
      <c r="AX57" s="1214"/>
      <c r="AY57" s="1214"/>
      <c r="AZ57" s="1214"/>
      <c r="BA57" s="1215"/>
      <c r="BB57" s="1215"/>
      <c r="BC57" s="1215"/>
      <c r="BD57" s="1215"/>
      <c r="BE57" s="1215"/>
      <c r="BF57" s="1219"/>
      <c r="BG57" s="1219"/>
      <c r="BH57" s="1219"/>
      <c r="BI57" s="1219"/>
      <c r="BJ57" s="1219"/>
      <c r="BK57" s="1219"/>
      <c r="BL57" s="1219"/>
      <c r="BM57" s="1219"/>
      <c r="BN57" s="1219"/>
      <c r="BO57" s="1219"/>
      <c r="BP57" s="1219"/>
      <c r="BQ57" s="1214"/>
      <c r="BR57" s="1214"/>
      <c r="BS57" s="1214"/>
      <c r="BT57" s="1214"/>
      <c r="BU57" s="1214"/>
    </row>
    <row r="58" spans="1:76" ht="12.95" customHeight="1">
      <c r="A58" s="1653"/>
      <c r="B58" s="1239"/>
      <c r="C58" s="1247"/>
      <c r="D58" s="1250" t="s">
        <v>2232</v>
      </c>
      <c r="E58" s="1250"/>
      <c r="F58" s="1256"/>
      <c r="G58" s="1256"/>
      <c r="H58" s="1256"/>
      <c r="I58" s="1290"/>
      <c r="J58" s="4872" t="s">
        <v>615</v>
      </c>
      <c r="K58" s="4795"/>
      <c r="L58" s="4795"/>
      <c r="M58" s="4795"/>
      <c r="N58" s="4795"/>
      <c r="O58" s="4795"/>
      <c r="P58" s="4795"/>
      <c r="Q58" s="4795"/>
      <c r="R58" s="4795"/>
      <c r="S58" s="4795"/>
      <c r="T58" s="4795"/>
      <c r="U58" s="4795"/>
      <c r="V58" s="4795"/>
      <c r="W58" s="4795"/>
      <c r="X58" s="4795"/>
      <c r="Y58" s="4795"/>
      <c r="Z58" s="4795"/>
      <c r="AA58" s="4795"/>
      <c r="AB58" s="4795"/>
      <c r="AC58" s="4795"/>
      <c r="AD58" s="4795"/>
      <c r="AE58" s="4795"/>
      <c r="AF58" s="4795"/>
      <c r="AG58" s="4795"/>
      <c r="AH58" s="4795"/>
      <c r="AI58" s="4795"/>
      <c r="AJ58" s="4826"/>
      <c r="AK58" s="4826"/>
      <c r="AL58" s="4826"/>
      <c r="AM58" s="4826"/>
      <c r="AN58" s="4827"/>
      <c r="AO58" s="396"/>
      <c r="AP58" s="1210"/>
      <c r="AQ58" s="1214"/>
      <c r="AR58" s="1214"/>
      <c r="AS58" s="1214"/>
      <c r="AT58" s="1214"/>
      <c r="AU58" s="1214"/>
      <c r="AV58" s="1214"/>
      <c r="AW58" s="1214"/>
      <c r="AX58" s="1214"/>
      <c r="AY58" s="1214"/>
      <c r="AZ58" s="1214"/>
      <c r="BA58" s="1215"/>
      <c r="BB58" s="1215"/>
      <c r="BC58" s="1215"/>
      <c r="BD58" s="1215"/>
      <c r="BE58" s="1215"/>
      <c r="BF58" s="604"/>
      <c r="BG58" s="604"/>
      <c r="BH58" s="604"/>
      <c r="BI58" s="604"/>
      <c r="BJ58" s="604"/>
      <c r="BK58" s="604"/>
      <c r="BL58" s="604"/>
      <c r="BM58" s="604"/>
      <c r="BN58" s="604"/>
      <c r="BO58" s="604"/>
      <c r="BP58" s="604"/>
      <c r="BQ58" s="1190"/>
      <c r="BR58" s="1190"/>
      <c r="BS58" s="1190"/>
      <c r="BT58" s="1190"/>
      <c r="BU58" s="1190"/>
    </row>
    <row r="59" spans="1:76" ht="12.95" customHeight="1">
      <c r="A59" s="1653"/>
      <c r="B59" s="1239"/>
      <c r="C59" s="1247"/>
      <c r="D59" s="1247"/>
      <c r="E59" s="1256"/>
      <c r="F59" s="1256"/>
      <c r="G59" s="1256"/>
      <c r="H59" s="1256"/>
      <c r="I59" s="1290"/>
      <c r="J59" s="4873"/>
      <c r="K59" s="4795"/>
      <c r="L59" s="4795"/>
      <c r="M59" s="4795"/>
      <c r="N59" s="4795"/>
      <c r="O59" s="4795"/>
      <c r="P59" s="4795"/>
      <c r="Q59" s="4795"/>
      <c r="R59" s="4795"/>
      <c r="S59" s="4795"/>
      <c r="T59" s="4795"/>
      <c r="U59" s="4795"/>
      <c r="V59" s="4795"/>
      <c r="W59" s="4795"/>
      <c r="X59" s="4795"/>
      <c r="Y59" s="4795"/>
      <c r="Z59" s="4795"/>
      <c r="AA59" s="4795"/>
      <c r="AB59" s="4795"/>
      <c r="AC59" s="4795"/>
      <c r="AD59" s="4795"/>
      <c r="AE59" s="4795"/>
      <c r="AF59" s="4795"/>
      <c r="AG59" s="4795"/>
      <c r="AH59" s="4795"/>
      <c r="AI59" s="4795"/>
      <c r="AJ59" s="4826"/>
      <c r="AK59" s="4826"/>
      <c r="AL59" s="4826"/>
      <c r="AM59" s="4826"/>
      <c r="AN59" s="4827"/>
      <c r="AO59" s="396"/>
      <c r="AP59" s="398"/>
      <c r="AQ59" s="1214"/>
      <c r="AR59" s="1214"/>
      <c r="AS59" s="1214"/>
      <c r="AT59" s="1214"/>
      <c r="AU59" s="1214"/>
      <c r="AV59" s="1214"/>
      <c r="AW59" s="1214"/>
      <c r="AX59" s="1214"/>
      <c r="AY59" s="1214"/>
      <c r="AZ59" s="1214"/>
      <c r="BA59" s="1215"/>
      <c r="BB59" s="1215"/>
      <c r="BC59" s="1215"/>
      <c r="BD59" s="1215"/>
      <c r="BE59" s="1215"/>
      <c r="BF59" s="604"/>
      <c r="BG59" s="604"/>
      <c r="BH59" s="604"/>
      <c r="BI59" s="604"/>
      <c r="BJ59" s="604"/>
      <c r="BK59" s="604"/>
      <c r="BL59" s="604"/>
      <c r="BM59" s="604"/>
      <c r="BN59" s="604"/>
      <c r="BO59" s="604"/>
      <c r="BP59" s="604"/>
      <c r="BQ59" s="1190"/>
      <c r="BR59" s="1190"/>
      <c r="BS59" s="1190"/>
      <c r="BT59" s="1190"/>
      <c r="BU59" s="1190"/>
    </row>
    <row r="60" spans="1:76" s="129" customFormat="1" ht="26.1" customHeight="1">
      <c r="A60" s="1661"/>
      <c r="B60" s="1246"/>
      <c r="C60" s="1246" t="s">
        <v>217</v>
      </c>
      <c r="D60" s="1246" t="s">
        <v>218</v>
      </c>
      <c r="E60" s="1246"/>
      <c r="F60" s="1262"/>
      <c r="G60" s="1262"/>
      <c r="H60" s="1262"/>
      <c r="I60" s="1291"/>
      <c r="J60" s="1662"/>
      <c r="K60" s="4800"/>
      <c r="L60" s="4800"/>
      <c r="M60" s="4800"/>
      <c r="N60" s="4800"/>
      <c r="O60" s="4800"/>
      <c r="P60" s="4800"/>
      <c r="Q60" s="4800"/>
      <c r="R60" s="4800"/>
      <c r="S60" s="4800"/>
      <c r="T60" s="4800"/>
      <c r="U60" s="4800"/>
      <c r="V60" s="4800"/>
      <c r="W60" s="4800"/>
      <c r="X60" s="4800"/>
      <c r="Y60" s="4800"/>
      <c r="Z60" s="4800"/>
      <c r="AA60" s="4800"/>
      <c r="AB60" s="4800"/>
      <c r="AC60" s="4800"/>
      <c r="AD60" s="4800"/>
      <c r="AE60" s="4800"/>
      <c r="AF60" s="4800"/>
      <c r="AG60" s="4800"/>
      <c r="AH60" s="4800"/>
      <c r="AI60" s="4800"/>
      <c r="AJ60" s="4837"/>
      <c r="AK60" s="4837"/>
      <c r="AL60" s="4837"/>
      <c r="AM60" s="4837"/>
      <c r="AN60" s="4838"/>
      <c r="AO60" s="411"/>
      <c r="AP60" s="1191"/>
      <c r="AQ60" s="1193"/>
      <c r="AR60" s="1193"/>
      <c r="AS60" s="1193"/>
      <c r="AT60" s="1193"/>
      <c r="AU60" s="1193"/>
      <c r="AV60" s="1193"/>
      <c r="AW60" s="1193"/>
      <c r="AX60" s="1193"/>
      <c r="AY60" s="1193"/>
      <c r="AZ60" s="1193"/>
      <c r="BA60" s="1221"/>
      <c r="BB60" s="1221"/>
      <c r="BC60" s="1221"/>
      <c r="BD60" s="1221"/>
      <c r="BE60" s="1221"/>
      <c r="BF60" s="604"/>
      <c r="BG60" s="604"/>
      <c r="BH60" s="604"/>
      <c r="BI60" s="604"/>
      <c r="BJ60" s="604"/>
      <c r="BK60" s="604"/>
      <c r="BL60" s="604"/>
      <c r="BM60" s="604"/>
      <c r="BN60" s="604"/>
      <c r="BO60" s="604"/>
      <c r="BP60" s="604"/>
      <c r="BQ60" s="1190"/>
      <c r="BR60" s="1190"/>
      <c r="BS60" s="1190"/>
      <c r="BT60" s="1190"/>
      <c r="BU60" s="1190"/>
      <c r="BV60" s="1223"/>
      <c r="BW60" s="128"/>
      <c r="BX60" s="128"/>
    </row>
    <row r="61" spans="1:76" s="129" customFormat="1" ht="12.95" customHeight="1">
      <c r="A61" s="1661"/>
      <c r="B61" s="1246"/>
      <c r="C61" s="1246"/>
      <c r="D61" s="1255" t="s">
        <v>791</v>
      </c>
      <c r="E61" s="1255"/>
      <c r="F61" s="1262"/>
      <c r="G61" s="1262"/>
      <c r="H61" s="1262"/>
      <c r="I61" s="1291"/>
      <c r="J61" s="4872" t="s">
        <v>618</v>
      </c>
      <c r="K61" s="4801">
        <f>K21+K26+K30+K34+K38+K42+K46+K50+K54+K58</f>
        <v>0</v>
      </c>
      <c r="L61" s="4801"/>
      <c r="M61" s="4801"/>
      <c r="N61" s="4801"/>
      <c r="O61" s="4801"/>
      <c r="P61" s="4801">
        <f>P21+P26+P30+P34+P38+P42+P46+P50+P54+P58</f>
        <v>0</v>
      </c>
      <c r="Q61" s="4801"/>
      <c r="R61" s="4801"/>
      <c r="S61" s="4801"/>
      <c r="T61" s="4801"/>
      <c r="U61" s="4801">
        <f>U21+U26+U30+U34+U38+U42+U46+U50+U54+U58</f>
        <v>0</v>
      </c>
      <c r="V61" s="4801"/>
      <c r="W61" s="4801"/>
      <c r="X61" s="4801"/>
      <c r="Y61" s="4801"/>
      <c r="Z61" s="4801">
        <f>Z21+Z26+Z30+Z34+Z38+Z42+Z46+Z50+Z54+Z58</f>
        <v>0</v>
      </c>
      <c r="AA61" s="4801"/>
      <c r="AB61" s="4801"/>
      <c r="AC61" s="4801"/>
      <c r="AD61" s="4801"/>
      <c r="AE61" s="4801">
        <f>AE21+AE26+AE30+AE34+AE38+AE42+AE46+AE50+AE54+AE58</f>
        <v>0</v>
      </c>
      <c r="AF61" s="4801"/>
      <c r="AG61" s="4801"/>
      <c r="AH61" s="4801"/>
      <c r="AI61" s="4801"/>
      <c r="AJ61" s="4801">
        <f>AJ21+AJ26+AJ30+AJ34+AJ38+AJ42+AJ46+AJ50+AJ58</f>
        <v>0</v>
      </c>
      <c r="AK61" s="4801"/>
      <c r="AL61" s="4801"/>
      <c r="AM61" s="4801"/>
      <c r="AN61" s="4864"/>
      <c r="AO61" s="577"/>
      <c r="AP61" s="1224"/>
      <c r="AQ61" s="1192"/>
      <c r="AR61" s="1192"/>
      <c r="AS61" s="1192"/>
      <c r="AT61" s="1192"/>
      <c r="AU61" s="1192"/>
      <c r="AV61" s="1192"/>
      <c r="AW61" s="1192"/>
      <c r="AX61" s="1192"/>
      <c r="AY61" s="1192"/>
      <c r="AZ61" s="1192"/>
      <c r="BA61" s="1192"/>
      <c r="BB61" s="1192"/>
      <c r="BC61" s="1192"/>
      <c r="BD61" s="1192"/>
      <c r="BE61" s="1192"/>
      <c r="BF61" s="1192"/>
      <c r="BG61" s="1192"/>
      <c r="BH61" s="1192"/>
      <c r="BI61" s="1192"/>
      <c r="BJ61" s="1192"/>
      <c r="BK61" s="1192"/>
      <c r="BL61" s="1192"/>
      <c r="BM61" s="1192"/>
      <c r="BN61" s="1192"/>
      <c r="BO61" s="1192"/>
      <c r="BP61" s="1192"/>
      <c r="BQ61" s="1192"/>
      <c r="BR61" s="1192"/>
      <c r="BS61" s="1192"/>
      <c r="BT61" s="1192"/>
      <c r="BU61" s="1192"/>
      <c r="BV61" s="1223"/>
      <c r="BW61" s="128"/>
      <c r="BX61" s="128"/>
    </row>
    <row r="62" spans="1:76" ht="12.95" customHeight="1">
      <c r="A62" s="1653"/>
      <c r="B62" s="1239"/>
      <c r="C62" s="1247"/>
      <c r="D62" s="1240" t="s">
        <v>620</v>
      </c>
      <c r="E62" s="1240"/>
      <c r="F62" s="1247"/>
      <c r="G62" s="1247"/>
      <c r="H62" s="1247"/>
      <c r="I62" s="1281"/>
      <c r="J62" s="4873"/>
      <c r="K62" s="4801"/>
      <c r="L62" s="4801"/>
      <c r="M62" s="4801"/>
      <c r="N62" s="4801"/>
      <c r="O62" s="4801"/>
      <c r="P62" s="4801"/>
      <c r="Q62" s="4801"/>
      <c r="R62" s="4801"/>
      <c r="S62" s="4801"/>
      <c r="T62" s="4801"/>
      <c r="U62" s="4801"/>
      <c r="V62" s="4801"/>
      <c r="W62" s="4801"/>
      <c r="X62" s="4801"/>
      <c r="Y62" s="4801"/>
      <c r="Z62" s="4801"/>
      <c r="AA62" s="4801"/>
      <c r="AB62" s="4801"/>
      <c r="AC62" s="4801"/>
      <c r="AD62" s="4801"/>
      <c r="AE62" s="4801"/>
      <c r="AF62" s="4801"/>
      <c r="AG62" s="4801"/>
      <c r="AH62" s="4801"/>
      <c r="AI62" s="4801"/>
      <c r="AJ62" s="4801"/>
      <c r="AK62" s="4801"/>
      <c r="AL62" s="4801"/>
      <c r="AM62" s="4801"/>
      <c r="AN62" s="4864"/>
      <c r="AO62" s="577"/>
      <c r="AP62" s="1225"/>
      <c r="AQ62" s="1192"/>
      <c r="AR62" s="1192"/>
      <c r="AS62" s="1192"/>
      <c r="AT62" s="1192"/>
      <c r="AU62" s="1192"/>
      <c r="AV62" s="1192"/>
      <c r="AW62" s="1192"/>
      <c r="AX62" s="1192"/>
      <c r="AY62" s="1192"/>
      <c r="AZ62" s="1192"/>
      <c r="BA62" s="1192"/>
      <c r="BB62" s="1192"/>
      <c r="BC62" s="1192"/>
      <c r="BD62" s="1192"/>
      <c r="BE62" s="1192"/>
      <c r="BF62" s="1192"/>
      <c r="BG62" s="1192"/>
      <c r="BH62" s="1192"/>
      <c r="BI62" s="1192"/>
      <c r="BJ62" s="1192"/>
      <c r="BK62" s="1192"/>
      <c r="BL62" s="1192"/>
      <c r="BM62" s="1192"/>
      <c r="BN62" s="1192"/>
      <c r="BO62" s="1192"/>
      <c r="BP62" s="1192"/>
      <c r="BQ62" s="1192"/>
      <c r="BR62" s="1192"/>
      <c r="BS62" s="1192"/>
      <c r="BT62" s="1192"/>
      <c r="BU62" s="1192"/>
    </row>
    <row r="63" spans="1:76" ht="26.1" customHeight="1">
      <c r="A63" s="1653"/>
      <c r="B63" s="1251"/>
      <c r="C63" s="1251"/>
      <c r="D63" s="1240" t="s">
        <v>790</v>
      </c>
      <c r="E63" s="1240"/>
      <c r="F63" s="1247"/>
      <c r="G63" s="1247"/>
      <c r="H63" s="1247"/>
      <c r="I63" s="1282"/>
      <c r="J63" s="1655"/>
      <c r="K63" s="4800"/>
      <c r="L63" s="4800"/>
      <c r="M63" s="4800"/>
      <c r="N63" s="4800"/>
      <c r="O63" s="4800"/>
      <c r="P63" s="4800"/>
      <c r="Q63" s="4800"/>
      <c r="R63" s="4800"/>
      <c r="S63" s="4800"/>
      <c r="T63" s="4800"/>
      <c r="U63" s="4800"/>
      <c r="V63" s="4800"/>
      <c r="W63" s="4800"/>
      <c r="X63" s="4800"/>
      <c r="Y63" s="4800"/>
      <c r="Z63" s="4800"/>
      <c r="AA63" s="4800"/>
      <c r="AB63" s="4800"/>
      <c r="AC63" s="4800"/>
      <c r="AD63" s="4800"/>
      <c r="AE63" s="4800"/>
      <c r="AF63" s="4800"/>
      <c r="AG63" s="4800"/>
      <c r="AH63" s="4800"/>
      <c r="AI63" s="4800"/>
      <c r="AJ63" s="4837"/>
      <c r="AK63" s="4837"/>
      <c r="AL63" s="4837"/>
      <c r="AM63" s="4837"/>
      <c r="AN63" s="4838"/>
      <c r="AO63" s="411"/>
      <c r="AP63" s="1191"/>
      <c r="AQ63" s="1193"/>
      <c r="AR63" s="1193"/>
      <c r="AS63" s="1193"/>
      <c r="AT63" s="1193"/>
      <c r="AU63" s="1193"/>
      <c r="AV63" s="1193"/>
      <c r="AW63" s="1193"/>
      <c r="AX63" s="1193"/>
      <c r="AY63" s="1193"/>
      <c r="AZ63" s="1193"/>
      <c r="BA63" s="1221"/>
      <c r="BB63" s="1221"/>
      <c r="BC63" s="1221"/>
      <c r="BD63" s="1221"/>
      <c r="BE63" s="1221"/>
      <c r="BF63" s="604"/>
      <c r="BG63" s="604"/>
      <c r="BH63" s="604"/>
      <c r="BI63" s="604"/>
      <c r="BJ63" s="604"/>
      <c r="BK63" s="604"/>
      <c r="BL63" s="604"/>
      <c r="BM63" s="604"/>
      <c r="BN63" s="604"/>
      <c r="BO63" s="604"/>
      <c r="BP63" s="604"/>
      <c r="BQ63" s="1190"/>
      <c r="BR63" s="1190"/>
      <c r="BS63" s="1190"/>
      <c r="BT63" s="1190"/>
      <c r="BU63" s="1190"/>
    </row>
    <row r="64" spans="1:76" ht="12.95" customHeight="1">
      <c r="A64" s="1653"/>
      <c r="B64" s="1238">
        <v>5.4</v>
      </c>
      <c r="C64" s="1246" t="s">
        <v>172</v>
      </c>
      <c r="D64" s="1246"/>
      <c r="E64" s="1245"/>
      <c r="F64" s="1247"/>
      <c r="G64" s="1247"/>
      <c r="H64" s="1247"/>
      <c r="I64" s="1282"/>
      <c r="J64" s="4872" t="s">
        <v>614</v>
      </c>
      <c r="K64" s="4803"/>
      <c r="L64" s="4803"/>
      <c r="M64" s="4803"/>
      <c r="N64" s="4803"/>
      <c r="O64" s="4803"/>
      <c r="P64" s="4803"/>
      <c r="Q64" s="4803"/>
      <c r="R64" s="4803"/>
      <c r="S64" s="4803"/>
      <c r="T64" s="4803"/>
      <c r="U64" s="4803"/>
      <c r="V64" s="4803"/>
      <c r="W64" s="4803"/>
      <c r="X64" s="4803"/>
      <c r="Y64" s="4803"/>
      <c r="Z64" s="4803"/>
      <c r="AA64" s="4803"/>
      <c r="AB64" s="4803"/>
      <c r="AC64" s="4803"/>
      <c r="AD64" s="4803"/>
      <c r="AE64" s="4803"/>
      <c r="AF64" s="4803"/>
      <c r="AG64" s="4803"/>
      <c r="AH64" s="4803"/>
      <c r="AI64" s="4803"/>
      <c r="AJ64" s="4788"/>
      <c r="AK64" s="4788"/>
      <c r="AL64" s="4788"/>
      <c r="AM64" s="4788"/>
      <c r="AN64" s="4789"/>
      <c r="AO64" s="396"/>
      <c r="AP64" s="1210"/>
      <c r="AQ64" s="1214"/>
      <c r="AR64" s="1214"/>
      <c r="AS64" s="1214"/>
      <c r="AT64" s="1214"/>
      <c r="AU64" s="1214"/>
      <c r="AV64" s="1214"/>
      <c r="AW64" s="1214"/>
      <c r="AX64" s="1214"/>
      <c r="AY64" s="1214"/>
      <c r="AZ64" s="1214"/>
      <c r="BA64" s="1215"/>
      <c r="BB64" s="1215"/>
      <c r="BC64" s="1215"/>
      <c r="BD64" s="1215"/>
      <c r="BE64" s="1215"/>
      <c r="BF64" s="604"/>
      <c r="BG64" s="604"/>
      <c r="BH64" s="604"/>
      <c r="BI64" s="604"/>
      <c r="BJ64" s="604"/>
      <c r="BK64" s="604"/>
      <c r="BL64" s="604"/>
      <c r="BM64" s="604"/>
      <c r="BN64" s="604"/>
      <c r="BO64" s="604"/>
      <c r="BP64" s="604"/>
      <c r="BQ64" s="1214"/>
      <c r="BR64" s="1214"/>
      <c r="BS64" s="1214"/>
      <c r="BT64" s="1214"/>
      <c r="BU64" s="1214"/>
    </row>
    <row r="65" spans="1:76" ht="12.95" customHeight="1">
      <c r="A65" s="1653"/>
      <c r="B65" s="1243"/>
      <c r="C65" s="4799" t="s">
        <v>2152</v>
      </c>
      <c r="D65" s="4799"/>
      <c r="E65" s="4799"/>
      <c r="F65" s="4799"/>
      <c r="G65" s="4799"/>
      <c r="H65" s="4799"/>
      <c r="I65" s="1282"/>
      <c r="J65" s="4873"/>
      <c r="K65" s="4803"/>
      <c r="L65" s="4803"/>
      <c r="M65" s="4803"/>
      <c r="N65" s="4803"/>
      <c r="O65" s="4803"/>
      <c r="P65" s="4803"/>
      <c r="Q65" s="4803"/>
      <c r="R65" s="4803"/>
      <c r="S65" s="4803"/>
      <c r="T65" s="4803"/>
      <c r="U65" s="4803"/>
      <c r="V65" s="4803"/>
      <c r="W65" s="4803"/>
      <c r="X65" s="4803"/>
      <c r="Y65" s="4803"/>
      <c r="Z65" s="4803"/>
      <c r="AA65" s="4803"/>
      <c r="AB65" s="4803"/>
      <c r="AC65" s="4803"/>
      <c r="AD65" s="4803"/>
      <c r="AE65" s="4803"/>
      <c r="AF65" s="4803"/>
      <c r="AG65" s="4803"/>
      <c r="AH65" s="4803"/>
      <c r="AI65" s="4803"/>
      <c r="AJ65" s="4788"/>
      <c r="AK65" s="4788"/>
      <c r="AL65" s="4788"/>
      <c r="AM65" s="4788"/>
      <c r="AN65" s="4789"/>
      <c r="AO65" s="396"/>
      <c r="AP65" s="398"/>
      <c r="AQ65" s="1214"/>
      <c r="AR65" s="1214"/>
      <c r="AS65" s="1214"/>
      <c r="AT65" s="1214"/>
      <c r="AU65" s="1214"/>
      <c r="AV65" s="1214"/>
      <c r="AW65" s="1214"/>
      <c r="AX65" s="1214"/>
      <c r="AY65" s="1214"/>
      <c r="AZ65" s="1214"/>
      <c r="BA65" s="1215"/>
      <c r="BB65" s="1215"/>
      <c r="BC65" s="1215"/>
      <c r="BD65" s="1215"/>
      <c r="BE65" s="1215"/>
      <c r="BF65" s="604"/>
      <c r="BG65" s="604"/>
      <c r="BH65" s="604"/>
      <c r="BI65" s="604"/>
      <c r="BJ65" s="604"/>
      <c r="BK65" s="604"/>
      <c r="BL65" s="604"/>
      <c r="BM65" s="604"/>
      <c r="BN65" s="604"/>
      <c r="BO65" s="604"/>
      <c r="BP65" s="604"/>
      <c r="BQ65" s="1214"/>
      <c r="BR65" s="1214"/>
      <c r="BS65" s="1214"/>
      <c r="BT65" s="1214"/>
      <c r="BU65" s="1214"/>
    </row>
    <row r="66" spans="1:76" ht="26.1" customHeight="1">
      <c r="A66" s="1653"/>
      <c r="B66" s="1238">
        <v>5.5</v>
      </c>
      <c r="C66" s="1246" t="s">
        <v>219</v>
      </c>
      <c r="D66" s="1246"/>
      <c r="E66" s="1262"/>
      <c r="F66" s="1263"/>
      <c r="G66" s="1263"/>
      <c r="H66" s="1263"/>
      <c r="I66" s="1292"/>
      <c r="J66" s="1654"/>
      <c r="K66" s="4804"/>
      <c r="L66" s="4804"/>
      <c r="M66" s="4804"/>
      <c r="N66" s="4804"/>
      <c r="O66" s="4800"/>
      <c r="P66" s="4804"/>
      <c r="Q66" s="4804"/>
      <c r="R66" s="4804"/>
      <c r="S66" s="4804"/>
      <c r="T66" s="4800"/>
      <c r="U66" s="4804"/>
      <c r="V66" s="4804"/>
      <c r="W66" s="4804"/>
      <c r="X66" s="4804"/>
      <c r="Y66" s="4800"/>
      <c r="Z66" s="4804"/>
      <c r="AA66" s="4804"/>
      <c r="AB66" s="4804"/>
      <c r="AC66" s="4804"/>
      <c r="AD66" s="4800"/>
      <c r="AE66" s="4804"/>
      <c r="AF66" s="4804"/>
      <c r="AG66" s="4804"/>
      <c r="AH66" s="4804"/>
      <c r="AI66" s="4800"/>
      <c r="AJ66" s="4790"/>
      <c r="AK66" s="4790"/>
      <c r="AL66" s="4790"/>
      <c r="AM66" s="4790"/>
      <c r="AN66" s="4791"/>
      <c r="AO66" s="411"/>
      <c r="AP66" s="1189"/>
      <c r="AQ66" s="1192"/>
      <c r="AR66" s="1192"/>
      <c r="AS66" s="1192"/>
      <c r="AT66" s="1192"/>
      <c r="AU66" s="1193"/>
      <c r="AV66" s="1193"/>
      <c r="AW66" s="1193"/>
      <c r="AX66" s="1193"/>
      <c r="AY66" s="1193"/>
      <c r="AZ66" s="1193"/>
      <c r="BA66" s="1221"/>
      <c r="BB66" s="1221"/>
      <c r="BC66" s="1221"/>
      <c r="BD66" s="1221"/>
      <c r="BE66" s="1221"/>
      <c r="BF66" s="1226"/>
      <c r="BG66" s="1226"/>
      <c r="BH66" s="1226"/>
      <c r="BI66" s="1226"/>
      <c r="BJ66" s="1226"/>
      <c r="BK66" s="1226"/>
      <c r="BL66" s="1226"/>
      <c r="BM66" s="1226"/>
      <c r="BN66" s="1226"/>
      <c r="BO66" s="1226"/>
      <c r="BP66" s="1226"/>
      <c r="BQ66" s="1227"/>
      <c r="BR66" s="1227"/>
      <c r="BS66" s="1227"/>
      <c r="BT66" s="1227"/>
      <c r="BU66" s="1227"/>
      <c r="BW66" s="130"/>
    </row>
    <row r="67" spans="1:76" ht="26.1" customHeight="1">
      <c r="A67" s="1679"/>
      <c r="B67" s="1293"/>
      <c r="C67" s="1294" t="s">
        <v>792</v>
      </c>
      <c r="D67" s="1294"/>
      <c r="E67" s="1295"/>
      <c r="F67" s="1296"/>
      <c r="G67" s="1296"/>
      <c r="H67" s="1296"/>
      <c r="I67" s="1696"/>
      <c r="J67" s="1714" t="s">
        <v>426</v>
      </c>
      <c r="K67" s="4801">
        <f>K14+K17+K61+K64</f>
        <v>0</v>
      </c>
      <c r="L67" s="4801"/>
      <c r="M67" s="4801"/>
      <c r="N67" s="4801"/>
      <c r="O67" s="4801"/>
      <c r="P67" s="4801">
        <f>P14+P17+P61+P64</f>
        <v>0</v>
      </c>
      <c r="Q67" s="4801"/>
      <c r="R67" s="4801"/>
      <c r="S67" s="4801"/>
      <c r="T67" s="4801"/>
      <c r="U67" s="4801">
        <f>U14+U17+U61+U64</f>
        <v>0</v>
      </c>
      <c r="V67" s="4801"/>
      <c r="W67" s="4801"/>
      <c r="X67" s="4801"/>
      <c r="Y67" s="4801"/>
      <c r="Z67" s="4801">
        <f>Z14+Z17+Z61+Z64</f>
        <v>0</v>
      </c>
      <c r="AA67" s="4801"/>
      <c r="AB67" s="4801"/>
      <c r="AC67" s="4801"/>
      <c r="AD67" s="4801"/>
      <c r="AE67" s="4801">
        <f>AE14+AE17+AE61+AE64</f>
        <v>0</v>
      </c>
      <c r="AF67" s="4801"/>
      <c r="AG67" s="4801"/>
      <c r="AH67" s="4801"/>
      <c r="AI67" s="4801"/>
      <c r="AJ67" s="4841">
        <f>AJ61</f>
        <v>0</v>
      </c>
      <c r="AK67" s="4841"/>
      <c r="AL67" s="4841"/>
      <c r="AM67" s="4841">
        <f>AM14+AM17+AM61+AM64</f>
        <v>0</v>
      </c>
      <c r="AN67" s="4842"/>
      <c r="AO67" s="413"/>
      <c r="AP67" s="1228"/>
      <c r="AQ67" s="1192"/>
      <c r="AR67" s="1192"/>
      <c r="AS67" s="1192"/>
      <c r="AT67" s="1192"/>
      <c r="AU67" s="1192"/>
      <c r="AV67" s="1192"/>
      <c r="AW67" s="1192"/>
      <c r="AX67" s="1192"/>
      <c r="AY67" s="1192"/>
      <c r="AZ67" s="1192"/>
      <c r="BA67" s="1192"/>
      <c r="BB67" s="1192"/>
      <c r="BC67" s="1192"/>
      <c r="BD67" s="1192"/>
      <c r="BE67" s="1192"/>
      <c r="BF67" s="1193"/>
      <c r="BG67" s="1193"/>
      <c r="BH67" s="1193"/>
      <c r="BI67" s="1193"/>
      <c r="BJ67" s="1193"/>
      <c r="BK67" s="1193"/>
      <c r="BL67" s="1193"/>
      <c r="BM67" s="1193"/>
      <c r="BN67" s="1193"/>
      <c r="BO67" s="1193"/>
      <c r="BP67" s="1193"/>
      <c r="BQ67" s="1192"/>
      <c r="BR67" s="1192"/>
      <c r="BS67" s="1192"/>
      <c r="BT67" s="1192"/>
      <c r="BU67" s="1192"/>
      <c r="BW67" s="131"/>
      <c r="BX67" s="132"/>
    </row>
    <row r="68" spans="1:76" s="1237" customFormat="1" ht="3" customHeight="1">
      <c r="A68" s="1710"/>
      <c r="B68" s="1200"/>
      <c r="C68" s="1203"/>
      <c r="D68" s="1203"/>
      <c r="E68" s="1234"/>
      <c r="F68" s="1199"/>
      <c r="G68" s="1199"/>
      <c r="H68" s="1199"/>
      <c r="I68" s="1199"/>
      <c r="J68" s="144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c r="AJ68" s="413"/>
      <c r="AK68" s="413"/>
      <c r="AL68" s="413"/>
      <c r="AM68" s="413"/>
      <c r="AN68" s="1704"/>
      <c r="AO68" s="413"/>
      <c r="AP68" s="1228"/>
      <c r="AQ68" s="1192"/>
      <c r="AR68" s="1192"/>
      <c r="AS68" s="1192"/>
      <c r="AT68" s="1192"/>
      <c r="AU68" s="1192"/>
      <c r="AV68" s="1192"/>
      <c r="AW68" s="1192"/>
      <c r="AX68" s="1192"/>
      <c r="AY68" s="1192"/>
      <c r="AZ68" s="1192"/>
      <c r="BA68" s="1192"/>
      <c r="BB68" s="1192"/>
      <c r="BC68" s="1192"/>
      <c r="BD68" s="1192"/>
      <c r="BE68" s="1192"/>
      <c r="BF68" s="1193"/>
      <c r="BG68" s="1193"/>
      <c r="BH68" s="1193"/>
      <c r="BI68" s="1193"/>
      <c r="BJ68" s="1193"/>
      <c r="BK68" s="1193"/>
      <c r="BL68" s="1193"/>
      <c r="BM68" s="1193"/>
      <c r="BN68" s="1193"/>
      <c r="BO68" s="1193"/>
      <c r="BP68" s="1193"/>
      <c r="BQ68" s="1192"/>
      <c r="BR68" s="1192"/>
      <c r="BS68" s="1192"/>
      <c r="BT68" s="1192"/>
      <c r="BU68" s="1192"/>
      <c r="BV68" s="139"/>
      <c r="BW68" s="1235"/>
      <c r="BX68" s="1236"/>
    </row>
    <row r="69" spans="1:76" ht="15" customHeight="1">
      <c r="A69" s="1661"/>
      <c r="B69" s="1246"/>
      <c r="C69" s="3225" t="s">
        <v>39</v>
      </c>
      <c r="D69" s="1246"/>
      <c r="E69" s="1246"/>
      <c r="F69" s="1246"/>
      <c r="G69" s="1246"/>
      <c r="H69" s="1246"/>
      <c r="I69" s="1246"/>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5"/>
      <c r="AK69" s="1265"/>
      <c r="AL69" s="1265"/>
      <c r="AM69" s="1265"/>
      <c r="AN69" s="1705"/>
      <c r="AO69" s="397"/>
      <c r="AP69" s="166"/>
      <c r="AQ69" s="166"/>
      <c r="AR69" s="166"/>
      <c r="AS69" s="166"/>
      <c r="AT69" s="166"/>
      <c r="AU69" s="166"/>
      <c r="AV69" s="166"/>
      <c r="AW69" s="166"/>
      <c r="AX69" s="166"/>
      <c r="AY69" s="166"/>
      <c r="AZ69" s="166"/>
      <c r="BA69" s="166"/>
      <c r="BB69" s="166"/>
      <c r="BC69" s="166"/>
      <c r="BD69" s="166"/>
      <c r="BE69" s="166"/>
      <c r="BF69" s="166"/>
      <c r="BG69" s="166"/>
      <c r="BH69" s="166"/>
      <c r="BI69" s="166"/>
      <c r="BJ69" s="166"/>
      <c r="BK69" s="166"/>
      <c r="BL69" s="166"/>
      <c r="BM69" s="166"/>
      <c r="BN69" s="166"/>
      <c r="BO69" s="166"/>
      <c r="BP69" s="166"/>
      <c r="BQ69" s="1229"/>
      <c r="BR69" s="1229"/>
      <c r="BS69" s="1229"/>
      <c r="BT69" s="1229"/>
      <c r="BU69" s="1229"/>
    </row>
    <row r="70" spans="1:76" ht="15" customHeight="1">
      <c r="A70" s="1711"/>
      <c r="B70" s="1244"/>
      <c r="C70" s="3226" t="s">
        <v>40</v>
      </c>
      <c r="D70" s="1244"/>
      <c r="E70" s="1244"/>
      <c r="F70" s="1244"/>
      <c r="G70" s="1244"/>
      <c r="H70" s="1244"/>
      <c r="I70" s="1244"/>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698"/>
      <c r="AK70" s="1698"/>
      <c r="AL70" s="1698"/>
      <c r="AM70" s="1698"/>
      <c r="AN70" s="1706"/>
      <c r="AO70" s="1194"/>
      <c r="AP70" s="1230"/>
      <c r="AQ70" s="1230"/>
      <c r="AR70" s="1230"/>
      <c r="AS70" s="1230"/>
      <c r="AT70" s="1230"/>
      <c r="AU70" s="1230"/>
      <c r="AV70" s="1230"/>
      <c r="AW70" s="1230"/>
      <c r="AX70" s="1230"/>
      <c r="AY70" s="1230"/>
      <c r="AZ70" s="1231"/>
      <c r="BA70" s="1231"/>
      <c r="BB70" s="1231"/>
      <c r="BC70" s="1231"/>
      <c r="BD70" s="1230"/>
      <c r="BE70" s="1230"/>
      <c r="BF70" s="645"/>
      <c r="BG70" s="645"/>
      <c r="BH70" s="645"/>
      <c r="BI70" s="645"/>
      <c r="BJ70" s="645"/>
      <c r="BK70" s="645"/>
      <c r="BL70" s="645"/>
      <c r="BM70" s="645"/>
      <c r="BN70" s="645"/>
      <c r="BO70" s="645"/>
      <c r="BP70" s="645"/>
      <c r="BQ70" s="1232"/>
      <c r="BR70" s="1232"/>
      <c r="BS70" s="1232"/>
      <c r="BT70" s="1232"/>
      <c r="BU70" s="1232"/>
      <c r="BW70" s="121"/>
      <c r="BX70" s="121"/>
    </row>
    <row r="71" spans="1:76" ht="10.5" customHeight="1">
      <c r="A71" s="1712"/>
      <c r="B71" s="134"/>
      <c r="C71" s="134"/>
      <c r="D71" s="134"/>
      <c r="E71" s="134"/>
      <c r="F71" s="1196"/>
      <c r="G71" s="1196"/>
      <c r="H71" s="1196"/>
      <c r="I71" s="1196"/>
      <c r="J71" s="1196"/>
      <c r="K71" s="1196"/>
      <c r="L71" s="1196"/>
      <c r="M71" s="1196"/>
      <c r="N71" s="1196"/>
      <c r="O71" s="1196"/>
      <c r="P71" s="1196"/>
      <c r="Q71" s="1196"/>
      <c r="R71" s="1196"/>
      <c r="S71" s="1196"/>
      <c r="T71" s="1196"/>
      <c r="U71" s="1196"/>
      <c r="V71" s="1196"/>
      <c r="W71" s="1196"/>
      <c r="X71" s="1196"/>
      <c r="Y71" s="1196"/>
      <c r="Z71" s="1196"/>
      <c r="AA71" s="1196"/>
      <c r="AB71" s="1196"/>
      <c r="AC71" s="1196"/>
      <c r="AD71" s="1196"/>
      <c r="AE71" s="1196"/>
      <c r="AF71" s="1196"/>
      <c r="AG71" s="1196"/>
      <c r="AH71" s="1196"/>
      <c r="AI71" s="1196"/>
      <c r="AJ71" s="1699"/>
      <c r="AK71" s="1699"/>
      <c r="AL71" s="1699"/>
      <c r="AM71" s="1699"/>
      <c r="AN71" s="1707"/>
      <c r="AO71" s="1195"/>
      <c r="AP71" s="1195"/>
      <c r="AQ71" s="1195"/>
      <c r="AR71" s="1195"/>
      <c r="AS71" s="1195"/>
      <c r="AT71" s="1195"/>
      <c r="AU71" s="1195"/>
      <c r="AV71" s="1195"/>
      <c r="AW71" s="1195"/>
      <c r="AX71" s="1195"/>
      <c r="AY71" s="1195"/>
      <c r="AZ71" s="1195"/>
      <c r="BA71" s="1195"/>
      <c r="BB71" s="1195"/>
      <c r="BC71" s="1195"/>
      <c r="BD71" s="1195"/>
      <c r="BE71" s="1195"/>
      <c r="BF71" s="1195"/>
      <c r="BG71" s="1195"/>
      <c r="BH71" s="1195"/>
      <c r="BI71" s="1195"/>
      <c r="BJ71" s="1195"/>
      <c r="BK71" s="1195"/>
      <c r="BL71" s="1195"/>
      <c r="BM71" s="1195"/>
      <c r="BN71" s="1195"/>
      <c r="BO71" s="1195"/>
      <c r="BP71" s="1195"/>
      <c r="BQ71" s="469"/>
      <c r="BR71" s="469"/>
      <c r="BS71" s="469"/>
      <c r="BT71" s="469"/>
      <c r="BU71" s="469"/>
      <c r="BW71" s="121"/>
      <c r="BX71" s="121"/>
    </row>
    <row r="72" spans="1:76" ht="11.65" customHeight="1">
      <c r="A72" s="1649"/>
      <c r="B72" s="215"/>
      <c r="C72" s="4862"/>
      <c r="D72" s="4862"/>
      <c r="E72" s="4862"/>
      <c r="F72" s="4862"/>
      <c r="G72" s="4862"/>
      <c r="H72" s="4862"/>
      <c r="I72" s="4862"/>
      <c r="J72" s="4862"/>
      <c r="K72" s="4862"/>
      <c r="L72" s="4862"/>
      <c r="M72" s="4862"/>
      <c r="N72" s="4862"/>
      <c r="O72" s="4862"/>
      <c r="P72" s="4862"/>
      <c r="Q72" s="4862"/>
      <c r="R72" s="4862"/>
      <c r="S72" s="4862"/>
      <c r="T72" s="4862"/>
      <c r="U72" s="4862"/>
      <c r="V72" s="4862"/>
      <c r="W72" s="4862"/>
      <c r="X72" s="4862"/>
      <c r="Y72" s="4862"/>
      <c r="Z72" s="4862"/>
      <c r="AA72" s="4862"/>
      <c r="AB72" s="4862"/>
      <c r="AC72" s="4862"/>
      <c r="AD72" s="4862"/>
      <c r="AE72" s="4862"/>
      <c r="AF72" s="4862"/>
      <c r="AG72" s="4862"/>
      <c r="AH72" s="4862"/>
      <c r="AI72" s="4862"/>
      <c r="AJ72" s="4862"/>
      <c r="AK72" s="4862"/>
      <c r="AL72" s="4862"/>
      <c r="AM72" s="4862"/>
      <c r="AN72" s="4863"/>
      <c r="AO72" s="461"/>
      <c r="AP72" s="398"/>
      <c r="AQ72" s="398"/>
      <c r="AR72" s="398"/>
      <c r="AS72" s="398"/>
      <c r="AT72" s="398"/>
      <c r="AU72" s="398"/>
      <c r="AV72" s="398"/>
      <c r="AW72" s="398"/>
      <c r="AX72" s="398"/>
      <c r="AY72" s="398"/>
      <c r="AZ72" s="398"/>
      <c r="BA72" s="398"/>
      <c r="BB72" s="398"/>
      <c r="BC72" s="398"/>
      <c r="BD72" s="398"/>
      <c r="BE72" s="398"/>
      <c r="BF72" s="398"/>
      <c r="BG72" s="398"/>
      <c r="BH72" s="398"/>
      <c r="BI72" s="398"/>
      <c r="BJ72" s="398"/>
      <c r="BK72" s="398"/>
      <c r="BL72" s="398"/>
      <c r="BM72" s="398"/>
      <c r="BN72" s="398"/>
      <c r="BO72" s="398"/>
      <c r="BP72" s="398"/>
      <c r="BQ72" s="398"/>
      <c r="BR72" s="398"/>
      <c r="BS72" s="398"/>
      <c r="BT72" s="398"/>
      <c r="BU72" s="469"/>
    </row>
    <row r="73" spans="1:76" ht="11.65" customHeight="1">
      <c r="A73" s="1649"/>
      <c r="B73" s="215"/>
      <c r="C73" s="4862"/>
      <c r="D73" s="4862"/>
      <c r="E73" s="4862"/>
      <c r="F73" s="4862"/>
      <c r="G73" s="4862"/>
      <c r="H73" s="4862"/>
      <c r="I73" s="4862"/>
      <c r="J73" s="4862"/>
      <c r="K73" s="4862"/>
      <c r="L73" s="4862"/>
      <c r="M73" s="4862"/>
      <c r="N73" s="4862"/>
      <c r="O73" s="4862"/>
      <c r="P73" s="4862"/>
      <c r="Q73" s="4862"/>
      <c r="R73" s="4862"/>
      <c r="S73" s="4862"/>
      <c r="T73" s="4862"/>
      <c r="U73" s="4862"/>
      <c r="V73" s="4862"/>
      <c r="W73" s="4862"/>
      <c r="X73" s="4862"/>
      <c r="Y73" s="4862"/>
      <c r="Z73" s="4862"/>
      <c r="AA73" s="4862"/>
      <c r="AB73" s="4862"/>
      <c r="AC73" s="4862"/>
      <c r="AD73" s="4862"/>
      <c r="AE73" s="4862"/>
      <c r="AF73" s="4862"/>
      <c r="AG73" s="4862"/>
      <c r="AH73" s="4862"/>
      <c r="AI73" s="4862"/>
      <c r="AJ73" s="4862"/>
      <c r="AK73" s="4862"/>
      <c r="AL73" s="4862"/>
      <c r="AM73" s="4862"/>
      <c r="AN73" s="4863"/>
      <c r="AO73" s="462"/>
      <c r="AP73" s="399"/>
      <c r="AQ73" s="399"/>
      <c r="AR73" s="399"/>
      <c r="AS73" s="399"/>
      <c r="AT73" s="399"/>
      <c r="AU73" s="399"/>
      <c r="AV73" s="399"/>
      <c r="AW73" s="399"/>
      <c r="AX73" s="399"/>
      <c r="AY73" s="399"/>
      <c r="AZ73" s="399"/>
      <c r="BA73" s="399"/>
      <c r="BB73" s="399"/>
      <c r="BC73" s="399"/>
      <c r="BD73" s="399"/>
      <c r="BE73" s="399"/>
      <c r="BF73" s="399"/>
      <c r="BG73" s="399"/>
      <c r="BH73" s="399"/>
      <c r="BI73" s="399"/>
      <c r="BJ73" s="399"/>
      <c r="BK73" s="399"/>
      <c r="BL73" s="399"/>
      <c r="BM73" s="399"/>
      <c r="BN73" s="399"/>
      <c r="BO73" s="399"/>
      <c r="BP73" s="399"/>
      <c r="BQ73" s="399"/>
      <c r="BR73" s="399"/>
      <c r="BS73" s="399"/>
      <c r="BT73" s="399"/>
      <c r="BU73" s="469"/>
    </row>
    <row r="74" spans="1:76" ht="11.65" customHeight="1">
      <c r="A74" s="1649"/>
      <c r="B74" s="166"/>
      <c r="C74" s="4828"/>
      <c r="D74" s="4828"/>
      <c r="E74" s="4828"/>
      <c r="F74" s="4828"/>
      <c r="G74" s="4828"/>
      <c r="H74" s="4828"/>
      <c r="I74" s="4828"/>
      <c r="J74" s="4828"/>
      <c r="K74" s="4828"/>
      <c r="L74" s="4828"/>
      <c r="M74" s="4828"/>
      <c r="N74" s="4828"/>
      <c r="O74" s="4828"/>
      <c r="P74" s="4828"/>
      <c r="Q74" s="4828"/>
      <c r="R74" s="4828"/>
      <c r="S74" s="4828"/>
      <c r="T74" s="4828"/>
      <c r="U74" s="4828"/>
      <c r="V74" s="4828"/>
      <c r="W74" s="4828"/>
      <c r="X74" s="4828"/>
      <c r="Y74" s="4828"/>
      <c r="Z74" s="4828"/>
      <c r="AA74" s="4828"/>
      <c r="AB74" s="4828"/>
      <c r="AC74" s="4828"/>
      <c r="AD74" s="4828"/>
      <c r="AE74" s="4828"/>
      <c r="AF74" s="4828"/>
      <c r="AG74" s="4828"/>
      <c r="AH74" s="4828"/>
      <c r="AI74" s="4828"/>
      <c r="AJ74" s="4828"/>
      <c r="AK74" s="4828"/>
      <c r="AL74" s="4828"/>
      <c r="AM74" s="4828"/>
      <c r="AN74" s="4829"/>
      <c r="AO74" s="839"/>
      <c r="AP74" s="400"/>
      <c r="AQ74" s="400"/>
      <c r="AR74" s="400"/>
      <c r="AS74" s="400"/>
      <c r="AT74" s="400"/>
      <c r="AU74" s="400"/>
      <c r="AV74" s="400"/>
      <c r="AW74" s="400"/>
      <c r="AX74" s="400"/>
      <c r="AY74" s="400"/>
      <c r="AZ74" s="400"/>
      <c r="BA74" s="400"/>
      <c r="BB74" s="400"/>
      <c r="BC74" s="400"/>
      <c r="BD74" s="400"/>
      <c r="BE74" s="400"/>
      <c r="BF74" s="400"/>
      <c r="BG74" s="400"/>
      <c r="BH74" s="400"/>
      <c r="BI74" s="400"/>
      <c r="BJ74" s="400"/>
      <c r="BK74" s="400"/>
      <c r="BL74" s="400"/>
      <c r="BM74" s="400"/>
      <c r="BN74" s="400"/>
      <c r="BO74" s="400"/>
      <c r="BP74" s="400"/>
      <c r="BQ74" s="400"/>
      <c r="BR74" s="400"/>
      <c r="BS74" s="400"/>
      <c r="BT74" s="400"/>
      <c r="BU74" s="470"/>
    </row>
    <row r="75" spans="1:76" ht="11.65" customHeight="1">
      <c r="A75" s="1649"/>
      <c r="B75" s="166"/>
      <c r="C75" s="4828"/>
      <c r="D75" s="4828"/>
      <c r="E75" s="4828"/>
      <c r="F75" s="4828"/>
      <c r="G75" s="4828"/>
      <c r="H75" s="4828"/>
      <c r="I75" s="4828"/>
      <c r="J75" s="4828"/>
      <c r="K75" s="4828"/>
      <c r="L75" s="4828"/>
      <c r="M75" s="4828"/>
      <c r="N75" s="4828"/>
      <c r="O75" s="4828"/>
      <c r="P75" s="4828"/>
      <c r="Q75" s="4828"/>
      <c r="R75" s="4828"/>
      <c r="S75" s="4828"/>
      <c r="T75" s="4828"/>
      <c r="U75" s="4828"/>
      <c r="V75" s="4828"/>
      <c r="W75" s="4828"/>
      <c r="X75" s="4828"/>
      <c r="Y75" s="4828"/>
      <c r="Z75" s="4828"/>
      <c r="AA75" s="4828"/>
      <c r="AB75" s="4828"/>
      <c r="AC75" s="4828"/>
      <c r="AD75" s="4828"/>
      <c r="AE75" s="4828"/>
      <c r="AF75" s="4828"/>
      <c r="AG75" s="4828"/>
      <c r="AH75" s="4828"/>
      <c r="AI75" s="4828"/>
      <c r="AJ75" s="4828"/>
      <c r="AK75" s="4828"/>
      <c r="AL75" s="4828"/>
      <c r="AM75" s="4828"/>
      <c r="AN75" s="4829"/>
      <c r="AO75" s="839"/>
      <c r="AP75" s="400"/>
      <c r="AQ75" s="400"/>
      <c r="AR75" s="400"/>
      <c r="AS75" s="400"/>
      <c r="AT75" s="400"/>
      <c r="AU75" s="400"/>
      <c r="AV75" s="400"/>
      <c r="AW75" s="400"/>
      <c r="AX75" s="400"/>
      <c r="AY75" s="400"/>
      <c r="AZ75" s="400"/>
      <c r="BA75" s="400"/>
      <c r="BB75" s="400"/>
      <c r="BC75" s="400"/>
      <c r="BD75" s="400"/>
      <c r="BE75" s="400"/>
      <c r="BF75" s="400"/>
      <c r="BG75" s="400"/>
      <c r="BH75" s="400"/>
      <c r="BI75" s="400"/>
      <c r="BJ75" s="400"/>
      <c r="BK75" s="400"/>
      <c r="BL75" s="400"/>
      <c r="BM75" s="400"/>
      <c r="BN75" s="400"/>
      <c r="BO75" s="400"/>
      <c r="BP75" s="400"/>
      <c r="BQ75" s="400"/>
      <c r="BR75" s="400"/>
      <c r="BS75" s="400"/>
      <c r="BT75" s="400"/>
      <c r="BU75" s="470"/>
    </row>
    <row r="76" spans="1:76" ht="16.5" customHeight="1">
      <c r="A76" s="1712"/>
      <c r="B76" s="134"/>
      <c r="C76" s="134"/>
      <c r="D76" s="134"/>
      <c r="E76" s="134"/>
      <c r="F76" s="134"/>
      <c r="G76" s="134"/>
      <c r="H76" s="134"/>
      <c r="I76" s="134"/>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1"/>
      <c r="AK76" s="1701"/>
      <c r="AL76" s="1701"/>
      <c r="AM76" s="1701"/>
      <c r="AN76" s="1708"/>
    </row>
    <row r="77" spans="1:76" ht="16.5" customHeight="1">
      <c r="A77" s="1712"/>
      <c r="B77" s="134"/>
      <c r="C77" s="134"/>
      <c r="D77" s="134"/>
      <c r="E77" s="134"/>
      <c r="F77" s="134"/>
      <c r="G77" s="134"/>
      <c r="H77" s="134"/>
      <c r="I77" s="134"/>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1"/>
      <c r="AK77" s="1701"/>
      <c r="AL77" s="1701"/>
      <c r="AM77" s="1701"/>
      <c r="AN77" s="1708"/>
    </row>
    <row r="78" spans="1:76" ht="16.5" customHeight="1">
      <c r="A78" s="1712"/>
      <c r="B78" s="134"/>
      <c r="C78" s="134"/>
      <c r="D78" s="134"/>
      <c r="E78" s="134"/>
      <c r="F78" s="134"/>
      <c r="G78" s="134"/>
      <c r="H78" s="134"/>
      <c r="I78" s="134"/>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1"/>
      <c r="AK78" s="1701"/>
      <c r="AL78" s="1701"/>
      <c r="AM78" s="1701"/>
      <c r="AN78" s="1708"/>
    </row>
    <row r="79" spans="1:76" ht="16.5" customHeight="1">
      <c r="A79" s="1712"/>
      <c r="B79" s="134"/>
      <c r="C79" s="134"/>
      <c r="D79" s="134"/>
      <c r="E79" s="134"/>
      <c r="F79" s="134"/>
      <c r="G79" s="134"/>
      <c r="H79" s="134"/>
      <c r="I79" s="134"/>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1"/>
      <c r="AK79" s="1701"/>
      <c r="AL79" s="1701"/>
      <c r="AM79" s="1701"/>
      <c r="AN79" s="1708"/>
    </row>
    <row r="80" spans="1:76" ht="16.5" customHeight="1">
      <c r="A80" s="1712"/>
      <c r="B80" s="134"/>
      <c r="C80" s="134"/>
      <c r="D80" s="134"/>
      <c r="E80" s="134"/>
      <c r="F80" s="134"/>
      <c r="G80" s="134"/>
      <c r="H80" s="134"/>
      <c r="I80" s="134"/>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1"/>
      <c r="AK80" s="1701"/>
      <c r="AL80" s="1701"/>
      <c r="AM80" s="1701"/>
      <c r="AN80" s="1708"/>
    </row>
    <row r="81" spans="1:40" ht="16.5" customHeight="1">
      <c r="A81" s="1712"/>
      <c r="B81" s="134"/>
      <c r="C81" s="134"/>
      <c r="D81" s="134"/>
      <c r="E81" s="134"/>
      <c r="F81" s="134"/>
      <c r="G81" s="134"/>
      <c r="H81" s="134"/>
      <c r="I81" s="134"/>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1"/>
      <c r="AK81" s="1701"/>
      <c r="AL81" s="1701"/>
      <c r="AM81" s="1701"/>
      <c r="AN81" s="1708"/>
    </row>
    <row r="82" spans="1:40" ht="16.5" customHeight="1">
      <c r="A82" s="1712"/>
      <c r="B82" s="134"/>
      <c r="C82" s="134"/>
      <c r="D82" s="134"/>
      <c r="E82" s="134"/>
      <c r="F82" s="134"/>
      <c r="G82" s="134"/>
      <c r="H82" s="134"/>
      <c r="I82" s="134"/>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1"/>
      <c r="AK82" s="1701"/>
      <c r="AL82" s="1701"/>
      <c r="AM82" s="1701"/>
      <c r="AN82" s="1708"/>
    </row>
    <row r="83" spans="1:40" ht="16.5" customHeight="1">
      <c r="A83" s="1712"/>
      <c r="B83" s="134"/>
      <c r="C83" s="134"/>
      <c r="D83" s="134"/>
      <c r="E83" s="134"/>
      <c r="F83" s="134"/>
      <c r="G83" s="134"/>
      <c r="H83" s="134"/>
      <c r="I83" s="134"/>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1"/>
      <c r="AK83" s="1701"/>
      <c r="AL83" s="1701"/>
      <c r="AM83" s="1701"/>
      <c r="AN83" s="1708"/>
    </row>
    <row r="84" spans="1:40" ht="16.5" customHeight="1">
      <c r="A84" s="1712"/>
      <c r="B84" s="134"/>
      <c r="C84" s="134"/>
      <c r="D84" s="134"/>
      <c r="E84" s="134"/>
      <c r="F84" s="134"/>
      <c r="G84" s="134"/>
      <c r="H84" s="134"/>
      <c r="I84" s="134"/>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1"/>
      <c r="AK84" s="1701"/>
      <c r="AL84" s="1701"/>
      <c r="AM84" s="1701"/>
      <c r="AN84" s="1708"/>
    </row>
    <row r="85" spans="1:40" ht="16.5" customHeight="1">
      <c r="A85" s="1712"/>
      <c r="B85" s="134"/>
      <c r="C85" s="134"/>
      <c r="D85" s="134"/>
      <c r="E85" s="134"/>
      <c r="F85" s="134"/>
      <c r="G85" s="134"/>
      <c r="H85" s="134"/>
      <c r="I85" s="134"/>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1"/>
      <c r="AK85" s="1701"/>
      <c r="AL85" s="1701"/>
      <c r="AM85" s="1701"/>
      <c r="AN85" s="1708"/>
    </row>
    <row r="86" spans="1:40" ht="16.5" customHeight="1">
      <c r="A86" s="1712"/>
      <c r="B86" s="134"/>
      <c r="C86" s="134"/>
      <c r="D86" s="134"/>
      <c r="E86" s="134"/>
      <c r="F86" s="134"/>
      <c r="G86" s="134"/>
      <c r="H86" s="134"/>
      <c r="I86" s="134"/>
      <c r="J86" s="1700"/>
      <c r="K86" s="1700"/>
      <c r="L86" s="1700"/>
      <c r="M86" s="1700"/>
      <c r="N86" s="1700"/>
      <c r="O86" s="1700"/>
      <c r="P86" s="1700"/>
      <c r="Q86" s="1700"/>
      <c r="R86" s="1700"/>
      <c r="S86" s="1700"/>
      <c r="T86" s="1700"/>
      <c r="U86" s="1700"/>
      <c r="V86" s="1700"/>
      <c r="W86" s="1700"/>
      <c r="X86" s="1700"/>
      <c r="Y86" s="1700"/>
      <c r="Z86" s="1700"/>
      <c r="AA86" s="1700"/>
      <c r="AB86" s="1700"/>
      <c r="AC86" s="1700"/>
      <c r="AD86" s="1700"/>
      <c r="AE86" s="1700"/>
      <c r="AF86" s="1700"/>
      <c r="AG86" s="1700"/>
      <c r="AH86" s="1700"/>
      <c r="AI86" s="1700"/>
      <c r="AJ86" s="1701"/>
      <c r="AK86" s="1701"/>
      <c r="AL86" s="1701"/>
      <c r="AM86" s="1701"/>
      <c r="AN86" s="2901"/>
    </row>
    <row r="87" spans="1:40" ht="16.5" customHeight="1">
      <c r="A87" s="1712"/>
      <c r="B87" s="134"/>
      <c r="C87" s="134"/>
      <c r="D87" s="134"/>
      <c r="E87" s="134"/>
      <c r="F87" s="134"/>
      <c r="G87" s="134"/>
      <c r="H87" s="134"/>
      <c r="I87" s="134"/>
      <c r="J87" s="1700"/>
      <c r="K87" s="1700"/>
      <c r="L87" s="1700"/>
      <c r="M87" s="1700"/>
      <c r="N87" s="1700"/>
      <c r="O87" s="1700"/>
      <c r="P87" s="1700"/>
      <c r="Q87" s="1700"/>
      <c r="R87" s="1700"/>
      <c r="S87" s="1700"/>
      <c r="T87" s="1700"/>
      <c r="U87" s="1700"/>
      <c r="V87" s="1700"/>
      <c r="W87" s="1700"/>
      <c r="X87" s="1700"/>
      <c r="Y87" s="1700"/>
      <c r="Z87" s="1700"/>
      <c r="AA87" s="1700"/>
      <c r="AB87" s="1700"/>
      <c r="AC87" s="1700"/>
      <c r="AD87" s="1700"/>
      <c r="AE87" s="1700"/>
      <c r="AF87" s="1700"/>
      <c r="AG87" s="1700"/>
      <c r="AH87" s="1700"/>
      <c r="AI87" s="1700"/>
      <c r="AJ87" s="1701"/>
      <c r="AK87" s="1701"/>
      <c r="AL87" s="1701"/>
      <c r="AM87" s="1701"/>
      <c r="AN87" s="2901"/>
    </row>
    <row r="88" spans="1:40" ht="16.5" customHeight="1">
      <c r="A88" s="1712"/>
      <c r="B88" s="134"/>
      <c r="C88" s="134"/>
      <c r="D88" s="134"/>
      <c r="E88" s="134"/>
      <c r="F88" s="134"/>
      <c r="G88" s="134"/>
      <c r="H88" s="134"/>
      <c r="I88" s="134"/>
      <c r="J88" s="1700"/>
      <c r="K88" s="1700"/>
      <c r="L88" s="1700"/>
      <c r="M88" s="1700"/>
      <c r="N88" s="1700"/>
      <c r="O88" s="1700"/>
      <c r="P88" s="1700"/>
      <c r="Q88" s="1700"/>
      <c r="R88" s="1700"/>
      <c r="S88" s="1700"/>
      <c r="T88" s="1700"/>
      <c r="U88" s="1700"/>
      <c r="V88" s="1700"/>
      <c r="W88" s="1700"/>
      <c r="X88" s="1700"/>
      <c r="Y88" s="1700"/>
      <c r="Z88" s="1700"/>
      <c r="AA88" s="1700"/>
      <c r="AB88" s="1700"/>
      <c r="AC88" s="1700"/>
      <c r="AD88" s="1700"/>
      <c r="AE88" s="1700"/>
      <c r="AF88" s="1700"/>
      <c r="AG88" s="1700"/>
      <c r="AH88" s="1700"/>
      <c r="AI88" s="1700"/>
      <c r="AJ88" s="1701"/>
      <c r="AK88" s="1701"/>
      <c r="AL88" s="1701"/>
      <c r="AM88" s="1701"/>
      <c r="AN88" s="2901"/>
    </row>
    <row r="89" spans="1:40" ht="16.5" customHeight="1">
      <c r="A89" s="1712"/>
      <c r="B89" s="134"/>
      <c r="C89" s="134"/>
      <c r="D89" s="134"/>
      <c r="E89" s="134"/>
      <c r="F89" s="134"/>
      <c r="G89" s="134"/>
      <c r="H89" s="134"/>
      <c r="I89" s="134"/>
      <c r="J89" s="1700"/>
      <c r="K89" s="1700"/>
      <c r="L89" s="1700"/>
      <c r="M89" s="1700"/>
      <c r="N89" s="1700"/>
      <c r="O89" s="1700"/>
      <c r="P89" s="1700"/>
      <c r="Q89" s="1700"/>
      <c r="R89" s="1700"/>
      <c r="S89" s="1700"/>
      <c r="T89" s="1700"/>
      <c r="U89" s="1700"/>
      <c r="V89" s="1700"/>
      <c r="W89" s="1700"/>
      <c r="X89" s="1700"/>
      <c r="Y89" s="1700"/>
      <c r="Z89" s="1700"/>
      <c r="AA89" s="1700"/>
      <c r="AB89" s="1700"/>
      <c r="AC89" s="1700"/>
      <c r="AD89" s="1700"/>
      <c r="AE89" s="1700"/>
      <c r="AF89" s="1700"/>
      <c r="AG89" s="1700"/>
      <c r="AH89" s="1700"/>
      <c r="AI89" s="1700"/>
      <c r="AJ89" s="1701"/>
      <c r="AK89" s="1701"/>
      <c r="AL89" s="1701"/>
      <c r="AM89" s="1701"/>
      <c r="AN89" s="1708"/>
    </row>
    <row r="90" spans="1:40" ht="16.5" customHeight="1">
      <c r="A90" s="1712"/>
      <c r="B90" s="134"/>
      <c r="C90" s="134"/>
      <c r="D90" s="134"/>
      <c r="E90" s="134"/>
      <c r="F90" s="134"/>
      <c r="G90" s="134"/>
      <c r="H90" s="134"/>
      <c r="I90" s="134"/>
      <c r="J90" s="1700"/>
      <c r="K90" s="1700"/>
      <c r="L90" s="1700"/>
      <c r="M90" s="1700"/>
      <c r="N90" s="1700"/>
      <c r="O90" s="1700"/>
      <c r="P90" s="1700"/>
      <c r="Q90" s="1700"/>
      <c r="R90" s="1700"/>
      <c r="S90" s="1700"/>
      <c r="T90" s="1700"/>
      <c r="U90" s="1700"/>
      <c r="V90" s="1700"/>
      <c r="W90" s="1700"/>
      <c r="X90" s="1700"/>
      <c r="Y90" s="1700"/>
      <c r="Z90" s="1700"/>
      <c r="AA90" s="1700"/>
      <c r="AB90" s="1700"/>
      <c r="AC90" s="1700"/>
      <c r="AD90" s="1700"/>
      <c r="AE90" s="1700"/>
      <c r="AF90" s="1700"/>
      <c r="AG90" s="1700"/>
      <c r="AH90" s="1700"/>
      <c r="AI90" s="1700"/>
      <c r="AJ90" s="1701"/>
      <c r="AK90" s="1701"/>
      <c r="AL90" s="1701"/>
      <c r="AM90" s="1701"/>
      <c r="AN90" s="1708"/>
    </row>
    <row r="91" spans="1:40" ht="8.1" customHeight="1">
      <c r="A91" s="1712"/>
      <c r="B91" s="134"/>
      <c r="C91" s="134"/>
      <c r="D91" s="134"/>
      <c r="E91" s="134"/>
      <c r="F91" s="134"/>
      <c r="G91" s="134"/>
      <c r="H91" s="134"/>
      <c r="I91" s="134"/>
      <c r="J91" s="1700"/>
      <c r="K91" s="1700"/>
      <c r="L91" s="1700"/>
      <c r="M91" s="1700"/>
      <c r="N91" s="1700"/>
      <c r="O91" s="1700"/>
      <c r="P91" s="1700"/>
      <c r="Q91" s="1700"/>
      <c r="R91" s="1700"/>
      <c r="S91" s="1700"/>
      <c r="T91" s="1700"/>
      <c r="U91" s="1700"/>
      <c r="V91" s="1700"/>
      <c r="W91" s="1700"/>
      <c r="X91" s="1700"/>
      <c r="Y91" s="1700"/>
      <c r="Z91" s="1700"/>
      <c r="AA91" s="1700"/>
      <c r="AB91" s="1700"/>
      <c r="AC91" s="1700"/>
      <c r="AD91" s="1700"/>
      <c r="AE91" s="1700"/>
      <c r="AF91" s="1700"/>
      <c r="AG91" s="1700"/>
      <c r="AH91" s="1700"/>
      <c r="AI91" s="1700"/>
      <c r="AJ91" s="1701"/>
      <c r="AK91" s="1701"/>
      <c r="AL91" s="1701"/>
      <c r="AM91" s="1701"/>
      <c r="AN91" s="1708"/>
    </row>
    <row r="92" spans="1:40" ht="8.1" customHeight="1" thickBot="1">
      <c r="A92" s="1713"/>
      <c r="B92" s="761"/>
      <c r="C92" s="761"/>
      <c r="D92" s="761"/>
      <c r="E92" s="761"/>
      <c r="F92" s="761"/>
      <c r="G92" s="761"/>
      <c r="H92" s="761"/>
      <c r="I92" s="761"/>
      <c r="J92" s="1702"/>
      <c r="K92" s="1702"/>
      <c r="L92" s="1702"/>
      <c r="M92" s="1702"/>
      <c r="N92" s="1702"/>
      <c r="O92" s="1702"/>
      <c r="P92" s="1702"/>
      <c r="Q92" s="1702"/>
      <c r="R92" s="1702"/>
      <c r="S92" s="1702"/>
      <c r="T92" s="1702"/>
      <c r="U92" s="1702"/>
      <c r="V92" s="1702"/>
      <c r="W92" s="1702"/>
      <c r="X92" s="1702"/>
      <c r="Y92" s="1702"/>
      <c r="Z92" s="1702"/>
      <c r="AA92" s="1702"/>
      <c r="AB92" s="1702"/>
      <c r="AC92" s="1702"/>
      <c r="AD92" s="1702"/>
      <c r="AE92" s="1702"/>
      <c r="AF92" s="1702"/>
      <c r="AG92" s="1702"/>
      <c r="AH92" s="1702"/>
      <c r="AI92" s="1702"/>
      <c r="AJ92" s="1703"/>
      <c r="AK92" s="1703"/>
      <c r="AL92" s="1703"/>
      <c r="AM92" s="1703"/>
      <c r="AN92" s="1709"/>
    </row>
    <row r="93" spans="1:40" ht="8.1" customHeight="1"/>
    <row r="94" spans="1:40" ht="18" customHeight="1">
      <c r="A94" s="4787">
        <f>'Soalan 5A(ms12)'!A94:AN94+1</f>
        <v>13</v>
      </c>
      <c r="B94" s="4787"/>
      <c r="C94" s="4787"/>
      <c r="D94" s="4787"/>
      <c r="E94" s="4787"/>
      <c r="F94" s="4787"/>
      <c r="G94" s="4787"/>
      <c r="H94" s="4787"/>
      <c r="I94" s="4787"/>
      <c r="J94" s="4787"/>
      <c r="K94" s="4787"/>
      <c r="L94" s="4787"/>
      <c r="M94" s="4787"/>
      <c r="N94" s="4787"/>
      <c r="O94" s="4787"/>
      <c r="P94" s="4787"/>
      <c r="Q94" s="4787"/>
      <c r="R94" s="4787"/>
      <c r="S94" s="4787"/>
      <c r="T94" s="4787"/>
      <c r="U94" s="4787"/>
      <c r="V94" s="4787"/>
      <c r="W94" s="4787"/>
      <c r="X94" s="4787"/>
      <c r="Y94" s="4787"/>
      <c r="Z94" s="4787"/>
      <c r="AA94" s="4787"/>
      <c r="AB94" s="4787"/>
      <c r="AC94" s="4787"/>
      <c r="AD94" s="4787"/>
      <c r="AE94" s="4787"/>
      <c r="AF94" s="4787"/>
      <c r="AG94" s="4787"/>
      <c r="AH94" s="4787"/>
      <c r="AI94" s="4787"/>
      <c r="AJ94" s="4787"/>
      <c r="AK94" s="4787"/>
      <c r="AL94" s="4787"/>
      <c r="AM94" s="4787"/>
      <c r="AN94" s="4787"/>
    </row>
    <row r="95" spans="1:40" ht="8.1" customHeight="1"/>
  </sheetData>
  <sheetProtection selectLockedCells="1" selectUnlockedCells="1"/>
  <mergeCells count="219">
    <mergeCell ref="C72:AN73"/>
    <mergeCell ref="C74:AN75"/>
    <mergeCell ref="F1:AN2"/>
    <mergeCell ref="K67:O67"/>
    <mergeCell ref="P67:T67"/>
    <mergeCell ref="U67:Y67"/>
    <mergeCell ref="Z67:AD67"/>
    <mergeCell ref="AE67:AI67"/>
    <mergeCell ref="AJ67:AN67"/>
    <mergeCell ref="AJ64:AN65"/>
    <mergeCell ref="C65:H65"/>
    <mergeCell ref="K66:O66"/>
    <mergeCell ref="P66:T66"/>
    <mergeCell ref="U66:Y66"/>
    <mergeCell ref="Z66:AD66"/>
    <mergeCell ref="AE66:AI66"/>
    <mergeCell ref="AJ66:AN66"/>
    <mergeCell ref="J64:J65"/>
    <mergeCell ref="K64:O65"/>
    <mergeCell ref="P64:T65"/>
    <mergeCell ref="U64:Y65"/>
    <mergeCell ref="Z64:AD65"/>
    <mergeCell ref="AE64:AI65"/>
    <mergeCell ref="AJ61:AN62"/>
    <mergeCell ref="K63:O63"/>
    <mergeCell ref="P63:T63"/>
    <mergeCell ref="U63:Y63"/>
    <mergeCell ref="Z63:AD63"/>
    <mergeCell ref="AE63:AI63"/>
    <mergeCell ref="AJ63:AN63"/>
    <mergeCell ref="J61:J62"/>
    <mergeCell ref="K61:O62"/>
    <mergeCell ref="P61:T62"/>
    <mergeCell ref="U61:Y62"/>
    <mergeCell ref="Z61:AD62"/>
    <mergeCell ref="AE61:AI62"/>
    <mergeCell ref="AJ58:AN59"/>
    <mergeCell ref="K60:O60"/>
    <mergeCell ref="P60:T60"/>
    <mergeCell ref="U60:Y60"/>
    <mergeCell ref="Z60:AD60"/>
    <mergeCell ref="AE60:AI60"/>
    <mergeCell ref="AJ60:AN60"/>
    <mergeCell ref="J58:J59"/>
    <mergeCell ref="K58:O59"/>
    <mergeCell ref="P58:T59"/>
    <mergeCell ref="U58:Y59"/>
    <mergeCell ref="Z58:AD59"/>
    <mergeCell ref="AE58:AI59"/>
    <mergeCell ref="AJ54:AN55"/>
    <mergeCell ref="K56:O57"/>
    <mergeCell ref="P56:T57"/>
    <mergeCell ref="U56:Y57"/>
    <mergeCell ref="Z56:AD57"/>
    <mergeCell ref="AE56:AI57"/>
    <mergeCell ref="AJ56:AN57"/>
    <mergeCell ref="J54:J55"/>
    <mergeCell ref="K54:O55"/>
    <mergeCell ref="P54:T55"/>
    <mergeCell ref="U54:Y55"/>
    <mergeCell ref="Z54:AD55"/>
    <mergeCell ref="AE54:AI55"/>
    <mergeCell ref="AJ50:AN51"/>
    <mergeCell ref="K52:O53"/>
    <mergeCell ref="P52:T53"/>
    <mergeCell ref="U52:Y53"/>
    <mergeCell ref="Z52:AD53"/>
    <mergeCell ref="AE52:AI53"/>
    <mergeCell ref="AJ52:AN53"/>
    <mergeCell ref="J50:J51"/>
    <mergeCell ref="K50:O51"/>
    <mergeCell ref="P50:T51"/>
    <mergeCell ref="U50:Y51"/>
    <mergeCell ref="Z50:AD51"/>
    <mergeCell ref="AE50:AI51"/>
    <mergeCell ref="AJ46:AN47"/>
    <mergeCell ref="K48:O49"/>
    <mergeCell ref="P48:T49"/>
    <mergeCell ref="U48:Y49"/>
    <mergeCell ref="Z48:AD49"/>
    <mergeCell ref="AE48:AI49"/>
    <mergeCell ref="AJ48:AN49"/>
    <mergeCell ref="J46:J47"/>
    <mergeCell ref="K46:O47"/>
    <mergeCell ref="P46:T47"/>
    <mergeCell ref="U46:Y47"/>
    <mergeCell ref="Z46:AD47"/>
    <mergeCell ref="AE46:AI47"/>
    <mergeCell ref="AJ42:AN43"/>
    <mergeCell ref="E43:F43"/>
    <mergeCell ref="K44:O45"/>
    <mergeCell ref="P44:T45"/>
    <mergeCell ref="U44:Y45"/>
    <mergeCell ref="Z44:AD45"/>
    <mergeCell ref="AE44:AI45"/>
    <mergeCell ref="AJ44:AN45"/>
    <mergeCell ref="J42:J43"/>
    <mergeCell ref="K42:O43"/>
    <mergeCell ref="P42:T43"/>
    <mergeCell ref="U42:Y43"/>
    <mergeCell ref="Z42:AD43"/>
    <mergeCell ref="AE42:AI43"/>
    <mergeCell ref="AJ38:AN39"/>
    <mergeCell ref="E40:I40"/>
    <mergeCell ref="K40:O41"/>
    <mergeCell ref="P40:T41"/>
    <mergeCell ref="U40:Y41"/>
    <mergeCell ref="Z40:AD41"/>
    <mergeCell ref="AE40:AI41"/>
    <mergeCell ref="AJ40:AN41"/>
    <mergeCell ref="J38:J39"/>
    <mergeCell ref="K38:O39"/>
    <mergeCell ref="P38:T39"/>
    <mergeCell ref="U38:Y39"/>
    <mergeCell ref="Z38:AD39"/>
    <mergeCell ref="AE38:AI39"/>
    <mergeCell ref="AJ34:AN35"/>
    <mergeCell ref="E35:I35"/>
    <mergeCell ref="K36:O37"/>
    <mergeCell ref="P36:T37"/>
    <mergeCell ref="U36:Y37"/>
    <mergeCell ref="Z36:AD37"/>
    <mergeCell ref="AE36:AI37"/>
    <mergeCell ref="AJ36:AN37"/>
    <mergeCell ref="J34:J35"/>
    <mergeCell ref="K34:O35"/>
    <mergeCell ref="P34:T35"/>
    <mergeCell ref="U34:Y35"/>
    <mergeCell ref="Z34:AD35"/>
    <mergeCell ref="AE34:AI35"/>
    <mergeCell ref="AJ30:AN31"/>
    <mergeCell ref="K32:O33"/>
    <mergeCell ref="P32:T33"/>
    <mergeCell ref="U32:Y33"/>
    <mergeCell ref="Z32:AD33"/>
    <mergeCell ref="AE32:AI33"/>
    <mergeCell ref="AJ32:AN33"/>
    <mergeCell ref="J30:J31"/>
    <mergeCell ref="K30:O31"/>
    <mergeCell ref="P30:T31"/>
    <mergeCell ref="U30:Y31"/>
    <mergeCell ref="Z30:AD31"/>
    <mergeCell ref="AE30:AI31"/>
    <mergeCell ref="AJ26:AN27"/>
    <mergeCell ref="K28:O29"/>
    <mergeCell ref="P28:T29"/>
    <mergeCell ref="U28:Y29"/>
    <mergeCell ref="Z28:AD29"/>
    <mergeCell ref="AE28:AI29"/>
    <mergeCell ref="AJ28:AN29"/>
    <mergeCell ref="J26:J27"/>
    <mergeCell ref="K26:O27"/>
    <mergeCell ref="P26:T27"/>
    <mergeCell ref="U26:Y27"/>
    <mergeCell ref="Z26:AD27"/>
    <mergeCell ref="AE26:AI27"/>
    <mergeCell ref="AJ21:AN22"/>
    <mergeCell ref="K23:O25"/>
    <mergeCell ref="P23:T25"/>
    <mergeCell ref="U23:Y25"/>
    <mergeCell ref="Z23:AD25"/>
    <mergeCell ref="AE23:AI25"/>
    <mergeCell ref="AJ23:AN25"/>
    <mergeCell ref="K19:O20"/>
    <mergeCell ref="P19:T20"/>
    <mergeCell ref="U19:Y20"/>
    <mergeCell ref="Z19:AD20"/>
    <mergeCell ref="AE19:AI20"/>
    <mergeCell ref="AJ13:AN20"/>
    <mergeCell ref="K14:O14"/>
    <mergeCell ref="P14:T14"/>
    <mergeCell ref="U14:Y14"/>
    <mergeCell ref="Z14:AD14"/>
    <mergeCell ref="AE14:AI14"/>
    <mergeCell ref="P12:T12"/>
    <mergeCell ref="U12:Y12"/>
    <mergeCell ref="Z12:AD12"/>
    <mergeCell ref="AE12:AI12"/>
    <mergeCell ref="J21:J22"/>
    <mergeCell ref="K21:O22"/>
    <mergeCell ref="P21:T22"/>
    <mergeCell ref="U21:Y22"/>
    <mergeCell ref="Z21:AD22"/>
    <mergeCell ref="AE15:AI16"/>
    <mergeCell ref="J17:J18"/>
    <mergeCell ref="K17:O18"/>
    <mergeCell ref="P17:T18"/>
    <mergeCell ref="U17:Y18"/>
    <mergeCell ref="Z17:AD18"/>
    <mergeCell ref="AE17:AI18"/>
    <mergeCell ref="K15:O16"/>
    <mergeCell ref="P15:T16"/>
    <mergeCell ref="U15:Y16"/>
    <mergeCell ref="Z15:AD16"/>
    <mergeCell ref="AE21:AI22"/>
    <mergeCell ref="A94:AN94"/>
    <mergeCell ref="AJ12:AN12"/>
    <mergeCell ref="K7:O11"/>
    <mergeCell ref="P7:T11"/>
    <mergeCell ref="U7:Y11"/>
    <mergeCell ref="E8:H9"/>
    <mergeCell ref="Z9:AD11"/>
    <mergeCell ref="AE9:AI11"/>
    <mergeCell ref="K3:Y4"/>
    <mergeCell ref="Z3:AI5"/>
    <mergeCell ref="AJ3:AN11"/>
    <mergeCell ref="C4:F5"/>
    <mergeCell ref="G4:G5"/>
    <mergeCell ref="H4:H5"/>
    <mergeCell ref="K5:Y6"/>
    <mergeCell ref="E6:H7"/>
    <mergeCell ref="Z6:AI8"/>
    <mergeCell ref="C13:I13"/>
    <mergeCell ref="K13:O13"/>
    <mergeCell ref="P13:T13"/>
    <mergeCell ref="U13:Y13"/>
    <mergeCell ref="Z13:AD13"/>
    <mergeCell ref="AE13:AI13"/>
    <mergeCell ref="K12:O12"/>
  </mergeCells>
  <printOptions horizontalCentered="1"/>
  <pageMargins left="0" right="0" top="0.43307086614173229" bottom="0" header="0" footer="0"/>
  <pageSetup paperSize="9" scale="59" firstPageNumber="0" orientation="portrait" r:id="rId1"/>
  <headerFooter alignWithMargins="0"/>
  <colBreaks count="2" manualBreakCount="2">
    <brk id="41" max="76" man="1"/>
    <brk id="42" max="76"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I82"/>
  <sheetViews>
    <sheetView showGridLines="0" view="pageBreakPreview" zoomScaleSheetLayoutView="100" workbookViewId="0">
      <selection activeCell="AB19" sqref="AB19"/>
    </sheetView>
  </sheetViews>
  <sheetFormatPr defaultColWidth="9.140625" defaultRowHeight="16.5" customHeight="1"/>
  <cols>
    <col min="1" max="1" width="1" style="121" customWidth="1"/>
    <col min="2" max="3" width="4.28515625" style="121" customWidth="1"/>
    <col min="4" max="4" width="2.7109375" style="121" customWidth="1"/>
    <col min="5" max="8" width="6.7109375" style="121" customWidth="1"/>
    <col min="9" max="9" width="7.7109375" style="121" customWidth="1"/>
    <col min="10" max="10" width="4.85546875" style="133" customWidth="1"/>
    <col min="11" max="25" width="5.7109375" style="133" customWidth="1"/>
    <col min="26" max="26" width="3.7109375" style="1188" customWidth="1"/>
    <col min="27" max="27" width="6.5703125" style="1188" customWidth="1"/>
    <col min="28" max="53" width="3.7109375" style="139" customWidth="1"/>
    <col min="54" max="58" width="3.7109375" style="1197" customWidth="1"/>
    <col min="59" max="59" width="2.28515625" style="121" customWidth="1"/>
    <col min="60" max="61" width="9.140625" style="122"/>
    <col min="62" max="16384" width="9.140625" style="121"/>
  </cols>
  <sheetData>
    <row r="1" spans="1:60" ht="30" customHeight="1">
      <c r="A1" s="1646"/>
      <c r="B1" s="1297"/>
      <c r="C1" s="1275"/>
      <c r="D1" s="1275"/>
      <c r="E1" s="1276"/>
      <c r="F1" s="4814" t="s">
        <v>1870</v>
      </c>
      <c r="G1" s="4814"/>
      <c r="H1" s="4814"/>
      <c r="I1" s="4814"/>
      <c r="J1" s="4814"/>
      <c r="K1" s="4814"/>
      <c r="L1" s="4814"/>
      <c r="M1" s="4814"/>
      <c r="N1" s="4814"/>
      <c r="O1" s="4814"/>
      <c r="P1" s="4814"/>
      <c r="Q1" s="4814"/>
      <c r="R1" s="4814"/>
      <c r="S1" s="4814"/>
      <c r="T1" s="4814"/>
      <c r="U1" s="4814"/>
      <c r="V1" s="4814"/>
      <c r="W1" s="4814"/>
      <c r="X1" s="4814"/>
      <c r="Y1" s="4874"/>
      <c r="Z1" s="401"/>
      <c r="AA1" s="124"/>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row>
    <row r="2" spans="1:60" ht="30" customHeight="1">
      <c r="A2" s="1677"/>
      <c r="B2" s="526"/>
      <c r="C2" s="527"/>
      <c r="D2" s="527"/>
      <c r="E2" s="600"/>
      <c r="F2" s="4815"/>
      <c r="G2" s="4815"/>
      <c r="H2" s="4815"/>
      <c r="I2" s="4815"/>
      <c r="J2" s="4815"/>
      <c r="K2" s="4815"/>
      <c r="L2" s="4815"/>
      <c r="M2" s="4815"/>
      <c r="N2" s="4815"/>
      <c r="O2" s="4815"/>
      <c r="P2" s="4815"/>
      <c r="Q2" s="4815"/>
      <c r="R2" s="4815"/>
      <c r="S2" s="4815"/>
      <c r="T2" s="4815"/>
      <c r="U2" s="4815"/>
      <c r="V2" s="4815"/>
      <c r="W2" s="4815"/>
      <c r="X2" s="4815"/>
      <c r="Y2" s="4875"/>
      <c r="Z2" s="401"/>
      <c r="AA2" s="124"/>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1198"/>
      <c r="AZ2" s="1198"/>
      <c r="BA2" s="1198"/>
      <c r="BB2" s="1198"/>
      <c r="BC2" s="1198"/>
      <c r="BD2" s="1198"/>
      <c r="BE2" s="1198"/>
      <c r="BF2" s="1198"/>
    </row>
    <row r="3" spans="1:60" ht="24.75" customHeight="1">
      <c r="A3" s="1663"/>
      <c r="B3" s="1664"/>
      <c r="C3" s="1665"/>
      <c r="D3" s="1665"/>
      <c r="E3" s="1666"/>
      <c r="F3" s="1667"/>
      <c r="G3" s="1667"/>
      <c r="H3" s="1667"/>
      <c r="I3" s="1667"/>
      <c r="J3" s="1668"/>
      <c r="K3" s="4843" t="s">
        <v>1088</v>
      </c>
      <c r="L3" s="4844"/>
      <c r="M3" s="4844"/>
      <c r="N3" s="4844"/>
      <c r="O3" s="4844"/>
      <c r="P3" s="4844"/>
      <c r="Q3" s="4844"/>
      <c r="R3" s="4844"/>
      <c r="S3" s="4844"/>
      <c r="T3" s="4844"/>
      <c r="U3" s="4844"/>
      <c r="V3" s="4844"/>
      <c r="W3" s="4844"/>
      <c r="X3" s="4844"/>
      <c r="Y3" s="4876"/>
      <c r="Z3" s="402"/>
      <c r="AA3" s="1189"/>
      <c r="AB3" s="1189"/>
      <c r="AC3" s="1189"/>
      <c r="AD3" s="1189"/>
      <c r="AE3" s="1189"/>
      <c r="AF3" s="1189"/>
      <c r="AG3" s="1189"/>
      <c r="AH3" s="1189"/>
      <c r="AI3" s="1189"/>
      <c r="AJ3" s="1189"/>
      <c r="AK3" s="1189"/>
      <c r="AL3" s="1189"/>
      <c r="AM3" s="1189"/>
      <c r="AN3" s="1189"/>
      <c r="AO3" s="1189"/>
      <c r="AP3" s="1189"/>
      <c r="AQ3" s="1199"/>
      <c r="AR3" s="1199"/>
      <c r="AS3" s="1199"/>
      <c r="AT3" s="1199"/>
      <c r="AU3" s="1199"/>
      <c r="AV3" s="1199"/>
      <c r="AW3" s="1199"/>
      <c r="AX3" s="1199"/>
      <c r="AY3" s="1199"/>
      <c r="AZ3" s="1199"/>
      <c r="BA3" s="1199"/>
      <c r="BB3" s="398"/>
      <c r="BC3" s="398"/>
      <c r="BD3" s="398"/>
      <c r="BE3" s="398"/>
      <c r="BF3" s="398"/>
    </row>
    <row r="4" spans="1:60" ht="12" customHeight="1">
      <c r="A4" s="1649"/>
      <c r="B4" s="139"/>
      <c r="C4" s="134"/>
      <c r="D4" s="530"/>
      <c r="E4" s="4816" t="s">
        <v>557</v>
      </c>
      <c r="F4" s="4816"/>
      <c r="G4" s="4816"/>
      <c r="H4" s="4816"/>
      <c r="I4" s="124"/>
      <c r="J4" s="601"/>
      <c r="K4" s="4877" t="s">
        <v>104</v>
      </c>
      <c r="L4" s="4878"/>
      <c r="M4" s="4878"/>
      <c r="N4" s="4878"/>
      <c r="O4" s="4878"/>
      <c r="P4" s="4878"/>
      <c r="Q4" s="4878"/>
      <c r="R4" s="4878"/>
      <c r="S4" s="4878"/>
      <c r="T4" s="4878"/>
      <c r="U4" s="4878"/>
      <c r="V4" s="4878"/>
      <c r="W4" s="4878"/>
      <c r="X4" s="4878"/>
      <c r="Y4" s="4879"/>
      <c r="Z4" s="467"/>
      <c r="AA4" s="1189"/>
      <c r="AB4" s="1189"/>
      <c r="AC4" s="1189"/>
      <c r="AD4" s="1189"/>
      <c r="AE4" s="1189"/>
      <c r="AF4" s="1189"/>
      <c r="AG4" s="1189"/>
      <c r="AH4" s="1189"/>
      <c r="AI4" s="1189"/>
      <c r="AJ4" s="1189"/>
      <c r="AK4" s="1189"/>
      <c r="AL4" s="1189"/>
      <c r="AM4" s="1189"/>
      <c r="AN4" s="1189"/>
      <c r="AO4" s="1189"/>
      <c r="AP4" s="1189"/>
      <c r="AQ4" s="1199"/>
      <c r="AR4" s="1200"/>
      <c r="AS4" s="1200"/>
      <c r="AT4" s="1200"/>
      <c r="AU4" s="1200"/>
      <c r="AV4" s="1200"/>
      <c r="AW4" s="1200"/>
      <c r="AX4" s="1200"/>
      <c r="AY4" s="1200"/>
      <c r="AZ4" s="1200"/>
      <c r="BA4" s="1200"/>
      <c r="BB4" s="398"/>
      <c r="BC4" s="398"/>
      <c r="BD4" s="398"/>
      <c r="BE4" s="398"/>
      <c r="BF4" s="398"/>
    </row>
    <row r="5" spans="1:60" s="122" customFormat="1" ht="12" customHeight="1">
      <c r="A5" s="1649"/>
      <c r="B5" s="126"/>
      <c r="C5" s="642"/>
      <c r="D5" s="530"/>
      <c r="E5" s="4816"/>
      <c r="F5" s="4816"/>
      <c r="G5" s="4816"/>
      <c r="H5" s="4816"/>
      <c r="I5" s="394"/>
      <c r="J5" s="603"/>
      <c r="K5" s="4855" t="s">
        <v>2352</v>
      </c>
      <c r="L5" s="4830"/>
      <c r="M5" s="4830"/>
      <c r="N5" s="4830"/>
      <c r="O5" s="4856"/>
      <c r="P5" s="4882" t="s">
        <v>2351</v>
      </c>
      <c r="Q5" s="4883"/>
      <c r="R5" s="4883"/>
      <c r="S5" s="4883"/>
      <c r="T5" s="4884"/>
      <c r="U5" s="4882" t="s">
        <v>1089</v>
      </c>
      <c r="V5" s="4883"/>
      <c r="W5" s="4883"/>
      <c r="X5" s="4883"/>
      <c r="Y5" s="4891"/>
      <c r="Z5" s="405"/>
      <c r="AA5" s="1189"/>
      <c r="AB5" s="1206"/>
      <c r="AC5" s="1206"/>
      <c r="AD5" s="1206"/>
      <c r="AE5" s="1206"/>
      <c r="AF5" s="1206"/>
      <c r="AG5" s="840"/>
      <c r="AH5" s="840"/>
      <c r="AI5" s="840"/>
      <c r="AJ5" s="840"/>
      <c r="AK5" s="840"/>
      <c r="AL5" s="841"/>
      <c r="AM5" s="841"/>
      <c r="AN5" s="841"/>
      <c r="AO5" s="841"/>
      <c r="AP5" s="841"/>
      <c r="AQ5" s="1207"/>
      <c r="AR5" s="1207"/>
      <c r="AS5" s="1207"/>
      <c r="AT5" s="1207"/>
      <c r="AU5" s="1207"/>
      <c r="AV5" s="1207"/>
      <c r="AW5" s="1207"/>
      <c r="AX5" s="1207"/>
      <c r="AY5" s="1207"/>
      <c r="AZ5" s="1207"/>
      <c r="BA5" s="1207"/>
      <c r="BB5" s="398"/>
      <c r="BC5" s="398"/>
      <c r="BD5" s="398"/>
      <c r="BE5" s="398"/>
      <c r="BF5" s="398"/>
      <c r="BG5" s="121"/>
    </row>
    <row r="6" spans="1:60" s="122" customFormat="1" ht="12" customHeight="1">
      <c r="A6" s="1649"/>
      <c r="B6" s="126"/>
      <c r="C6" s="642"/>
      <c r="D6" s="530"/>
      <c r="E6" s="4812" t="s">
        <v>617</v>
      </c>
      <c r="F6" s="4812"/>
      <c r="G6" s="4812"/>
      <c r="H6" s="4812"/>
      <c r="I6" s="394"/>
      <c r="J6" s="603"/>
      <c r="K6" s="4857"/>
      <c r="L6" s="4832"/>
      <c r="M6" s="4832"/>
      <c r="N6" s="4832"/>
      <c r="O6" s="4858"/>
      <c r="P6" s="4885"/>
      <c r="Q6" s="4886"/>
      <c r="R6" s="4886"/>
      <c r="S6" s="4886"/>
      <c r="T6" s="4887"/>
      <c r="U6" s="4885"/>
      <c r="V6" s="4886"/>
      <c r="W6" s="4886"/>
      <c r="X6" s="4886"/>
      <c r="Y6" s="4892"/>
      <c r="Z6" s="405"/>
      <c r="AA6" s="1189"/>
      <c r="AB6" s="1206"/>
      <c r="AC6" s="1206"/>
      <c r="AD6" s="1206"/>
      <c r="AE6" s="1206"/>
      <c r="AF6" s="1206"/>
      <c r="AG6" s="840"/>
      <c r="AH6" s="840"/>
      <c r="AI6" s="840"/>
      <c r="AJ6" s="840"/>
      <c r="AK6" s="840"/>
      <c r="AL6" s="841"/>
      <c r="AM6" s="841"/>
      <c r="AN6" s="841"/>
      <c r="AO6" s="841"/>
      <c r="AP6" s="841"/>
      <c r="AQ6" s="1207"/>
      <c r="AR6" s="1207"/>
      <c r="AS6" s="1207"/>
      <c r="AT6" s="1207"/>
      <c r="AU6" s="1207"/>
      <c r="AV6" s="1207"/>
      <c r="AW6" s="1207"/>
      <c r="AX6" s="1207"/>
      <c r="AY6" s="1207"/>
      <c r="AZ6" s="1207"/>
      <c r="BA6" s="1207"/>
      <c r="BB6" s="398"/>
      <c r="BC6" s="398"/>
      <c r="BD6" s="398"/>
      <c r="BE6" s="398"/>
      <c r="BF6" s="398"/>
      <c r="BG6" s="121"/>
    </row>
    <row r="7" spans="1:60" s="122" customFormat="1" ht="22.15" customHeight="1">
      <c r="A7" s="1649"/>
      <c r="B7" s="134"/>
      <c r="C7" s="642"/>
      <c r="D7" s="531"/>
      <c r="E7" s="4812"/>
      <c r="F7" s="4812"/>
      <c r="G7" s="4812"/>
      <c r="H7" s="4812"/>
      <c r="I7" s="134"/>
      <c r="J7" s="603"/>
      <c r="K7" s="4859"/>
      <c r="L7" s="4860"/>
      <c r="M7" s="4860"/>
      <c r="N7" s="4860"/>
      <c r="O7" s="4861"/>
      <c r="P7" s="4888"/>
      <c r="Q7" s="4889"/>
      <c r="R7" s="4889"/>
      <c r="S7" s="4889"/>
      <c r="T7" s="4890"/>
      <c r="U7" s="4888"/>
      <c r="V7" s="4889"/>
      <c r="W7" s="4889"/>
      <c r="X7" s="4889"/>
      <c r="Y7" s="4893"/>
      <c r="Z7" s="406"/>
      <c r="AA7" s="1189"/>
      <c r="AB7" s="1206"/>
      <c r="AC7" s="1206"/>
      <c r="AD7" s="1206"/>
      <c r="AE7" s="1206"/>
      <c r="AF7" s="1206"/>
      <c r="AG7" s="840"/>
      <c r="AH7" s="840"/>
      <c r="AI7" s="840"/>
      <c r="AJ7" s="840"/>
      <c r="AK7" s="840"/>
      <c r="AL7" s="1208"/>
      <c r="AM7" s="1208"/>
      <c r="AN7" s="1208"/>
      <c r="AO7" s="1208"/>
      <c r="AP7" s="1208"/>
      <c r="AQ7" s="1207"/>
      <c r="AR7" s="1207"/>
      <c r="AS7" s="1207"/>
      <c r="AT7" s="1207"/>
      <c r="AU7" s="1207"/>
      <c r="AV7" s="1207"/>
      <c r="AW7" s="1207"/>
      <c r="AX7" s="1207"/>
      <c r="AY7" s="1207"/>
      <c r="AZ7" s="1207"/>
      <c r="BA7" s="1207"/>
      <c r="BB7" s="398"/>
      <c r="BC7" s="398"/>
      <c r="BD7" s="398"/>
      <c r="BE7" s="398"/>
      <c r="BF7" s="398"/>
      <c r="BG7" s="121"/>
    </row>
    <row r="8" spans="1:60" s="122" customFormat="1" ht="20.100000000000001" customHeight="1">
      <c r="A8" s="1678"/>
      <c r="B8" s="1274"/>
      <c r="C8" s="1273"/>
      <c r="D8" s="1273"/>
      <c r="E8" s="1273"/>
      <c r="F8" s="1273"/>
      <c r="G8" s="1274"/>
      <c r="H8" s="1274"/>
      <c r="I8" s="1274"/>
      <c r="J8" s="525"/>
      <c r="K8" s="4819" t="s">
        <v>2239</v>
      </c>
      <c r="L8" s="4820"/>
      <c r="M8" s="4820"/>
      <c r="N8" s="4820"/>
      <c r="O8" s="4821"/>
      <c r="P8" s="4819" t="s">
        <v>2240</v>
      </c>
      <c r="Q8" s="4820"/>
      <c r="R8" s="4820"/>
      <c r="S8" s="4820"/>
      <c r="T8" s="4821"/>
      <c r="U8" s="4819" t="s">
        <v>2241</v>
      </c>
      <c r="V8" s="4820"/>
      <c r="W8" s="4820"/>
      <c r="X8" s="4820"/>
      <c r="Y8" s="4821"/>
      <c r="Z8" s="407"/>
      <c r="AA8" s="1189"/>
      <c r="AB8" s="1209"/>
      <c r="AC8" s="1200"/>
      <c r="AD8" s="1200"/>
      <c r="AE8" s="1200"/>
      <c r="AF8" s="1200"/>
      <c r="AG8" s="1209"/>
      <c r="AH8" s="1200"/>
      <c r="AI8" s="1200"/>
      <c r="AJ8" s="1200"/>
      <c r="AK8" s="1200"/>
      <c r="AL8" s="1209"/>
      <c r="AM8" s="1200"/>
      <c r="AN8" s="1200"/>
      <c r="AO8" s="1200"/>
      <c r="AP8" s="1200"/>
      <c r="AQ8" s="1209"/>
      <c r="AR8" s="1200"/>
      <c r="AS8" s="1200"/>
      <c r="AT8" s="1200"/>
      <c r="AU8" s="1200"/>
      <c r="AV8" s="1200"/>
      <c r="AW8" s="1200"/>
      <c r="AX8" s="1200"/>
      <c r="AY8" s="1200"/>
      <c r="AZ8" s="1200"/>
      <c r="BA8" s="1200"/>
      <c r="BB8" s="1210"/>
      <c r="BC8" s="398"/>
      <c r="BD8" s="398"/>
      <c r="BE8" s="398"/>
      <c r="BF8" s="398"/>
      <c r="BG8" s="121"/>
    </row>
    <row r="9" spans="1:60" s="122" customFormat="1" ht="26.1" customHeight="1">
      <c r="A9" s="1651"/>
      <c r="B9" s="1670">
        <v>5.0999999999999996</v>
      </c>
      <c r="C9" s="4817" t="s">
        <v>519</v>
      </c>
      <c r="D9" s="4817"/>
      <c r="E9" s="4817"/>
      <c r="F9" s="4817"/>
      <c r="G9" s="4817"/>
      <c r="H9" s="4817"/>
      <c r="I9" s="4818"/>
      <c r="J9" s="414"/>
      <c r="K9" s="4894"/>
      <c r="L9" s="4895"/>
      <c r="M9" s="4895"/>
      <c r="N9" s="4895"/>
      <c r="O9" s="4903"/>
      <c r="P9" s="4894"/>
      <c r="Q9" s="4895"/>
      <c r="R9" s="4895"/>
      <c r="S9" s="4895"/>
      <c r="T9" s="4903"/>
      <c r="U9" s="4894"/>
      <c r="V9" s="4895"/>
      <c r="W9" s="4895"/>
      <c r="X9" s="4895"/>
      <c r="Y9" s="4896"/>
      <c r="Z9" s="408"/>
      <c r="AA9" s="1189"/>
      <c r="AB9" s="1211"/>
      <c r="AC9" s="1211"/>
      <c r="AD9" s="1211"/>
      <c r="AE9" s="1211"/>
      <c r="AF9" s="1211"/>
      <c r="AG9" s="1211"/>
      <c r="AH9" s="1211"/>
      <c r="AI9" s="1211"/>
      <c r="AJ9" s="1211"/>
      <c r="AK9" s="1211"/>
      <c r="AL9" s="1211"/>
      <c r="AM9" s="1211"/>
      <c r="AN9" s="1211"/>
      <c r="AO9" s="1211"/>
      <c r="AP9" s="1211"/>
      <c r="AQ9" s="604"/>
      <c r="AR9" s="604"/>
      <c r="AS9" s="604"/>
      <c r="AT9" s="604"/>
      <c r="AU9" s="604"/>
      <c r="AV9" s="604"/>
      <c r="AW9" s="604"/>
      <c r="AX9" s="604"/>
      <c r="AY9" s="604"/>
      <c r="AZ9" s="604"/>
      <c r="BA9" s="604"/>
      <c r="BB9" s="1211"/>
      <c r="BC9" s="1211"/>
      <c r="BD9" s="1211"/>
      <c r="BE9" s="1211"/>
      <c r="BF9" s="1211"/>
      <c r="BG9" s="134"/>
      <c r="BH9" s="122" t="s">
        <v>105</v>
      </c>
    </row>
    <row r="10" spans="1:60" s="122" customFormat="1" ht="26.1" customHeight="1">
      <c r="A10" s="1653"/>
      <c r="B10" s="1239"/>
      <c r="C10" s="1240" t="s">
        <v>199</v>
      </c>
      <c r="D10" s="1240"/>
      <c r="E10" s="1239"/>
      <c r="F10" s="1239"/>
      <c r="G10" s="1239"/>
      <c r="H10" s="1239"/>
      <c r="I10" s="1279"/>
      <c r="J10" s="1266"/>
      <c r="K10" s="4900"/>
      <c r="L10" s="4901"/>
      <c r="M10" s="4901"/>
      <c r="N10" s="4901"/>
      <c r="O10" s="4905"/>
      <c r="P10" s="4900"/>
      <c r="Q10" s="4901"/>
      <c r="R10" s="4901"/>
      <c r="S10" s="4901"/>
      <c r="T10" s="4905"/>
      <c r="U10" s="4900"/>
      <c r="V10" s="4901"/>
      <c r="W10" s="4901"/>
      <c r="X10" s="4901"/>
      <c r="Y10" s="4902"/>
      <c r="Z10" s="396"/>
      <c r="AA10" s="1213"/>
      <c r="AB10" s="1214"/>
      <c r="AC10" s="1214"/>
      <c r="AD10" s="1214"/>
      <c r="AE10" s="1214"/>
      <c r="AF10" s="1214"/>
      <c r="AG10" s="1214"/>
      <c r="AH10" s="1214"/>
      <c r="AI10" s="1214"/>
      <c r="AJ10" s="1214"/>
      <c r="AK10" s="1214"/>
      <c r="AL10" s="1272"/>
      <c r="AM10" s="1272"/>
      <c r="AN10" s="1272"/>
      <c r="AO10" s="1272"/>
      <c r="AP10" s="1272"/>
      <c r="AQ10" s="604"/>
      <c r="AR10" s="604"/>
      <c r="AS10" s="604"/>
      <c r="AT10" s="604"/>
      <c r="AU10" s="604"/>
      <c r="AV10" s="604"/>
      <c r="AW10" s="604"/>
      <c r="AX10" s="604"/>
      <c r="AY10" s="604"/>
      <c r="AZ10" s="604"/>
      <c r="BA10" s="604"/>
      <c r="BB10" s="1211"/>
      <c r="BC10" s="1211"/>
      <c r="BD10" s="1211"/>
      <c r="BE10" s="1211"/>
      <c r="BF10" s="1211"/>
      <c r="BG10" s="134"/>
    </row>
    <row r="11" spans="1:60" ht="12.75" customHeight="1">
      <c r="A11" s="1653"/>
      <c r="B11" s="1238">
        <v>5.2</v>
      </c>
      <c r="C11" s="1241" t="s">
        <v>200</v>
      </c>
      <c r="D11" s="1241"/>
      <c r="E11" s="1242"/>
      <c r="F11" s="1242"/>
      <c r="G11" s="1242"/>
      <c r="H11" s="1242"/>
      <c r="I11" s="1280"/>
      <c r="J11" s="1654"/>
      <c r="K11" s="4894"/>
      <c r="L11" s="4895"/>
      <c r="M11" s="4895"/>
      <c r="N11" s="4895"/>
      <c r="O11" s="4903"/>
      <c r="P11" s="4894"/>
      <c r="Q11" s="4895"/>
      <c r="R11" s="4895"/>
      <c r="S11" s="4895"/>
      <c r="T11" s="4903"/>
      <c r="U11" s="4894"/>
      <c r="V11" s="4895"/>
      <c r="W11" s="4895"/>
      <c r="X11" s="4895"/>
      <c r="Y11" s="4896"/>
      <c r="Z11" s="409"/>
      <c r="AA11" s="1189"/>
      <c r="AB11" s="1190"/>
      <c r="AC11" s="1190"/>
      <c r="AD11" s="1190"/>
      <c r="AE11" s="1190"/>
      <c r="AF11" s="1190"/>
      <c r="AG11" s="1190"/>
      <c r="AH11" s="1190"/>
      <c r="AI11" s="1190"/>
      <c r="AJ11" s="1190"/>
      <c r="AK11" s="1190"/>
      <c r="AL11" s="1216"/>
      <c r="AM11" s="1216"/>
      <c r="AN11" s="1216"/>
      <c r="AO11" s="1216"/>
      <c r="AP11" s="1216"/>
      <c r="AQ11" s="604"/>
      <c r="AR11" s="604"/>
      <c r="AS11" s="604"/>
      <c r="AT11" s="604"/>
      <c r="AU11" s="604"/>
      <c r="AV11" s="604"/>
      <c r="AW11" s="604"/>
      <c r="AX11" s="604"/>
      <c r="AY11" s="604"/>
      <c r="AZ11" s="604"/>
      <c r="BA11" s="604"/>
      <c r="BB11" s="1211"/>
      <c r="BC11" s="1211"/>
      <c r="BD11" s="1211"/>
      <c r="BE11" s="1211"/>
      <c r="BF11" s="1211"/>
      <c r="BG11" s="134"/>
    </row>
    <row r="12" spans="1:60" ht="12.95" customHeight="1">
      <c r="A12" s="1653"/>
      <c r="B12" s="1243"/>
      <c r="C12" s="1243" t="s">
        <v>201</v>
      </c>
      <c r="D12" s="1243"/>
      <c r="E12" s="1242"/>
      <c r="F12" s="1242"/>
      <c r="G12" s="1242"/>
      <c r="H12" s="1242"/>
      <c r="I12" s="1280"/>
      <c r="J12" s="389"/>
      <c r="K12" s="4897"/>
      <c r="L12" s="4898"/>
      <c r="M12" s="4898"/>
      <c r="N12" s="4898"/>
      <c r="O12" s="4904"/>
      <c r="P12" s="4897"/>
      <c r="Q12" s="4898"/>
      <c r="R12" s="4898"/>
      <c r="S12" s="4898"/>
      <c r="T12" s="4904"/>
      <c r="U12" s="4897"/>
      <c r="V12" s="4898"/>
      <c r="W12" s="4898"/>
      <c r="X12" s="4898"/>
      <c r="Y12" s="4899"/>
      <c r="Z12" s="409"/>
      <c r="AA12" s="1189"/>
      <c r="AB12" s="1190"/>
      <c r="AC12" s="1190"/>
      <c r="AD12" s="1190"/>
      <c r="AE12" s="1190"/>
      <c r="AF12" s="1190"/>
      <c r="AG12" s="1190"/>
      <c r="AH12" s="1190"/>
      <c r="AI12" s="1190"/>
      <c r="AJ12" s="1190"/>
      <c r="AK12" s="1190"/>
      <c r="AL12" s="1216"/>
      <c r="AM12" s="1216"/>
      <c r="AN12" s="1216"/>
      <c r="AO12" s="1216"/>
      <c r="AP12" s="1216"/>
      <c r="AQ12" s="604"/>
      <c r="AR12" s="604"/>
      <c r="AS12" s="604"/>
      <c r="AT12" s="604"/>
      <c r="AU12" s="604"/>
      <c r="AV12" s="604"/>
      <c r="AW12" s="604"/>
      <c r="AX12" s="604"/>
      <c r="AY12" s="604"/>
      <c r="AZ12" s="604"/>
      <c r="BA12" s="604"/>
      <c r="BB12" s="1211"/>
      <c r="BC12" s="1211"/>
      <c r="BD12" s="1211"/>
      <c r="BE12" s="1211"/>
      <c r="BF12" s="1211"/>
      <c r="BG12" s="134"/>
    </row>
    <row r="13" spans="1:60" ht="12.95" customHeight="1">
      <c r="A13" s="1653"/>
      <c r="B13" s="1239"/>
      <c r="C13" s="1244" t="s">
        <v>169</v>
      </c>
      <c r="D13" s="1244"/>
      <c r="E13" s="1245"/>
      <c r="F13" s="1245"/>
      <c r="G13" s="1245"/>
      <c r="H13" s="1245"/>
      <c r="I13" s="1281"/>
      <c r="J13" s="4872"/>
      <c r="K13" s="4897"/>
      <c r="L13" s="4898"/>
      <c r="M13" s="4898"/>
      <c r="N13" s="4898"/>
      <c r="O13" s="4904"/>
      <c r="P13" s="4897"/>
      <c r="Q13" s="4898"/>
      <c r="R13" s="4898"/>
      <c r="S13" s="4898"/>
      <c r="T13" s="4904"/>
      <c r="U13" s="4897"/>
      <c r="V13" s="4898"/>
      <c r="W13" s="4898"/>
      <c r="X13" s="4898"/>
      <c r="Y13" s="4899"/>
      <c r="Z13" s="396"/>
      <c r="AA13" s="1210"/>
      <c r="AB13" s="1214"/>
      <c r="AC13" s="1214"/>
      <c r="AD13" s="1214"/>
      <c r="AE13" s="1214"/>
      <c r="AF13" s="1214"/>
      <c r="AG13" s="1214"/>
      <c r="AH13" s="1214"/>
      <c r="AI13" s="1214"/>
      <c r="AJ13" s="1214"/>
      <c r="AK13" s="1214"/>
      <c r="AL13" s="1215"/>
      <c r="AM13" s="1215"/>
      <c r="AN13" s="1215"/>
      <c r="AO13" s="1215"/>
      <c r="AP13" s="1215"/>
      <c r="AQ13" s="604"/>
      <c r="AR13" s="604"/>
      <c r="AS13" s="604"/>
      <c r="AT13" s="604"/>
      <c r="AU13" s="604"/>
      <c r="AV13" s="604"/>
      <c r="AW13" s="604"/>
      <c r="AX13" s="604"/>
      <c r="AY13" s="604"/>
      <c r="AZ13" s="604"/>
      <c r="BA13" s="604"/>
      <c r="BB13" s="1211"/>
      <c r="BC13" s="1211"/>
      <c r="BD13" s="1211"/>
      <c r="BE13" s="1211"/>
      <c r="BF13" s="1211"/>
      <c r="BG13" s="134"/>
    </row>
    <row r="14" spans="1:60" ht="12.95" customHeight="1">
      <c r="A14" s="1653"/>
      <c r="B14" s="1239"/>
      <c r="C14" s="1240" t="s">
        <v>170</v>
      </c>
      <c r="D14" s="1240"/>
      <c r="E14" s="1245"/>
      <c r="F14" s="1245"/>
      <c r="G14" s="1245"/>
      <c r="H14" s="1245"/>
      <c r="I14" s="1281"/>
      <c r="J14" s="4873"/>
      <c r="K14" s="4900"/>
      <c r="L14" s="4901"/>
      <c r="M14" s="4901"/>
      <c r="N14" s="4901"/>
      <c r="O14" s="4905"/>
      <c r="P14" s="4900"/>
      <c r="Q14" s="4901"/>
      <c r="R14" s="4901"/>
      <c r="S14" s="4901"/>
      <c r="T14" s="4905"/>
      <c r="U14" s="4900"/>
      <c r="V14" s="4901"/>
      <c r="W14" s="4901"/>
      <c r="X14" s="4901"/>
      <c r="Y14" s="4902"/>
      <c r="Z14" s="396"/>
      <c r="AA14" s="398"/>
      <c r="AB14" s="1214"/>
      <c r="AC14" s="1214"/>
      <c r="AD14" s="1214"/>
      <c r="AE14" s="1214"/>
      <c r="AF14" s="1214"/>
      <c r="AG14" s="1214"/>
      <c r="AH14" s="1214"/>
      <c r="AI14" s="1214"/>
      <c r="AJ14" s="1214"/>
      <c r="AK14" s="1214"/>
      <c r="AL14" s="1215"/>
      <c r="AM14" s="1215"/>
      <c r="AN14" s="1215"/>
      <c r="AO14" s="1215"/>
      <c r="AP14" s="1215"/>
      <c r="AQ14" s="604"/>
      <c r="AR14" s="604"/>
      <c r="AS14" s="604"/>
      <c r="AT14" s="604"/>
      <c r="AU14" s="604"/>
      <c r="AV14" s="604"/>
      <c r="AW14" s="604"/>
      <c r="AX14" s="604"/>
      <c r="AY14" s="604"/>
      <c r="AZ14" s="604"/>
      <c r="BA14" s="604"/>
      <c r="BB14" s="1211"/>
      <c r="BC14" s="1211"/>
      <c r="BD14" s="1211"/>
      <c r="BE14" s="1211"/>
      <c r="BF14" s="1211"/>
      <c r="BG14" s="134"/>
    </row>
    <row r="15" spans="1:60" ht="16.5" customHeight="1">
      <c r="A15" s="1653"/>
      <c r="B15" s="1238">
        <v>5.3</v>
      </c>
      <c r="C15" s="1246" t="s">
        <v>171</v>
      </c>
      <c r="D15" s="1246"/>
      <c r="E15" s="1245"/>
      <c r="F15" s="1247"/>
      <c r="G15" s="1247"/>
      <c r="H15" s="1247"/>
      <c r="I15" s="1282"/>
      <c r="J15" s="1654"/>
      <c r="K15" s="4837"/>
      <c r="L15" s="4837"/>
      <c r="M15" s="4837"/>
      <c r="N15" s="4837"/>
      <c r="O15" s="4837"/>
      <c r="P15" s="4837"/>
      <c r="Q15" s="4837"/>
      <c r="R15" s="4837"/>
      <c r="S15" s="4837"/>
      <c r="T15" s="4837"/>
      <c r="U15" s="4880"/>
      <c r="V15" s="4880"/>
      <c r="W15" s="4880"/>
      <c r="X15" s="4880"/>
      <c r="Y15" s="4881"/>
      <c r="Z15" s="395"/>
      <c r="AA15" s="1189"/>
      <c r="AB15" s="1190"/>
      <c r="AC15" s="1190"/>
      <c r="AD15" s="1190"/>
      <c r="AE15" s="1190"/>
      <c r="AF15" s="1190"/>
      <c r="AG15" s="1190"/>
      <c r="AH15" s="1190"/>
      <c r="AI15" s="1190"/>
      <c r="AJ15" s="1190"/>
      <c r="AK15" s="1190"/>
      <c r="AL15" s="1216"/>
      <c r="AM15" s="1216"/>
      <c r="AN15" s="1216"/>
      <c r="AO15" s="1216"/>
      <c r="AP15" s="1216"/>
      <c r="AQ15" s="604"/>
      <c r="AR15" s="604"/>
      <c r="AS15" s="604"/>
      <c r="AT15" s="604"/>
      <c r="AU15" s="604"/>
      <c r="AV15" s="604"/>
      <c r="AW15" s="604"/>
      <c r="AX15" s="604"/>
      <c r="AY15" s="604"/>
      <c r="AZ15" s="604"/>
      <c r="BA15" s="604"/>
      <c r="BB15" s="1211"/>
      <c r="BC15" s="1211"/>
      <c r="BD15" s="1211"/>
      <c r="BE15" s="1211"/>
      <c r="BF15" s="1211"/>
      <c r="BG15" s="134"/>
    </row>
    <row r="16" spans="1:60" ht="9.6" customHeight="1">
      <c r="A16" s="1653"/>
      <c r="B16" s="1239"/>
      <c r="C16" s="1244" t="s">
        <v>2222</v>
      </c>
      <c r="D16" s="1244"/>
      <c r="E16" s="1245"/>
      <c r="F16" s="1247"/>
      <c r="G16" s="1247"/>
      <c r="H16" s="1247"/>
      <c r="I16" s="1282"/>
      <c r="J16" s="389"/>
      <c r="K16" s="4837"/>
      <c r="L16" s="4837"/>
      <c r="M16" s="4837"/>
      <c r="N16" s="4837"/>
      <c r="O16" s="4837"/>
      <c r="P16" s="4837"/>
      <c r="Q16" s="4837"/>
      <c r="R16" s="4837"/>
      <c r="S16" s="4837"/>
      <c r="T16" s="4837"/>
      <c r="U16" s="4880"/>
      <c r="V16" s="4880"/>
      <c r="W16" s="4880"/>
      <c r="X16" s="4880"/>
      <c r="Y16" s="4881"/>
      <c r="Z16" s="395"/>
      <c r="AA16" s="1189"/>
      <c r="AB16" s="1190"/>
      <c r="AC16" s="1190"/>
      <c r="AD16" s="1190"/>
      <c r="AE16" s="1190"/>
      <c r="AF16" s="1190"/>
      <c r="AG16" s="1190"/>
      <c r="AH16" s="1190"/>
      <c r="AI16" s="1190"/>
      <c r="AJ16" s="1190"/>
      <c r="AK16" s="1190"/>
      <c r="AL16" s="1216"/>
      <c r="AM16" s="1216"/>
      <c r="AN16" s="1216"/>
      <c r="AO16" s="1216"/>
      <c r="AP16" s="1216"/>
      <c r="AQ16" s="604"/>
      <c r="AR16" s="604"/>
      <c r="AS16" s="604"/>
      <c r="AT16" s="604"/>
      <c r="AU16" s="604"/>
      <c r="AV16" s="604"/>
      <c r="AW16" s="604"/>
      <c r="AX16" s="604"/>
      <c r="AY16" s="604"/>
      <c r="AZ16" s="604"/>
      <c r="BA16" s="604"/>
      <c r="BB16" s="1211"/>
      <c r="BC16" s="1211"/>
      <c r="BD16" s="1211"/>
      <c r="BE16" s="1211"/>
      <c r="BF16" s="1211"/>
      <c r="BG16" s="134"/>
    </row>
    <row r="17" spans="1:61" s="127" customFormat="1" ht="17.25" customHeight="1">
      <c r="A17" s="1653"/>
      <c r="B17" s="1239"/>
      <c r="C17" s="1246" t="s">
        <v>202</v>
      </c>
      <c r="D17" s="1246" t="s">
        <v>203</v>
      </c>
      <c r="E17" s="1246"/>
      <c r="F17" s="1247"/>
      <c r="G17" s="1247"/>
      <c r="H17" s="1247"/>
      <c r="I17" s="1282"/>
      <c r="J17" s="4872" t="s">
        <v>44</v>
      </c>
      <c r="K17" s="4803"/>
      <c r="L17" s="4803"/>
      <c r="M17" s="4803"/>
      <c r="N17" s="4803"/>
      <c r="O17" s="4803"/>
      <c r="P17" s="4803"/>
      <c r="Q17" s="4803"/>
      <c r="R17" s="4803"/>
      <c r="S17" s="4803"/>
      <c r="T17" s="4803"/>
      <c r="U17" s="4803"/>
      <c r="V17" s="4803"/>
      <c r="W17" s="4803"/>
      <c r="X17" s="4803"/>
      <c r="Y17" s="4906"/>
      <c r="Z17" s="396"/>
      <c r="AA17" s="1210"/>
      <c r="AB17" s="1214"/>
      <c r="AC17" s="1214"/>
      <c r="AD17" s="1214"/>
      <c r="AE17" s="1214"/>
      <c r="AF17" s="1214"/>
      <c r="AG17" s="1214"/>
      <c r="AH17" s="1214"/>
      <c r="AI17" s="1214"/>
      <c r="AJ17" s="1214"/>
      <c r="AK17" s="1214"/>
      <c r="AL17" s="1215"/>
      <c r="AM17" s="1215"/>
      <c r="AN17" s="1215"/>
      <c r="AO17" s="1215"/>
      <c r="AP17" s="1215"/>
      <c r="AQ17" s="604"/>
      <c r="AR17" s="604"/>
      <c r="AS17" s="604"/>
      <c r="AT17" s="604"/>
      <c r="AU17" s="604"/>
      <c r="AV17" s="604"/>
      <c r="AW17" s="604"/>
      <c r="AX17" s="604"/>
      <c r="AY17" s="604"/>
      <c r="AZ17" s="604"/>
      <c r="BA17" s="604"/>
      <c r="BB17" s="1190"/>
      <c r="BC17" s="1190"/>
      <c r="BD17" s="1190"/>
      <c r="BE17" s="1190"/>
      <c r="BF17" s="1190"/>
      <c r="BG17" s="147"/>
    </row>
    <row r="18" spans="1:61" ht="9.75" customHeight="1">
      <c r="A18" s="1653"/>
      <c r="B18" s="1239"/>
      <c r="C18" s="1239"/>
      <c r="D18" s="1244" t="s">
        <v>2221</v>
      </c>
      <c r="E18" s="1244"/>
      <c r="F18" s="1247"/>
      <c r="G18" s="1247"/>
      <c r="H18" s="1247"/>
      <c r="I18" s="1281"/>
      <c r="J18" s="4873"/>
      <c r="K18" s="4803"/>
      <c r="L18" s="4803"/>
      <c r="M18" s="4803"/>
      <c r="N18" s="4803"/>
      <c r="O18" s="4803"/>
      <c r="P18" s="4803"/>
      <c r="Q18" s="4803"/>
      <c r="R18" s="4803"/>
      <c r="S18" s="4803"/>
      <c r="T18" s="4803"/>
      <c r="U18" s="4803"/>
      <c r="V18" s="4803"/>
      <c r="W18" s="4803"/>
      <c r="X18" s="4803"/>
      <c r="Y18" s="4906"/>
      <c r="Z18" s="396"/>
      <c r="AA18" s="398"/>
      <c r="AB18" s="1214"/>
      <c r="AC18" s="1214"/>
      <c r="AD18" s="1214"/>
      <c r="AE18" s="1214"/>
      <c r="AF18" s="1214"/>
      <c r="AG18" s="1214"/>
      <c r="AH18" s="1214"/>
      <c r="AI18" s="1214"/>
      <c r="AJ18" s="1214"/>
      <c r="AK18" s="1214"/>
      <c r="AL18" s="1215"/>
      <c r="AM18" s="1215"/>
      <c r="AN18" s="1215"/>
      <c r="AO18" s="1215"/>
      <c r="AP18" s="1215"/>
      <c r="AQ18" s="604"/>
      <c r="AR18" s="604"/>
      <c r="AS18" s="604"/>
      <c r="AT18" s="604"/>
      <c r="AU18" s="604"/>
      <c r="AV18" s="604"/>
      <c r="AW18" s="604"/>
      <c r="AX18" s="604"/>
      <c r="AY18" s="604"/>
      <c r="AZ18" s="604"/>
      <c r="BA18" s="604"/>
      <c r="BB18" s="1190"/>
      <c r="BC18" s="1190"/>
      <c r="BD18" s="1190"/>
      <c r="BE18" s="1190"/>
      <c r="BF18" s="1190"/>
      <c r="BG18" s="134"/>
    </row>
    <row r="19" spans="1:61" ht="5.25" customHeight="1">
      <c r="A19" s="1653"/>
      <c r="B19" s="1239"/>
      <c r="C19" s="1246"/>
      <c r="D19" s="1248"/>
      <c r="E19" s="1248"/>
      <c r="F19" s="1245"/>
      <c r="G19" s="1245"/>
      <c r="H19" s="1245"/>
      <c r="I19" s="1281"/>
      <c r="J19" s="1655"/>
      <c r="K19" s="4837"/>
      <c r="L19" s="4837"/>
      <c r="M19" s="4837"/>
      <c r="N19" s="4837"/>
      <c r="O19" s="4837"/>
      <c r="P19" s="4837"/>
      <c r="Q19" s="4837"/>
      <c r="R19" s="4837"/>
      <c r="S19" s="4837"/>
      <c r="T19" s="4837"/>
      <c r="U19" s="4837"/>
      <c r="V19" s="4837"/>
      <c r="W19" s="4837"/>
      <c r="X19" s="4837"/>
      <c r="Y19" s="4838"/>
      <c r="Z19" s="409"/>
      <c r="AA19" s="1191"/>
      <c r="AB19" s="1190"/>
      <c r="AC19" s="1190"/>
      <c r="AD19" s="1190"/>
      <c r="AE19" s="1190"/>
      <c r="AF19" s="1190"/>
      <c r="AG19" s="1190"/>
      <c r="AH19" s="1190"/>
      <c r="AI19" s="1190"/>
      <c r="AJ19" s="1190"/>
      <c r="AK19" s="1190"/>
      <c r="AL19" s="1216"/>
      <c r="AM19" s="1216"/>
      <c r="AN19" s="1216"/>
      <c r="AO19" s="1216"/>
      <c r="AP19" s="1216"/>
      <c r="AQ19" s="1190"/>
      <c r="AR19" s="1190"/>
      <c r="AS19" s="1190"/>
      <c r="AT19" s="1190"/>
      <c r="AU19" s="1190"/>
      <c r="AV19" s="1190"/>
      <c r="AW19" s="1190"/>
      <c r="AX19" s="1190"/>
      <c r="AY19" s="1190"/>
      <c r="AZ19" s="1190"/>
      <c r="BA19" s="1190"/>
      <c r="BB19" s="1190"/>
      <c r="BC19" s="1190"/>
      <c r="BD19" s="1190"/>
      <c r="BE19" s="1190"/>
      <c r="BF19" s="1190"/>
      <c r="BG19" s="134"/>
    </row>
    <row r="20" spans="1:61" ht="12.95" customHeight="1">
      <c r="A20" s="1653"/>
      <c r="B20" s="1239"/>
      <c r="C20" s="1246" t="s">
        <v>204</v>
      </c>
      <c r="D20" s="1248" t="s">
        <v>205</v>
      </c>
      <c r="E20" s="1248"/>
      <c r="F20" s="1245"/>
      <c r="G20" s="1245"/>
      <c r="H20" s="1245"/>
      <c r="I20" s="1281"/>
      <c r="J20" s="390"/>
      <c r="K20" s="4837"/>
      <c r="L20" s="4837"/>
      <c r="M20" s="4837"/>
      <c r="N20" s="4837"/>
      <c r="O20" s="4837"/>
      <c r="P20" s="4837"/>
      <c r="Q20" s="4837"/>
      <c r="R20" s="4837"/>
      <c r="S20" s="4837"/>
      <c r="T20" s="4837"/>
      <c r="U20" s="4837"/>
      <c r="V20" s="4837"/>
      <c r="W20" s="4837"/>
      <c r="X20" s="4837"/>
      <c r="Y20" s="4838"/>
      <c r="Z20" s="409"/>
      <c r="AA20" s="1191"/>
      <c r="AB20" s="1190"/>
      <c r="AC20" s="1190"/>
      <c r="AD20" s="1190"/>
      <c r="AE20" s="1190"/>
      <c r="AF20" s="1190"/>
      <c r="AG20" s="1190"/>
      <c r="AH20" s="1190"/>
      <c r="AI20" s="1190"/>
      <c r="AJ20" s="1190"/>
      <c r="AK20" s="1190"/>
      <c r="AL20" s="1216"/>
      <c r="AM20" s="1216"/>
      <c r="AN20" s="1216"/>
      <c r="AO20" s="1216"/>
      <c r="AP20" s="1216"/>
      <c r="AQ20" s="1190"/>
      <c r="AR20" s="1190"/>
      <c r="AS20" s="1190"/>
      <c r="AT20" s="1190"/>
      <c r="AU20" s="1190"/>
      <c r="AV20" s="1190"/>
      <c r="AW20" s="1190"/>
      <c r="AX20" s="1190"/>
      <c r="AY20" s="1190"/>
      <c r="AZ20" s="1190"/>
      <c r="BA20" s="1190"/>
      <c r="BB20" s="1190"/>
      <c r="BC20" s="1190"/>
      <c r="BD20" s="1190"/>
      <c r="BE20" s="1190"/>
      <c r="BF20" s="1190"/>
      <c r="BG20" s="134"/>
    </row>
    <row r="21" spans="1:61" s="218" customFormat="1" ht="9.75" customHeight="1">
      <c r="A21" s="1656"/>
      <c r="B21" s="1249"/>
      <c r="C21" s="1249"/>
      <c r="D21" s="3293" t="s">
        <v>2223</v>
      </c>
      <c r="E21" s="3293"/>
      <c r="F21" s="1451"/>
      <c r="G21" s="1451"/>
      <c r="H21" s="1451"/>
      <c r="I21" s="1452"/>
      <c r="J21" s="1366"/>
      <c r="K21" s="4837"/>
      <c r="L21" s="4837"/>
      <c r="M21" s="4837"/>
      <c r="N21" s="4837"/>
      <c r="O21" s="4837"/>
      <c r="P21" s="4837"/>
      <c r="Q21" s="4837"/>
      <c r="R21" s="4837"/>
      <c r="S21" s="4837"/>
      <c r="T21" s="4837"/>
      <c r="U21" s="4837"/>
      <c r="V21" s="4837"/>
      <c r="W21" s="4837"/>
      <c r="X21" s="4837"/>
      <c r="Y21" s="4838"/>
      <c r="Z21" s="409"/>
      <c r="AA21" s="1207"/>
      <c r="AB21" s="1190"/>
      <c r="AC21" s="1190"/>
      <c r="AD21" s="1190"/>
      <c r="AE21" s="1190"/>
      <c r="AF21" s="1190"/>
      <c r="AG21" s="1190"/>
      <c r="AH21" s="1190"/>
      <c r="AI21" s="1190"/>
      <c r="AJ21" s="1190"/>
      <c r="AK21" s="1190"/>
      <c r="AL21" s="1216"/>
      <c r="AM21" s="1216"/>
      <c r="AN21" s="1216"/>
      <c r="AO21" s="1216"/>
      <c r="AP21" s="1216"/>
      <c r="AQ21" s="1190"/>
      <c r="AR21" s="1190"/>
      <c r="AS21" s="1190"/>
      <c r="AT21" s="1190"/>
      <c r="AU21" s="1190"/>
      <c r="AV21" s="1190"/>
      <c r="AW21" s="1190"/>
      <c r="AX21" s="1190"/>
      <c r="AY21" s="1190"/>
      <c r="AZ21" s="1190"/>
      <c r="BA21" s="1190"/>
      <c r="BB21" s="1190"/>
      <c r="BC21" s="1190"/>
      <c r="BD21" s="1190"/>
      <c r="BE21" s="1190"/>
      <c r="BF21" s="1190"/>
      <c r="BG21" s="216"/>
      <c r="BH21" s="217"/>
      <c r="BI21" s="217"/>
    </row>
    <row r="22" spans="1:61" ht="12.75" customHeight="1">
      <c r="A22" s="1653"/>
      <c r="B22" s="1239"/>
      <c r="C22" s="1239"/>
      <c r="D22" s="1248" t="s">
        <v>35</v>
      </c>
      <c r="E22" s="1248" t="s">
        <v>2224</v>
      </c>
      <c r="F22" s="1245"/>
      <c r="G22" s="1245"/>
      <c r="H22" s="1245"/>
      <c r="I22" s="1281"/>
      <c r="J22" s="4872" t="s">
        <v>45</v>
      </c>
      <c r="K22" s="4803"/>
      <c r="L22" s="4803"/>
      <c r="M22" s="4803"/>
      <c r="N22" s="4803"/>
      <c r="O22" s="4803"/>
      <c r="P22" s="4803"/>
      <c r="Q22" s="4803"/>
      <c r="R22" s="4803"/>
      <c r="S22" s="4803"/>
      <c r="T22" s="4803"/>
      <c r="U22" s="4803"/>
      <c r="V22" s="4803"/>
      <c r="W22" s="4803"/>
      <c r="X22" s="4803"/>
      <c r="Y22" s="4906"/>
      <c r="Z22" s="396"/>
      <c r="AA22" s="1210"/>
      <c r="AB22" s="1214"/>
      <c r="AC22" s="1214"/>
      <c r="AD22" s="1214"/>
      <c r="AE22" s="1214"/>
      <c r="AF22" s="1214"/>
      <c r="AG22" s="1214"/>
      <c r="AH22" s="1214"/>
      <c r="AI22" s="1214"/>
      <c r="AJ22" s="1214"/>
      <c r="AK22" s="1214"/>
      <c r="AL22" s="1215"/>
      <c r="AM22" s="1215"/>
      <c r="AN22" s="1215"/>
      <c r="AO22" s="1215"/>
      <c r="AP22" s="1215"/>
      <c r="AQ22" s="604"/>
      <c r="AR22" s="604"/>
      <c r="AS22" s="604"/>
      <c r="AT22" s="604"/>
      <c r="AU22" s="604"/>
      <c r="AV22" s="604"/>
      <c r="AW22" s="604"/>
      <c r="AX22" s="604"/>
      <c r="AY22" s="604"/>
      <c r="AZ22" s="604"/>
      <c r="BA22" s="604"/>
      <c r="BB22" s="1190"/>
      <c r="BC22" s="1190"/>
      <c r="BD22" s="1190"/>
      <c r="BE22" s="1190"/>
      <c r="BF22" s="1190"/>
      <c r="BG22" s="134"/>
    </row>
    <row r="23" spans="1:61" ht="12.95" customHeight="1">
      <c r="A23" s="1653"/>
      <c r="B23" s="1239"/>
      <c r="C23" s="1239"/>
      <c r="D23" s="1250"/>
      <c r="E23" s="1250" t="s">
        <v>2225</v>
      </c>
      <c r="F23" s="1248"/>
      <c r="G23" s="1248"/>
      <c r="H23" s="1248"/>
      <c r="I23" s="1283"/>
      <c r="J23" s="4873"/>
      <c r="K23" s="4803"/>
      <c r="L23" s="4803"/>
      <c r="M23" s="4803"/>
      <c r="N23" s="4803"/>
      <c r="O23" s="4803"/>
      <c r="P23" s="4803"/>
      <c r="Q23" s="4803"/>
      <c r="R23" s="4803"/>
      <c r="S23" s="4803"/>
      <c r="T23" s="4803"/>
      <c r="U23" s="4803"/>
      <c r="V23" s="4803"/>
      <c r="W23" s="4803"/>
      <c r="X23" s="4803"/>
      <c r="Y23" s="4906"/>
      <c r="Z23" s="396"/>
      <c r="AA23" s="398"/>
      <c r="AB23" s="1214"/>
      <c r="AC23" s="1214"/>
      <c r="AD23" s="1214"/>
      <c r="AE23" s="1214"/>
      <c r="AF23" s="1214"/>
      <c r="AG23" s="1214"/>
      <c r="AH23" s="1214"/>
      <c r="AI23" s="1214"/>
      <c r="AJ23" s="1214"/>
      <c r="AK23" s="1214"/>
      <c r="AL23" s="1215"/>
      <c r="AM23" s="1215"/>
      <c r="AN23" s="1215"/>
      <c r="AO23" s="1215"/>
      <c r="AP23" s="1215"/>
      <c r="AQ23" s="604"/>
      <c r="AR23" s="604"/>
      <c r="AS23" s="604"/>
      <c r="AT23" s="604"/>
      <c r="AU23" s="604"/>
      <c r="AV23" s="604"/>
      <c r="AW23" s="604"/>
      <c r="AX23" s="604"/>
      <c r="AY23" s="604"/>
      <c r="AZ23" s="604"/>
      <c r="BA23" s="604"/>
      <c r="BB23" s="1190"/>
      <c r="BC23" s="1190"/>
      <c r="BD23" s="1190"/>
      <c r="BE23" s="1190"/>
      <c r="BF23" s="1190"/>
      <c r="BG23" s="134"/>
    </row>
    <row r="24" spans="1:61" ht="12.95" customHeight="1">
      <c r="A24" s="1653"/>
      <c r="B24" s="1239"/>
      <c r="C24" s="1239"/>
      <c r="D24" s="1251"/>
      <c r="E24" s="1251"/>
      <c r="F24" s="1248"/>
      <c r="G24" s="1248"/>
      <c r="H24" s="1248"/>
      <c r="I24" s="1283"/>
      <c r="J24" s="1657"/>
      <c r="K24" s="4907"/>
      <c r="L24" s="4907"/>
      <c r="M24" s="4907"/>
      <c r="N24" s="4907"/>
      <c r="O24" s="4907"/>
      <c r="P24" s="4907"/>
      <c r="Q24" s="4907"/>
      <c r="R24" s="4907"/>
      <c r="S24" s="4907"/>
      <c r="T24" s="4907"/>
      <c r="U24" s="4907"/>
      <c r="V24" s="4907"/>
      <c r="W24" s="4907"/>
      <c r="X24" s="4907"/>
      <c r="Y24" s="4908"/>
      <c r="Z24" s="396"/>
      <c r="AA24" s="1191"/>
      <c r="AB24" s="1214"/>
      <c r="AC24" s="1214"/>
      <c r="AD24" s="1214"/>
      <c r="AE24" s="1214"/>
      <c r="AF24" s="1214"/>
      <c r="AG24" s="1214"/>
      <c r="AH24" s="1214"/>
      <c r="AI24" s="1214"/>
      <c r="AJ24" s="1214"/>
      <c r="AK24" s="1214"/>
      <c r="AL24" s="1215"/>
      <c r="AM24" s="1215"/>
      <c r="AN24" s="1215"/>
      <c r="AO24" s="1215"/>
      <c r="AP24" s="1215"/>
      <c r="AQ24" s="1219"/>
      <c r="AR24" s="1219"/>
      <c r="AS24" s="1219"/>
      <c r="AT24" s="1219"/>
      <c r="AU24" s="1219"/>
      <c r="AV24" s="1219"/>
      <c r="AW24" s="1219"/>
      <c r="AX24" s="1219"/>
      <c r="AY24" s="1219"/>
      <c r="AZ24" s="1219"/>
      <c r="BA24" s="1219"/>
      <c r="BB24" s="1214"/>
      <c r="BC24" s="1214"/>
      <c r="BD24" s="1214"/>
      <c r="BE24" s="1214"/>
      <c r="BF24" s="1214"/>
      <c r="BG24" s="134"/>
    </row>
    <row r="25" spans="1:61" ht="12.95" customHeight="1">
      <c r="A25" s="1653"/>
      <c r="B25" s="1239"/>
      <c r="C25" s="1239"/>
      <c r="D25" s="1243" t="s">
        <v>36</v>
      </c>
      <c r="E25" s="1243" t="s">
        <v>785</v>
      </c>
      <c r="F25" s="1248"/>
      <c r="G25" s="1248"/>
      <c r="H25" s="1248"/>
      <c r="I25" s="1283"/>
      <c r="J25" s="390"/>
      <c r="K25" s="4907"/>
      <c r="L25" s="4907"/>
      <c r="M25" s="4907"/>
      <c r="N25" s="4907"/>
      <c r="O25" s="4907"/>
      <c r="P25" s="4907"/>
      <c r="Q25" s="4907"/>
      <c r="R25" s="4907"/>
      <c r="S25" s="4907"/>
      <c r="T25" s="4907"/>
      <c r="U25" s="4907"/>
      <c r="V25" s="4907"/>
      <c r="W25" s="4907"/>
      <c r="X25" s="4907"/>
      <c r="Y25" s="4908"/>
      <c r="Z25" s="396"/>
      <c r="AA25" s="1191"/>
      <c r="AB25" s="1214"/>
      <c r="AC25" s="1214"/>
      <c r="AD25" s="1214"/>
      <c r="AE25" s="1214"/>
      <c r="AF25" s="1214"/>
      <c r="AG25" s="1214"/>
      <c r="AH25" s="1214"/>
      <c r="AI25" s="1214"/>
      <c r="AJ25" s="1214"/>
      <c r="AK25" s="1214"/>
      <c r="AL25" s="1215"/>
      <c r="AM25" s="1215"/>
      <c r="AN25" s="1215"/>
      <c r="AO25" s="1215"/>
      <c r="AP25" s="1215"/>
      <c r="AQ25" s="1219"/>
      <c r="AR25" s="1219"/>
      <c r="AS25" s="1219"/>
      <c r="AT25" s="1219"/>
      <c r="AU25" s="1219"/>
      <c r="AV25" s="1219"/>
      <c r="AW25" s="1219"/>
      <c r="AX25" s="1219"/>
      <c r="AY25" s="1219"/>
      <c r="AZ25" s="1219"/>
      <c r="BA25" s="1219"/>
      <c r="BB25" s="1214"/>
      <c r="BC25" s="1214"/>
      <c r="BD25" s="1214"/>
      <c r="BE25" s="1214"/>
      <c r="BF25" s="1214"/>
      <c r="BG25" s="134"/>
    </row>
    <row r="26" spans="1:61" ht="12.95" customHeight="1">
      <c r="A26" s="1653"/>
      <c r="B26" s="1239"/>
      <c r="C26" s="1239"/>
      <c r="D26" s="1250"/>
      <c r="E26" s="1250" t="s">
        <v>786</v>
      </c>
      <c r="F26" s="1248"/>
      <c r="G26" s="1248"/>
      <c r="H26" s="1248"/>
      <c r="I26" s="1283"/>
      <c r="J26" s="4872" t="s">
        <v>46</v>
      </c>
      <c r="K26" s="4803"/>
      <c r="L26" s="4803"/>
      <c r="M26" s="4803"/>
      <c r="N26" s="4803"/>
      <c r="O26" s="4803"/>
      <c r="P26" s="4803"/>
      <c r="Q26" s="4803"/>
      <c r="R26" s="4803"/>
      <c r="S26" s="4803"/>
      <c r="T26" s="4803"/>
      <c r="U26" s="4803"/>
      <c r="V26" s="4803"/>
      <c r="W26" s="4803"/>
      <c r="X26" s="4803"/>
      <c r="Y26" s="4906"/>
      <c r="Z26" s="396"/>
      <c r="AA26" s="1210"/>
      <c r="AB26" s="1214"/>
      <c r="AC26" s="1214"/>
      <c r="AD26" s="1214"/>
      <c r="AE26" s="1214"/>
      <c r="AF26" s="1214"/>
      <c r="AG26" s="1214"/>
      <c r="AH26" s="1214"/>
      <c r="AI26" s="1214"/>
      <c r="AJ26" s="1214"/>
      <c r="AK26" s="1214"/>
      <c r="AL26" s="1215"/>
      <c r="AM26" s="1215"/>
      <c r="AN26" s="1215"/>
      <c r="AO26" s="1215"/>
      <c r="AP26" s="1215"/>
      <c r="AQ26" s="604"/>
      <c r="AR26" s="604"/>
      <c r="AS26" s="604"/>
      <c r="AT26" s="604"/>
      <c r="AU26" s="604"/>
      <c r="AV26" s="604"/>
      <c r="AW26" s="604"/>
      <c r="AX26" s="604"/>
      <c r="AY26" s="604"/>
      <c r="AZ26" s="604"/>
      <c r="BA26" s="604"/>
      <c r="BB26" s="1190"/>
      <c r="BC26" s="1190"/>
      <c r="BD26" s="1190"/>
      <c r="BE26" s="1190"/>
      <c r="BF26" s="1190"/>
      <c r="BG26" s="134"/>
    </row>
    <row r="27" spans="1:61" s="122" customFormat="1" ht="12.95" customHeight="1">
      <c r="A27" s="1653"/>
      <c r="B27" s="1239"/>
      <c r="C27" s="1239"/>
      <c r="D27" s="1239"/>
      <c r="E27" s="1240"/>
      <c r="F27" s="1248"/>
      <c r="G27" s="1248"/>
      <c r="H27" s="1248"/>
      <c r="I27" s="1283"/>
      <c r="J27" s="4873"/>
      <c r="K27" s="4803"/>
      <c r="L27" s="4803"/>
      <c r="M27" s="4803"/>
      <c r="N27" s="4803"/>
      <c r="O27" s="4803"/>
      <c r="P27" s="4803"/>
      <c r="Q27" s="4803"/>
      <c r="R27" s="4803"/>
      <c r="S27" s="4803"/>
      <c r="T27" s="4803"/>
      <c r="U27" s="4803"/>
      <c r="V27" s="4803"/>
      <c r="W27" s="4803"/>
      <c r="X27" s="4803"/>
      <c r="Y27" s="4906"/>
      <c r="Z27" s="396"/>
      <c r="AA27" s="398"/>
      <c r="AB27" s="1214"/>
      <c r="AC27" s="1214"/>
      <c r="AD27" s="1214"/>
      <c r="AE27" s="1214"/>
      <c r="AF27" s="1214"/>
      <c r="AG27" s="1214"/>
      <c r="AH27" s="1214"/>
      <c r="AI27" s="1214"/>
      <c r="AJ27" s="1214"/>
      <c r="AK27" s="1214"/>
      <c r="AL27" s="1215"/>
      <c r="AM27" s="1215"/>
      <c r="AN27" s="1215"/>
      <c r="AO27" s="1215"/>
      <c r="AP27" s="1215"/>
      <c r="AQ27" s="604"/>
      <c r="AR27" s="604"/>
      <c r="AS27" s="604"/>
      <c r="AT27" s="604"/>
      <c r="AU27" s="604"/>
      <c r="AV27" s="604"/>
      <c r="AW27" s="604"/>
      <c r="AX27" s="604"/>
      <c r="AY27" s="604"/>
      <c r="AZ27" s="604"/>
      <c r="BA27" s="604"/>
      <c r="BB27" s="1190"/>
      <c r="BC27" s="1190"/>
      <c r="BD27" s="1190"/>
      <c r="BE27" s="1190"/>
      <c r="BF27" s="1190"/>
      <c r="BG27" s="134"/>
    </row>
    <row r="28" spans="1:61" s="122" customFormat="1" ht="12.95" customHeight="1">
      <c r="A28" s="1653"/>
      <c r="B28" s="1239"/>
      <c r="C28" s="1251"/>
      <c r="D28" s="1251"/>
      <c r="E28" s="1251"/>
      <c r="F28" s="1245"/>
      <c r="G28" s="1245"/>
      <c r="H28" s="1245"/>
      <c r="I28" s="1281"/>
      <c r="J28" s="1658"/>
      <c r="K28" s="4837"/>
      <c r="L28" s="4837"/>
      <c r="M28" s="4837"/>
      <c r="N28" s="4837"/>
      <c r="O28" s="4837"/>
      <c r="P28" s="4837"/>
      <c r="Q28" s="4837"/>
      <c r="R28" s="4837"/>
      <c r="S28" s="4837"/>
      <c r="T28" s="4837"/>
      <c r="U28" s="4837"/>
      <c r="V28" s="4837"/>
      <c r="W28" s="4837"/>
      <c r="X28" s="4837"/>
      <c r="Y28" s="4838"/>
      <c r="Z28" s="409"/>
      <c r="AA28" s="1220"/>
      <c r="AB28" s="1190"/>
      <c r="AC28" s="1190"/>
      <c r="AD28" s="1190"/>
      <c r="AE28" s="1190"/>
      <c r="AF28" s="1190"/>
      <c r="AG28" s="1190"/>
      <c r="AH28" s="1190"/>
      <c r="AI28" s="1190"/>
      <c r="AJ28" s="1190"/>
      <c r="AK28" s="1190"/>
      <c r="AL28" s="1216"/>
      <c r="AM28" s="1216"/>
      <c r="AN28" s="1216"/>
      <c r="AO28" s="1216"/>
      <c r="AP28" s="1216"/>
      <c r="AQ28" s="1190"/>
      <c r="AR28" s="1190"/>
      <c r="AS28" s="1190"/>
      <c r="AT28" s="1190"/>
      <c r="AU28" s="1190"/>
      <c r="AV28" s="1190"/>
      <c r="AW28" s="1190"/>
      <c r="AX28" s="1190"/>
      <c r="AY28" s="1190"/>
      <c r="AZ28" s="1190"/>
      <c r="BA28" s="1190"/>
      <c r="BB28" s="1190"/>
      <c r="BC28" s="1190"/>
      <c r="BD28" s="1190"/>
      <c r="BE28" s="1190"/>
      <c r="BF28" s="1190"/>
      <c r="BG28" s="134"/>
    </row>
    <row r="29" spans="1:61" s="122" customFormat="1" ht="12.95" customHeight="1">
      <c r="A29" s="1653"/>
      <c r="B29" s="1239"/>
      <c r="C29" s="1252" t="s">
        <v>206</v>
      </c>
      <c r="D29" s="1248" t="s">
        <v>207</v>
      </c>
      <c r="E29" s="1248"/>
      <c r="F29" s="1245"/>
      <c r="G29" s="1245"/>
      <c r="H29" s="1245"/>
      <c r="I29" s="1281"/>
      <c r="J29" s="389"/>
      <c r="K29" s="4837"/>
      <c r="L29" s="4837"/>
      <c r="M29" s="4837"/>
      <c r="N29" s="4837"/>
      <c r="O29" s="4837"/>
      <c r="P29" s="4837"/>
      <c r="Q29" s="4837"/>
      <c r="R29" s="4837"/>
      <c r="S29" s="4837"/>
      <c r="T29" s="4837"/>
      <c r="U29" s="4837"/>
      <c r="V29" s="4837"/>
      <c r="W29" s="4837"/>
      <c r="X29" s="4837"/>
      <c r="Y29" s="4838"/>
      <c r="Z29" s="409"/>
      <c r="AA29" s="1189"/>
      <c r="AB29" s="1190"/>
      <c r="AC29" s="1190"/>
      <c r="AD29" s="1190"/>
      <c r="AE29" s="1190"/>
      <c r="AF29" s="1190"/>
      <c r="AG29" s="1190"/>
      <c r="AH29" s="1190"/>
      <c r="AI29" s="1190"/>
      <c r="AJ29" s="1190"/>
      <c r="AK29" s="1190"/>
      <c r="AL29" s="1216"/>
      <c r="AM29" s="1216"/>
      <c r="AN29" s="1216"/>
      <c r="AO29" s="1216"/>
      <c r="AP29" s="1216"/>
      <c r="AQ29" s="1190"/>
      <c r="AR29" s="1190"/>
      <c r="AS29" s="1190"/>
      <c r="AT29" s="1190"/>
      <c r="AU29" s="1190"/>
      <c r="AV29" s="1190"/>
      <c r="AW29" s="1190"/>
      <c r="AX29" s="1190"/>
      <c r="AY29" s="1190"/>
      <c r="AZ29" s="1190"/>
      <c r="BA29" s="1190"/>
      <c r="BB29" s="1190"/>
      <c r="BC29" s="1190"/>
      <c r="BD29" s="1190"/>
      <c r="BE29" s="1190"/>
      <c r="BF29" s="1190"/>
      <c r="BG29" s="121"/>
    </row>
    <row r="30" spans="1:61" s="122" customFormat="1" ht="12.95" customHeight="1">
      <c r="A30" s="1653"/>
      <c r="B30" s="1239"/>
      <c r="C30" s="1247"/>
      <c r="D30" s="1240" t="s">
        <v>2226</v>
      </c>
      <c r="E30" s="1240"/>
      <c r="F30" s="1253"/>
      <c r="G30" s="1253"/>
      <c r="H30" s="1253"/>
      <c r="I30" s="1284"/>
      <c r="J30" s="4872" t="s">
        <v>47</v>
      </c>
      <c r="K30" s="4803"/>
      <c r="L30" s="4803"/>
      <c r="M30" s="4803"/>
      <c r="N30" s="4803"/>
      <c r="O30" s="4803"/>
      <c r="P30" s="4803"/>
      <c r="Q30" s="4803"/>
      <c r="R30" s="4803"/>
      <c r="S30" s="4803"/>
      <c r="T30" s="4803"/>
      <c r="U30" s="4803"/>
      <c r="V30" s="4803"/>
      <c r="W30" s="4803"/>
      <c r="X30" s="4803"/>
      <c r="Y30" s="4906"/>
      <c r="Z30" s="396"/>
      <c r="AA30" s="1210"/>
      <c r="AB30" s="1214"/>
      <c r="AC30" s="1214"/>
      <c r="AD30" s="1214"/>
      <c r="AE30" s="1214"/>
      <c r="AF30" s="1214"/>
      <c r="AG30" s="1214"/>
      <c r="AH30" s="1214"/>
      <c r="AI30" s="1214"/>
      <c r="AJ30" s="1214"/>
      <c r="AK30" s="1214"/>
      <c r="AL30" s="1215"/>
      <c r="AM30" s="1215"/>
      <c r="AN30" s="1215"/>
      <c r="AO30" s="1215"/>
      <c r="AP30" s="1215"/>
      <c r="AQ30" s="604"/>
      <c r="AR30" s="604"/>
      <c r="AS30" s="604"/>
      <c r="AT30" s="604"/>
      <c r="AU30" s="604"/>
      <c r="AV30" s="604"/>
      <c r="AW30" s="604"/>
      <c r="AX30" s="604"/>
      <c r="AY30" s="604"/>
      <c r="AZ30" s="604"/>
      <c r="BA30" s="604"/>
      <c r="BB30" s="1190"/>
      <c r="BC30" s="1190"/>
      <c r="BD30" s="1190"/>
      <c r="BE30" s="1190"/>
      <c r="BF30" s="1190"/>
      <c r="BG30" s="134"/>
    </row>
    <row r="31" spans="1:61" s="122" customFormat="1" ht="12.95" customHeight="1">
      <c r="A31" s="1653"/>
      <c r="B31" s="1239"/>
      <c r="C31" s="1247"/>
      <c r="D31" s="1247"/>
      <c r="E31" s="4808"/>
      <c r="F31" s="4808"/>
      <c r="G31" s="4808"/>
      <c r="H31" s="4808"/>
      <c r="I31" s="4809"/>
      <c r="J31" s="4873"/>
      <c r="K31" s="4803"/>
      <c r="L31" s="4803"/>
      <c r="M31" s="4803"/>
      <c r="N31" s="4803"/>
      <c r="O31" s="4803"/>
      <c r="P31" s="4803"/>
      <c r="Q31" s="4803"/>
      <c r="R31" s="4803"/>
      <c r="S31" s="4803"/>
      <c r="T31" s="4803"/>
      <c r="U31" s="4803"/>
      <c r="V31" s="4803"/>
      <c r="W31" s="4803"/>
      <c r="X31" s="4803"/>
      <c r="Y31" s="4906"/>
      <c r="Z31" s="396"/>
      <c r="AA31" s="398"/>
      <c r="AB31" s="1214"/>
      <c r="AC31" s="1214"/>
      <c r="AD31" s="1214"/>
      <c r="AE31" s="1214"/>
      <c r="AF31" s="1214"/>
      <c r="AG31" s="1214"/>
      <c r="AH31" s="1214"/>
      <c r="AI31" s="1214"/>
      <c r="AJ31" s="1214"/>
      <c r="AK31" s="1214"/>
      <c r="AL31" s="1215"/>
      <c r="AM31" s="1215"/>
      <c r="AN31" s="1215"/>
      <c r="AO31" s="1215"/>
      <c r="AP31" s="1215"/>
      <c r="AQ31" s="604"/>
      <c r="AR31" s="604"/>
      <c r="AS31" s="604"/>
      <c r="AT31" s="604"/>
      <c r="AU31" s="604"/>
      <c r="AV31" s="604"/>
      <c r="AW31" s="604"/>
      <c r="AX31" s="604"/>
      <c r="AY31" s="604"/>
      <c r="AZ31" s="604"/>
      <c r="BA31" s="604"/>
      <c r="BB31" s="1190"/>
      <c r="BC31" s="1190"/>
      <c r="BD31" s="1190"/>
      <c r="BE31" s="1190"/>
      <c r="BF31" s="1190"/>
      <c r="BG31" s="134"/>
    </row>
    <row r="32" spans="1:61" s="122" customFormat="1" ht="12.95" customHeight="1">
      <c r="A32" s="1653"/>
      <c r="B32" s="1239"/>
      <c r="C32" s="1251"/>
      <c r="D32" s="1251"/>
      <c r="E32" s="1248"/>
      <c r="F32" s="1248"/>
      <c r="G32" s="1248"/>
      <c r="H32" s="1248"/>
      <c r="I32" s="1283"/>
      <c r="J32" s="1658"/>
      <c r="K32" s="4837"/>
      <c r="L32" s="4837"/>
      <c r="M32" s="4837"/>
      <c r="N32" s="4837"/>
      <c r="O32" s="4837"/>
      <c r="P32" s="4837"/>
      <c r="Q32" s="4837"/>
      <c r="R32" s="4837"/>
      <c r="S32" s="4837"/>
      <c r="T32" s="4837"/>
      <c r="U32" s="4837"/>
      <c r="V32" s="4837"/>
      <c r="W32" s="4837"/>
      <c r="X32" s="4837"/>
      <c r="Y32" s="4838"/>
      <c r="Z32" s="409"/>
      <c r="AA32" s="1220"/>
      <c r="AB32" s="1190"/>
      <c r="AC32" s="1190"/>
      <c r="AD32" s="1190"/>
      <c r="AE32" s="1190"/>
      <c r="AF32" s="1190"/>
      <c r="AG32" s="1190"/>
      <c r="AH32" s="1190"/>
      <c r="AI32" s="1190"/>
      <c r="AJ32" s="1190"/>
      <c r="AK32" s="1190"/>
      <c r="AL32" s="1216"/>
      <c r="AM32" s="1216"/>
      <c r="AN32" s="1216"/>
      <c r="AO32" s="1216"/>
      <c r="AP32" s="1216"/>
      <c r="AQ32" s="1190"/>
      <c r="AR32" s="1190"/>
      <c r="AS32" s="1190"/>
      <c r="AT32" s="1190"/>
      <c r="AU32" s="1190"/>
      <c r="AV32" s="1190"/>
      <c r="AW32" s="1190"/>
      <c r="AX32" s="1190"/>
      <c r="AY32" s="1190"/>
      <c r="AZ32" s="1190"/>
      <c r="BA32" s="1190"/>
      <c r="BB32" s="1190"/>
      <c r="BC32" s="1190"/>
      <c r="BD32" s="1190"/>
      <c r="BE32" s="1190"/>
      <c r="BF32" s="1190"/>
      <c r="BG32" s="134"/>
    </row>
    <row r="33" spans="1:59" s="122" customFormat="1" ht="12.95" customHeight="1">
      <c r="A33" s="1653"/>
      <c r="B33" s="1239"/>
      <c r="C33" s="1246" t="s">
        <v>208</v>
      </c>
      <c r="D33" s="1241" t="s">
        <v>209</v>
      </c>
      <c r="E33" s="1241"/>
      <c r="F33" s="1248"/>
      <c r="G33" s="1248"/>
      <c r="H33" s="1248"/>
      <c r="I33" s="1283"/>
      <c r="J33" s="389"/>
      <c r="K33" s="4837"/>
      <c r="L33" s="4837"/>
      <c r="M33" s="4837"/>
      <c r="N33" s="4837"/>
      <c r="O33" s="4837"/>
      <c r="P33" s="4837"/>
      <c r="Q33" s="4837"/>
      <c r="R33" s="4837"/>
      <c r="S33" s="4837"/>
      <c r="T33" s="4837"/>
      <c r="U33" s="4837"/>
      <c r="V33" s="4837"/>
      <c r="W33" s="4837"/>
      <c r="X33" s="4837"/>
      <c r="Y33" s="4838"/>
      <c r="Z33" s="409"/>
      <c r="AA33" s="1189"/>
      <c r="AB33" s="1190"/>
      <c r="AC33" s="1190"/>
      <c r="AD33" s="1190"/>
      <c r="AE33" s="1190"/>
      <c r="AF33" s="1190"/>
      <c r="AG33" s="1190"/>
      <c r="AH33" s="1190"/>
      <c r="AI33" s="1190"/>
      <c r="AJ33" s="1190"/>
      <c r="AK33" s="1190"/>
      <c r="AL33" s="1216"/>
      <c r="AM33" s="1216"/>
      <c r="AN33" s="1216"/>
      <c r="AO33" s="1216"/>
      <c r="AP33" s="1216"/>
      <c r="AQ33" s="1190"/>
      <c r="AR33" s="1190"/>
      <c r="AS33" s="1190"/>
      <c r="AT33" s="1190"/>
      <c r="AU33" s="1190"/>
      <c r="AV33" s="1190"/>
      <c r="AW33" s="1190"/>
      <c r="AX33" s="1190"/>
      <c r="AY33" s="1190"/>
      <c r="AZ33" s="1190"/>
      <c r="BA33" s="1190"/>
      <c r="BB33" s="1190"/>
      <c r="BC33" s="1190"/>
      <c r="BD33" s="1190"/>
      <c r="BE33" s="1190"/>
      <c r="BF33" s="1190"/>
      <c r="BG33" s="134"/>
    </row>
    <row r="34" spans="1:59" s="122" customFormat="1" ht="12.95" customHeight="1">
      <c r="A34" s="1653"/>
      <c r="B34" s="1239"/>
      <c r="C34" s="1247"/>
      <c r="D34" s="1250" t="s">
        <v>2227</v>
      </c>
      <c r="E34" s="1250"/>
      <c r="F34" s="1254"/>
      <c r="G34" s="1254"/>
      <c r="H34" s="1254"/>
      <c r="I34" s="1285"/>
      <c r="J34" s="4872" t="s">
        <v>48</v>
      </c>
      <c r="K34" s="4803"/>
      <c r="L34" s="4803"/>
      <c r="M34" s="4803"/>
      <c r="N34" s="4803"/>
      <c r="O34" s="4803"/>
      <c r="P34" s="4803"/>
      <c r="Q34" s="4803"/>
      <c r="R34" s="4803"/>
      <c r="S34" s="4803"/>
      <c r="T34" s="4803"/>
      <c r="U34" s="4803"/>
      <c r="V34" s="4803"/>
      <c r="W34" s="4803"/>
      <c r="X34" s="4803"/>
      <c r="Y34" s="4906"/>
      <c r="Z34" s="396"/>
      <c r="AA34" s="1210"/>
      <c r="AB34" s="1214"/>
      <c r="AC34" s="1214"/>
      <c r="AD34" s="1214"/>
      <c r="AE34" s="1214"/>
      <c r="AF34" s="1214"/>
      <c r="AG34" s="1214"/>
      <c r="AH34" s="1214"/>
      <c r="AI34" s="1214"/>
      <c r="AJ34" s="1214"/>
      <c r="AK34" s="1214"/>
      <c r="AL34" s="1215"/>
      <c r="AM34" s="1215"/>
      <c r="AN34" s="1215"/>
      <c r="AO34" s="1215"/>
      <c r="AP34" s="1215"/>
      <c r="AQ34" s="604"/>
      <c r="AR34" s="604"/>
      <c r="AS34" s="604"/>
      <c r="AT34" s="604"/>
      <c r="AU34" s="604"/>
      <c r="AV34" s="604"/>
      <c r="AW34" s="604"/>
      <c r="AX34" s="604"/>
      <c r="AY34" s="604"/>
      <c r="AZ34" s="604"/>
      <c r="BA34" s="604"/>
      <c r="BB34" s="1190"/>
      <c r="BC34" s="1190"/>
      <c r="BD34" s="1190"/>
      <c r="BE34" s="1190"/>
      <c r="BF34" s="1190"/>
      <c r="BG34" s="134"/>
    </row>
    <row r="35" spans="1:59" s="122" customFormat="1" ht="12.95" customHeight="1">
      <c r="A35" s="1653"/>
      <c r="B35" s="1239"/>
      <c r="C35" s="1247"/>
      <c r="D35" s="1247"/>
      <c r="E35" s="1254"/>
      <c r="F35" s="1254"/>
      <c r="G35" s="1254"/>
      <c r="H35" s="1254"/>
      <c r="I35" s="1285"/>
      <c r="J35" s="4873"/>
      <c r="K35" s="4803"/>
      <c r="L35" s="4803"/>
      <c r="M35" s="4803"/>
      <c r="N35" s="4803"/>
      <c r="O35" s="4803"/>
      <c r="P35" s="4803"/>
      <c r="Q35" s="4803"/>
      <c r="R35" s="4803"/>
      <c r="S35" s="4803"/>
      <c r="T35" s="4803"/>
      <c r="U35" s="4803"/>
      <c r="V35" s="4803"/>
      <c r="W35" s="4803"/>
      <c r="X35" s="4803"/>
      <c r="Y35" s="4906"/>
      <c r="Z35" s="396"/>
      <c r="AA35" s="398"/>
      <c r="AB35" s="1214"/>
      <c r="AC35" s="1214"/>
      <c r="AD35" s="1214"/>
      <c r="AE35" s="1214"/>
      <c r="AF35" s="1214"/>
      <c r="AG35" s="1214"/>
      <c r="AH35" s="1214"/>
      <c r="AI35" s="1214"/>
      <c r="AJ35" s="1214"/>
      <c r="AK35" s="1214"/>
      <c r="AL35" s="1215"/>
      <c r="AM35" s="1215"/>
      <c r="AN35" s="1215"/>
      <c r="AO35" s="1215"/>
      <c r="AP35" s="1215"/>
      <c r="AQ35" s="604"/>
      <c r="AR35" s="604"/>
      <c r="AS35" s="604"/>
      <c r="AT35" s="604"/>
      <c r="AU35" s="604"/>
      <c r="AV35" s="604"/>
      <c r="AW35" s="604"/>
      <c r="AX35" s="604"/>
      <c r="AY35" s="604"/>
      <c r="AZ35" s="604"/>
      <c r="BA35" s="604"/>
      <c r="BB35" s="1190"/>
      <c r="BC35" s="1190"/>
      <c r="BD35" s="1190"/>
      <c r="BE35" s="1190"/>
      <c r="BF35" s="1190"/>
      <c r="BG35" s="134"/>
    </row>
    <row r="36" spans="1:59" s="122" customFormat="1" ht="12.95" customHeight="1">
      <c r="A36" s="1653"/>
      <c r="B36" s="1239"/>
      <c r="C36" s="1251"/>
      <c r="D36" s="1251"/>
      <c r="E36" s="4810"/>
      <c r="F36" s="4810"/>
      <c r="G36" s="4810"/>
      <c r="H36" s="4810"/>
      <c r="I36" s="4811"/>
      <c r="J36" s="1655"/>
      <c r="K36" s="4909"/>
      <c r="L36" s="4909"/>
      <c r="M36" s="4909"/>
      <c r="N36" s="4909"/>
      <c r="O36" s="4909"/>
      <c r="P36" s="4909"/>
      <c r="Q36" s="4909"/>
      <c r="R36" s="4909"/>
      <c r="S36" s="4909"/>
      <c r="T36" s="4909"/>
      <c r="U36" s="4909"/>
      <c r="V36" s="4909"/>
      <c r="W36" s="4909"/>
      <c r="X36" s="4909"/>
      <c r="Y36" s="4910"/>
      <c r="Z36" s="410"/>
      <c r="AA36" s="1191"/>
      <c r="AB36" s="604"/>
      <c r="AC36" s="604"/>
      <c r="AD36" s="604"/>
      <c r="AE36" s="604"/>
      <c r="AF36" s="604"/>
      <c r="AG36" s="604"/>
      <c r="AH36" s="604"/>
      <c r="AI36" s="604"/>
      <c r="AJ36" s="604"/>
      <c r="AK36" s="604"/>
      <c r="AL36" s="1221"/>
      <c r="AM36" s="1221"/>
      <c r="AN36" s="1221"/>
      <c r="AO36" s="1221"/>
      <c r="AP36" s="1221"/>
      <c r="AQ36" s="1190"/>
      <c r="AR36" s="1190"/>
      <c r="AS36" s="1190"/>
      <c r="AT36" s="1190"/>
      <c r="AU36" s="1190"/>
      <c r="AV36" s="1190"/>
      <c r="AW36" s="1190"/>
      <c r="AX36" s="1190"/>
      <c r="AY36" s="1190"/>
      <c r="AZ36" s="1190"/>
      <c r="BA36" s="1190"/>
      <c r="BB36" s="1190"/>
      <c r="BC36" s="1190"/>
      <c r="BD36" s="1190"/>
      <c r="BE36" s="1190"/>
      <c r="BF36" s="1190"/>
      <c r="BG36" s="134"/>
    </row>
    <row r="37" spans="1:59" s="122" customFormat="1" ht="12.95" customHeight="1">
      <c r="A37" s="1653"/>
      <c r="B37" s="1239"/>
      <c r="C37" s="1246" t="s">
        <v>210</v>
      </c>
      <c r="D37" s="1243" t="s">
        <v>211</v>
      </c>
      <c r="E37" s="1243"/>
      <c r="F37" s="1255"/>
      <c r="G37" s="1255"/>
      <c r="H37" s="1255"/>
      <c r="I37" s="1286"/>
      <c r="J37" s="390"/>
      <c r="K37" s="4909"/>
      <c r="L37" s="4909"/>
      <c r="M37" s="4909"/>
      <c r="N37" s="4909"/>
      <c r="O37" s="4909"/>
      <c r="P37" s="4909"/>
      <c r="Q37" s="4909"/>
      <c r="R37" s="4909"/>
      <c r="S37" s="4909"/>
      <c r="T37" s="4909"/>
      <c r="U37" s="4909"/>
      <c r="V37" s="4909"/>
      <c r="W37" s="4909"/>
      <c r="X37" s="4909"/>
      <c r="Y37" s="4910"/>
      <c r="Z37" s="410"/>
      <c r="AA37" s="1191"/>
      <c r="AB37" s="604"/>
      <c r="AC37" s="604"/>
      <c r="AD37" s="604"/>
      <c r="AE37" s="604"/>
      <c r="AF37" s="604"/>
      <c r="AG37" s="604"/>
      <c r="AH37" s="604"/>
      <c r="AI37" s="604"/>
      <c r="AJ37" s="604"/>
      <c r="AK37" s="604"/>
      <c r="AL37" s="1221"/>
      <c r="AM37" s="1221"/>
      <c r="AN37" s="1221"/>
      <c r="AO37" s="1221"/>
      <c r="AP37" s="1221"/>
      <c r="AQ37" s="1190"/>
      <c r="AR37" s="1190"/>
      <c r="AS37" s="1190"/>
      <c r="AT37" s="1190"/>
      <c r="AU37" s="1190"/>
      <c r="AV37" s="1190"/>
      <c r="AW37" s="1190"/>
      <c r="AX37" s="1190"/>
      <c r="AY37" s="1190"/>
      <c r="AZ37" s="1190"/>
      <c r="BA37" s="1190"/>
      <c r="BB37" s="1190"/>
      <c r="BC37" s="1190"/>
      <c r="BD37" s="1190"/>
      <c r="BE37" s="1190"/>
      <c r="BF37" s="1190"/>
      <c r="BG37" s="134"/>
    </row>
    <row r="38" spans="1:59" s="122" customFormat="1" ht="12.95" customHeight="1">
      <c r="A38" s="1653"/>
      <c r="B38" s="1239"/>
      <c r="C38" s="1247"/>
      <c r="D38" s="1250" t="s">
        <v>2228</v>
      </c>
      <c r="E38" s="1250"/>
      <c r="F38" s="1256"/>
      <c r="G38" s="3292"/>
      <c r="H38" s="3292"/>
      <c r="I38" s="1287"/>
      <c r="J38" s="4872" t="s">
        <v>54</v>
      </c>
      <c r="K38" s="4803"/>
      <c r="L38" s="4803"/>
      <c r="M38" s="4803"/>
      <c r="N38" s="4803"/>
      <c r="O38" s="4803"/>
      <c r="P38" s="4803"/>
      <c r="Q38" s="4803"/>
      <c r="R38" s="4803"/>
      <c r="S38" s="4803"/>
      <c r="T38" s="4803"/>
      <c r="U38" s="4803"/>
      <c r="V38" s="4803"/>
      <c r="W38" s="4803"/>
      <c r="X38" s="4803"/>
      <c r="Y38" s="4906"/>
      <c r="Z38" s="396"/>
      <c r="AA38" s="1210"/>
      <c r="AB38" s="1214"/>
      <c r="AC38" s="1214"/>
      <c r="AD38" s="1214"/>
      <c r="AE38" s="1214"/>
      <c r="AF38" s="1214"/>
      <c r="AG38" s="1214"/>
      <c r="AH38" s="1214"/>
      <c r="AI38" s="1214"/>
      <c r="AJ38" s="1214"/>
      <c r="AK38" s="1214"/>
      <c r="AL38" s="1215"/>
      <c r="AM38" s="1215"/>
      <c r="AN38" s="1215"/>
      <c r="AO38" s="1215"/>
      <c r="AP38" s="1215"/>
      <c r="AQ38" s="604"/>
      <c r="AR38" s="604"/>
      <c r="AS38" s="604"/>
      <c r="AT38" s="604"/>
      <c r="AU38" s="604"/>
      <c r="AV38" s="604"/>
      <c r="AW38" s="604"/>
      <c r="AX38" s="604"/>
      <c r="AY38" s="604"/>
      <c r="AZ38" s="604"/>
      <c r="BA38" s="604"/>
      <c r="BB38" s="1190"/>
      <c r="BC38" s="1190"/>
      <c r="BD38" s="1190"/>
      <c r="BE38" s="1190"/>
      <c r="BF38" s="1190"/>
      <c r="BG38" s="134"/>
    </row>
    <row r="39" spans="1:59" s="122" customFormat="1" ht="12.95" customHeight="1">
      <c r="A39" s="1653"/>
      <c r="B39" s="1239"/>
      <c r="C39" s="1247"/>
      <c r="D39" s="1247"/>
      <c r="E39" s="4807"/>
      <c r="F39" s="4807"/>
      <c r="G39" s="3292"/>
      <c r="H39" s="3292"/>
      <c r="I39" s="1287"/>
      <c r="J39" s="4873"/>
      <c r="K39" s="4803"/>
      <c r="L39" s="4803"/>
      <c r="M39" s="4803"/>
      <c r="N39" s="4803"/>
      <c r="O39" s="4803"/>
      <c r="P39" s="4803"/>
      <c r="Q39" s="4803"/>
      <c r="R39" s="4803"/>
      <c r="S39" s="4803"/>
      <c r="T39" s="4803"/>
      <c r="U39" s="4803"/>
      <c r="V39" s="4803"/>
      <c r="W39" s="4803"/>
      <c r="X39" s="4803"/>
      <c r="Y39" s="4906"/>
      <c r="Z39" s="396"/>
      <c r="AA39" s="398"/>
      <c r="AB39" s="1214"/>
      <c r="AC39" s="1214"/>
      <c r="AD39" s="1214"/>
      <c r="AE39" s="1214"/>
      <c r="AF39" s="1214"/>
      <c r="AG39" s="1214"/>
      <c r="AH39" s="1214"/>
      <c r="AI39" s="1214"/>
      <c r="AJ39" s="1214"/>
      <c r="AK39" s="1214"/>
      <c r="AL39" s="1215"/>
      <c r="AM39" s="1215"/>
      <c r="AN39" s="1215"/>
      <c r="AO39" s="1215"/>
      <c r="AP39" s="1215"/>
      <c r="AQ39" s="604"/>
      <c r="AR39" s="604"/>
      <c r="AS39" s="604"/>
      <c r="AT39" s="604"/>
      <c r="AU39" s="604"/>
      <c r="AV39" s="604"/>
      <c r="AW39" s="604"/>
      <c r="AX39" s="604"/>
      <c r="AY39" s="604"/>
      <c r="AZ39" s="604"/>
      <c r="BA39" s="604"/>
      <c r="BB39" s="1190"/>
      <c r="BC39" s="1190"/>
      <c r="BD39" s="1190"/>
      <c r="BE39" s="1190"/>
      <c r="BF39" s="1190"/>
      <c r="BG39" s="134"/>
    </row>
    <row r="40" spans="1:59" s="122" customFormat="1" ht="12.95" customHeight="1">
      <c r="A40" s="1653"/>
      <c r="B40" s="1239"/>
      <c r="C40" s="1246" t="s">
        <v>212</v>
      </c>
      <c r="D40" s="1239" t="s">
        <v>619</v>
      </c>
      <c r="E40" s="1239"/>
      <c r="F40" s="1257"/>
      <c r="G40" s="1257"/>
      <c r="H40" s="1257"/>
      <c r="I40" s="1288"/>
      <c r="J40" s="1655"/>
      <c r="K40" s="4909"/>
      <c r="L40" s="4909"/>
      <c r="M40" s="4909"/>
      <c r="N40" s="4909"/>
      <c r="O40" s="4909"/>
      <c r="P40" s="4909"/>
      <c r="Q40" s="4909"/>
      <c r="R40" s="4909"/>
      <c r="S40" s="4909"/>
      <c r="T40" s="4909"/>
      <c r="U40" s="4909"/>
      <c r="V40" s="4909"/>
      <c r="W40" s="4909"/>
      <c r="X40" s="4909"/>
      <c r="Y40" s="4910"/>
      <c r="Z40" s="410"/>
      <c r="AA40" s="1191"/>
      <c r="AB40" s="604"/>
      <c r="AC40" s="604"/>
      <c r="AD40" s="604"/>
      <c r="AE40" s="604"/>
      <c r="AF40" s="604"/>
      <c r="AG40" s="604"/>
      <c r="AH40" s="604"/>
      <c r="AI40" s="604"/>
      <c r="AJ40" s="604"/>
      <c r="AK40" s="604"/>
      <c r="AL40" s="1221"/>
      <c r="AM40" s="1221"/>
      <c r="AN40" s="1221"/>
      <c r="AO40" s="1221"/>
      <c r="AP40" s="1221"/>
      <c r="AQ40" s="1190"/>
      <c r="AR40" s="1190"/>
      <c r="AS40" s="1190"/>
      <c r="AT40" s="1190"/>
      <c r="AU40" s="1190"/>
      <c r="AV40" s="1190"/>
      <c r="AW40" s="1190"/>
      <c r="AX40" s="1190"/>
      <c r="AY40" s="1190"/>
      <c r="AZ40" s="1190"/>
      <c r="BA40" s="1190"/>
      <c r="BB40" s="1190"/>
      <c r="BC40" s="1190"/>
      <c r="BD40" s="1190"/>
      <c r="BE40" s="1190"/>
      <c r="BF40" s="1190"/>
      <c r="BG40" s="134"/>
    </row>
    <row r="41" spans="1:59" s="122" customFormat="1" ht="12.95" customHeight="1">
      <c r="A41" s="1653"/>
      <c r="B41" s="1239"/>
      <c r="C41" s="1246"/>
      <c r="D41" s="1246" t="s">
        <v>2229</v>
      </c>
      <c r="E41" s="1246"/>
      <c r="F41" s="1258"/>
      <c r="G41" s="1258"/>
      <c r="H41" s="1258"/>
      <c r="I41" s="1289"/>
      <c r="J41" s="390"/>
      <c r="K41" s="4909"/>
      <c r="L41" s="4909"/>
      <c r="M41" s="4909"/>
      <c r="N41" s="4909"/>
      <c r="O41" s="4909"/>
      <c r="P41" s="4909"/>
      <c r="Q41" s="4909"/>
      <c r="R41" s="4909"/>
      <c r="S41" s="4909"/>
      <c r="T41" s="4909"/>
      <c r="U41" s="4909"/>
      <c r="V41" s="4909"/>
      <c r="W41" s="4909"/>
      <c r="X41" s="4909"/>
      <c r="Y41" s="4910"/>
      <c r="Z41" s="410"/>
      <c r="AA41" s="1191"/>
      <c r="AB41" s="604"/>
      <c r="AC41" s="604"/>
      <c r="AD41" s="604"/>
      <c r="AE41" s="604"/>
      <c r="AF41" s="604"/>
      <c r="AG41" s="604"/>
      <c r="AH41" s="604"/>
      <c r="AI41" s="604"/>
      <c r="AJ41" s="604"/>
      <c r="AK41" s="604"/>
      <c r="AL41" s="1221"/>
      <c r="AM41" s="1221"/>
      <c r="AN41" s="1221"/>
      <c r="AO41" s="1221"/>
      <c r="AP41" s="1221"/>
      <c r="AQ41" s="1190"/>
      <c r="AR41" s="1190"/>
      <c r="AS41" s="1190"/>
      <c r="AT41" s="1190"/>
      <c r="AU41" s="1190"/>
      <c r="AV41" s="1190"/>
      <c r="AW41" s="1190"/>
      <c r="AX41" s="1190"/>
      <c r="AY41" s="1190"/>
      <c r="AZ41" s="1190"/>
      <c r="BA41" s="1190"/>
      <c r="BB41" s="1190"/>
      <c r="BC41" s="1190"/>
      <c r="BD41" s="1190"/>
      <c r="BE41" s="1190"/>
      <c r="BF41" s="1190"/>
      <c r="BG41" s="134"/>
    </row>
    <row r="42" spans="1:59" s="122" customFormat="1" ht="12.95" customHeight="1">
      <c r="A42" s="1653"/>
      <c r="B42" s="1239"/>
      <c r="C42" s="1247"/>
      <c r="D42" s="1250" t="s">
        <v>2230</v>
      </c>
      <c r="E42" s="1250"/>
      <c r="F42" s="1256"/>
      <c r="G42" s="1256"/>
      <c r="H42" s="1256"/>
      <c r="I42" s="1290"/>
      <c r="J42" s="4872" t="s">
        <v>49</v>
      </c>
      <c r="K42" s="4803"/>
      <c r="L42" s="4803"/>
      <c r="M42" s="4803"/>
      <c r="N42" s="4803"/>
      <c r="O42" s="4803"/>
      <c r="P42" s="4803"/>
      <c r="Q42" s="4803"/>
      <c r="R42" s="4803"/>
      <c r="S42" s="4803"/>
      <c r="T42" s="4803"/>
      <c r="U42" s="4803"/>
      <c r="V42" s="4803"/>
      <c r="W42" s="4803"/>
      <c r="X42" s="4803"/>
      <c r="Y42" s="4906"/>
      <c r="Z42" s="396"/>
      <c r="AA42" s="1210"/>
      <c r="AB42" s="1214"/>
      <c r="AC42" s="1214"/>
      <c r="AD42" s="1214"/>
      <c r="AE42" s="1214"/>
      <c r="AF42" s="1214"/>
      <c r="AG42" s="1214"/>
      <c r="AH42" s="1214"/>
      <c r="AI42" s="1214"/>
      <c r="AJ42" s="1214"/>
      <c r="AK42" s="1214"/>
      <c r="AL42" s="1215"/>
      <c r="AM42" s="1215"/>
      <c r="AN42" s="1215"/>
      <c r="AO42" s="1215"/>
      <c r="AP42" s="1215"/>
      <c r="AQ42" s="604"/>
      <c r="AR42" s="604"/>
      <c r="AS42" s="604"/>
      <c r="AT42" s="604"/>
      <c r="AU42" s="604"/>
      <c r="AV42" s="604"/>
      <c r="AW42" s="604"/>
      <c r="AX42" s="604"/>
      <c r="AY42" s="604"/>
      <c r="AZ42" s="604"/>
      <c r="BA42" s="604"/>
      <c r="BB42" s="1190"/>
      <c r="BC42" s="1190"/>
      <c r="BD42" s="1190"/>
      <c r="BE42" s="1190"/>
      <c r="BF42" s="1190"/>
      <c r="BG42" s="134"/>
    </row>
    <row r="43" spans="1:59" ht="12.95" customHeight="1">
      <c r="A43" s="1653"/>
      <c r="B43" s="1239"/>
      <c r="C43" s="1247"/>
      <c r="D43" s="1247"/>
      <c r="E43" s="1256"/>
      <c r="F43" s="1256"/>
      <c r="G43" s="1256"/>
      <c r="H43" s="1256"/>
      <c r="I43" s="1290"/>
      <c r="J43" s="4873"/>
      <c r="K43" s="4803"/>
      <c r="L43" s="4803"/>
      <c r="M43" s="4803"/>
      <c r="N43" s="4803"/>
      <c r="O43" s="4803"/>
      <c r="P43" s="4803"/>
      <c r="Q43" s="4803"/>
      <c r="R43" s="4803"/>
      <c r="S43" s="4803"/>
      <c r="T43" s="4803"/>
      <c r="U43" s="4803"/>
      <c r="V43" s="4803"/>
      <c r="W43" s="4803"/>
      <c r="X43" s="4803"/>
      <c r="Y43" s="4906"/>
      <c r="Z43" s="396"/>
      <c r="AA43" s="398"/>
      <c r="AB43" s="1214"/>
      <c r="AC43" s="1214"/>
      <c r="AD43" s="1214"/>
      <c r="AE43" s="1214"/>
      <c r="AF43" s="1214"/>
      <c r="AG43" s="1214"/>
      <c r="AH43" s="1214"/>
      <c r="AI43" s="1214"/>
      <c r="AJ43" s="1214"/>
      <c r="AK43" s="1214"/>
      <c r="AL43" s="1215"/>
      <c r="AM43" s="1215"/>
      <c r="AN43" s="1215"/>
      <c r="AO43" s="1215"/>
      <c r="AP43" s="1215"/>
      <c r="AQ43" s="604"/>
      <c r="AR43" s="604"/>
      <c r="AS43" s="604"/>
      <c r="AT43" s="604"/>
      <c r="AU43" s="604"/>
      <c r="AV43" s="604"/>
      <c r="AW43" s="604"/>
      <c r="AX43" s="604"/>
      <c r="AY43" s="604"/>
      <c r="AZ43" s="604"/>
      <c r="BA43" s="604"/>
      <c r="BB43" s="1190"/>
      <c r="BC43" s="1190"/>
      <c r="BD43" s="1190"/>
      <c r="BE43" s="1190"/>
      <c r="BF43" s="1190"/>
      <c r="BG43" s="134"/>
    </row>
    <row r="44" spans="1:59" ht="12.95" customHeight="1">
      <c r="A44" s="1653"/>
      <c r="B44" s="1239"/>
      <c r="C44" s="1239" t="s">
        <v>213</v>
      </c>
      <c r="D44" s="1255" t="s">
        <v>779</v>
      </c>
      <c r="E44" s="1255"/>
      <c r="F44" s="1256"/>
      <c r="G44" s="1256"/>
      <c r="H44" s="1256"/>
      <c r="I44" s="1290"/>
      <c r="J44" s="1660"/>
      <c r="K44" s="4909"/>
      <c r="L44" s="4909"/>
      <c r="M44" s="4909"/>
      <c r="N44" s="4909"/>
      <c r="O44" s="4909"/>
      <c r="P44" s="4909"/>
      <c r="Q44" s="4909"/>
      <c r="R44" s="4909"/>
      <c r="S44" s="4909"/>
      <c r="T44" s="4909"/>
      <c r="U44" s="4909"/>
      <c r="V44" s="4909"/>
      <c r="W44" s="4909"/>
      <c r="X44" s="4909"/>
      <c r="Y44" s="4910"/>
      <c r="Z44" s="410"/>
      <c r="AA44" s="1222"/>
      <c r="AB44" s="604"/>
      <c r="AC44" s="604"/>
      <c r="AD44" s="604"/>
      <c r="AE44" s="604"/>
      <c r="AF44" s="604"/>
      <c r="AG44" s="1214"/>
      <c r="AH44" s="1214"/>
      <c r="AI44" s="1214"/>
      <c r="AJ44" s="1214"/>
      <c r="AK44" s="1214"/>
      <c r="AL44" s="1215"/>
      <c r="AM44" s="1215"/>
      <c r="AN44" s="1215"/>
      <c r="AO44" s="1215"/>
      <c r="AP44" s="1215"/>
      <c r="AQ44" s="1219"/>
      <c r="AR44" s="1219"/>
      <c r="AS44" s="1219"/>
      <c r="AT44" s="1219"/>
      <c r="AU44" s="1219"/>
      <c r="AV44" s="1219"/>
      <c r="AW44" s="1219"/>
      <c r="AX44" s="1219"/>
      <c r="AY44" s="1219"/>
      <c r="AZ44" s="1219"/>
      <c r="BA44" s="1219"/>
      <c r="BB44" s="1214"/>
      <c r="BC44" s="1214"/>
      <c r="BD44" s="1214"/>
      <c r="BE44" s="1214"/>
      <c r="BF44" s="1214"/>
      <c r="BG44" s="134"/>
    </row>
    <row r="45" spans="1:59" ht="12.95" customHeight="1">
      <c r="A45" s="1653"/>
      <c r="B45" s="1239"/>
      <c r="C45" s="1247"/>
      <c r="D45" s="1240" t="s">
        <v>2231</v>
      </c>
      <c r="E45" s="1240"/>
      <c r="F45" s="1256"/>
      <c r="G45" s="1256"/>
      <c r="H45" s="1256"/>
      <c r="I45" s="1290"/>
      <c r="J45" s="390"/>
      <c r="K45" s="4909"/>
      <c r="L45" s="4909"/>
      <c r="M45" s="4909"/>
      <c r="N45" s="4909"/>
      <c r="O45" s="4909"/>
      <c r="P45" s="4909"/>
      <c r="Q45" s="4909"/>
      <c r="R45" s="4909"/>
      <c r="S45" s="4909"/>
      <c r="T45" s="4909"/>
      <c r="U45" s="4909"/>
      <c r="V45" s="4909"/>
      <c r="W45" s="4909"/>
      <c r="X45" s="4909"/>
      <c r="Y45" s="4910"/>
      <c r="Z45" s="410"/>
      <c r="AA45" s="1191"/>
      <c r="AB45" s="604"/>
      <c r="AC45" s="604"/>
      <c r="AD45" s="604"/>
      <c r="AE45" s="604"/>
      <c r="AF45" s="604"/>
      <c r="AG45" s="1214"/>
      <c r="AH45" s="1214"/>
      <c r="AI45" s="1214"/>
      <c r="AJ45" s="1214"/>
      <c r="AK45" s="1214"/>
      <c r="AL45" s="1215"/>
      <c r="AM45" s="1215"/>
      <c r="AN45" s="1215"/>
      <c r="AO45" s="1215"/>
      <c r="AP45" s="1215"/>
      <c r="AQ45" s="1219"/>
      <c r="AR45" s="1219"/>
      <c r="AS45" s="1219"/>
      <c r="AT45" s="1219"/>
      <c r="AU45" s="1219"/>
      <c r="AV45" s="1219"/>
      <c r="AW45" s="1219"/>
      <c r="AX45" s="1219"/>
      <c r="AY45" s="1219"/>
      <c r="AZ45" s="1219"/>
      <c r="BA45" s="1219"/>
      <c r="BB45" s="1214"/>
      <c r="BC45" s="1214"/>
      <c r="BD45" s="1214"/>
      <c r="BE45" s="1214"/>
      <c r="BF45" s="1214"/>
      <c r="BG45" s="134"/>
    </row>
    <row r="46" spans="1:59" ht="12.95" customHeight="1">
      <c r="A46" s="1653"/>
      <c r="B46" s="1239"/>
      <c r="C46" s="1247"/>
      <c r="D46" s="1255" t="s">
        <v>35</v>
      </c>
      <c r="E46" s="1259" t="s">
        <v>787</v>
      </c>
      <c r="F46" s="1255"/>
      <c r="G46" s="1255"/>
      <c r="H46" s="1256"/>
      <c r="I46" s="1290"/>
      <c r="J46" s="4872" t="s">
        <v>606</v>
      </c>
      <c r="K46" s="4803"/>
      <c r="L46" s="4803"/>
      <c r="M46" s="4803"/>
      <c r="N46" s="4803"/>
      <c r="O46" s="4803"/>
      <c r="P46" s="4803"/>
      <c r="Q46" s="4803"/>
      <c r="R46" s="4803"/>
      <c r="S46" s="4803"/>
      <c r="T46" s="4803"/>
      <c r="U46" s="4803"/>
      <c r="V46" s="4803"/>
      <c r="W46" s="4803"/>
      <c r="X46" s="4803"/>
      <c r="Y46" s="4906"/>
      <c r="Z46" s="396"/>
      <c r="AA46" s="1210"/>
      <c r="AB46" s="1214"/>
      <c r="AC46" s="1214"/>
      <c r="AD46" s="1214"/>
      <c r="AE46" s="1214"/>
      <c r="AF46" s="1214"/>
      <c r="AG46" s="1214"/>
      <c r="AH46" s="1214"/>
      <c r="AI46" s="1214"/>
      <c r="AJ46" s="1214"/>
      <c r="AK46" s="1214"/>
      <c r="AL46" s="1215"/>
      <c r="AM46" s="1215"/>
      <c r="AN46" s="1215"/>
      <c r="AO46" s="1215"/>
      <c r="AP46" s="1215"/>
      <c r="AQ46" s="604"/>
      <c r="AR46" s="604"/>
      <c r="AS46" s="604"/>
      <c r="AT46" s="604"/>
      <c r="AU46" s="604"/>
      <c r="AV46" s="604"/>
      <c r="AW46" s="604"/>
      <c r="AX46" s="604"/>
      <c r="AY46" s="604"/>
      <c r="AZ46" s="604"/>
      <c r="BA46" s="604"/>
      <c r="BB46" s="1190"/>
      <c r="BC46" s="1190"/>
      <c r="BD46" s="1190"/>
      <c r="BE46" s="1190"/>
      <c r="BF46" s="1190"/>
      <c r="BG46" s="134"/>
    </row>
    <row r="47" spans="1:59" ht="12.95" customHeight="1">
      <c r="A47" s="1653"/>
      <c r="B47" s="1239"/>
      <c r="C47" s="1247"/>
      <c r="D47" s="1250"/>
      <c r="E47" s="1250" t="s">
        <v>788</v>
      </c>
      <c r="F47" s="1256"/>
      <c r="G47" s="1256"/>
      <c r="H47" s="1256"/>
      <c r="I47" s="1290"/>
      <c r="J47" s="4873"/>
      <c r="K47" s="4803"/>
      <c r="L47" s="4803"/>
      <c r="M47" s="4803"/>
      <c r="N47" s="4803"/>
      <c r="O47" s="4803"/>
      <c r="P47" s="4803"/>
      <c r="Q47" s="4803"/>
      <c r="R47" s="4803"/>
      <c r="S47" s="4803"/>
      <c r="T47" s="4803"/>
      <c r="U47" s="4803"/>
      <c r="V47" s="4803"/>
      <c r="W47" s="4803"/>
      <c r="X47" s="4803"/>
      <c r="Y47" s="4906"/>
      <c r="Z47" s="396"/>
      <c r="AA47" s="398"/>
      <c r="AB47" s="1214"/>
      <c r="AC47" s="1214"/>
      <c r="AD47" s="1214"/>
      <c r="AE47" s="1214"/>
      <c r="AF47" s="1214"/>
      <c r="AG47" s="1214"/>
      <c r="AH47" s="1214"/>
      <c r="AI47" s="1214"/>
      <c r="AJ47" s="1214"/>
      <c r="AK47" s="1214"/>
      <c r="AL47" s="1215"/>
      <c r="AM47" s="1215"/>
      <c r="AN47" s="1215"/>
      <c r="AO47" s="1215"/>
      <c r="AP47" s="1215"/>
      <c r="AQ47" s="604"/>
      <c r="AR47" s="604"/>
      <c r="AS47" s="604"/>
      <c r="AT47" s="604"/>
      <c r="AU47" s="604"/>
      <c r="AV47" s="604"/>
      <c r="AW47" s="604"/>
      <c r="AX47" s="604"/>
      <c r="AY47" s="604"/>
      <c r="AZ47" s="604"/>
      <c r="BA47" s="604"/>
      <c r="BB47" s="1190"/>
      <c r="BC47" s="1190"/>
      <c r="BD47" s="1190"/>
      <c r="BE47" s="1190"/>
      <c r="BF47" s="1190"/>
      <c r="BG47" s="134"/>
    </row>
    <row r="48" spans="1:59" ht="12.95" customHeight="1">
      <c r="A48" s="1653"/>
      <c r="B48" s="1239"/>
      <c r="C48" s="1247"/>
      <c r="D48" s="1251"/>
      <c r="E48" s="1251"/>
      <c r="F48" s="1256"/>
      <c r="G48" s="1256"/>
      <c r="H48" s="1256"/>
      <c r="I48" s="1290"/>
      <c r="J48" s="1655"/>
      <c r="K48" s="4907"/>
      <c r="L48" s="4907"/>
      <c r="M48" s="4907"/>
      <c r="N48" s="4907"/>
      <c r="O48" s="4907"/>
      <c r="P48" s="4907"/>
      <c r="Q48" s="4907"/>
      <c r="R48" s="4907"/>
      <c r="S48" s="4907"/>
      <c r="T48" s="4907"/>
      <c r="U48" s="4907"/>
      <c r="V48" s="4907"/>
      <c r="W48" s="4907"/>
      <c r="X48" s="4907"/>
      <c r="Y48" s="4908"/>
      <c r="Z48" s="396"/>
      <c r="AA48" s="1191"/>
      <c r="AB48" s="1214"/>
      <c r="AC48" s="1214"/>
      <c r="AD48" s="1214"/>
      <c r="AE48" s="1214"/>
      <c r="AF48" s="1214"/>
      <c r="AG48" s="1214"/>
      <c r="AH48" s="1214"/>
      <c r="AI48" s="1214"/>
      <c r="AJ48" s="1214"/>
      <c r="AK48" s="1214"/>
      <c r="AL48" s="1215"/>
      <c r="AM48" s="1215"/>
      <c r="AN48" s="1215"/>
      <c r="AO48" s="1215"/>
      <c r="AP48" s="1215"/>
      <c r="AQ48" s="1219"/>
      <c r="AR48" s="1219"/>
      <c r="AS48" s="1219"/>
      <c r="AT48" s="1219"/>
      <c r="AU48" s="1219"/>
      <c r="AV48" s="1219"/>
      <c r="AW48" s="1219"/>
      <c r="AX48" s="1219"/>
      <c r="AY48" s="1219"/>
      <c r="AZ48" s="1219"/>
      <c r="BA48" s="1219"/>
      <c r="BB48" s="1214"/>
      <c r="BC48" s="1214"/>
      <c r="BD48" s="1214"/>
      <c r="BE48" s="1214"/>
      <c r="BF48" s="1214"/>
      <c r="BG48" s="134"/>
    </row>
    <row r="49" spans="1:61" ht="12.95" customHeight="1">
      <c r="A49" s="1653"/>
      <c r="B49" s="1239"/>
      <c r="C49" s="1247"/>
      <c r="D49" s="1260" t="s">
        <v>214</v>
      </c>
      <c r="E49" s="1261" t="s">
        <v>789</v>
      </c>
      <c r="F49" s="1256"/>
      <c r="G49" s="1256"/>
      <c r="H49" s="1256"/>
      <c r="I49" s="1290"/>
      <c r="J49" s="390"/>
      <c r="K49" s="4907"/>
      <c r="L49" s="4907"/>
      <c r="M49" s="4907"/>
      <c r="N49" s="4907"/>
      <c r="O49" s="4907"/>
      <c r="P49" s="4907"/>
      <c r="Q49" s="4907"/>
      <c r="R49" s="4907"/>
      <c r="S49" s="4907"/>
      <c r="T49" s="4907"/>
      <c r="U49" s="4907"/>
      <c r="V49" s="4907"/>
      <c r="W49" s="4907"/>
      <c r="X49" s="4907"/>
      <c r="Y49" s="4908"/>
      <c r="Z49" s="396"/>
      <c r="AA49" s="1191"/>
      <c r="AB49" s="1214"/>
      <c r="AC49" s="1214"/>
      <c r="AD49" s="1214"/>
      <c r="AE49" s="1214"/>
      <c r="AF49" s="1214"/>
      <c r="AG49" s="1214"/>
      <c r="AH49" s="1214"/>
      <c r="AI49" s="1214"/>
      <c r="AJ49" s="1214"/>
      <c r="AK49" s="1214"/>
      <c r="AL49" s="1215"/>
      <c r="AM49" s="1215"/>
      <c r="AN49" s="1215"/>
      <c r="AO49" s="1215"/>
      <c r="AP49" s="1215"/>
      <c r="AQ49" s="1219"/>
      <c r="AR49" s="1219"/>
      <c r="AS49" s="1219"/>
      <c r="AT49" s="1219"/>
      <c r="AU49" s="1219"/>
      <c r="AV49" s="1219"/>
      <c r="AW49" s="1219"/>
      <c r="AX49" s="1219"/>
      <c r="AY49" s="1219"/>
      <c r="AZ49" s="1219"/>
      <c r="BA49" s="1219"/>
      <c r="BB49" s="1214"/>
      <c r="BC49" s="1214"/>
      <c r="BD49" s="1214"/>
      <c r="BE49" s="1214"/>
      <c r="BF49" s="1214"/>
      <c r="BG49" s="134"/>
    </row>
    <row r="50" spans="1:61" ht="12.95" customHeight="1">
      <c r="A50" s="1653"/>
      <c r="B50" s="1239"/>
      <c r="C50" s="1247"/>
      <c r="D50" s="1250"/>
      <c r="E50" s="1250" t="s">
        <v>1086</v>
      </c>
      <c r="F50" s="1256"/>
      <c r="G50" s="1256"/>
      <c r="H50" s="1256"/>
      <c r="I50" s="1290"/>
      <c r="J50" s="4872" t="s">
        <v>607</v>
      </c>
      <c r="K50" s="4803"/>
      <c r="L50" s="4803"/>
      <c r="M50" s="4803"/>
      <c r="N50" s="4803"/>
      <c r="O50" s="4803"/>
      <c r="P50" s="4803"/>
      <c r="Q50" s="4803"/>
      <c r="R50" s="4803"/>
      <c r="S50" s="4803"/>
      <c r="T50" s="4803"/>
      <c r="U50" s="4803"/>
      <c r="V50" s="4803"/>
      <c r="W50" s="4803"/>
      <c r="X50" s="4803"/>
      <c r="Y50" s="4906"/>
      <c r="Z50" s="396"/>
      <c r="AA50" s="1210"/>
      <c r="AB50" s="1214"/>
      <c r="AC50" s="1214"/>
      <c r="AD50" s="1214"/>
      <c r="AE50" s="1214"/>
      <c r="AF50" s="1214"/>
      <c r="AG50" s="1214"/>
      <c r="AH50" s="1214"/>
      <c r="AI50" s="1214"/>
      <c r="AJ50" s="1214"/>
      <c r="AK50" s="1214"/>
      <c r="AL50" s="1215"/>
      <c r="AM50" s="1215"/>
      <c r="AN50" s="1215"/>
      <c r="AO50" s="1215"/>
      <c r="AP50" s="1215"/>
      <c r="AQ50" s="604"/>
      <c r="AR50" s="604"/>
      <c r="AS50" s="604"/>
      <c r="AT50" s="604"/>
      <c r="AU50" s="604"/>
      <c r="AV50" s="604"/>
      <c r="AW50" s="604"/>
      <c r="AX50" s="604"/>
      <c r="AY50" s="604"/>
      <c r="AZ50" s="604"/>
      <c r="BA50" s="604"/>
      <c r="BB50" s="1214"/>
      <c r="BC50" s="1214"/>
      <c r="BD50" s="1214"/>
      <c r="BE50" s="1214"/>
      <c r="BF50" s="1214"/>
      <c r="BG50" s="134"/>
    </row>
    <row r="51" spans="1:61" ht="12.95" customHeight="1">
      <c r="A51" s="1653"/>
      <c r="B51" s="1239"/>
      <c r="C51" s="1247"/>
      <c r="D51" s="1247"/>
      <c r="E51" s="1250"/>
      <c r="F51" s="1256"/>
      <c r="G51" s="1256"/>
      <c r="H51" s="1256"/>
      <c r="I51" s="1290"/>
      <c r="J51" s="4873"/>
      <c r="K51" s="4803"/>
      <c r="L51" s="4803"/>
      <c r="M51" s="4803"/>
      <c r="N51" s="4803"/>
      <c r="O51" s="4803"/>
      <c r="P51" s="4803"/>
      <c r="Q51" s="4803"/>
      <c r="R51" s="4803"/>
      <c r="S51" s="4803"/>
      <c r="T51" s="4803"/>
      <c r="U51" s="4803"/>
      <c r="V51" s="4803"/>
      <c r="W51" s="4803"/>
      <c r="X51" s="4803"/>
      <c r="Y51" s="4906"/>
      <c r="Z51" s="396"/>
      <c r="AA51" s="398"/>
      <c r="AB51" s="1214"/>
      <c r="AC51" s="1214"/>
      <c r="AD51" s="1214"/>
      <c r="AE51" s="1214"/>
      <c r="AF51" s="1214"/>
      <c r="AG51" s="1214"/>
      <c r="AH51" s="1214"/>
      <c r="AI51" s="1214"/>
      <c r="AJ51" s="1214"/>
      <c r="AK51" s="1214"/>
      <c r="AL51" s="1215"/>
      <c r="AM51" s="1215"/>
      <c r="AN51" s="1215"/>
      <c r="AO51" s="1215"/>
      <c r="AP51" s="1215"/>
      <c r="AQ51" s="604"/>
      <c r="AR51" s="604"/>
      <c r="AS51" s="604"/>
      <c r="AT51" s="604"/>
      <c r="AU51" s="604"/>
      <c r="AV51" s="604"/>
      <c r="AW51" s="604"/>
      <c r="AX51" s="604"/>
      <c r="AY51" s="604"/>
      <c r="AZ51" s="604"/>
      <c r="BA51" s="604"/>
      <c r="BB51" s="1214"/>
      <c r="BC51" s="1214"/>
      <c r="BD51" s="1214"/>
      <c r="BE51" s="1214"/>
      <c r="BF51" s="1214"/>
      <c r="BG51" s="134"/>
    </row>
    <row r="52" spans="1:61" ht="12.95" customHeight="1">
      <c r="A52" s="1653"/>
      <c r="B52" s="1239"/>
      <c r="C52" s="1251"/>
      <c r="D52" s="1251"/>
      <c r="E52" s="1251"/>
      <c r="F52" s="1256"/>
      <c r="G52" s="1256"/>
      <c r="H52" s="1256"/>
      <c r="I52" s="1290"/>
      <c r="J52" s="1660"/>
      <c r="K52" s="4907"/>
      <c r="L52" s="4907"/>
      <c r="M52" s="4907"/>
      <c r="N52" s="4907"/>
      <c r="O52" s="4907"/>
      <c r="P52" s="4907"/>
      <c r="Q52" s="4907"/>
      <c r="R52" s="4907"/>
      <c r="S52" s="4907"/>
      <c r="T52" s="4907"/>
      <c r="U52" s="4907"/>
      <c r="V52" s="4907"/>
      <c r="W52" s="4907"/>
      <c r="X52" s="4907"/>
      <c r="Y52" s="4908"/>
      <c r="Z52" s="396"/>
      <c r="AA52" s="1222"/>
      <c r="AB52" s="1214"/>
      <c r="AC52" s="1214"/>
      <c r="AD52" s="1214"/>
      <c r="AE52" s="1214"/>
      <c r="AF52" s="1214"/>
      <c r="AG52" s="1214"/>
      <c r="AH52" s="1214"/>
      <c r="AI52" s="1214"/>
      <c r="AJ52" s="1214"/>
      <c r="AK52" s="1214"/>
      <c r="AL52" s="1215"/>
      <c r="AM52" s="1215"/>
      <c r="AN52" s="1215"/>
      <c r="AO52" s="1215"/>
      <c r="AP52" s="1215"/>
      <c r="AQ52" s="1219"/>
      <c r="AR52" s="1219"/>
      <c r="AS52" s="1219"/>
      <c r="AT52" s="1219"/>
      <c r="AU52" s="1219"/>
      <c r="AV52" s="1219"/>
      <c r="AW52" s="1219"/>
      <c r="AX52" s="1219"/>
      <c r="AY52" s="1219"/>
      <c r="AZ52" s="1219"/>
      <c r="BA52" s="1219"/>
      <c r="BB52" s="1214"/>
      <c r="BC52" s="1214"/>
      <c r="BD52" s="1214"/>
      <c r="BE52" s="1214"/>
      <c r="BF52" s="1214"/>
      <c r="BG52" s="134"/>
    </row>
    <row r="53" spans="1:61" ht="12.95" customHeight="1">
      <c r="A53" s="1653"/>
      <c r="B53" s="1239"/>
      <c r="C53" s="1239" t="s">
        <v>215</v>
      </c>
      <c r="D53" s="1259" t="s">
        <v>216</v>
      </c>
      <c r="E53" s="1259"/>
      <c r="F53" s="1256"/>
      <c r="G53" s="1256"/>
      <c r="H53" s="1256"/>
      <c r="I53" s="1290"/>
      <c r="J53" s="390"/>
      <c r="K53" s="4907"/>
      <c r="L53" s="4907"/>
      <c r="M53" s="4907"/>
      <c r="N53" s="4907"/>
      <c r="O53" s="4907"/>
      <c r="P53" s="4907"/>
      <c r="Q53" s="4907"/>
      <c r="R53" s="4907"/>
      <c r="S53" s="4907"/>
      <c r="T53" s="4907"/>
      <c r="U53" s="4907"/>
      <c r="V53" s="4907"/>
      <c r="W53" s="4907"/>
      <c r="X53" s="4907"/>
      <c r="Y53" s="4908"/>
      <c r="Z53" s="396"/>
      <c r="AA53" s="1191"/>
      <c r="AB53" s="1214"/>
      <c r="AC53" s="1214"/>
      <c r="AD53" s="1214"/>
      <c r="AE53" s="1214"/>
      <c r="AF53" s="1214"/>
      <c r="AG53" s="1214"/>
      <c r="AH53" s="1214"/>
      <c r="AI53" s="1214"/>
      <c r="AJ53" s="1214"/>
      <c r="AK53" s="1214"/>
      <c r="AL53" s="1215"/>
      <c r="AM53" s="1215"/>
      <c r="AN53" s="1215"/>
      <c r="AO53" s="1215"/>
      <c r="AP53" s="1215"/>
      <c r="AQ53" s="1219"/>
      <c r="AR53" s="1219"/>
      <c r="AS53" s="1219"/>
      <c r="AT53" s="1219"/>
      <c r="AU53" s="1219"/>
      <c r="AV53" s="1219"/>
      <c r="AW53" s="1219"/>
      <c r="AX53" s="1219"/>
      <c r="AY53" s="1219"/>
      <c r="AZ53" s="1219"/>
      <c r="BA53" s="1219"/>
      <c r="BB53" s="1214"/>
      <c r="BC53" s="1214"/>
      <c r="BD53" s="1214"/>
      <c r="BE53" s="1214"/>
      <c r="BF53" s="1214"/>
      <c r="BG53" s="134"/>
    </row>
    <row r="54" spans="1:61" ht="12.95" customHeight="1">
      <c r="A54" s="1653"/>
      <c r="B54" s="1239"/>
      <c r="C54" s="1247"/>
      <c r="D54" s="1250" t="s">
        <v>2232</v>
      </c>
      <c r="E54" s="1250"/>
      <c r="F54" s="1256"/>
      <c r="G54" s="1256"/>
      <c r="H54" s="1256"/>
      <c r="I54" s="1290"/>
      <c r="J54" s="4872" t="s">
        <v>615</v>
      </c>
      <c r="K54" s="4803"/>
      <c r="L54" s="4803"/>
      <c r="M54" s="4803"/>
      <c r="N54" s="4803"/>
      <c r="O54" s="4803"/>
      <c r="P54" s="4803"/>
      <c r="Q54" s="4803"/>
      <c r="R54" s="4803"/>
      <c r="S54" s="4803"/>
      <c r="T54" s="4803"/>
      <c r="U54" s="4803"/>
      <c r="V54" s="4803"/>
      <c r="W54" s="4803"/>
      <c r="X54" s="4803"/>
      <c r="Y54" s="4906"/>
      <c r="Z54" s="396"/>
      <c r="AA54" s="1210"/>
      <c r="AB54" s="1214"/>
      <c r="AC54" s="1214"/>
      <c r="AD54" s="1214"/>
      <c r="AE54" s="1214"/>
      <c r="AF54" s="1214"/>
      <c r="AG54" s="1214"/>
      <c r="AH54" s="1214"/>
      <c r="AI54" s="1214"/>
      <c r="AJ54" s="1214"/>
      <c r="AK54" s="1214"/>
      <c r="AL54" s="1215"/>
      <c r="AM54" s="1215"/>
      <c r="AN54" s="1215"/>
      <c r="AO54" s="1215"/>
      <c r="AP54" s="1215"/>
      <c r="AQ54" s="604"/>
      <c r="AR54" s="604"/>
      <c r="AS54" s="604"/>
      <c r="AT54" s="604"/>
      <c r="AU54" s="604"/>
      <c r="AV54" s="604"/>
      <c r="AW54" s="604"/>
      <c r="AX54" s="604"/>
      <c r="AY54" s="604"/>
      <c r="AZ54" s="604"/>
      <c r="BA54" s="604"/>
      <c r="BB54" s="1190"/>
      <c r="BC54" s="1190"/>
      <c r="BD54" s="1190"/>
      <c r="BE54" s="1190"/>
      <c r="BF54" s="1190"/>
      <c r="BG54" s="134"/>
    </row>
    <row r="55" spans="1:61" ht="12.95" customHeight="1">
      <c r="A55" s="1653"/>
      <c r="B55" s="1239"/>
      <c r="C55" s="1247"/>
      <c r="D55" s="1247"/>
      <c r="E55" s="1256"/>
      <c r="F55" s="1256"/>
      <c r="G55" s="1256"/>
      <c r="H55" s="1256"/>
      <c r="I55" s="1290"/>
      <c r="J55" s="4873"/>
      <c r="K55" s="4803"/>
      <c r="L55" s="4803"/>
      <c r="M55" s="4803"/>
      <c r="N55" s="4803"/>
      <c r="O55" s="4803"/>
      <c r="P55" s="4803"/>
      <c r="Q55" s="4803"/>
      <c r="R55" s="4803"/>
      <c r="S55" s="4803"/>
      <c r="T55" s="4803"/>
      <c r="U55" s="4803"/>
      <c r="V55" s="4803"/>
      <c r="W55" s="4803"/>
      <c r="X55" s="4803"/>
      <c r="Y55" s="4906"/>
      <c r="Z55" s="396"/>
      <c r="AA55" s="398"/>
      <c r="AB55" s="1214"/>
      <c r="AC55" s="1214"/>
      <c r="AD55" s="1214"/>
      <c r="AE55" s="1214"/>
      <c r="AF55" s="1214"/>
      <c r="AG55" s="1214"/>
      <c r="AH55" s="1214"/>
      <c r="AI55" s="1214"/>
      <c r="AJ55" s="1214"/>
      <c r="AK55" s="1214"/>
      <c r="AL55" s="1215"/>
      <c r="AM55" s="1215"/>
      <c r="AN55" s="1215"/>
      <c r="AO55" s="1215"/>
      <c r="AP55" s="1215"/>
      <c r="AQ55" s="604"/>
      <c r="AR55" s="604"/>
      <c r="AS55" s="604"/>
      <c r="AT55" s="604"/>
      <c r="AU55" s="604"/>
      <c r="AV55" s="604"/>
      <c r="AW55" s="604"/>
      <c r="AX55" s="604"/>
      <c r="AY55" s="604"/>
      <c r="AZ55" s="604"/>
      <c r="BA55" s="604"/>
      <c r="BB55" s="1190"/>
      <c r="BC55" s="1190"/>
      <c r="BD55" s="1190"/>
      <c r="BE55" s="1190"/>
      <c r="BF55" s="1190"/>
      <c r="BG55" s="134"/>
    </row>
    <row r="56" spans="1:61" s="129" customFormat="1" ht="26.1" customHeight="1">
      <c r="A56" s="1661"/>
      <c r="B56" s="1246"/>
      <c r="C56" s="1246" t="s">
        <v>217</v>
      </c>
      <c r="D56" s="1246" t="s">
        <v>218</v>
      </c>
      <c r="E56" s="1246"/>
      <c r="F56" s="1262"/>
      <c r="G56" s="1262"/>
      <c r="H56" s="1262"/>
      <c r="I56" s="1291"/>
      <c r="J56" s="1662"/>
      <c r="K56" s="4800"/>
      <c r="L56" s="4800"/>
      <c r="M56" s="4800"/>
      <c r="N56" s="4800"/>
      <c r="O56" s="4800"/>
      <c r="P56" s="4800"/>
      <c r="Q56" s="4800"/>
      <c r="R56" s="4800"/>
      <c r="S56" s="4800"/>
      <c r="T56" s="4800"/>
      <c r="U56" s="4800"/>
      <c r="V56" s="4800"/>
      <c r="W56" s="4800"/>
      <c r="X56" s="4800"/>
      <c r="Y56" s="4911"/>
      <c r="Z56" s="411"/>
      <c r="AA56" s="1191"/>
      <c r="AB56" s="1193"/>
      <c r="AC56" s="1193"/>
      <c r="AD56" s="1193"/>
      <c r="AE56" s="1193"/>
      <c r="AF56" s="1193"/>
      <c r="AG56" s="1193"/>
      <c r="AH56" s="1193"/>
      <c r="AI56" s="1193"/>
      <c r="AJ56" s="1193"/>
      <c r="AK56" s="1193"/>
      <c r="AL56" s="1221"/>
      <c r="AM56" s="1221"/>
      <c r="AN56" s="1221"/>
      <c r="AO56" s="1221"/>
      <c r="AP56" s="1221"/>
      <c r="AQ56" s="604"/>
      <c r="AR56" s="604"/>
      <c r="AS56" s="604"/>
      <c r="AT56" s="604"/>
      <c r="AU56" s="604"/>
      <c r="AV56" s="604"/>
      <c r="AW56" s="604"/>
      <c r="AX56" s="604"/>
      <c r="AY56" s="604"/>
      <c r="AZ56" s="604"/>
      <c r="BA56" s="604"/>
      <c r="BB56" s="1190"/>
      <c r="BC56" s="1190"/>
      <c r="BD56" s="1190"/>
      <c r="BE56" s="1190"/>
      <c r="BF56" s="1190"/>
      <c r="BG56" s="148"/>
      <c r="BH56" s="128"/>
      <c r="BI56" s="128"/>
    </row>
    <row r="57" spans="1:61" s="129" customFormat="1" ht="12.95" customHeight="1">
      <c r="A57" s="1661"/>
      <c r="B57" s="1246"/>
      <c r="C57" s="1246"/>
      <c r="D57" s="1255" t="s">
        <v>791</v>
      </c>
      <c r="E57" s="1255"/>
      <c r="F57" s="1262"/>
      <c r="G57" s="1262"/>
      <c r="H57" s="1262"/>
      <c r="I57" s="1291"/>
      <c r="J57" s="4872" t="s">
        <v>618</v>
      </c>
      <c r="K57" s="4801">
        <f>K17+K22+K26+K30+K34+K38+K42+K46+K50+K54</f>
        <v>0</v>
      </c>
      <c r="L57" s="4801"/>
      <c r="M57" s="4801"/>
      <c r="N57" s="4801"/>
      <c r="O57" s="4801"/>
      <c r="P57" s="4801">
        <f>P17+P22+P26+P30+P34+P38+P42+P46+P50+P54</f>
        <v>0</v>
      </c>
      <c r="Q57" s="4801"/>
      <c r="R57" s="4801"/>
      <c r="S57" s="4801"/>
      <c r="T57" s="4801"/>
      <c r="U57" s="4801">
        <f>U17+U22+U26+U30+U34+U38+U42+U46+U50+U54</f>
        <v>0</v>
      </c>
      <c r="V57" s="4801"/>
      <c r="W57" s="4801"/>
      <c r="X57" s="4801"/>
      <c r="Y57" s="4864"/>
      <c r="Z57" s="412"/>
      <c r="AA57" s="1210"/>
      <c r="AB57" s="1216"/>
      <c r="AC57" s="1216"/>
      <c r="AD57" s="1216"/>
      <c r="AE57" s="1216"/>
      <c r="AF57" s="1216"/>
      <c r="AG57" s="1192"/>
      <c r="AH57" s="1192"/>
      <c r="AI57" s="1192"/>
      <c r="AJ57" s="1192"/>
      <c r="AK57" s="1192"/>
      <c r="AL57" s="1216"/>
      <c r="AM57" s="1216"/>
      <c r="AN57" s="1216"/>
      <c r="AO57" s="1216"/>
      <c r="AP57" s="1216"/>
      <c r="AQ57" s="1192"/>
      <c r="AR57" s="1192"/>
      <c r="AS57" s="1192"/>
      <c r="AT57" s="1192"/>
      <c r="AU57" s="1192"/>
      <c r="AV57" s="1192"/>
      <c r="AW57" s="1192"/>
      <c r="AX57" s="1192"/>
      <c r="AY57" s="1192"/>
      <c r="AZ57" s="1192"/>
      <c r="BA57" s="1192"/>
      <c r="BB57" s="1192"/>
      <c r="BC57" s="1192"/>
      <c r="BD57" s="1192"/>
      <c r="BE57" s="1192"/>
      <c r="BF57" s="1192"/>
      <c r="BG57" s="148"/>
      <c r="BH57" s="128"/>
      <c r="BI57" s="128"/>
    </row>
    <row r="58" spans="1:61" ht="12.95" customHeight="1">
      <c r="A58" s="1653"/>
      <c r="B58" s="1239"/>
      <c r="C58" s="1247"/>
      <c r="D58" s="1240" t="s">
        <v>620</v>
      </c>
      <c r="E58" s="1240"/>
      <c r="F58" s="1247"/>
      <c r="G58" s="1247"/>
      <c r="H58" s="1247"/>
      <c r="I58" s="1281"/>
      <c r="J58" s="4873"/>
      <c r="K58" s="4801"/>
      <c r="L58" s="4801"/>
      <c r="M58" s="4801"/>
      <c r="N58" s="4801"/>
      <c r="O58" s="4801"/>
      <c r="P58" s="4801"/>
      <c r="Q58" s="4801"/>
      <c r="R58" s="4801"/>
      <c r="S58" s="4801"/>
      <c r="T58" s="4801"/>
      <c r="U58" s="4801"/>
      <c r="V58" s="4801"/>
      <c r="W58" s="4801"/>
      <c r="X58" s="4801"/>
      <c r="Y58" s="4864"/>
      <c r="Z58" s="412"/>
      <c r="AA58" s="398"/>
      <c r="AB58" s="1216"/>
      <c r="AC58" s="1216"/>
      <c r="AD58" s="1216"/>
      <c r="AE58" s="1216"/>
      <c r="AF58" s="1216"/>
      <c r="AG58" s="1192"/>
      <c r="AH58" s="1192"/>
      <c r="AI58" s="1192"/>
      <c r="AJ58" s="1192"/>
      <c r="AK58" s="1192"/>
      <c r="AL58" s="1216"/>
      <c r="AM58" s="1216"/>
      <c r="AN58" s="1216"/>
      <c r="AO58" s="1216"/>
      <c r="AP58" s="1216"/>
      <c r="AQ58" s="1192"/>
      <c r="AR58" s="1192"/>
      <c r="AS58" s="1192"/>
      <c r="AT58" s="1192"/>
      <c r="AU58" s="1192"/>
      <c r="AV58" s="1192"/>
      <c r="AW58" s="1192"/>
      <c r="AX58" s="1192"/>
      <c r="AY58" s="1192"/>
      <c r="AZ58" s="1192"/>
      <c r="BA58" s="1192"/>
      <c r="BB58" s="1192"/>
      <c r="BC58" s="1192"/>
      <c r="BD58" s="1192"/>
      <c r="BE58" s="1192"/>
      <c r="BF58" s="1192"/>
      <c r="BG58" s="134"/>
    </row>
    <row r="59" spans="1:61" ht="26.1" customHeight="1">
      <c r="A59" s="1653"/>
      <c r="B59" s="1251"/>
      <c r="C59" s="1251"/>
      <c r="D59" s="1240" t="s">
        <v>790</v>
      </c>
      <c r="E59" s="1240"/>
      <c r="F59" s="1247"/>
      <c r="G59" s="1247"/>
      <c r="H59" s="1247"/>
      <c r="I59" s="1282"/>
      <c r="J59" s="1655"/>
      <c r="K59" s="4800"/>
      <c r="L59" s="4800"/>
      <c r="M59" s="4800"/>
      <c r="N59" s="4800"/>
      <c r="O59" s="4800"/>
      <c r="P59" s="4800"/>
      <c r="Q59" s="4800"/>
      <c r="R59" s="4800"/>
      <c r="S59" s="4800"/>
      <c r="T59" s="4800"/>
      <c r="U59" s="4800"/>
      <c r="V59" s="4800"/>
      <c r="W59" s="4800"/>
      <c r="X59" s="4800"/>
      <c r="Y59" s="4911"/>
      <c r="Z59" s="411"/>
      <c r="AA59" s="1191"/>
      <c r="AB59" s="1193"/>
      <c r="AC59" s="1193"/>
      <c r="AD59" s="1193"/>
      <c r="AE59" s="1193"/>
      <c r="AF59" s="1193"/>
      <c r="AG59" s="1193"/>
      <c r="AH59" s="1193"/>
      <c r="AI59" s="1193"/>
      <c r="AJ59" s="1193"/>
      <c r="AK59" s="1193"/>
      <c r="AL59" s="1221"/>
      <c r="AM59" s="1221"/>
      <c r="AN59" s="1221"/>
      <c r="AO59" s="1221"/>
      <c r="AP59" s="1221"/>
      <c r="AQ59" s="604"/>
      <c r="AR59" s="604"/>
      <c r="AS59" s="604"/>
      <c r="AT59" s="604"/>
      <c r="AU59" s="604"/>
      <c r="AV59" s="604"/>
      <c r="AW59" s="604"/>
      <c r="AX59" s="604"/>
      <c r="AY59" s="604"/>
      <c r="AZ59" s="604"/>
      <c r="BA59" s="604"/>
      <c r="BB59" s="1190"/>
      <c r="BC59" s="1190"/>
      <c r="BD59" s="1190"/>
      <c r="BE59" s="1190"/>
      <c r="BF59" s="1190"/>
      <c r="BG59" s="134"/>
    </row>
    <row r="60" spans="1:61" ht="12.95" customHeight="1">
      <c r="A60" s="1653"/>
      <c r="B60" s="1238">
        <v>5.4</v>
      </c>
      <c r="C60" s="1246" t="s">
        <v>172</v>
      </c>
      <c r="D60" s="1246"/>
      <c r="E60" s="1245"/>
      <c r="F60" s="1247"/>
      <c r="G60" s="1247"/>
      <c r="H60" s="1247"/>
      <c r="I60" s="1282"/>
      <c r="J60" s="4872" t="s">
        <v>614</v>
      </c>
      <c r="K60" s="4803"/>
      <c r="L60" s="4803"/>
      <c r="M60" s="4803"/>
      <c r="N60" s="4803"/>
      <c r="O60" s="4803"/>
      <c r="P60" s="4803"/>
      <c r="Q60" s="4803"/>
      <c r="R60" s="4803"/>
      <c r="S60" s="4803"/>
      <c r="T60" s="4803"/>
      <c r="U60" s="4803"/>
      <c r="V60" s="4803"/>
      <c r="W60" s="4803"/>
      <c r="X60" s="4803"/>
      <c r="Y60" s="4906"/>
      <c r="Z60" s="396"/>
      <c r="AA60" s="1210"/>
      <c r="AB60" s="1214"/>
      <c r="AC60" s="1214"/>
      <c r="AD60" s="1214"/>
      <c r="AE60" s="1214"/>
      <c r="AF60" s="1214"/>
      <c r="AG60" s="1214"/>
      <c r="AH60" s="1214"/>
      <c r="AI60" s="1214"/>
      <c r="AJ60" s="1214"/>
      <c r="AK60" s="1214"/>
      <c r="AL60" s="1215"/>
      <c r="AM60" s="1215"/>
      <c r="AN60" s="1215"/>
      <c r="AO60" s="1215"/>
      <c r="AP60" s="1215"/>
      <c r="AQ60" s="604"/>
      <c r="AR60" s="604"/>
      <c r="AS60" s="604"/>
      <c r="AT60" s="604"/>
      <c r="AU60" s="604"/>
      <c r="AV60" s="604"/>
      <c r="AW60" s="604"/>
      <c r="AX60" s="604"/>
      <c r="AY60" s="604"/>
      <c r="AZ60" s="604"/>
      <c r="BA60" s="604"/>
      <c r="BB60" s="1214"/>
      <c r="BC60" s="1214"/>
      <c r="BD60" s="1214"/>
      <c r="BE60" s="1214"/>
      <c r="BF60" s="1214"/>
      <c r="BG60" s="134"/>
    </row>
    <row r="61" spans="1:61" ht="12.95" customHeight="1">
      <c r="A61" s="1653"/>
      <c r="B61" s="1243"/>
      <c r="C61" s="4799" t="s">
        <v>2152</v>
      </c>
      <c r="D61" s="4799"/>
      <c r="E61" s="4799"/>
      <c r="F61" s="4799"/>
      <c r="G61" s="4799"/>
      <c r="H61" s="4799"/>
      <c r="I61" s="1282"/>
      <c r="J61" s="4873"/>
      <c r="K61" s="4803"/>
      <c r="L61" s="4803"/>
      <c r="M61" s="4803"/>
      <c r="N61" s="4803"/>
      <c r="O61" s="4803"/>
      <c r="P61" s="4803"/>
      <c r="Q61" s="4803"/>
      <c r="R61" s="4803"/>
      <c r="S61" s="4803"/>
      <c r="T61" s="4803"/>
      <c r="U61" s="4803"/>
      <c r="V61" s="4803"/>
      <c r="W61" s="4803"/>
      <c r="X61" s="4803"/>
      <c r="Y61" s="4906"/>
      <c r="Z61" s="396"/>
      <c r="AA61" s="398"/>
      <c r="AB61" s="1214"/>
      <c r="AC61" s="1214"/>
      <c r="AD61" s="1214"/>
      <c r="AE61" s="1214"/>
      <c r="AF61" s="1214"/>
      <c r="AG61" s="1214"/>
      <c r="AH61" s="1214"/>
      <c r="AI61" s="1214"/>
      <c r="AJ61" s="1214"/>
      <c r="AK61" s="1214"/>
      <c r="AL61" s="1215"/>
      <c r="AM61" s="1215"/>
      <c r="AN61" s="1215"/>
      <c r="AO61" s="1215"/>
      <c r="AP61" s="1215"/>
      <c r="AQ61" s="604"/>
      <c r="AR61" s="604"/>
      <c r="AS61" s="604"/>
      <c r="AT61" s="604"/>
      <c r="AU61" s="604"/>
      <c r="AV61" s="604"/>
      <c r="AW61" s="604"/>
      <c r="AX61" s="604"/>
      <c r="AY61" s="604"/>
      <c r="AZ61" s="604"/>
      <c r="BA61" s="604"/>
      <c r="BB61" s="1214"/>
      <c r="BC61" s="1214"/>
      <c r="BD61" s="1214"/>
      <c r="BE61" s="1214"/>
      <c r="BF61" s="1214"/>
      <c r="BG61" s="134"/>
    </row>
    <row r="62" spans="1:61" ht="26.1" customHeight="1">
      <c r="A62" s="1653"/>
      <c r="B62" s="1238">
        <v>5.5</v>
      </c>
      <c r="C62" s="1246" t="s">
        <v>2167</v>
      </c>
      <c r="D62" s="1246"/>
      <c r="E62" s="1262"/>
      <c r="F62" s="1263"/>
      <c r="G62" s="1263"/>
      <c r="H62" s="1263"/>
      <c r="I62" s="1263"/>
      <c r="J62" s="1654"/>
      <c r="K62" s="4804"/>
      <c r="L62" s="4804"/>
      <c r="M62" s="4804"/>
      <c r="N62" s="4804"/>
      <c r="O62" s="4800"/>
      <c r="P62" s="4804"/>
      <c r="Q62" s="4804"/>
      <c r="R62" s="4804"/>
      <c r="S62" s="4804"/>
      <c r="T62" s="4800"/>
      <c r="U62" s="4804"/>
      <c r="V62" s="4804"/>
      <c r="W62" s="4804"/>
      <c r="X62" s="4804"/>
      <c r="Y62" s="4911"/>
      <c r="Z62" s="411"/>
      <c r="AA62" s="1189"/>
      <c r="AB62" s="1192"/>
      <c r="AC62" s="1192"/>
      <c r="AD62" s="1192"/>
      <c r="AE62" s="1192"/>
      <c r="AF62" s="1193"/>
      <c r="AG62" s="1193"/>
      <c r="AH62" s="1193"/>
      <c r="AI62" s="1193"/>
      <c r="AJ62" s="1193"/>
      <c r="AK62" s="1193"/>
      <c r="AL62" s="1221"/>
      <c r="AM62" s="1221"/>
      <c r="AN62" s="1221"/>
      <c r="AO62" s="1221"/>
      <c r="AP62" s="1221"/>
      <c r="AQ62" s="1226"/>
      <c r="AR62" s="1226"/>
      <c r="AS62" s="1226"/>
      <c r="AT62" s="1226"/>
      <c r="AU62" s="1226"/>
      <c r="AV62" s="1226"/>
      <c r="AW62" s="1226"/>
      <c r="AX62" s="1226"/>
      <c r="AY62" s="1226"/>
      <c r="AZ62" s="1226"/>
      <c r="BA62" s="1226"/>
      <c r="BB62" s="1227"/>
      <c r="BC62" s="1227"/>
      <c r="BD62" s="1227"/>
      <c r="BE62" s="1227"/>
      <c r="BF62" s="1227"/>
      <c r="BG62" s="134"/>
      <c r="BH62" s="130" t="s">
        <v>105</v>
      </c>
    </row>
    <row r="63" spans="1:61" ht="26.1" customHeight="1">
      <c r="A63" s="1679"/>
      <c r="B63" s="1293"/>
      <c r="C63" s="1294" t="s">
        <v>2168</v>
      </c>
      <c r="D63" s="1294"/>
      <c r="E63" s="1295"/>
      <c r="F63" s="1296"/>
      <c r="G63" s="1296"/>
      <c r="H63" s="1296"/>
      <c r="I63" s="1303"/>
      <c r="J63" s="1714" t="s">
        <v>426</v>
      </c>
      <c r="K63" s="4801">
        <f>K57+K60</f>
        <v>0</v>
      </c>
      <c r="L63" s="4801"/>
      <c r="M63" s="4801"/>
      <c r="N63" s="4801"/>
      <c r="O63" s="4801"/>
      <c r="P63" s="4801">
        <f>P57+P60</f>
        <v>0</v>
      </c>
      <c r="Q63" s="4801"/>
      <c r="R63" s="4801"/>
      <c r="S63" s="4801"/>
      <c r="T63" s="4801"/>
      <c r="U63" s="4801">
        <f>U57+U60</f>
        <v>0</v>
      </c>
      <c r="V63" s="4801"/>
      <c r="W63" s="4801"/>
      <c r="X63" s="4801"/>
      <c r="Y63" s="4864"/>
      <c r="Z63" s="413"/>
      <c r="AA63" s="1228"/>
      <c r="AB63" s="1192"/>
      <c r="AC63" s="1192"/>
      <c r="AD63" s="1192"/>
      <c r="AE63" s="1192"/>
      <c r="AF63" s="1192"/>
      <c r="AG63" s="1192"/>
      <c r="AH63" s="1192"/>
      <c r="AI63" s="1192"/>
      <c r="AJ63" s="1192"/>
      <c r="AK63" s="1192"/>
      <c r="AL63" s="1216"/>
      <c r="AM63" s="1216"/>
      <c r="AN63" s="1216"/>
      <c r="AO63" s="1216"/>
      <c r="AP63" s="1216"/>
      <c r="AQ63" s="1193"/>
      <c r="AR63" s="1193"/>
      <c r="AS63" s="1193"/>
      <c r="AT63" s="1193"/>
      <c r="AU63" s="1193"/>
      <c r="AV63" s="1193"/>
      <c r="AW63" s="1193"/>
      <c r="AX63" s="1193"/>
      <c r="AY63" s="1193"/>
      <c r="AZ63" s="1193"/>
      <c r="BA63" s="1193"/>
      <c r="BB63" s="1192"/>
      <c r="BC63" s="1192"/>
      <c r="BD63" s="1192"/>
      <c r="BE63" s="1192"/>
      <c r="BF63" s="1192"/>
      <c r="BG63" s="134"/>
      <c r="BH63" s="131"/>
      <c r="BI63" s="132"/>
    </row>
    <row r="64" spans="1:61" s="1237" customFormat="1" ht="3" customHeight="1">
      <c r="A64" s="1710"/>
      <c r="B64" s="1200"/>
      <c r="C64" s="1203"/>
      <c r="D64" s="1203"/>
      <c r="E64" s="1234"/>
      <c r="F64" s="1199"/>
      <c r="G64" s="1199"/>
      <c r="H64" s="1199"/>
      <c r="I64" s="1199"/>
      <c r="J64" s="1443"/>
      <c r="K64" s="413"/>
      <c r="L64" s="413"/>
      <c r="M64" s="413"/>
      <c r="N64" s="413"/>
      <c r="O64" s="413"/>
      <c r="P64" s="413"/>
      <c r="Q64" s="413"/>
      <c r="R64" s="413"/>
      <c r="S64" s="413"/>
      <c r="T64" s="413"/>
      <c r="U64" s="413"/>
      <c r="V64" s="413"/>
      <c r="W64" s="413"/>
      <c r="X64" s="413"/>
      <c r="Y64" s="1704"/>
      <c r="Z64" s="413"/>
      <c r="AA64" s="1228"/>
      <c r="AB64" s="1192"/>
      <c r="AC64" s="1192"/>
      <c r="AD64" s="1192"/>
      <c r="AE64" s="1192"/>
      <c r="AF64" s="1192"/>
      <c r="AG64" s="1192"/>
      <c r="AH64" s="1192"/>
      <c r="AI64" s="1192"/>
      <c r="AJ64" s="1192"/>
      <c r="AK64" s="1192"/>
      <c r="AL64" s="1216"/>
      <c r="AM64" s="1216"/>
      <c r="AN64" s="1216"/>
      <c r="AO64" s="1216"/>
      <c r="AP64" s="1216"/>
      <c r="AQ64" s="1193"/>
      <c r="AR64" s="1193"/>
      <c r="AS64" s="1193"/>
      <c r="AT64" s="1193"/>
      <c r="AU64" s="1193"/>
      <c r="AV64" s="1193"/>
      <c r="AW64" s="1193"/>
      <c r="AX64" s="1193"/>
      <c r="AY64" s="1193"/>
      <c r="AZ64" s="1193"/>
      <c r="BA64" s="1193"/>
      <c r="BB64" s="1192"/>
      <c r="BC64" s="1192"/>
      <c r="BD64" s="1192"/>
      <c r="BE64" s="1192"/>
      <c r="BF64" s="1192"/>
      <c r="BG64" s="139"/>
      <c r="BH64" s="1235"/>
      <c r="BI64" s="1236"/>
    </row>
    <row r="65" spans="1:61" ht="15" customHeight="1">
      <c r="A65" s="1661"/>
      <c r="B65" s="1246"/>
      <c r="C65" s="1246" t="s">
        <v>39</v>
      </c>
      <c r="D65" s="1246"/>
      <c r="E65" s="1246"/>
      <c r="F65" s="1246"/>
      <c r="G65" s="1246"/>
      <c r="H65" s="1246"/>
      <c r="I65" s="1246"/>
      <c r="J65" s="1264"/>
      <c r="K65" s="1264"/>
      <c r="L65" s="1264"/>
      <c r="M65" s="1264"/>
      <c r="N65" s="1264"/>
      <c r="O65" s="1264"/>
      <c r="P65" s="1264"/>
      <c r="Q65" s="1264"/>
      <c r="R65" s="1264"/>
      <c r="S65" s="1264"/>
      <c r="T65" s="1264"/>
      <c r="U65" s="1264"/>
      <c r="V65" s="1264"/>
      <c r="W65" s="1264"/>
      <c r="X65" s="1264"/>
      <c r="Y65" s="1715"/>
      <c r="Z65" s="397"/>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229"/>
      <c r="BC65" s="1229"/>
      <c r="BD65" s="1229"/>
      <c r="BE65" s="1229"/>
      <c r="BF65" s="1229"/>
    </row>
    <row r="66" spans="1:61" ht="15" customHeight="1">
      <c r="A66" s="1711"/>
      <c r="B66" s="1244"/>
      <c r="C66" s="1244" t="s">
        <v>40</v>
      </c>
      <c r="D66" s="1244"/>
      <c r="E66" s="1244"/>
      <c r="F66" s="1244"/>
      <c r="G66" s="1244"/>
      <c r="H66" s="1244"/>
      <c r="I66" s="1244"/>
      <c r="J66" s="1262"/>
      <c r="K66" s="1262"/>
      <c r="L66" s="1262"/>
      <c r="M66" s="1262"/>
      <c r="N66" s="1262"/>
      <c r="O66" s="1262"/>
      <c r="P66" s="1262"/>
      <c r="Q66" s="1262"/>
      <c r="R66" s="1262"/>
      <c r="S66" s="1262"/>
      <c r="T66" s="1262"/>
      <c r="U66" s="1262"/>
      <c r="V66" s="1262"/>
      <c r="W66" s="1262"/>
      <c r="X66" s="1262"/>
      <c r="Y66" s="1716"/>
      <c r="Z66" s="1194"/>
      <c r="AA66" s="1230"/>
      <c r="AB66" s="1230"/>
      <c r="AC66" s="1230"/>
      <c r="AD66" s="1230"/>
      <c r="AE66" s="1230"/>
      <c r="AF66" s="1230"/>
      <c r="AG66" s="1230"/>
      <c r="AH66" s="1230"/>
      <c r="AI66" s="1230"/>
      <c r="AJ66" s="1230"/>
      <c r="AK66" s="1231"/>
      <c r="AL66" s="1231"/>
      <c r="AM66" s="1231"/>
      <c r="AN66" s="1231"/>
      <c r="AO66" s="1230"/>
      <c r="AP66" s="1230"/>
      <c r="AQ66" s="645"/>
      <c r="AR66" s="645"/>
      <c r="AS66" s="645"/>
      <c r="AT66" s="645"/>
      <c r="AU66" s="645"/>
      <c r="AV66" s="645"/>
      <c r="AW66" s="645"/>
      <c r="AX66" s="645"/>
      <c r="AY66" s="645"/>
      <c r="AZ66" s="645"/>
      <c r="BA66" s="645"/>
      <c r="BB66" s="1232"/>
      <c r="BC66" s="1232"/>
      <c r="BD66" s="1232"/>
      <c r="BE66" s="1232"/>
      <c r="BF66" s="1232"/>
      <c r="BH66" s="121"/>
      <c r="BI66" s="121"/>
    </row>
    <row r="67" spans="1:61" ht="10.5" customHeight="1">
      <c r="A67" s="1712"/>
      <c r="B67" s="134"/>
      <c r="C67" s="134"/>
      <c r="D67" s="134"/>
      <c r="E67" s="134"/>
      <c r="F67" s="1196"/>
      <c r="G67" s="1196"/>
      <c r="H67" s="1196"/>
      <c r="I67" s="1196"/>
      <c r="J67" s="1196"/>
      <c r="K67" s="1196"/>
      <c r="L67" s="1196"/>
      <c r="M67" s="1196"/>
      <c r="N67" s="1196"/>
      <c r="O67" s="1196"/>
      <c r="P67" s="1196"/>
      <c r="Q67" s="1196"/>
      <c r="R67" s="1196"/>
      <c r="S67" s="1196"/>
      <c r="T67" s="1196"/>
      <c r="U67" s="1196"/>
      <c r="V67" s="1196"/>
      <c r="W67" s="1196"/>
      <c r="X67" s="1196"/>
      <c r="Y67" s="1717"/>
      <c r="Z67" s="1195"/>
      <c r="AA67" s="1195"/>
      <c r="AB67" s="1195"/>
      <c r="AC67" s="1195"/>
      <c r="AD67" s="1195"/>
      <c r="AE67" s="1195"/>
      <c r="AF67" s="1195"/>
      <c r="AG67" s="1195"/>
      <c r="AH67" s="1195"/>
      <c r="AI67" s="1195"/>
      <c r="AJ67" s="1195"/>
      <c r="AK67" s="1195"/>
      <c r="AL67" s="1195"/>
      <c r="AM67" s="1195"/>
      <c r="AN67" s="1195"/>
      <c r="AO67" s="1195"/>
      <c r="AP67" s="1195"/>
      <c r="AQ67" s="1195"/>
      <c r="AR67" s="1195"/>
      <c r="AS67" s="1195"/>
      <c r="AT67" s="1195"/>
      <c r="AU67" s="1195"/>
      <c r="AV67" s="1195"/>
      <c r="AW67" s="1195"/>
      <c r="AX67" s="1195"/>
      <c r="AY67" s="1195"/>
      <c r="AZ67" s="1195"/>
      <c r="BA67" s="1195"/>
      <c r="BB67" s="469"/>
      <c r="BC67" s="469"/>
      <c r="BD67" s="469"/>
      <c r="BE67" s="469"/>
      <c r="BF67" s="469"/>
      <c r="BH67" s="121"/>
      <c r="BI67" s="121"/>
    </row>
    <row r="68" spans="1:61" ht="11.65" customHeight="1">
      <c r="A68" s="1649"/>
      <c r="B68" s="215" t="s">
        <v>173</v>
      </c>
      <c r="C68" s="4914" t="s">
        <v>2242</v>
      </c>
      <c r="D68" s="4914"/>
      <c r="E68" s="4914"/>
      <c r="F68" s="4914"/>
      <c r="G68" s="4914"/>
      <c r="H68" s="4914"/>
      <c r="I68" s="4914"/>
      <c r="J68" s="4914"/>
      <c r="K68" s="4914"/>
      <c r="L68" s="4914"/>
      <c r="M68" s="4914"/>
      <c r="N68" s="4914"/>
      <c r="O68" s="4914"/>
      <c r="P68" s="4914"/>
      <c r="Q68" s="4914"/>
      <c r="R68" s="4914"/>
      <c r="S68" s="4914"/>
      <c r="T68" s="4914"/>
      <c r="U68" s="4914"/>
      <c r="V68" s="4914"/>
      <c r="W68" s="4914"/>
      <c r="X68" s="4914"/>
      <c r="Y68" s="4915"/>
      <c r="Z68" s="461"/>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469"/>
    </row>
    <row r="69" spans="1:61" ht="11.65" customHeight="1">
      <c r="A69" s="1649"/>
      <c r="B69" s="215"/>
      <c r="C69" s="4914"/>
      <c r="D69" s="4914"/>
      <c r="E69" s="4914"/>
      <c r="F69" s="4914"/>
      <c r="G69" s="4914"/>
      <c r="H69" s="4914"/>
      <c r="I69" s="4914"/>
      <c r="J69" s="4914"/>
      <c r="K69" s="4914"/>
      <c r="L69" s="4914"/>
      <c r="M69" s="4914"/>
      <c r="N69" s="4914"/>
      <c r="O69" s="4914"/>
      <c r="P69" s="4914"/>
      <c r="Q69" s="4914"/>
      <c r="R69" s="4914"/>
      <c r="S69" s="4914"/>
      <c r="T69" s="4914"/>
      <c r="U69" s="4914"/>
      <c r="V69" s="4914"/>
      <c r="W69" s="4914"/>
      <c r="X69" s="4914"/>
      <c r="Y69" s="4915"/>
      <c r="Z69" s="462"/>
      <c r="AA69" s="399"/>
      <c r="AB69" s="399"/>
      <c r="AC69" s="399"/>
      <c r="AD69" s="399"/>
      <c r="AE69" s="399"/>
      <c r="AF69" s="399"/>
      <c r="AG69" s="399"/>
      <c r="AH69" s="399"/>
      <c r="AI69" s="399"/>
      <c r="AJ69" s="399"/>
      <c r="AK69" s="399"/>
      <c r="AL69" s="399"/>
      <c r="AM69" s="399"/>
      <c r="AN69" s="399"/>
      <c r="AO69" s="399"/>
      <c r="AP69" s="399"/>
      <c r="AQ69" s="399"/>
      <c r="AR69" s="399"/>
      <c r="AS69" s="399"/>
      <c r="AT69" s="399"/>
      <c r="AU69" s="399"/>
      <c r="AV69" s="399"/>
      <c r="AW69" s="399"/>
      <c r="AX69" s="399"/>
      <c r="AY69" s="399"/>
      <c r="AZ69" s="399"/>
      <c r="BA69" s="399"/>
      <c r="BB69" s="399"/>
      <c r="BC69" s="399"/>
      <c r="BD69" s="399"/>
      <c r="BE69" s="399"/>
      <c r="BF69" s="469"/>
    </row>
    <row r="70" spans="1:61" ht="11.65" customHeight="1">
      <c r="A70" s="1649"/>
      <c r="B70" s="166"/>
      <c r="C70" s="4912" t="s">
        <v>2243</v>
      </c>
      <c r="D70" s="4912"/>
      <c r="E70" s="4912"/>
      <c r="F70" s="4912"/>
      <c r="G70" s="4912"/>
      <c r="H70" s="4912"/>
      <c r="I70" s="4912"/>
      <c r="J70" s="4912"/>
      <c r="K70" s="4912"/>
      <c r="L70" s="4912"/>
      <c r="M70" s="4912"/>
      <c r="N70" s="4912"/>
      <c r="O70" s="4912"/>
      <c r="P70" s="4912"/>
      <c r="Q70" s="4912"/>
      <c r="R70" s="4912"/>
      <c r="S70" s="4912"/>
      <c r="T70" s="4912"/>
      <c r="U70" s="4912"/>
      <c r="V70" s="4912"/>
      <c r="W70" s="4912"/>
      <c r="X70" s="4912"/>
      <c r="Y70" s="4913"/>
      <c r="Z70" s="839"/>
      <c r="AA70" s="400"/>
      <c r="AB70" s="400"/>
      <c r="AC70" s="400"/>
      <c r="AD70" s="400"/>
      <c r="AE70" s="400"/>
      <c r="AF70" s="400"/>
      <c r="AG70" s="400"/>
      <c r="AH70" s="400"/>
      <c r="AI70" s="400"/>
      <c r="AJ70" s="400"/>
      <c r="AK70" s="400"/>
      <c r="AL70" s="400"/>
      <c r="AM70" s="400"/>
      <c r="AN70" s="400"/>
      <c r="AO70" s="400"/>
      <c r="AP70" s="400"/>
      <c r="AQ70" s="400"/>
      <c r="AR70" s="400"/>
      <c r="AS70" s="400"/>
      <c r="AT70" s="400"/>
      <c r="AU70" s="400"/>
      <c r="AV70" s="400"/>
      <c r="AW70" s="400"/>
      <c r="AX70" s="400"/>
      <c r="AY70" s="400"/>
      <c r="AZ70" s="400"/>
      <c r="BA70" s="400"/>
      <c r="BB70" s="400"/>
      <c r="BC70" s="400"/>
      <c r="BD70" s="400"/>
      <c r="BE70" s="400"/>
      <c r="BF70" s="470"/>
    </row>
    <row r="71" spans="1:61" ht="11.65" customHeight="1">
      <c r="A71" s="1649"/>
      <c r="B71" s="166"/>
      <c r="C71" s="4912"/>
      <c r="D71" s="4912"/>
      <c r="E71" s="4912"/>
      <c r="F71" s="4912"/>
      <c r="G71" s="4912"/>
      <c r="H71" s="4912"/>
      <c r="I71" s="4912"/>
      <c r="J71" s="4912"/>
      <c r="K71" s="4912"/>
      <c r="L71" s="4912"/>
      <c r="M71" s="4912"/>
      <c r="N71" s="4912"/>
      <c r="O71" s="4912"/>
      <c r="P71" s="4912"/>
      <c r="Q71" s="4912"/>
      <c r="R71" s="4912"/>
      <c r="S71" s="4912"/>
      <c r="T71" s="4912"/>
      <c r="U71" s="4912"/>
      <c r="V71" s="4912"/>
      <c r="W71" s="4912"/>
      <c r="X71" s="4912"/>
      <c r="Y71" s="4913"/>
      <c r="Z71" s="839"/>
      <c r="AA71" s="400"/>
      <c r="AB71" s="400"/>
      <c r="AC71" s="400"/>
      <c r="AD71" s="400"/>
      <c r="AE71" s="400"/>
      <c r="AF71" s="400"/>
      <c r="AG71" s="400"/>
      <c r="AH71" s="400"/>
      <c r="AI71" s="400"/>
      <c r="AJ71" s="400"/>
      <c r="AK71" s="400"/>
      <c r="AL71" s="400"/>
      <c r="AM71" s="400"/>
      <c r="AN71" s="400"/>
      <c r="AO71" s="400"/>
      <c r="AP71" s="400"/>
      <c r="AQ71" s="400"/>
      <c r="AR71" s="400"/>
      <c r="AS71" s="400"/>
      <c r="AT71" s="400"/>
      <c r="AU71" s="400"/>
      <c r="AV71" s="400"/>
      <c r="AW71" s="400"/>
      <c r="AX71" s="400"/>
      <c r="AY71" s="400"/>
      <c r="AZ71" s="400"/>
      <c r="BA71" s="400"/>
      <c r="BB71" s="400"/>
      <c r="BC71" s="400"/>
      <c r="BD71" s="400"/>
      <c r="BE71" s="400"/>
      <c r="BF71" s="470"/>
    </row>
    <row r="72" spans="1:61" ht="16.5" customHeight="1">
      <c r="A72" s="1712"/>
      <c r="B72" s="134"/>
      <c r="C72" s="134"/>
      <c r="D72" s="134"/>
      <c r="E72" s="134"/>
      <c r="F72" s="134"/>
      <c r="G72" s="134"/>
      <c r="H72" s="134"/>
      <c r="I72" s="134"/>
      <c r="J72" s="1700"/>
      <c r="K72" s="1700"/>
      <c r="L72" s="1700"/>
      <c r="M72" s="1700"/>
      <c r="N72" s="1700"/>
      <c r="O72" s="1700"/>
      <c r="P72" s="1700"/>
      <c r="Q72" s="1700"/>
      <c r="R72" s="1700"/>
      <c r="S72" s="1700"/>
      <c r="T72" s="1700"/>
      <c r="U72" s="1700"/>
      <c r="V72" s="1700"/>
      <c r="W72" s="1700"/>
      <c r="X72" s="1700"/>
      <c r="Y72" s="1718"/>
    </row>
    <row r="73" spans="1:61" ht="16.5" customHeight="1">
      <c r="A73" s="1712"/>
      <c r="B73" s="134"/>
      <c r="C73" s="134"/>
      <c r="D73" s="134"/>
      <c r="E73" s="134"/>
      <c r="F73" s="134"/>
      <c r="G73" s="134"/>
      <c r="H73" s="134"/>
      <c r="I73" s="134"/>
      <c r="J73" s="1700"/>
      <c r="K73" s="1700"/>
      <c r="L73" s="1700"/>
      <c r="M73" s="1700"/>
      <c r="N73" s="1700"/>
      <c r="O73" s="1700"/>
      <c r="P73" s="1700"/>
      <c r="Q73" s="1700"/>
      <c r="R73" s="1700"/>
      <c r="S73" s="1700"/>
      <c r="T73" s="1700"/>
      <c r="U73" s="1700"/>
      <c r="V73" s="1700"/>
      <c r="W73" s="1700"/>
      <c r="X73" s="1700"/>
      <c r="Y73" s="1718"/>
    </row>
    <row r="74" spans="1:61" ht="16.5" customHeight="1">
      <c r="A74" s="1712"/>
      <c r="B74" s="134"/>
      <c r="C74" s="134"/>
      <c r="D74" s="134"/>
      <c r="E74" s="134"/>
      <c r="F74" s="134"/>
      <c r="G74" s="134"/>
      <c r="H74" s="134"/>
      <c r="I74" s="134"/>
      <c r="J74" s="1700"/>
      <c r="K74" s="1700"/>
      <c r="L74" s="1700"/>
      <c r="M74" s="1700"/>
      <c r="N74" s="1700"/>
      <c r="O74" s="1700"/>
      <c r="P74" s="1700"/>
      <c r="Q74" s="1700"/>
      <c r="R74" s="1700"/>
      <c r="S74" s="1700"/>
      <c r="T74" s="1700"/>
      <c r="U74" s="1700"/>
      <c r="V74" s="1700"/>
      <c r="W74" s="1700"/>
      <c r="X74" s="1700"/>
      <c r="Y74" s="2902"/>
    </row>
    <row r="75" spans="1:61" ht="16.5" customHeight="1">
      <c r="A75" s="1712"/>
      <c r="B75" s="134"/>
      <c r="C75" s="134"/>
      <c r="D75" s="134"/>
      <c r="E75" s="134"/>
      <c r="F75" s="134"/>
      <c r="G75" s="134"/>
      <c r="H75" s="134"/>
      <c r="I75" s="134"/>
      <c r="J75" s="1700"/>
      <c r="K75" s="1700"/>
      <c r="L75" s="1700"/>
      <c r="M75" s="1700"/>
      <c r="N75" s="1700"/>
      <c r="O75" s="1700"/>
      <c r="P75" s="1700"/>
      <c r="Q75" s="1700"/>
      <c r="R75" s="1700"/>
      <c r="S75" s="1700"/>
      <c r="T75" s="1700"/>
      <c r="U75" s="1700"/>
      <c r="V75" s="1700"/>
      <c r="W75" s="1700"/>
      <c r="X75" s="1700"/>
      <c r="Y75" s="2902"/>
    </row>
    <row r="76" spans="1:61" ht="16.5" customHeight="1">
      <c r="A76" s="1712"/>
      <c r="B76" s="134"/>
      <c r="C76" s="134"/>
      <c r="D76" s="134"/>
      <c r="E76" s="134"/>
      <c r="F76" s="134"/>
      <c r="G76" s="134"/>
      <c r="H76" s="134"/>
      <c r="I76" s="134"/>
      <c r="J76" s="1700"/>
      <c r="K76" s="1700"/>
      <c r="L76" s="1700"/>
      <c r="M76" s="1700"/>
      <c r="N76" s="1700"/>
      <c r="O76" s="1700"/>
      <c r="P76" s="1700"/>
      <c r="Q76" s="1700"/>
      <c r="R76" s="1700"/>
      <c r="S76" s="1700"/>
      <c r="T76" s="1700"/>
      <c r="U76" s="1700"/>
      <c r="V76" s="1700"/>
      <c r="W76" s="1700"/>
      <c r="X76" s="1700"/>
      <c r="Y76" s="1718"/>
    </row>
    <row r="77" spans="1:61" ht="16.5" customHeight="1">
      <c r="A77" s="1712"/>
      <c r="B77" s="134"/>
      <c r="C77" s="134"/>
      <c r="D77" s="134"/>
      <c r="E77" s="134"/>
      <c r="F77" s="134"/>
      <c r="G77" s="134"/>
      <c r="H77" s="134"/>
      <c r="I77" s="134"/>
      <c r="J77" s="1700"/>
      <c r="K77" s="1700"/>
      <c r="L77" s="1700"/>
      <c r="M77" s="1700"/>
      <c r="N77" s="1700"/>
      <c r="O77" s="1700"/>
      <c r="P77" s="1700"/>
      <c r="Q77" s="1700"/>
      <c r="R77" s="1700"/>
      <c r="S77" s="1700"/>
      <c r="T77" s="1700"/>
      <c r="U77" s="1700"/>
      <c r="V77" s="1700"/>
      <c r="W77" s="1700"/>
      <c r="X77" s="1700"/>
      <c r="Y77" s="1718"/>
    </row>
    <row r="78" spans="1:61" ht="16.5" customHeight="1">
      <c r="A78" s="1712"/>
      <c r="B78" s="134"/>
      <c r="C78" s="134"/>
      <c r="D78" s="134"/>
      <c r="E78" s="134"/>
      <c r="F78" s="134"/>
      <c r="G78" s="134"/>
      <c r="H78" s="134"/>
      <c r="I78" s="134"/>
      <c r="J78" s="1700"/>
      <c r="K78" s="1700"/>
      <c r="L78" s="1700"/>
      <c r="M78" s="1700"/>
      <c r="N78" s="1700"/>
      <c r="O78" s="1700"/>
      <c r="P78" s="1700"/>
      <c r="Q78" s="1700"/>
      <c r="R78" s="1700"/>
      <c r="S78" s="1700"/>
      <c r="T78" s="1700"/>
      <c r="U78" s="1700"/>
      <c r="V78" s="1700"/>
      <c r="W78" s="1700"/>
      <c r="X78" s="1700"/>
      <c r="Y78" s="1718"/>
    </row>
    <row r="79" spans="1:61" ht="8.1" customHeight="1" thickBot="1">
      <c r="A79" s="1713"/>
      <c r="B79" s="761"/>
      <c r="C79" s="761"/>
      <c r="D79" s="761"/>
      <c r="E79" s="761"/>
      <c r="F79" s="761"/>
      <c r="G79" s="761"/>
      <c r="H79" s="761"/>
      <c r="I79" s="761"/>
      <c r="J79" s="1702"/>
      <c r="K79" s="1702"/>
      <c r="L79" s="1702"/>
      <c r="M79" s="1702"/>
      <c r="N79" s="1702"/>
      <c r="O79" s="1702"/>
      <c r="P79" s="1702"/>
      <c r="Q79" s="1702"/>
      <c r="R79" s="1702"/>
      <c r="S79" s="1702"/>
      <c r="T79" s="1702"/>
      <c r="U79" s="1702"/>
      <c r="V79" s="1702"/>
      <c r="W79" s="1702"/>
      <c r="X79" s="1702"/>
      <c r="Y79" s="1719"/>
    </row>
    <row r="80" spans="1:61" ht="8.1" customHeight="1"/>
    <row r="81" spans="1:25" ht="18" customHeight="1">
      <c r="A81" s="4787">
        <f>'Soalan 5B(ms13)'!A94:AN94+1</f>
        <v>14</v>
      </c>
      <c r="B81" s="4787"/>
      <c r="C81" s="4787"/>
      <c r="D81" s="4787"/>
      <c r="E81" s="4787"/>
      <c r="F81" s="4787"/>
      <c r="G81" s="4787"/>
      <c r="H81" s="4787"/>
      <c r="I81" s="4787"/>
      <c r="J81" s="4787"/>
      <c r="K81" s="4787"/>
      <c r="L81" s="4787"/>
      <c r="M81" s="4787"/>
      <c r="N81" s="4787"/>
      <c r="O81" s="4787"/>
      <c r="P81" s="4787"/>
      <c r="Q81" s="4787"/>
      <c r="R81" s="4787"/>
      <c r="S81" s="4787"/>
      <c r="T81" s="4787"/>
      <c r="U81" s="4787"/>
      <c r="V81" s="4787"/>
      <c r="W81" s="4787"/>
      <c r="X81" s="4787"/>
      <c r="Y81" s="4787"/>
    </row>
    <row r="82" spans="1:25" ht="8.1" customHeight="1"/>
  </sheetData>
  <sheetProtection selectLockedCells="1" selectUnlockedCells="1"/>
  <mergeCells count="116">
    <mergeCell ref="K59:O59"/>
    <mergeCell ref="P59:T59"/>
    <mergeCell ref="U59:Y59"/>
    <mergeCell ref="J57:J58"/>
    <mergeCell ref="K57:O58"/>
    <mergeCell ref="P57:T58"/>
    <mergeCell ref="U57:Y58"/>
    <mergeCell ref="C70:Y71"/>
    <mergeCell ref="K63:O63"/>
    <mergeCell ref="P63:T63"/>
    <mergeCell ref="U63:Y63"/>
    <mergeCell ref="K62:O62"/>
    <mergeCell ref="P62:T62"/>
    <mergeCell ref="U62:Y62"/>
    <mergeCell ref="C61:H61"/>
    <mergeCell ref="J60:J61"/>
    <mergeCell ref="K60:O61"/>
    <mergeCell ref="P60:T61"/>
    <mergeCell ref="U60:Y61"/>
    <mergeCell ref="C68:Y69"/>
    <mergeCell ref="K56:O56"/>
    <mergeCell ref="K48:O49"/>
    <mergeCell ref="P48:T49"/>
    <mergeCell ref="U48:Y49"/>
    <mergeCell ref="J46:J47"/>
    <mergeCell ref="K46:O47"/>
    <mergeCell ref="P46:T47"/>
    <mergeCell ref="U46:Y47"/>
    <mergeCell ref="K44:O45"/>
    <mergeCell ref="P44:T45"/>
    <mergeCell ref="U44:Y45"/>
    <mergeCell ref="J50:J51"/>
    <mergeCell ref="K50:O51"/>
    <mergeCell ref="P50:T51"/>
    <mergeCell ref="U50:Y51"/>
    <mergeCell ref="J54:J55"/>
    <mergeCell ref="K54:O55"/>
    <mergeCell ref="P54:T55"/>
    <mergeCell ref="U54:Y55"/>
    <mergeCell ref="K52:O53"/>
    <mergeCell ref="P56:T56"/>
    <mergeCell ref="U56:Y56"/>
    <mergeCell ref="P52:T53"/>
    <mergeCell ref="U52:Y53"/>
    <mergeCell ref="J42:J43"/>
    <mergeCell ref="K42:O43"/>
    <mergeCell ref="P42:T43"/>
    <mergeCell ref="U42:Y43"/>
    <mergeCell ref="E39:F39"/>
    <mergeCell ref="K40:O41"/>
    <mergeCell ref="P40:T41"/>
    <mergeCell ref="U40:Y41"/>
    <mergeCell ref="J38:J39"/>
    <mergeCell ref="K38:O39"/>
    <mergeCell ref="P38:T39"/>
    <mergeCell ref="U38:Y39"/>
    <mergeCell ref="E36:I36"/>
    <mergeCell ref="K36:O37"/>
    <mergeCell ref="P36:T37"/>
    <mergeCell ref="U36:Y37"/>
    <mergeCell ref="J34:J35"/>
    <mergeCell ref="K34:O35"/>
    <mergeCell ref="P34:T35"/>
    <mergeCell ref="U34:Y35"/>
    <mergeCell ref="E31:I31"/>
    <mergeCell ref="K32:O33"/>
    <mergeCell ref="P32:T33"/>
    <mergeCell ref="U32:Y33"/>
    <mergeCell ref="J30:J31"/>
    <mergeCell ref="K30:O31"/>
    <mergeCell ref="P30:T31"/>
    <mergeCell ref="U30:Y31"/>
    <mergeCell ref="K28:O29"/>
    <mergeCell ref="P28:T29"/>
    <mergeCell ref="U28:Y29"/>
    <mergeCell ref="J26:J27"/>
    <mergeCell ref="K26:O27"/>
    <mergeCell ref="P26:T27"/>
    <mergeCell ref="U26:Y27"/>
    <mergeCell ref="K24:O25"/>
    <mergeCell ref="P24:T25"/>
    <mergeCell ref="U24:Y25"/>
    <mergeCell ref="K22:O23"/>
    <mergeCell ref="P22:T23"/>
    <mergeCell ref="U22:Y23"/>
    <mergeCell ref="K19:O21"/>
    <mergeCell ref="P19:T21"/>
    <mergeCell ref="U19:Y21"/>
    <mergeCell ref="J17:J18"/>
    <mergeCell ref="K17:O18"/>
    <mergeCell ref="P17:T18"/>
    <mergeCell ref="U17:Y18"/>
    <mergeCell ref="A81:Y81"/>
    <mergeCell ref="F1:Y2"/>
    <mergeCell ref="K3:Y3"/>
    <mergeCell ref="K4:Y4"/>
    <mergeCell ref="K15:O16"/>
    <mergeCell ref="P15:T16"/>
    <mergeCell ref="U15:Y16"/>
    <mergeCell ref="J13:J14"/>
    <mergeCell ref="C9:I9"/>
    <mergeCell ref="K8:O8"/>
    <mergeCell ref="P8:T8"/>
    <mergeCell ref="U8:Y8"/>
    <mergeCell ref="K5:O7"/>
    <mergeCell ref="P5:T7"/>
    <mergeCell ref="U5:Y7"/>
    <mergeCell ref="E4:H5"/>
    <mergeCell ref="E6:H7"/>
    <mergeCell ref="U11:Y14"/>
    <mergeCell ref="U9:Y10"/>
    <mergeCell ref="P11:T14"/>
    <mergeCell ref="P9:T10"/>
    <mergeCell ref="K11:O14"/>
    <mergeCell ref="K9:O10"/>
    <mergeCell ref="J22:J23"/>
  </mergeCells>
  <printOptions horizontalCentered="1"/>
  <pageMargins left="0" right="0" top="0.43307086614173229" bottom="0" header="0" footer="0"/>
  <pageSetup paperSize="9" scale="69" firstPageNumber="0" orientation="portrait" r:id="rId1"/>
  <headerFooter alignWithMargins="0"/>
  <colBreaks count="1" manualBreakCount="1">
    <brk id="25" max="71"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I82"/>
  <sheetViews>
    <sheetView showGridLines="0" view="pageBreakPreview" zoomScaleSheetLayoutView="100" workbookViewId="0">
      <selection activeCell="G14" sqref="G14"/>
    </sheetView>
  </sheetViews>
  <sheetFormatPr defaultColWidth="9.140625" defaultRowHeight="16.5" customHeight="1"/>
  <cols>
    <col min="1" max="1" width="1" style="121" customWidth="1"/>
    <col min="2" max="3" width="4.28515625" style="121" customWidth="1"/>
    <col min="4" max="4" width="2.7109375" style="121" customWidth="1"/>
    <col min="5" max="8" width="6.7109375" style="121" customWidth="1"/>
    <col min="9" max="9" width="7.7109375" style="121" customWidth="1"/>
    <col min="10" max="10" width="4.85546875" style="133" customWidth="1"/>
    <col min="11" max="25" width="5.7109375" style="133" customWidth="1"/>
    <col min="26" max="26" width="3.7109375" style="1188" customWidth="1"/>
    <col min="27" max="27" width="6.5703125" style="1188" customWidth="1"/>
    <col min="28" max="53" width="3.7109375" style="139" customWidth="1"/>
    <col min="54" max="58" width="3.7109375" style="1197" customWidth="1"/>
    <col min="59" max="59" width="2.28515625" style="121" customWidth="1"/>
    <col min="60" max="61" width="9.140625" style="122"/>
    <col min="62" max="16384" width="9.140625" style="121"/>
  </cols>
  <sheetData>
    <row r="1" spans="1:60" ht="30" customHeight="1">
      <c r="A1" s="1646"/>
      <c r="B1" s="1297"/>
      <c r="C1" s="1275"/>
      <c r="D1" s="1275"/>
      <c r="E1" s="1276"/>
      <c r="F1" s="4813" t="s">
        <v>2400</v>
      </c>
      <c r="G1" s="4814"/>
      <c r="H1" s="4814"/>
      <c r="I1" s="4814"/>
      <c r="J1" s="4814"/>
      <c r="K1" s="4814"/>
      <c r="L1" s="4814"/>
      <c r="M1" s="4814"/>
      <c r="N1" s="4814"/>
      <c r="O1" s="4814"/>
      <c r="P1" s="4814"/>
      <c r="Q1" s="4814"/>
      <c r="R1" s="4814"/>
      <c r="S1" s="4814"/>
      <c r="T1" s="4814"/>
      <c r="U1" s="4814"/>
      <c r="V1" s="4814"/>
      <c r="W1" s="4814"/>
      <c r="X1" s="4814"/>
      <c r="Y1" s="4874"/>
      <c r="Z1" s="401"/>
      <c r="AA1" s="124"/>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row>
    <row r="2" spans="1:60" ht="30" customHeight="1">
      <c r="A2" s="1677"/>
      <c r="B2" s="526"/>
      <c r="C2" s="527"/>
      <c r="D2" s="527"/>
      <c r="E2" s="600"/>
      <c r="F2" s="4815"/>
      <c r="G2" s="4815"/>
      <c r="H2" s="4815"/>
      <c r="I2" s="4815"/>
      <c r="J2" s="4815"/>
      <c r="K2" s="4815"/>
      <c r="L2" s="4815"/>
      <c r="M2" s="4815"/>
      <c r="N2" s="4815"/>
      <c r="O2" s="4815"/>
      <c r="P2" s="4815"/>
      <c r="Q2" s="4815"/>
      <c r="R2" s="4815"/>
      <c r="S2" s="4815"/>
      <c r="T2" s="4815"/>
      <c r="U2" s="4815"/>
      <c r="V2" s="4815"/>
      <c r="W2" s="4815"/>
      <c r="X2" s="4815"/>
      <c r="Y2" s="4875"/>
      <c r="Z2" s="401"/>
      <c r="AA2" s="124"/>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1198"/>
      <c r="AZ2" s="1198"/>
      <c r="BA2" s="1198"/>
      <c r="BB2" s="1198"/>
      <c r="BC2" s="1198"/>
      <c r="BD2" s="1198"/>
      <c r="BE2" s="1198"/>
      <c r="BF2" s="1198"/>
    </row>
    <row r="3" spans="1:60" ht="24.75" customHeight="1">
      <c r="A3" s="1663"/>
      <c r="B3" s="1664"/>
      <c r="C3" s="1665"/>
      <c r="D3" s="1665"/>
      <c r="E3" s="1666"/>
      <c r="F3" s="1667"/>
      <c r="G3" s="1667"/>
      <c r="H3" s="1667"/>
      <c r="I3" s="1667"/>
      <c r="J3" s="1668"/>
      <c r="K3" s="4843" t="s">
        <v>1088</v>
      </c>
      <c r="L3" s="4844"/>
      <c r="M3" s="4844"/>
      <c r="N3" s="4844"/>
      <c r="O3" s="4844"/>
      <c r="P3" s="4844"/>
      <c r="Q3" s="4844"/>
      <c r="R3" s="4844"/>
      <c r="S3" s="4844"/>
      <c r="T3" s="4844"/>
      <c r="U3" s="4844"/>
      <c r="V3" s="4844"/>
      <c r="W3" s="4844"/>
      <c r="X3" s="4844"/>
      <c r="Y3" s="4876"/>
      <c r="Z3" s="402"/>
      <c r="AA3" s="1189"/>
      <c r="AB3" s="1189"/>
      <c r="AC3" s="1189"/>
      <c r="AD3" s="1189"/>
      <c r="AE3" s="1189"/>
      <c r="AF3" s="1189"/>
      <c r="AG3" s="1189"/>
      <c r="AH3" s="1189"/>
      <c r="AI3" s="1189"/>
      <c r="AJ3" s="1189"/>
      <c r="AK3" s="1189"/>
      <c r="AL3" s="1189"/>
      <c r="AM3" s="1189"/>
      <c r="AN3" s="1189"/>
      <c r="AO3" s="1189"/>
      <c r="AP3" s="1189"/>
      <c r="AQ3" s="1199"/>
      <c r="AR3" s="1199"/>
      <c r="AS3" s="1199"/>
      <c r="AT3" s="1199"/>
      <c r="AU3" s="1199"/>
      <c r="AV3" s="1199"/>
      <c r="AW3" s="1199"/>
      <c r="AX3" s="1199"/>
      <c r="AY3" s="1199"/>
      <c r="AZ3" s="1199"/>
      <c r="BA3" s="1199"/>
      <c r="BB3" s="398"/>
      <c r="BC3" s="398"/>
      <c r="BD3" s="398"/>
      <c r="BE3" s="398"/>
      <c r="BF3" s="398"/>
    </row>
    <row r="4" spans="1:60" ht="12" customHeight="1">
      <c r="A4" s="1649"/>
      <c r="B4" s="139"/>
      <c r="C4" s="134"/>
      <c r="D4" s="530"/>
      <c r="E4" s="4816" t="s">
        <v>558</v>
      </c>
      <c r="F4" s="4816"/>
      <c r="G4" s="4816"/>
      <c r="H4" s="4816"/>
      <c r="I4" s="124"/>
      <c r="J4" s="601"/>
      <c r="K4" s="4877" t="s">
        <v>104</v>
      </c>
      <c r="L4" s="4878"/>
      <c r="M4" s="4878"/>
      <c r="N4" s="4878"/>
      <c r="O4" s="4878"/>
      <c r="P4" s="4878"/>
      <c r="Q4" s="4878"/>
      <c r="R4" s="4878"/>
      <c r="S4" s="4878"/>
      <c r="T4" s="4878"/>
      <c r="U4" s="4878"/>
      <c r="V4" s="4878"/>
      <c r="W4" s="4878"/>
      <c r="X4" s="4878"/>
      <c r="Y4" s="4879"/>
      <c r="Z4" s="467"/>
      <c r="AA4" s="1189"/>
      <c r="AB4" s="1189"/>
      <c r="AC4" s="1189"/>
      <c r="AD4" s="1189"/>
      <c r="AE4" s="1189"/>
      <c r="AF4" s="1189"/>
      <c r="AG4" s="1189"/>
      <c r="AH4" s="1189"/>
      <c r="AI4" s="1189"/>
      <c r="AJ4" s="1189"/>
      <c r="AK4" s="1189"/>
      <c r="AL4" s="1189"/>
      <c r="AM4" s="1189"/>
      <c r="AN4" s="1189"/>
      <c r="AO4" s="1189"/>
      <c r="AP4" s="1189"/>
      <c r="AQ4" s="1199"/>
      <c r="AR4" s="1200"/>
      <c r="AS4" s="1200"/>
      <c r="AT4" s="1200"/>
      <c r="AU4" s="1200"/>
      <c r="AV4" s="1200"/>
      <c r="AW4" s="1200"/>
      <c r="AX4" s="1200"/>
      <c r="AY4" s="1200"/>
      <c r="AZ4" s="1200"/>
      <c r="BA4" s="1200"/>
      <c r="BB4" s="398"/>
      <c r="BC4" s="398"/>
      <c r="BD4" s="398"/>
      <c r="BE4" s="398"/>
      <c r="BF4" s="398"/>
    </row>
    <row r="5" spans="1:60" s="122" customFormat="1" ht="12" customHeight="1">
      <c r="A5" s="1649"/>
      <c r="B5" s="126"/>
      <c r="C5" s="642"/>
      <c r="D5" s="530"/>
      <c r="E5" s="4816"/>
      <c r="F5" s="4816"/>
      <c r="G5" s="4816"/>
      <c r="H5" s="4816"/>
      <c r="I5" s="394"/>
      <c r="J5" s="603"/>
      <c r="K5" s="4855" t="s">
        <v>2352</v>
      </c>
      <c r="L5" s="4830"/>
      <c r="M5" s="4830"/>
      <c r="N5" s="4830"/>
      <c r="O5" s="4856"/>
      <c r="P5" s="4882" t="s">
        <v>2351</v>
      </c>
      <c r="Q5" s="4883"/>
      <c r="R5" s="4883"/>
      <c r="S5" s="4883"/>
      <c r="T5" s="4884"/>
      <c r="U5" s="4882" t="s">
        <v>1089</v>
      </c>
      <c r="V5" s="4883"/>
      <c r="W5" s="4883"/>
      <c r="X5" s="4883"/>
      <c r="Y5" s="4891"/>
      <c r="Z5" s="405"/>
      <c r="AA5" s="1189"/>
      <c r="AB5" s="1206"/>
      <c r="AC5" s="1206"/>
      <c r="AD5" s="1206"/>
      <c r="AE5" s="1206"/>
      <c r="AF5" s="1206"/>
      <c r="AG5" s="840"/>
      <c r="AH5" s="840"/>
      <c r="AI5" s="840"/>
      <c r="AJ5" s="840"/>
      <c r="AK5" s="840"/>
      <c r="AL5" s="841"/>
      <c r="AM5" s="841"/>
      <c r="AN5" s="841"/>
      <c r="AO5" s="841"/>
      <c r="AP5" s="841"/>
      <c r="AQ5" s="1207"/>
      <c r="AR5" s="1207"/>
      <c r="AS5" s="1207"/>
      <c r="AT5" s="1207"/>
      <c r="AU5" s="1207"/>
      <c r="AV5" s="1207"/>
      <c r="AW5" s="1207"/>
      <c r="AX5" s="1207"/>
      <c r="AY5" s="1207"/>
      <c r="AZ5" s="1207"/>
      <c r="BA5" s="1207"/>
      <c r="BB5" s="398"/>
      <c r="BC5" s="398"/>
      <c r="BD5" s="398"/>
      <c r="BE5" s="398"/>
      <c r="BF5" s="398"/>
      <c r="BG5" s="121"/>
    </row>
    <row r="6" spans="1:60" s="122" customFormat="1" ht="12" customHeight="1">
      <c r="A6" s="1649"/>
      <c r="B6" s="126"/>
      <c r="C6" s="642"/>
      <c r="D6" s="530"/>
      <c r="E6" s="4812" t="s">
        <v>1087</v>
      </c>
      <c r="F6" s="4812"/>
      <c r="G6" s="4812"/>
      <c r="H6" s="4812"/>
      <c r="I6" s="394"/>
      <c r="J6" s="603"/>
      <c r="K6" s="4857"/>
      <c r="L6" s="4832"/>
      <c r="M6" s="4832"/>
      <c r="N6" s="4832"/>
      <c r="O6" s="4858"/>
      <c r="P6" s="4885"/>
      <c r="Q6" s="4886"/>
      <c r="R6" s="4886"/>
      <c r="S6" s="4886"/>
      <c r="T6" s="4887"/>
      <c r="U6" s="4885"/>
      <c r="V6" s="4886"/>
      <c r="W6" s="4886"/>
      <c r="X6" s="4886"/>
      <c r="Y6" s="4892"/>
      <c r="Z6" s="405"/>
      <c r="AA6" s="1189"/>
      <c r="AB6" s="1206"/>
      <c r="AC6" s="1206"/>
      <c r="AD6" s="1206"/>
      <c r="AE6" s="1206"/>
      <c r="AF6" s="1206"/>
      <c r="AG6" s="840"/>
      <c r="AH6" s="840"/>
      <c r="AI6" s="840"/>
      <c r="AJ6" s="840"/>
      <c r="AK6" s="840"/>
      <c r="AL6" s="841"/>
      <c r="AM6" s="841"/>
      <c r="AN6" s="841"/>
      <c r="AO6" s="841"/>
      <c r="AP6" s="841"/>
      <c r="AQ6" s="1207"/>
      <c r="AR6" s="1207"/>
      <c r="AS6" s="1207"/>
      <c r="AT6" s="1207"/>
      <c r="AU6" s="1207"/>
      <c r="AV6" s="1207"/>
      <c r="AW6" s="1207"/>
      <c r="AX6" s="1207"/>
      <c r="AY6" s="1207"/>
      <c r="AZ6" s="1207"/>
      <c r="BA6" s="1207"/>
      <c r="BB6" s="398"/>
      <c r="BC6" s="398"/>
      <c r="BD6" s="398"/>
      <c r="BE6" s="398"/>
      <c r="BF6" s="398"/>
      <c r="BG6" s="121"/>
    </row>
    <row r="7" spans="1:60" s="122" customFormat="1" ht="22.15" customHeight="1">
      <c r="A7" s="1649"/>
      <c r="B7" s="134"/>
      <c r="C7" s="642"/>
      <c r="D7" s="531"/>
      <c r="E7" s="4812"/>
      <c r="F7" s="4812"/>
      <c r="G7" s="4812"/>
      <c r="H7" s="4812"/>
      <c r="I7" s="134"/>
      <c r="J7" s="603"/>
      <c r="K7" s="4859"/>
      <c r="L7" s="4860"/>
      <c r="M7" s="4860"/>
      <c r="N7" s="4860"/>
      <c r="O7" s="4861"/>
      <c r="P7" s="4888"/>
      <c r="Q7" s="4889"/>
      <c r="R7" s="4889"/>
      <c r="S7" s="4889"/>
      <c r="T7" s="4890"/>
      <c r="U7" s="4888"/>
      <c r="V7" s="4889"/>
      <c r="W7" s="4889"/>
      <c r="X7" s="4889"/>
      <c r="Y7" s="4893"/>
      <c r="Z7" s="406"/>
      <c r="AA7" s="1189"/>
      <c r="AB7" s="1206"/>
      <c r="AC7" s="1206"/>
      <c r="AD7" s="1206"/>
      <c r="AE7" s="1206"/>
      <c r="AF7" s="1206"/>
      <c r="AG7" s="840"/>
      <c r="AH7" s="840"/>
      <c r="AI7" s="840"/>
      <c r="AJ7" s="840"/>
      <c r="AK7" s="840"/>
      <c r="AL7" s="1208"/>
      <c r="AM7" s="1208"/>
      <c r="AN7" s="1208"/>
      <c r="AO7" s="1208"/>
      <c r="AP7" s="1208"/>
      <c r="AQ7" s="1207"/>
      <c r="AR7" s="1207"/>
      <c r="AS7" s="1207"/>
      <c r="AT7" s="1207"/>
      <c r="AU7" s="1207"/>
      <c r="AV7" s="1207"/>
      <c r="AW7" s="1207"/>
      <c r="AX7" s="1207"/>
      <c r="AY7" s="1207"/>
      <c r="AZ7" s="1207"/>
      <c r="BA7" s="1207"/>
      <c r="BB7" s="398"/>
      <c r="BC7" s="398"/>
      <c r="BD7" s="398"/>
      <c r="BE7" s="398"/>
      <c r="BF7" s="398"/>
      <c r="BG7" s="121"/>
    </row>
    <row r="8" spans="1:60" s="122" customFormat="1" ht="20.100000000000001" customHeight="1">
      <c r="A8" s="1678"/>
      <c r="B8" s="1274"/>
      <c r="C8" s="1273"/>
      <c r="D8" s="1273"/>
      <c r="E8" s="1273"/>
      <c r="F8" s="1273"/>
      <c r="G8" s="1274"/>
      <c r="H8" s="1274"/>
      <c r="I8" s="1274"/>
      <c r="J8" s="525"/>
      <c r="K8" s="4819" t="s">
        <v>2244</v>
      </c>
      <c r="L8" s="4820"/>
      <c r="M8" s="4820"/>
      <c r="N8" s="4820"/>
      <c r="O8" s="4821"/>
      <c r="P8" s="4819" t="s">
        <v>2245</v>
      </c>
      <c r="Q8" s="4820"/>
      <c r="R8" s="4820"/>
      <c r="S8" s="4820"/>
      <c r="T8" s="4821"/>
      <c r="U8" s="4819" t="s">
        <v>2246</v>
      </c>
      <c r="V8" s="4820"/>
      <c r="W8" s="4820"/>
      <c r="X8" s="4820"/>
      <c r="Y8" s="4916"/>
      <c r="Z8" s="407"/>
      <c r="AA8" s="1189"/>
      <c r="AB8" s="1209"/>
      <c r="AC8" s="1200"/>
      <c r="AD8" s="1200"/>
      <c r="AE8" s="1200"/>
      <c r="AF8" s="1200"/>
      <c r="AG8" s="1209"/>
      <c r="AH8" s="1200"/>
      <c r="AI8" s="1200"/>
      <c r="AJ8" s="1200"/>
      <c r="AK8" s="1200"/>
      <c r="AL8" s="1209"/>
      <c r="AM8" s="1200"/>
      <c r="AN8" s="1200"/>
      <c r="AO8" s="1200"/>
      <c r="AP8" s="1200"/>
      <c r="AQ8" s="1209"/>
      <c r="AR8" s="1200"/>
      <c r="AS8" s="1200"/>
      <c r="AT8" s="1200"/>
      <c r="AU8" s="1200"/>
      <c r="AV8" s="1200"/>
      <c r="AW8" s="1200"/>
      <c r="AX8" s="1200"/>
      <c r="AY8" s="1200"/>
      <c r="AZ8" s="1200"/>
      <c r="BA8" s="1200"/>
      <c r="BB8" s="1210"/>
      <c r="BC8" s="398"/>
      <c r="BD8" s="398"/>
      <c r="BE8" s="398"/>
      <c r="BF8" s="398"/>
      <c r="BG8" s="121"/>
    </row>
    <row r="9" spans="1:60" s="122" customFormat="1" ht="26.1" customHeight="1">
      <c r="A9" s="1651"/>
      <c r="B9" s="1670">
        <v>5.0999999999999996</v>
      </c>
      <c r="C9" s="4817" t="s">
        <v>519</v>
      </c>
      <c r="D9" s="4817"/>
      <c r="E9" s="4817"/>
      <c r="F9" s="4817"/>
      <c r="G9" s="4817"/>
      <c r="H9" s="4817"/>
      <c r="I9" s="4818"/>
      <c r="J9" s="414"/>
      <c r="K9" s="4894"/>
      <c r="L9" s="4895"/>
      <c r="M9" s="4895"/>
      <c r="N9" s="4895"/>
      <c r="O9" s="4903"/>
      <c r="P9" s="4894"/>
      <c r="Q9" s="4895"/>
      <c r="R9" s="4895"/>
      <c r="S9" s="4895"/>
      <c r="T9" s="4903"/>
      <c r="U9" s="4894"/>
      <c r="V9" s="4895"/>
      <c r="W9" s="4895"/>
      <c r="X9" s="4895"/>
      <c r="Y9" s="4896"/>
      <c r="Z9" s="408"/>
      <c r="AA9" s="1189"/>
      <c r="AB9" s="1211"/>
      <c r="AC9" s="1211"/>
      <c r="AD9" s="1211"/>
      <c r="AE9" s="1211"/>
      <c r="AF9" s="1211"/>
      <c r="AG9" s="1211"/>
      <c r="AH9" s="1211"/>
      <c r="AI9" s="1211"/>
      <c r="AJ9" s="1211"/>
      <c r="AK9" s="1211"/>
      <c r="AL9" s="1211"/>
      <c r="AM9" s="1211"/>
      <c r="AN9" s="1211"/>
      <c r="AO9" s="1211"/>
      <c r="AP9" s="1211"/>
      <c r="AQ9" s="604"/>
      <c r="AR9" s="604"/>
      <c r="AS9" s="604"/>
      <c r="AT9" s="604"/>
      <c r="AU9" s="604"/>
      <c r="AV9" s="604"/>
      <c r="AW9" s="604"/>
      <c r="AX9" s="604"/>
      <c r="AY9" s="604"/>
      <c r="AZ9" s="604"/>
      <c r="BA9" s="604"/>
      <c r="BB9" s="1211"/>
      <c r="BC9" s="1211"/>
      <c r="BD9" s="1211"/>
      <c r="BE9" s="1211"/>
      <c r="BF9" s="1211"/>
      <c r="BG9" s="134"/>
      <c r="BH9" s="122" t="s">
        <v>105</v>
      </c>
    </row>
    <row r="10" spans="1:60" s="122" customFormat="1" ht="26.1" customHeight="1">
      <c r="A10" s="1653"/>
      <c r="B10" s="1239"/>
      <c r="C10" s="1240" t="s">
        <v>199</v>
      </c>
      <c r="D10" s="1240"/>
      <c r="E10" s="1239"/>
      <c r="F10" s="1239"/>
      <c r="G10" s="1239"/>
      <c r="H10" s="1239"/>
      <c r="I10" s="1279"/>
      <c r="J10" s="1266" t="s">
        <v>42</v>
      </c>
      <c r="K10" s="4900"/>
      <c r="L10" s="4901"/>
      <c r="M10" s="4901"/>
      <c r="N10" s="4901"/>
      <c r="O10" s="4905"/>
      <c r="P10" s="4900"/>
      <c r="Q10" s="4901"/>
      <c r="R10" s="4901"/>
      <c r="S10" s="4901"/>
      <c r="T10" s="4905"/>
      <c r="U10" s="4900"/>
      <c r="V10" s="4901"/>
      <c r="W10" s="4901"/>
      <c r="X10" s="4901"/>
      <c r="Y10" s="4902"/>
      <c r="Z10" s="396"/>
      <c r="AA10" s="1213"/>
      <c r="AB10" s="1214"/>
      <c r="AC10" s="1214"/>
      <c r="AD10" s="1214"/>
      <c r="AE10" s="1214"/>
      <c r="AF10" s="1214"/>
      <c r="AG10" s="1214"/>
      <c r="AH10" s="1214"/>
      <c r="AI10" s="1214"/>
      <c r="AJ10" s="1214"/>
      <c r="AK10" s="1214"/>
      <c r="AL10" s="1272"/>
      <c r="AM10" s="1272"/>
      <c r="AN10" s="1272"/>
      <c r="AO10" s="1272"/>
      <c r="AP10" s="1272"/>
      <c r="AQ10" s="604"/>
      <c r="AR10" s="604"/>
      <c r="AS10" s="604"/>
      <c r="AT10" s="604"/>
      <c r="AU10" s="604"/>
      <c r="AV10" s="604"/>
      <c r="AW10" s="604"/>
      <c r="AX10" s="604"/>
      <c r="AY10" s="604"/>
      <c r="AZ10" s="604"/>
      <c r="BA10" s="604"/>
      <c r="BB10" s="1211"/>
      <c r="BC10" s="1211"/>
      <c r="BD10" s="1211"/>
      <c r="BE10" s="1211"/>
      <c r="BF10" s="1211"/>
      <c r="BG10" s="134"/>
    </row>
    <row r="11" spans="1:60" ht="12.75" customHeight="1">
      <c r="A11" s="1653"/>
      <c r="B11" s="1238">
        <v>5.2</v>
      </c>
      <c r="C11" s="1241" t="s">
        <v>200</v>
      </c>
      <c r="D11" s="1241"/>
      <c r="E11" s="1242"/>
      <c r="F11" s="1242"/>
      <c r="G11" s="1242"/>
      <c r="H11" s="1242"/>
      <c r="I11" s="1280"/>
      <c r="J11" s="1654"/>
      <c r="K11" s="4894"/>
      <c r="L11" s="4895"/>
      <c r="M11" s="4895"/>
      <c r="N11" s="4895"/>
      <c r="O11" s="4903"/>
      <c r="P11" s="4894"/>
      <c r="Q11" s="4895"/>
      <c r="R11" s="4895"/>
      <c r="S11" s="4895"/>
      <c r="T11" s="4903"/>
      <c r="U11" s="4894"/>
      <c r="V11" s="4895"/>
      <c r="W11" s="4895"/>
      <c r="X11" s="4895"/>
      <c r="Y11" s="4896"/>
      <c r="Z11" s="409"/>
      <c r="AA11" s="1189"/>
      <c r="AB11" s="1190"/>
      <c r="AC11" s="1190"/>
      <c r="AD11" s="1190"/>
      <c r="AE11" s="1190"/>
      <c r="AF11" s="1190"/>
      <c r="AG11" s="1190"/>
      <c r="AH11" s="1190"/>
      <c r="AI11" s="1190"/>
      <c r="AJ11" s="1190"/>
      <c r="AK11" s="1190"/>
      <c r="AL11" s="1216"/>
      <c r="AM11" s="1216"/>
      <c r="AN11" s="1216"/>
      <c r="AO11" s="1216"/>
      <c r="AP11" s="1216"/>
      <c r="AQ11" s="604"/>
      <c r="AR11" s="604"/>
      <c r="AS11" s="604"/>
      <c r="AT11" s="604"/>
      <c r="AU11" s="604"/>
      <c r="AV11" s="604"/>
      <c r="AW11" s="604"/>
      <c r="AX11" s="604"/>
      <c r="AY11" s="604"/>
      <c r="AZ11" s="604"/>
      <c r="BA11" s="604"/>
      <c r="BB11" s="1211"/>
      <c r="BC11" s="1211"/>
      <c r="BD11" s="1211"/>
      <c r="BE11" s="1211"/>
      <c r="BF11" s="1211"/>
      <c r="BG11" s="134"/>
    </row>
    <row r="12" spans="1:60" ht="12.95" customHeight="1">
      <c r="A12" s="1653"/>
      <c r="B12" s="1243"/>
      <c r="C12" s="1243" t="s">
        <v>201</v>
      </c>
      <c r="D12" s="1243"/>
      <c r="E12" s="1242"/>
      <c r="F12" s="1242"/>
      <c r="G12" s="1242"/>
      <c r="H12" s="1242"/>
      <c r="I12" s="1280"/>
      <c r="J12" s="389"/>
      <c r="K12" s="4897"/>
      <c r="L12" s="4898"/>
      <c r="M12" s="4898"/>
      <c r="N12" s="4898"/>
      <c r="O12" s="4904"/>
      <c r="P12" s="4897"/>
      <c r="Q12" s="4898"/>
      <c r="R12" s="4898"/>
      <c r="S12" s="4898"/>
      <c r="T12" s="4904"/>
      <c r="U12" s="4897"/>
      <c r="V12" s="4898"/>
      <c r="W12" s="4898"/>
      <c r="X12" s="4898"/>
      <c r="Y12" s="4899"/>
      <c r="Z12" s="409"/>
      <c r="AA12" s="1189"/>
      <c r="AB12" s="1190"/>
      <c r="AC12" s="1190"/>
      <c r="AD12" s="1190"/>
      <c r="AE12" s="1190"/>
      <c r="AF12" s="1190"/>
      <c r="AG12" s="1190"/>
      <c r="AH12" s="1190"/>
      <c r="AI12" s="1190"/>
      <c r="AJ12" s="1190"/>
      <c r="AK12" s="1190"/>
      <c r="AL12" s="1216"/>
      <c r="AM12" s="1216"/>
      <c r="AN12" s="1216"/>
      <c r="AO12" s="1216"/>
      <c r="AP12" s="1216"/>
      <c r="AQ12" s="604"/>
      <c r="AR12" s="604"/>
      <c r="AS12" s="604"/>
      <c r="AT12" s="604"/>
      <c r="AU12" s="604"/>
      <c r="AV12" s="604"/>
      <c r="AW12" s="604"/>
      <c r="AX12" s="604"/>
      <c r="AY12" s="604"/>
      <c r="AZ12" s="604"/>
      <c r="BA12" s="604"/>
      <c r="BB12" s="1211"/>
      <c r="BC12" s="1211"/>
      <c r="BD12" s="1211"/>
      <c r="BE12" s="1211"/>
      <c r="BF12" s="1211"/>
      <c r="BG12" s="134"/>
    </row>
    <row r="13" spans="1:60" ht="12.95" customHeight="1">
      <c r="A13" s="1653"/>
      <c r="B13" s="1239"/>
      <c r="C13" s="1244" t="s">
        <v>169</v>
      </c>
      <c r="D13" s="1244"/>
      <c r="E13" s="1245"/>
      <c r="F13" s="1245"/>
      <c r="G13" s="1245"/>
      <c r="H13" s="1245"/>
      <c r="I13" s="1281"/>
      <c r="J13" s="4872" t="s">
        <v>43</v>
      </c>
      <c r="K13" s="4897"/>
      <c r="L13" s="4898"/>
      <c r="M13" s="4898"/>
      <c r="N13" s="4898"/>
      <c r="O13" s="4904"/>
      <c r="P13" s="4897"/>
      <c r="Q13" s="4898"/>
      <c r="R13" s="4898"/>
      <c r="S13" s="4898"/>
      <c r="T13" s="4904"/>
      <c r="U13" s="4897"/>
      <c r="V13" s="4898"/>
      <c r="W13" s="4898"/>
      <c r="X13" s="4898"/>
      <c r="Y13" s="4899"/>
      <c r="Z13" s="396"/>
      <c r="AA13" s="1210"/>
      <c r="AB13" s="1214"/>
      <c r="AC13" s="1214"/>
      <c r="AD13" s="1214"/>
      <c r="AE13" s="1214"/>
      <c r="AF13" s="1214"/>
      <c r="AG13" s="1214"/>
      <c r="AH13" s="1214"/>
      <c r="AI13" s="1214"/>
      <c r="AJ13" s="1214"/>
      <c r="AK13" s="1214"/>
      <c r="AL13" s="1215"/>
      <c r="AM13" s="1215"/>
      <c r="AN13" s="1215"/>
      <c r="AO13" s="1215"/>
      <c r="AP13" s="1215"/>
      <c r="AQ13" s="604"/>
      <c r="AR13" s="604"/>
      <c r="AS13" s="604"/>
      <c r="AT13" s="604"/>
      <c r="AU13" s="604"/>
      <c r="AV13" s="604"/>
      <c r="AW13" s="604"/>
      <c r="AX13" s="604"/>
      <c r="AY13" s="604"/>
      <c r="AZ13" s="604"/>
      <c r="BA13" s="604"/>
      <c r="BB13" s="1211"/>
      <c r="BC13" s="1211"/>
      <c r="BD13" s="1211"/>
      <c r="BE13" s="1211"/>
      <c r="BF13" s="1211"/>
      <c r="BG13" s="134"/>
    </row>
    <row r="14" spans="1:60" ht="12.95" customHeight="1">
      <c r="A14" s="1653"/>
      <c r="B14" s="1239"/>
      <c r="C14" s="1240" t="s">
        <v>170</v>
      </c>
      <c r="D14" s="1240"/>
      <c r="E14" s="1245"/>
      <c r="F14" s="1245"/>
      <c r="G14" s="1245"/>
      <c r="H14" s="1245"/>
      <c r="I14" s="1281"/>
      <c r="J14" s="4873"/>
      <c r="K14" s="4900"/>
      <c r="L14" s="4901"/>
      <c r="M14" s="4901"/>
      <c r="N14" s="4901"/>
      <c r="O14" s="4905"/>
      <c r="P14" s="4900"/>
      <c r="Q14" s="4901"/>
      <c r="R14" s="4901"/>
      <c r="S14" s="4901"/>
      <c r="T14" s="4905"/>
      <c r="U14" s="4900"/>
      <c r="V14" s="4901"/>
      <c r="W14" s="4901"/>
      <c r="X14" s="4901"/>
      <c r="Y14" s="4902"/>
      <c r="Z14" s="396"/>
      <c r="AA14" s="398"/>
      <c r="AB14" s="1214"/>
      <c r="AC14" s="1214"/>
      <c r="AD14" s="1214"/>
      <c r="AE14" s="1214"/>
      <c r="AF14" s="1214"/>
      <c r="AG14" s="1214"/>
      <c r="AH14" s="1214"/>
      <c r="AI14" s="1214"/>
      <c r="AJ14" s="1214"/>
      <c r="AK14" s="1214"/>
      <c r="AL14" s="1215"/>
      <c r="AM14" s="1215"/>
      <c r="AN14" s="1215"/>
      <c r="AO14" s="1215"/>
      <c r="AP14" s="1215"/>
      <c r="AQ14" s="604"/>
      <c r="AR14" s="604"/>
      <c r="AS14" s="604"/>
      <c r="AT14" s="604"/>
      <c r="AU14" s="604"/>
      <c r="AV14" s="604"/>
      <c r="AW14" s="604"/>
      <c r="AX14" s="604"/>
      <c r="AY14" s="604"/>
      <c r="AZ14" s="604"/>
      <c r="BA14" s="604"/>
      <c r="BB14" s="1211"/>
      <c r="BC14" s="1211"/>
      <c r="BD14" s="1211"/>
      <c r="BE14" s="1211"/>
      <c r="BF14" s="1211"/>
      <c r="BG14" s="134"/>
    </row>
    <row r="15" spans="1:60" ht="16.5" customHeight="1">
      <c r="A15" s="1653"/>
      <c r="B15" s="1238">
        <v>5.3</v>
      </c>
      <c r="C15" s="1246" t="s">
        <v>171</v>
      </c>
      <c r="D15" s="1246"/>
      <c r="E15" s="1245"/>
      <c r="F15" s="1247"/>
      <c r="G15" s="1247"/>
      <c r="H15" s="1247"/>
      <c r="I15" s="1282"/>
      <c r="J15" s="1654"/>
      <c r="K15" s="4837"/>
      <c r="L15" s="4837"/>
      <c r="M15" s="4837"/>
      <c r="N15" s="4837"/>
      <c r="O15" s="4837"/>
      <c r="P15" s="4837"/>
      <c r="Q15" s="4837"/>
      <c r="R15" s="4837"/>
      <c r="S15" s="4837"/>
      <c r="T15" s="4837"/>
      <c r="U15" s="4880"/>
      <c r="V15" s="4880"/>
      <c r="W15" s="4880"/>
      <c r="X15" s="4880"/>
      <c r="Y15" s="4881"/>
      <c r="Z15" s="395"/>
      <c r="AA15" s="1189"/>
      <c r="AB15" s="1190"/>
      <c r="AC15" s="1190"/>
      <c r="AD15" s="1190"/>
      <c r="AE15" s="1190"/>
      <c r="AF15" s="1190"/>
      <c r="AG15" s="1190"/>
      <c r="AH15" s="1190"/>
      <c r="AI15" s="1190"/>
      <c r="AJ15" s="1190"/>
      <c r="AK15" s="1190"/>
      <c r="AL15" s="1216"/>
      <c r="AM15" s="1216"/>
      <c r="AN15" s="1216"/>
      <c r="AO15" s="1216"/>
      <c r="AP15" s="1216"/>
      <c r="AQ15" s="604"/>
      <c r="AR15" s="604"/>
      <c r="AS15" s="604"/>
      <c r="AT15" s="604"/>
      <c r="AU15" s="604"/>
      <c r="AV15" s="604"/>
      <c r="AW15" s="604"/>
      <c r="AX15" s="604"/>
      <c r="AY15" s="604"/>
      <c r="AZ15" s="604"/>
      <c r="BA15" s="604"/>
      <c r="BB15" s="1211"/>
      <c r="BC15" s="1211"/>
      <c r="BD15" s="1211"/>
      <c r="BE15" s="1211"/>
      <c r="BF15" s="1211"/>
      <c r="BG15" s="134"/>
    </row>
    <row r="16" spans="1:60" ht="9.6" customHeight="1">
      <c r="A16" s="1653"/>
      <c r="B16" s="1239"/>
      <c r="C16" s="1244" t="s">
        <v>2222</v>
      </c>
      <c r="D16" s="1244"/>
      <c r="E16" s="1245"/>
      <c r="F16" s="1247"/>
      <c r="G16" s="1247"/>
      <c r="H16" s="1247"/>
      <c r="I16" s="1282"/>
      <c r="J16" s="389"/>
      <c r="K16" s="4837"/>
      <c r="L16" s="4837"/>
      <c r="M16" s="4837"/>
      <c r="N16" s="4837"/>
      <c r="O16" s="4837"/>
      <c r="P16" s="4837"/>
      <c r="Q16" s="4837"/>
      <c r="R16" s="4837"/>
      <c r="S16" s="4837"/>
      <c r="T16" s="4837"/>
      <c r="U16" s="4880"/>
      <c r="V16" s="4880"/>
      <c r="W16" s="4880"/>
      <c r="X16" s="4880"/>
      <c r="Y16" s="4881"/>
      <c r="Z16" s="395"/>
      <c r="AA16" s="1189"/>
      <c r="AB16" s="1190"/>
      <c r="AC16" s="1190"/>
      <c r="AD16" s="1190"/>
      <c r="AE16" s="1190"/>
      <c r="AF16" s="1190"/>
      <c r="AG16" s="1190"/>
      <c r="AH16" s="1190"/>
      <c r="AI16" s="1190"/>
      <c r="AJ16" s="1190"/>
      <c r="AK16" s="1190"/>
      <c r="AL16" s="1216"/>
      <c r="AM16" s="1216"/>
      <c r="AN16" s="1216"/>
      <c r="AO16" s="1216"/>
      <c r="AP16" s="1216"/>
      <c r="AQ16" s="604"/>
      <c r="AR16" s="604"/>
      <c r="AS16" s="604"/>
      <c r="AT16" s="604"/>
      <c r="AU16" s="604"/>
      <c r="AV16" s="604"/>
      <c r="AW16" s="604"/>
      <c r="AX16" s="604"/>
      <c r="AY16" s="604"/>
      <c r="AZ16" s="604"/>
      <c r="BA16" s="604"/>
      <c r="BB16" s="1211"/>
      <c r="BC16" s="1211"/>
      <c r="BD16" s="1211"/>
      <c r="BE16" s="1211"/>
      <c r="BF16" s="1211"/>
      <c r="BG16" s="134"/>
    </row>
    <row r="17" spans="1:61" s="127" customFormat="1" ht="17.25" customHeight="1">
      <c r="A17" s="1653"/>
      <c r="B17" s="1239"/>
      <c r="C17" s="1246" t="s">
        <v>202</v>
      </c>
      <c r="D17" s="1246" t="s">
        <v>203</v>
      </c>
      <c r="E17" s="1246"/>
      <c r="F17" s="1247"/>
      <c r="G17" s="1247"/>
      <c r="H17" s="1247"/>
      <c r="I17" s="1282"/>
      <c r="J17" s="4872" t="s">
        <v>44</v>
      </c>
      <c r="K17" s="4803"/>
      <c r="L17" s="4803"/>
      <c r="M17" s="4803"/>
      <c r="N17" s="4803"/>
      <c r="O17" s="4803"/>
      <c r="P17" s="4803"/>
      <c r="Q17" s="4803"/>
      <c r="R17" s="4803"/>
      <c r="S17" s="4803"/>
      <c r="T17" s="4803"/>
      <c r="U17" s="4803"/>
      <c r="V17" s="4803"/>
      <c r="W17" s="4803"/>
      <c r="X17" s="4803"/>
      <c r="Y17" s="4906"/>
      <c r="Z17" s="396"/>
      <c r="AA17" s="1210"/>
      <c r="AB17" s="1214"/>
      <c r="AC17" s="1214"/>
      <c r="AD17" s="1214"/>
      <c r="AE17" s="1214"/>
      <c r="AF17" s="1214"/>
      <c r="AG17" s="1214"/>
      <c r="AH17" s="1214"/>
      <c r="AI17" s="1214"/>
      <c r="AJ17" s="1214"/>
      <c r="AK17" s="1214"/>
      <c r="AL17" s="1215"/>
      <c r="AM17" s="1215"/>
      <c r="AN17" s="1215"/>
      <c r="AO17" s="1215"/>
      <c r="AP17" s="1215"/>
      <c r="AQ17" s="604"/>
      <c r="AR17" s="604"/>
      <c r="AS17" s="604"/>
      <c r="AT17" s="604"/>
      <c r="AU17" s="604"/>
      <c r="AV17" s="604"/>
      <c r="AW17" s="604"/>
      <c r="AX17" s="604"/>
      <c r="AY17" s="604"/>
      <c r="AZ17" s="604"/>
      <c r="BA17" s="604"/>
      <c r="BB17" s="1190"/>
      <c r="BC17" s="1190"/>
      <c r="BD17" s="1190"/>
      <c r="BE17" s="1190"/>
      <c r="BF17" s="1190"/>
      <c r="BG17" s="147"/>
    </row>
    <row r="18" spans="1:61" ht="9.75" customHeight="1">
      <c r="A18" s="1653"/>
      <c r="B18" s="1239"/>
      <c r="C18" s="1239"/>
      <c r="D18" s="1244" t="s">
        <v>2221</v>
      </c>
      <c r="E18" s="1244"/>
      <c r="F18" s="1247"/>
      <c r="G18" s="1247"/>
      <c r="H18" s="1247"/>
      <c r="I18" s="1281"/>
      <c r="J18" s="4873"/>
      <c r="K18" s="4803"/>
      <c r="L18" s="4803"/>
      <c r="M18" s="4803"/>
      <c r="N18" s="4803"/>
      <c r="O18" s="4803"/>
      <c r="P18" s="4803"/>
      <c r="Q18" s="4803"/>
      <c r="R18" s="4803"/>
      <c r="S18" s="4803"/>
      <c r="T18" s="4803"/>
      <c r="U18" s="4803"/>
      <c r="V18" s="4803"/>
      <c r="W18" s="4803"/>
      <c r="X18" s="4803"/>
      <c r="Y18" s="4906"/>
      <c r="Z18" s="396"/>
      <c r="AA18" s="398"/>
      <c r="AB18" s="1214"/>
      <c r="AC18" s="1214"/>
      <c r="AD18" s="1214"/>
      <c r="AE18" s="1214"/>
      <c r="AF18" s="1214"/>
      <c r="AG18" s="1214"/>
      <c r="AH18" s="1214"/>
      <c r="AI18" s="1214"/>
      <c r="AJ18" s="1214"/>
      <c r="AK18" s="1214"/>
      <c r="AL18" s="1215"/>
      <c r="AM18" s="1215"/>
      <c r="AN18" s="1215"/>
      <c r="AO18" s="1215"/>
      <c r="AP18" s="1215"/>
      <c r="AQ18" s="604"/>
      <c r="AR18" s="604"/>
      <c r="AS18" s="604"/>
      <c r="AT18" s="604"/>
      <c r="AU18" s="604"/>
      <c r="AV18" s="604"/>
      <c r="AW18" s="604"/>
      <c r="AX18" s="604"/>
      <c r="AY18" s="604"/>
      <c r="AZ18" s="604"/>
      <c r="BA18" s="604"/>
      <c r="BB18" s="1190"/>
      <c r="BC18" s="1190"/>
      <c r="BD18" s="1190"/>
      <c r="BE18" s="1190"/>
      <c r="BF18" s="1190"/>
      <c r="BG18" s="134"/>
    </row>
    <row r="19" spans="1:61" ht="5.25" customHeight="1">
      <c r="A19" s="1653"/>
      <c r="B19" s="1239"/>
      <c r="C19" s="1246"/>
      <c r="D19" s="1248"/>
      <c r="E19" s="1248"/>
      <c r="F19" s="1245"/>
      <c r="G19" s="1245"/>
      <c r="H19" s="1245"/>
      <c r="I19" s="1281"/>
      <c r="J19" s="1655"/>
      <c r="K19" s="4837"/>
      <c r="L19" s="4837"/>
      <c r="M19" s="4837"/>
      <c r="N19" s="4837"/>
      <c r="O19" s="4837"/>
      <c r="P19" s="4837"/>
      <c r="Q19" s="4837"/>
      <c r="R19" s="4837"/>
      <c r="S19" s="4837"/>
      <c r="T19" s="4837"/>
      <c r="U19" s="4837"/>
      <c r="V19" s="4837"/>
      <c r="W19" s="4837"/>
      <c r="X19" s="4837"/>
      <c r="Y19" s="4838"/>
      <c r="Z19" s="409"/>
      <c r="AA19" s="1191"/>
      <c r="AB19" s="1190"/>
      <c r="AC19" s="1190"/>
      <c r="AD19" s="1190"/>
      <c r="AE19" s="1190"/>
      <c r="AF19" s="1190"/>
      <c r="AG19" s="1190"/>
      <c r="AH19" s="1190"/>
      <c r="AI19" s="1190"/>
      <c r="AJ19" s="1190"/>
      <c r="AK19" s="1190"/>
      <c r="AL19" s="1216"/>
      <c r="AM19" s="1216"/>
      <c r="AN19" s="1216"/>
      <c r="AO19" s="1216"/>
      <c r="AP19" s="1216"/>
      <c r="AQ19" s="1190"/>
      <c r="AR19" s="1190"/>
      <c r="AS19" s="1190"/>
      <c r="AT19" s="1190"/>
      <c r="AU19" s="1190"/>
      <c r="AV19" s="1190"/>
      <c r="AW19" s="1190"/>
      <c r="AX19" s="1190"/>
      <c r="AY19" s="1190"/>
      <c r="AZ19" s="1190"/>
      <c r="BA19" s="1190"/>
      <c r="BB19" s="1190"/>
      <c r="BC19" s="1190"/>
      <c r="BD19" s="1190"/>
      <c r="BE19" s="1190"/>
      <c r="BF19" s="1190"/>
      <c r="BG19" s="134"/>
    </row>
    <row r="20" spans="1:61" ht="12.95" customHeight="1">
      <c r="A20" s="1653"/>
      <c r="B20" s="1239"/>
      <c r="C20" s="1246" t="s">
        <v>204</v>
      </c>
      <c r="D20" s="1248" t="s">
        <v>205</v>
      </c>
      <c r="E20" s="1248"/>
      <c r="F20" s="1245"/>
      <c r="G20" s="1245"/>
      <c r="H20" s="1245"/>
      <c r="I20" s="1281"/>
      <c r="J20" s="390"/>
      <c r="K20" s="4837"/>
      <c r="L20" s="4837"/>
      <c r="M20" s="4837"/>
      <c r="N20" s="4837"/>
      <c r="O20" s="4837"/>
      <c r="P20" s="4837"/>
      <c r="Q20" s="4837"/>
      <c r="R20" s="4837"/>
      <c r="S20" s="4837"/>
      <c r="T20" s="4837"/>
      <c r="U20" s="4837"/>
      <c r="V20" s="4837"/>
      <c r="W20" s="4837"/>
      <c r="X20" s="4837"/>
      <c r="Y20" s="4838"/>
      <c r="Z20" s="409"/>
      <c r="AA20" s="1191"/>
      <c r="AB20" s="1190"/>
      <c r="AC20" s="1190"/>
      <c r="AD20" s="1190"/>
      <c r="AE20" s="1190"/>
      <c r="AF20" s="1190"/>
      <c r="AG20" s="1190"/>
      <c r="AH20" s="1190"/>
      <c r="AI20" s="1190"/>
      <c r="AJ20" s="1190"/>
      <c r="AK20" s="1190"/>
      <c r="AL20" s="1216"/>
      <c r="AM20" s="1216"/>
      <c r="AN20" s="1216"/>
      <c r="AO20" s="1216"/>
      <c r="AP20" s="1216"/>
      <c r="AQ20" s="1190"/>
      <c r="AR20" s="1190"/>
      <c r="AS20" s="1190"/>
      <c r="AT20" s="1190"/>
      <c r="AU20" s="1190"/>
      <c r="AV20" s="1190"/>
      <c r="AW20" s="1190"/>
      <c r="AX20" s="1190"/>
      <c r="AY20" s="1190"/>
      <c r="AZ20" s="1190"/>
      <c r="BA20" s="1190"/>
      <c r="BB20" s="1190"/>
      <c r="BC20" s="1190"/>
      <c r="BD20" s="1190"/>
      <c r="BE20" s="1190"/>
      <c r="BF20" s="1190"/>
      <c r="BG20" s="134"/>
    </row>
    <row r="21" spans="1:61" s="218" customFormat="1" ht="9.75" customHeight="1">
      <c r="A21" s="1656"/>
      <c r="B21" s="1249"/>
      <c r="C21" s="1249"/>
      <c r="D21" s="3293" t="s">
        <v>2223</v>
      </c>
      <c r="E21" s="3293"/>
      <c r="F21" s="1451"/>
      <c r="G21" s="1451"/>
      <c r="H21" s="1451"/>
      <c r="I21" s="1452"/>
      <c r="J21" s="1366"/>
      <c r="K21" s="4837"/>
      <c r="L21" s="4837"/>
      <c r="M21" s="4837"/>
      <c r="N21" s="4837"/>
      <c r="O21" s="4837"/>
      <c r="P21" s="4837"/>
      <c r="Q21" s="4837"/>
      <c r="R21" s="4837"/>
      <c r="S21" s="4837"/>
      <c r="T21" s="4837"/>
      <c r="U21" s="4837"/>
      <c r="V21" s="4837"/>
      <c r="W21" s="4837"/>
      <c r="X21" s="4837"/>
      <c r="Y21" s="4838"/>
      <c r="Z21" s="409"/>
      <c r="AA21" s="1207"/>
      <c r="AB21" s="1190"/>
      <c r="AC21" s="1190"/>
      <c r="AD21" s="1190"/>
      <c r="AE21" s="1190"/>
      <c r="AF21" s="1190"/>
      <c r="AG21" s="1190"/>
      <c r="AH21" s="1190"/>
      <c r="AI21" s="1190"/>
      <c r="AJ21" s="1190"/>
      <c r="AK21" s="1190"/>
      <c r="AL21" s="1216"/>
      <c r="AM21" s="1216"/>
      <c r="AN21" s="1216"/>
      <c r="AO21" s="1216"/>
      <c r="AP21" s="1216"/>
      <c r="AQ21" s="1190"/>
      <c r="AR21" s="1190"/>
      <c r="AS21" s="1190"/>
      <c r="AT21" s="1190"/>
      <c r="AU21" s="1190"/>
      <c r="AV21" s="1190"/>
      <c r="AW21" s="1190"/>
      <c r="AX21" s="1190"/>
      <c r="AY21" s="1190"/>
      <c r="AZ21" s="1190"/>
      <c r="BA21" s="1190"/>
      <c r="BB21" s="1190"/>
      <c r="BC21" s="1190"/>
      <c r="BD21" s="1190"/>
      <c r="BE21" s="1190"/>
      <c r="BF21" s="1190"/>
      <c r="BG21" s="216"/>
      <c r="BH21" s="217"/>
      <c r="BI21" s="217"/>
    </row>
    <row r="22" spans="1:61" ht="12.75" customHeight="1">
      <c r="A22" s="1653"/>
      <c r="B22" s="1239"/>
      <c r="C22" s="1239"/>
      <c r="D22" s="1248" t="s">
        <v>35</v>
      </c>
      <c r="E22" s="1248" t="s">
        <v>2224</v>
      </c>
      <c r="F22" s="1245"/>
      <c r="G22" s="1245"/>
      <c r="H22" s="1245"/>
      <c r="I22" s="1281"/>
      <c r="J22" s="4872" t="s">
        <v>45</v>
      </c>
      <c r="K22" s="4803"/>
      <c r="L22" s="4803"/>
      <c r="M22" s="4803"/>
      <c r="N22" s="4803"/>
      <c r="O22" s="4803"/>
      <c r="P22" s="4803"/>
      <c r="Q22" s="4803"/>
      <c r="R22" s="4803"/>
      <c r="S22" s="4803"/>
      <c r="T22" s="4803"/>
      <c r="U22" s="4803"/>
      <c r="V22" s="4803"/>
      <c r="W22" s="4803"/>
      <c r="X22" s="4803"/>
      <c r="Y22" s="4906"/>
      <c r="Z22" s="396"/>
      <c r="AA22" s="1210"/>
      <c r="AB22" s="1214"/>
      <c r="AC22" s="1214"/>
      <c r="AD22" s="1214"/>
      <c r="AE22" s="1214"/>
      <c r="AF22" s="1214"/>
      <c r="AG22" s="1214"/>
      <c r="AH22" s="1214"/>
      <c r="AI22" s="1214"/>
      <c r="AJ22" s="1214"/>
      <c r="AK22" s="1214"/>
      <c r="AL22" s="1215"/>
      <c r="AM22" s="1215"/>
      <c r="AN22" s="1215"/>
      <c r="AO22" s="1215"/>
      <c r="AP22" s="1215"/>
      <c r="AQ22" s="604"/>
      <c r="AR22" s="604"/>
      <c r="AS22" s="604"/>
      <c r="AT22" s="604"/>
      <c r="AU22" s="604"/>
      <c r="AV22" s="604"/>
      <c r="AW22" s="604"/>
      <c r="AX22" s="604"/>
      <c r="AY22" s="604"/>
      <c r="AZ22" s="604"/>
      <c r="BA22" s="604"/>
      <c r="BB22" s="1190"/>
      <c r="BC22" s="1190"/>
      <c r="BD22" s="1190"/>
      <c r="BE22" s="1190"/>
      <c r="BF22" s="1190"/>
      <c r="BG22" s="134"/>
    </row>
    <row r="23" spans="1:61" ht="12.95" customHeight="1">
      <c r="A23" s="1653"/>
      <c r="B23" s="1239"/>
      <c r="C23" s="1239"/>
      <c r="D23" s="1250"/>
      <c r="E23" s="1250" t="s">
        <v>2225</v>
      </c>
      <c r="F23" s="1248"/>
      <c r="G23" s="1248"/>
      <c r="H23" s="1248"/>
      <c r="I23" s="1283"/>
      <c r="J23" s="4873"/>
      <c r="K23" s="4803"/>
      <c r="L23" s="4803"/>
      <c r="M23" s="4803"/>
      <c r="N23" s="4803"/>
      <c r="O23" s="4803"/>
      <c r="P23" s="4803"/>
      <c r="Q23" s="4803"/>
      <c r="R23" s="4803"/>
      <c r="S23" s="4803"/>
      <c r="T23" s="4803"/>
      <c r="U23" s="4803"/>
      <c r="V23" s="4803"/>
      <c r="W23" s="4803"/>
      <c r="X23" s="4803"/>
      <c r="Y23" s="4906"/>
      <c r="Z23" s="396"/>
      <c r="AA23" s="398"/>
      <c r="AB23" s="1214"/>
      <c r="AC23" s="1214"/>
      <c r="AD23" s="1214"/>
      <c r="AE23" s="1214"/>
      <c r="AF23" s="1214"/>
      <c r="AG23" s="1214"/>
      <c r="AH23" s="1214"/>
      <c r="AI23" s="1214"/>
      <c r="AJ23" s="1214"/>
      <c r="AK23" s="1214"/>
      <c r="AL23" s="1215"/>
      <c r="AM23" s="1215"/>
      <c r="AN23" s="1215"/>
      <c r="AO23" s="1215"/>
      <c r="AP23" s="1215"/>
      <c r="AQ23" s="604"/>
      <c r="AR23" s="604"/>
      <c r="AS23" s="604"/>
      <c r="AT23" s="604"/>
      <c r="AU23" s="604"/>
      <c r="AV23" s="604"/>
      <c r="AW23" s="604"/>
      <c r="AX23" s="604"/>
      <c r="AY23" s="604"/>
      <c r="AZ23" s="604"/>
      <c r="BA23" s="604"/>
      <c r="BB23" s="1190"/>
      <c r="BC23" s="1190"/>
      <c r="BD23" s="1190"/>
      <c r="BE23" s="1190"/>
      <c r="BF23" s="1190"/>
      <c r="BG23" s="134"/>
    </row>
    <row r="24" spans="1:61" ht="12.95" customHeight="1">
      <c r="A24" s="1653"/>
      <c r="B24" s="1239"/>
      <c r="C24" s="1239"/>
      <c r="D24" s="1251"/>
      <c r="E24" s="1251"/>
      <c r="F24" s="1248"/>
      <c r="G24" s="1248"/>
      <c r="H24" s="1248"/>
      <c r="I24" s="1283"/>
      <c r="J24" s="1657"/>
      <c r="K24" s="4907"/>
      <c r="L24" s="4907"/>
      <c r="M24" s="4907"/>
      <c r="N24" s="4907"/>
      <c r="O24" s="4907"/>
      <c r="P24" s="4907"/>
      <c r="Q24" s="4907"/>
      <c r="R24" s="4907"/>
      <c r="S24" s="4907"/>
      <c r="T24" s="4907"/>
      <c r="U24" s="4907"/>
      <c r="V24" s="4907"/>
      <c r="W24" s="4907"/>
      <c r="X24" s="4907"/>
      <c r="Y24" s="4908"/>
      <c r="Z24" s="396"/>
      <c r="AA24" s="1191"/>
      <c r="AB24" s="1214"/>
      <c r="AC24" s="1214"/>
      <c r="AD24" s="1214"/>
      <c r="AE24" s="1214"/>
      <c r="AF24" s="1214"/>
      <c r="AG24" s="1214"/>
      <c r="AH24" s="1214"/>
      <c r="AI24" s="1214"/>
      <c r="AJ24" s="1214"/>
      <c r="AK24" s="1214"/>
      <c r="AL24" s="1215"/>
      <c r="AM24" s="1215"/>
      <c r="AN24" s="1215"/>
      <c r="AO24" s="1215"/>
      <c r="AP24" s="1215"/>
      <c r="AQ24" s="1219"/>
      <c r="AR24" s="1219"/>
      <c r="AS24" s="1219"/>
      <c r="AT24" s="1219"/>
      <c r="AU24" s="1219"/>
      <c r="AV24" s="1219"/>
      <c r="AW24" s="1219"/>
      <c r="AX24" s="1219"/>
      <c r="AY24" s="1219"/>
      <c r="AZ24" s="1219"/>
      <c r="BA24" s="1219"/>
      <c r="BB24" s="1214"/>
      <c r="BC24" s="1214"/>
      <c r="BD24" s="1214"/>
      <c r="BE24" s="1214"/>
      <c r="BF24" s="1214"/>
      <c r="BG24" s="134"/>
    </row>
    <row r="25" spans="1:61" ht="12.95" customHeight="1">
      <c r="A25" s="1653"/>
      <c r="B25" s="1239"/>
      <c r="C25" s="1239"/>
      <c r="D25" s="1243" t="s">
        <v>36</v>
      </c>
      <c r="E25" s="1243" t="s">
        <v>785</v>
      </c>
      <c r="F25" s="1248"/>
      <c r="G25" s="1248"/>
      <c r="H25" s="1248"/>
      <c r="I25" s="1283"/>
      <c r="J25" s="390"/>
      <c r="K25" s="4907"/>
      <c r="L25" s="4907"/>
      <c r="M25" s="4907"/>
      <c r="N25" s="4907"/>
      <c r="O25" s="4907"/>
      <c r="P25" s="4907"/>
      <c r="Q25" s="4907"/>
      <c r="R25" s="4907"/>
      <c r="S25" s="4907"/>
      <c r="T25" s="4907"/>
      <c r="U25" s="4907"/>
      <c r="V25" s="4907"/>
      <c r="W25" s="4907"/>
      <c r="X25" s="4907"/>
      <c r="Y25" s="4908"/>
      <c r="Z25" s="396"/>
      <c r="AA25" s="1191"/>
      <c r="AB25" s="1214"/>
      <c r="AC25" s="1214"/>
      <c r="AD25" s="1214"/>
      <c r="AE25" s="1214"/>
      <c r="AF25" s="1214"/>
      <c r="AG25" s="1214"/>
      <c r="AH25" s="1214"/>
      <c r="AI25" s="1214"/>
      <c r="AJ25" s="1214"/>
      <c r="AK25" s="1214"/>
      <c r="AL25" s="1215"/>
      <c r="AM25" s="1215"/>
      <c r="AN25" s="1215"/>
      <c r="AO25" s="1215"/>
      <c r="AP25" s="1215"/>
      <c r="AQ25" s="1219"/>
      <c r="AR25" s="1219"/>
      <c r="AS25" s="1219"/>
      <c r="AT25" s="1219"/>
      <c r="AU25" s="1219"/>
      <c r="AV25" s="1219"/>
      <c r="AW25" s="1219"/>
      <c r="AX25" s="1219"/>
      <c r="AY25" s="1219"/>
      <c r="AZ25" s="1219"/>
      <c r="BA25" s="1219"/>
      <c r="BB25" s="1214"/>
      <c r="BC25" s="1214"/>
      <c r="BD25" s="1214"/>
      <c r="BE25" s="1214"/>
      <c r="BF25" s="1214"/>
      <c r="BG25" s="134"/>
    </row>
    <row r="26" spans="1:61" ht="12.95" customHeight="1">
      <c r="A26" s="1653"/>
      <c r="B26" s="1239"/>
      <c r="C26" s="1239"/>
      <c r="D26" s="1250"/>
      <c r="E26" s="1250" t="s">
        <v>786</v>
      </c>
      <c r="F26" s="1248"/>
      <c r="G26" s="1248"/>
      <c r="H26" s="1248"/>
      <c r="I26" s="1283"/>
      <c r="J26" s="4872" t="s">
        <v>46</v>
      </c>
      <c r="K26" s="4803"/>
      <c r="L26" s="4803"/>
      <c r="M26" s="4803"/>
      <c r="N26" s="4803"/>
      <c r="O26" s="4803"/>
      <c r="P26" s="4803"/>
      <c r="Q26" s="4803"/>
      <c r="R26" s="4803"/>
      <c r="S26" s="4803"/>
      <c r="T26" s="4803"/>
      <c r="U26" s="4803"/>
      <c r="V26" s="4803"/>
      <c r="W26" s="4803"/>
      <c r="X26" s="4803"/>
      <c r="Y26" s="4906"/>
      <c r="Z26" s="396"/>
      <c r="AA26" s="1210"/>
      <c r="AB26" s="1214"/>
      <c r="AC26" s="1214"/>
      <c r="AD26" s="1214"/>
      <c r="AE26" s="1214"/>
      <c r="AF26" s="1214"/>
      <c r="AG26" s="1214"/>
      <c r="AH26" s="1214"/>
      <c r="AI26" s="1214"/>
      <c r="AJ26" s="1214"/>
      <c r="AK26" s="1214"/>
      <c r="AL26" s="1215"/>
      <c r="AM26" s="1215"/>
      <c r="AN26" s="1215"/>
      <c r="AO26" s="1215"/>
      <c r="AP26" s="1215"/>
      <c r="AQ26" s="604"/>
      <c r="AR26" s="604"/>
      <c r="AS26" s="604"/>
      <c r="AT26" s="604"/>
      <c r="AU26" s="604"/>
      <c r="AV26" s="604"/>
      <c r="AW26" s="604"/>
      <c r="AX26" s="604"/>
      <c r="AY26" s="604"/>
      <c r="AZ26" s="604"/>
      <c r="BA26" s="604"/>
      <c r="BB26" s="1190"/>
      <c r="BC26" s="1190"/>
      <c r="BD26" s="1190"/>
      <c r="BE26" s="1190"/>
      <c r="BF26" s="1190"/>
      <c r="BG26" s="134"/>
    </row>
    <row r="27" spans="1:61" s="122" customFormat="1" ht="12.95" customHeight="1">
      <c r="A27" s="1653"/>
      <c r="B27" s="1239"/>
      <c r="C27" s="1239"/>
      <c r="D27" s="1239"/>
      <c r="E27" s="1240"/>
      <c r="F27" s="1248"/>
      <c r="G27" s="1248"/>
      <c r="H27" s="1248"/>
      <c r="I27" s="1283"/>
      <c r="J27" s="4873"/>
      <c r="K27" s="4803"/>
      <c r="L27" s="4803"/>
      <c r="M27" s="4803"/>
      <c r="N27" s="4803"/>
      <c r="O27" s="4803"/>
      <c r="P27" s="4803"/>
      <c r="Q27" s="4803"/>
      <c r="R27" s="4803"/>
      <c r="S27" s="4803"/>
      <c r="T27" s="4803"/>
      <c r="U27" s="4803"/>
      <c r="V27" s="4803"/>
      <c r="W27" s="4803"/>
      <c r="X27" s="4803"/>
      <c r="Y27" s="4906"/>
      <c r="Z27" s="396"/>
      <c r="AA27" s="398"/>
      <c r="AB27" s="1214"/>
      <c r="AC27" s="1214"/>
      <c r="AD27" s="1214"/>
      <c r="AE27" s="1214"/>
      <c r="AF27" s="1214"/>
      <c r="AG27" s="1214"/>
      <c r="AH27" s="1214"/>
      <c r="AI27" s="1214"/>
      <c r="AJ27" s="1214"/>
      <c r="AK27" s="1214"/>
      <c r="AL27" s="1215"/>
      <c r="AM27" s="1215"/>
      <c r="AN27" s="1215"/>
      <c r="AO27" s="1215"/>
      <c r="AP27" s="1215"/>
      <c r="AQ27" s="604"/>
      <c r="AR27" s="604"/>
      <c r="AS27" s="604"/>
      <c r="AT27" s="604"/>
      <c r="AU27" s="604"/>
      <c r="AV27" s="604"/>
      <c r="AW27" s="604"/>
      <c r="AX27" s="604"/>
      <c r="AY27" s="604"/>
      <c r="AZ27" s="604"/>
      <c r="BA27" s="604"/>
      <c r="BB27" s="1190"/>
      <c r="BC27" s="1190"/>
      <c r="BD27" s="1190"/>
      <c r="BE27" s="1190"/>
      <c r="BF27" s="1190"/>
      <c r="BG27" s="134"/>
    </row>
    <row r="28" spans="1:61" s="122" customFormat="1" ht="12.95" customHeight="1">
      <c r="A28" s="1653"/>
      <c r="B28" s="1239"/>
      <c r="C28" s="1251"/>
      <c r="D28" s="1251"/>
      <c r="E28" s="1251"/>
      <c r="F28" s="1245"/>
      <c r="G28" s="1245"/>
      <c r="H28" s="1245"/>
      <c r="I28" s="1281"/>
      <c r="J28" s="1658"/>
      <c r="K28" s="4837"/>
      <c r="L28" s="4837"/>
      <c r="M28" s="4837"/>
      <c r="N28" s="4837"/>
      <c r="O28" s="4837"/>
      <c r="P28" s="4837"/>
      <c r="Q28" s="4837"/>
      <c r="R28" s="4837"/>
      <c r="S28" s="4837"/>
      <c r="T28" s="4837"/>
      <c r="U28" s="4837"/>
      <c r="V28" s="4837"/>
      <c r="W28" s="4837"/>
      <c r="X28" s="4837"/>
      <c r="Y28" s="4838"/>
      <c r="Z28" s="409"/>
      <c r="AA28" s="1220"/>
      <c r="AB28" s="1190"/>
      <c r="AC28" s="1190"/>
      <c r="AD28" s="1190"/>
      <c r="AE28" s="1190"/>
      <c r="AF28" s="1190"/>
      <c r="AG28" s="1190"/>
      <c r="AH28" s="1190"/>
      <c r="AI28" s="1190"/>
      <c r="AJ28" s="1190"/>
      <c r="AK28" s="1190"/>
      <c r="AL28" s="1216"/>
      <c r="AM28" s="1216"/>
      <c r="AN28" s="1216"/>
      <c r="AO28" s="1216"/>
      <c r="AP28" s="1216"/>
      <c r="AQ28" s="1190"/>
      <c r="AR28" s="1190"/>
      <c r="AS28" s="1190"/>
      <c r="AT28" s="1190"/>
      <c r="AU28" s="1190"/>
      <c r="AV28" s="1190"/>
      <c r="AW28" s="1190"/>
      <c r="AX28" s="1190"/>
      <c r="AY28" s="1190"/>
      <c r="AZ28" s="1190"/>
      <c r="BA28" s="1190"/>
      <c r="BB28" s="1190"/>
      <c r="BC28" s="1190"/>
      <c r="BD28" s="1190"/>
      <c r="BE28" s="1190"/>
      <c r="BF28" s="1190"/>
      <c r="BG28" s="134"/>
    </row>
    <row r="29" spans="1:61" s="122" customFormat="1" ht="12.95" customHeight="1">
      <c r="A29" s="1653"/>
      <c r="B29" s="1239"/>
      <c r="C29" s="1252" t="s">
        <v>206</v>
      </c>
      <c r="D29" s="1248" t="s">
        <v>207</v>
      </c>
      <c r="E29" s="1248"/>
      <c r="F29" s="1245"/>
      <c r="G29" s="1245"/>
      <c r="H29" s="1245"/>
      <c r="I29" s="1281"/>
      <c r="J29" s="389"/>
      <c r="K29" s="4837"/>
      <c r="L29" s="4837"/>
      <c r="M29" s="4837"/>
      <c r="N29" s="4837"/>
      <c r="O29" s="4837"/>
      <c r="P29" s="4837"/>
      <c r="Q29" s="4837"/>
      <c r="R29" s="4837"/>
      <c r="S29" s="4837"/>
      <c r="T29" s="4837"/>
      <c r="U29" s="4837"/>
      <c r="V29" s="4837"/>
      <c r="W29" s="4837"/>
      <c r="X29" s="4837"/>
      <c r="Y29" s="4838"/>
      <c r="Z29" s="409"/>
      <c r="AA29" s="1189"/>
      <c r="AB29" s="1190"/>
      <c r="AC29" s="1190"/>
      <c r="AD29" s="1190"/>
      <c r="AE29" s="1190"/>
      <c r="AF29" s="1190"/>
      <c r="AG29" s="1190"/>
      <c r="AH29" s="1190"/>
      <c r="AI29" s="1190"/>
      <c r="AJ29" s="1190"/>
      <c r="AK29" s="1190"/>
      <c r="AL29" s="1216"/>
      <c r="AM29" s="1216"/>
      <c r="AN29" s="1216"/>
      <c r="AO29" s="1216"/>
      <c r="AP29" s="1216"/>
      <c r="AQ29" s="1190"/>
      <c r="AR29" s="1190"/>
      <c r="AS29" s="1190"/>
      <c r="AT29" s="1190"/>
      <c r="AU29" s="1190"/>
      <c r="AV29" s="1190"/>
      <c r="AW29" s="1190"/>
      <c r="AX29" s="1190"/>
      <c r="AY29" s="1190"/>
      <c r="AZ29" s="1190"/>
      <c r="BA29" s="1190"/>
      <c r="BB29" s="1190"/>
      <c r="BC29" s="1190"/>
      <c r="BD29" s="1190"/>
      <c r="BE29" s="1190"/>
      <c r="BF29" s="1190"/>
      <c r="BG29" s="121"/>
    </row>
    <row r="30" spans="1:61" s="122" customFormat="1" ht="12.95" customHeight="1">
      <c r="A30" s="1653"/>
      <c r="B30" s="1239"/>
      <c r="C30" s="1247"/>
      <c r="D30" s="1240" t="s">
        <v>2226</v>
      </c>
      <c r="E30" s="1240"/>
      <c r="F30" s="1253"/>
      <c r="G30" s="1253"/>
      <c r="H30" s="1253"/>
      <c r="I30" s="1284"/>
      <c r="J30" s="4872" t="s">
        <v>47</v>
      </c>
      <c r="K30" s="4803"/>
      <c r="L30" s="4803"/>
      <c r="M30" s="4803"/>
      <c r="N30" s="4803"/>
      <c r="O30" s="4803"/>
      <c r="P30" s="4803"/>
      <c r="Q30" s="4803"/>
      <c r="R30" s="4803"/>
      <c r="S30" s="4803"/>
      <c r="T30" s="4803"/>
      <c r="U30" s="4803"/>
      <c r="V30" s="4803"/>
      <c r="W30" s="4803"/>
      <c r="X30" s="4803"/>
      <c r="Y30" s="4906"/>
      <c r="Z30" s="396"/>
      <c r="AA30" s="1210"/>
      <c r="AB30" s="1214"/>
      <c r="AC30" s="1214"/>
      <c r="AD30" s="1214"/>
      <c r="AE30" s="1214"/>
      <c r="AF30" s="1214"/>
      <c r="AG30" s="1214"/>
      <c r="AH30" s="1214"/>
      <c r="AI30" s="1214"/>
      <c r="AJ30" s="1214"/>
      <c r="AK30" s="1214"/>
      <c r="AL30" s="1215"/>
      <c r="AM30" s="1215"/>
      <c r="AN30" s="1215"/>
      <c r="AO30" s="1215"/>
      <c r="AP30" s="1215"/>
      <c r="AQ30" s="604"/>
      <c r="AR30" s="604"/>
      <c r="AS30" s="604"/>
      <c r="AT30" s="604"/>
      <c r="AU30" s="604"/>
      <c r="AV30" s="604"/>
      <c r="AW30" s="604"/>
      <c r="AX30" s="604"/>
      <c r="AY30" s="604"/>
      <c r="AZ30" s="604"/>
      <c r="BA30" s="604"/>
      <c r="BB30" s="1190"/>
      <c r="BC30" s="1190"/>
      <c r="BD30" s="1190"/>
      <c r="BE30" s="1190"/>
      <c r="BF30" s="1190"/>
      <c r="BG30" s="134"/>
    </row>
    <row r="31" spans="1:61" s="122" customFormat="1" ht="12.95" customHeight="1">
      <c r="A31" s="1653"/>
      <c r="B31" s="1239"/>
      <c r="C31" s="1247"/>
      <c r="D31" s="1247"/>
      <c r="E31" s="4808"/>
      <c r="F31" s="4808"/>
      <c r="G31" s="4808"/>
      <c r="H31" s="4808"/>
      <c r="I31" s="4809"/>
      <c r="J31" s="4873"/>
      <c r="K31" s="4803"/>
      <c r="L31" s="4803"/>
      <c r="M31" s="4803"/>
      <c r="N31" s="4803"/>
      <c r="O31" s="4803"/>
      <c r="P31" s="4803"/>
      <c r="Q31" s="4803"/>
      <c r="R31" s="4803"/>
      <c r="S31" s="4803"/>
      <c r="T31" s="4803"/>
      <c r="U31" s="4803"/>
      <c r="V31" s="4803"/>
      <c r="W31" s="4803"/>
      <c r="X31" s="4803"/>
      <c r="Y31" s="4906"/>
      <c r="Z31" s="396"/>
      <c r="AA31" s="398"/>
      <c r="AB31" s="1214"/>
      <c r="AC31" s="1214"/>
      <c r="AD31" s="1214"/>
      <c r="AE31" s="1214"/>
      <c r="AF31" s="1214"/>
      <c r="AG31" s="1214"/>
      <c r="AH31" s="1214"/>
      <c r="AI31" s="1214"/>
      <c r="AJ31" s="1214"/>
      <c r="AK31" s="1214"/>
      <c r="AL31" s="1215"/>
      <c r="AM31" s="1215"/>
      <c r="AN31" s="1215"/>
      <c r="AO31" s="1215"/>
      <c r="AP31" s="1215"/>
      <c r="AQ31" s="604"/>
      <c r="AR31" s="604"/>
      <c r="AS31" s="604"/>
      <c r="AT31" s="604"/>
      <c r="AU31" s="604"/>
      <c r="AV31" s="604"/>
      <c r="AW31" s="604"/>
      <c r="AX31" s="604"/>
      <c r="AY31" s="604"/>
      <c r="AZ31" s="604"/>
      <c r="BA31" s="604"/>
      <c r="BB31" s="1190"/>
      <c r="BC31" s="1190"/>
      <c r="BD31" s="1190"/>
      <c r="BE31" s="1190"/>
      <c r="BF31" s="1190"/>
      <c r="BG31" s="134"/>
    </row>
    <row r="32" spans="1:61" s="122" customFormat="1" ht="12.95" customHeight="1">
      <c r="A32" s="1653"/>
      <c r="B32" s="1239"/>
      <c r="C32" s="1251"/>
      <c r="D32" s="1251"/>
      <c r="E32" s="1248"/>
      <c r="F32" s="1248"/>
      <c r="G32" s="1248"/>
      <c r="H32" s="1248"/>
      <c r="I32" s="1283"/>
      <c r="J32" s="1658"/>
      <c r="K32" s="4837"/>
      <c r="L32" s="4837"/>
      <c r="M32" s="4837"/>
      <c r="N32" s="4837"/>
      <c r="O32" s="4837"/>
      <c r="P32" s="4837"/>
      <c r="Q32" s="4837"/>
      <c r="R32" s="4837"/>
      <c r="S32" s="4837"/>
      <c r="T32" s="4837"/>
      <c r="U32" s="4837"/>
      <c r="V32" s="4837"/>
      <c r="W32" s="4837"/>
      <c r="X32" s="4837"/>
      <c r="Y32" s="4838"/>
      <c r="Z32" s="409"/>
      <c r="AA32" s="1220"/>
      <c r="AB32" s="1190"/>
      <c r="AC32" s="1190"/>
      <c r="AD32" s="1190"/>
      <c r="AE32" s="1190"/>
      <c r="AF32" s="1190"/>
      <c r="AG32" s="1190"/>
      <c r="AH32" s="1190"/>
      <c r="AI32" s="1190"/>
      <c r="AJ32" s="1190"/>
      <c r="AK32" s="1190"/>
      <c r="AL32" s="1216"/>
      <c r="AM32" s="1216"/>
      <c r="AN32" s="1216"/>
      <c r="AO32" s="1216"/>
      <c r="AP32" s="1216"/>
      <c r="AQ32" s="1190"/>
      <c r="AR32" s="1190"/>
      <c r="AS32" s="1190"/>
      <c r="AT32" s="1190"/>
      <c r="AU32" s="1190"/>
      <c r="AV32" s="1190"/>
      <c r="AW32" s="1190"/>
      <c r="AX32" s="1190"/>
      <c r="AY32" s="1190"/>
      <c r="AZ32" s="1190"/>
      <c r="BA32" s="1190"/>
      <c r="BB32" s="1190"/>
      <c r="BC32" s="1190"/>
      <c r="BD32" s="1190"/>
      <c r="BE32" s="1190"/>
      <c r="BF32" s="1190"/>
      <c r="BG32" s="134"/>
    </row>
    <row r="33" spans="1:59" s="122" customFormat="1" ht="12.95" customHeight="1">
      <c r="A33" s="1653"/>
      <c r="B33" s="1239"/>
      <c r="C33" s="1246" t="s">
        <v>208</v>
      </c>
      <c r="D33" s="1241" t="s">
        <v>209</v>
      </c>
      <c r="E33" s="1241"/>
      <c r="F33" s="1248"/>
      <c r="G33" s="1248"/>
      <c r="H33" s="1248"/>
      <c r="I33" s="1283"/>
      <c r="J33" s="389"/>
      <c r="K33" s="4837"/>
      <c r="L33" s="4837"/>
      <c r="M33" s="4837"/>
      <c r="N33" s="4837"/>
      <c r="O33" s="4837"/>
      <c r="P33" s="4837"/>
      <c r="Q33" s="4837"/>
      <c r="R33" s="4837"/>
      <c r="S33" s="4837"/>
      <c r="T33" s="4837"/>
      <c r="U33" s="4837"/>
      <c r="V33" s="4837"/>
      <c r="W33" s="4837"/>
      <c r="X33" s="4837"/>
      <c r="Y33" s="4838"/>
      <c r="Z33" s="409"/>
      <c r="AA33" s="1189"/>
      <c r="AB33" s="1190"/>
      <c r="AC33" s="1190"/>
      <c r="AD33" s="1190"/>
      <c r="AE33" s="1190"/>
      <c r="AF33" s="1190"/>
      <c r="AG33" s="1190"/>
      <c r="AH33" s="1190"/>
      <c r="AI33" s="1190"/>
      <c r="AJ33" s="1190"/>
      <c r="AK33" s="1190"/>
      <c r="AL33" s="1216"/>
      <c r="AM33" s="1216"/>
      <c r="AN33" s="1216"/>
      <c r="AO33" s="1216"/>
      <c r="AP33" s="1216"/>
      <c r="AQ33" s="1190"/>
      <c r="AR33" s="1190"/>
      <c r="AS33" s="1190"/>
      <c r="AT33" s="1190"/>
      <c r="AU33" s="1190"/>
      <c r="AV33" s="1190"/>
      <c r="AW33" s="1190"/>
      <c r="AX33" s="1190"/>
      <c r="AY33" s="1190"/>
      <c r="AZ33" s="1190"/>
      <c r="BA33" s="1190"/>
      <c r="BB33" s="1190"/>
      <c r="BC33" s="1190"/>
      <c r="BD33" s="1190"/>
      <c r="BE33" s="1190"/>
      <c r="BF33" s="1190"/>
      <c r="BG33" s="134"/>
    </row>
    <row r="34" spans="1:59" s="122" customFormat="1" ht="12.95" customHeight="1">
      <c r="A34" s="1653"/>
      <c r="B34" s="1239"/>
      <c r="C34" s="1247"/>
      <c r="D34" s="1250" t="s">
        <v>2227</v>
      </c>
      <c r="E34" s="1250"/>
      <c r="F34" s="1254"/>
      <c r="G34" s="1254"/>
      <c r="H34" s="1254"/>
      <c r="I34" s="1285"/>
      <c r="J34" s="4872" t="s">
        <v>48</v>
      </c>
      <c r="K34" s="4803"/>
      <c r="L34" s="4803"/>
      <c r="M34" s="4803"/>
      <c r="N34" s="4803"/>
      <c r="O34" s="4803"/>
      <c r="P34" s="4803"/>
      <c r="Q34" s="4803"/>
      <c r="R34" s="4803"/>
      <c r="S34" s="4803"/>
      <c r="T34" s="4803"/>
      <c r="U34" s="4803"/>
      <c r="V34" s="4803"/>
      <c r="W34" s="4803"/>
      <c r="X34" s="4803"/>
      <c r="Y34" s="4906"/>
      <c r="Z34" s="396"/>
      <c r="AA34" s="1210"/>
      <c r="AB34" s="1214"/>
      <c r="AC34" s="1214"/>
      <c r="AD34" s="1214"/>
      <c r="AE34" s="1214"/>
      <c r="AF34" s="1214"/>
      <c r="AG34" s="1214"/>
      <c r="AH34" s="1214"/>
      <c r="AI34" s="1214"/>
      <c r="AJ34" s="1214"/>
      <c r="AK34" s="1214"/>
      <c r="AL34" s="1215"/>
      <c r="AM34" s="1215"/>
      <c r="AN34" s="1215"/>
      <c r="AO34" s="1215"/>
      <c r="AP34" s="1215"/>
      <c r="AQ34" s="604"/>
      <c r="AR34" s="604"/>
      <c r="AS34" s="604"/>
      <c r="AT34" s="604"/>
      <c r="AU34" s="604"/>
      <c r="AV34" s="604"/>
      <c r="AW34" s="604"/>
      <c r="AX34" s="604"/>
      <c r="AY34" s="604"/>
      <c r="AZ34" s="604"/>
      <c r="BA34" s="604"/>
      <c r="BB34" s="1190"/>
      <c r="BC34" s="1190"/>
      <c r="BD34" s="1190"/>
      <c r="BE34" s="1190"/>
      <c r="BF34" s="1190"/>
      <c r="BG34" s="134"/>
    </row>
    <row r="35" spans="1:59" s="122" customFormat="1" ht="12.95" customHeight="1">
      <c r="A35" s="1653"/>
      <c r="B35" s="1239"/>
      <c r="C35" s="1247"/>
      <c r="D35" s="1247"/>
      <c r="E35" s="1254"/>
      <c r="F35" s="1254"/>
      <c r="G35" s="1254"/>
      <c r="H35" s="1254"/>
      <c r="I35" s="1285"/>
      <c r="J35" s="4873"/>
      <c r="K35" s="4803"/>
      <c r="L35" s="4803"/>
      <c r="M35" s="4803"/>
      <c r="N35" s="4803"/>
      <c r="O35" s="4803"/>
      <c r="P35" s="4803"/>
      <c r="Q35" s="4803"/>
      <c r="R35" s="4803"/>
      <c r="S35" s="4803"/>
      <c r="T35" s="4803"/>
      <c r="U35" s="4803"/>
      <c r="V35" s="4803"/>
      <c r="W35" s="4803"/>
      <c r="X35" s="4803"/>
      <c r="Y35" s="4906"/>
      <c r="Z35" s="396"/>
      <c r="AA35" s="398"/>
      <c r="AB35" s="1214"/>
      <c r="AC35" s="1214"/>
      <c r="AD35" s="1214"/>
      <c r="AE35" s="1214"/>
      <c r="AF35" s="1214"/>
      <c r="AG35" s="1214"/>
      <c r="AH35" s="1214"/>
      <c r="AI35" s="1214"/>
      <c r="AJ35" s="1214"/>
      <c r="AK35" s="1214"/>
      <c r="AL35" s="1215"/>
      <c r="AM35" s="1215"/>
      <c r="AN35" s="1215"/>
      <c r="AO35" s="1215"/>
      <c r="AP35" s="1215"/>
      <c r="AQ35" s="604"/>
      <c r="AR35" s="604"/>
      <c r="AS35" s="604"/>
      <c r="AT35" s="604"/>
      <c r="AU35" s="604"/>
      <c r="AV35" s="604"/>
      <c r="AW35" s="604"/>
      <c r="AX35" s="604"/>
      <c r="AY35" s="604"/>
      <c r="AZ35" s="604"/>
      <c r="BA35" s="604"/>
      <c r="BB35" s="1190"/>
      <c r="BC35" s="1190"/>
      <c r="BD35" s="1190"/>
      <c r="BE35" s="1190"/>
      <c r="BF35" s="1190"/>
      <c r="BG35" s="134"/>
    </row>
    <row r="36" spans="1:59" s="122" customFormat="1" ht="12.95" customHeight="1">
      <c r="A36" s="1653"/>
      <c r="B36" s="1239"/>
      <c r="C36" s="1251"/>
      <c r="D36" s="1251"/>
      <c r="E36" s="4810"/>
      <c r="F36" s="4810"/>
      <c r="G36" s="4810"/>
      <c r="H36" s="4810"/>
      <c r="I36" s="4811"/>
      <c r="J36" s="1655"/>
      <c r="K36" s="4909"/>
      <c r="L36" s="4909"/>
      <c r="M36" s="4909"/>
      <c r="N36" s="4909"/>
      <c r="O36" s="4909"/>
      <c r="P36" s="4909"/>
      <c r="Q36" s="4909"/>
      <c r="R36" s="4909"/>
      <c r="S36" s="4909"/>
      <c r="T36" s="4909"/>
      <c r="U36" s="4909"/>
      <c r="V36" s="4909"/>
      <c r="W36" s="4909"/>
      <c r="X36" s="4909"/>
      <c r="Y36" s="4910"/>
      <c r="Z36" s="410"/>
      <c r="AA36" s="1191"/>
      <c r="AB36" s="604"/>
      <c r="AC36" s="604"/>
      <c r="AD36" s="604"/>
      <c r="AE36" s="604"/>
      <c r="AF36" s="604"/>
      <c r="AG36" s="604"/>
      <c r="AH36" s="604"/>
      <c r="AI36" s="604"/>
      <c r="AJ36" s="604"/>
      <c r="AK36" s="604"/>
      <c r="AL36" s="1221"/>
      <c r="AM36" s="1221"/>
      <c r="AN36" s="1221"/>
      <c r="AO36" s="1221"/>
      <c r="AP36" s="1221"/>
      <c r="AQ36" s="1190"/>
      <c r="AR36" s="1190"/>
      <c r="AS36" s="1190"/>
      <c r="AT36" s="1190"/>
      <c r="AU36" s="1190"/>
      <c r="AV36" s="1190"/>
      <c r="AW36" s="1190"/>
      <c r="AX36" s="1190"/>
      <c r="AY36" s="1190"/>
      <c r="AZ36" s="1190"/>
      <c r="BA36" s="1190"/>
      <c r="BB36" s="1190"/>
      <c r="BC36" s="1190"/>
      <c r="BD36" s="1190"/>
      <c r="BE36" s="1190"/>
      <c r="BF36" s="1190"/>
      <c r="BG36" s="134"/>
    </row>
    <row r="37" spans="1:59" s="122" customFormat="1" ht="12.95" customHeight="1">
      <c r="A37" s="1653"/>
      <c r="B37" s="1239"/>
      <c r="C37" s="1246" t="s">
        <v>210</v>
      </c>
      <c r="D37" s="1243" t="s">
        <v>211</v>
      </c>
      <c r="E37" s="1243"/>
      <c r="F37" s="1255"/>
      <c r="G37" s="1255"/>
      <c r="H37" s="1255"/>
      <c r="I37" s="1286"/>
      <c r="J37" s="390"/>
      <c r="K37" s="4909"/>
      <c r="L37" s="4909"/>
      <c r="M37" s="4909"/>
      <c r="N37" s="4909"/>
      <c r="O37" s="4909"/>
      <c r="P37" s="4909"/>
      <c r="Q37" s="4909"/>
      <c r="R37" s="4909"/>
      <c r="S37" s="4909"/>
      <c r="T37" s="4909"/>
      <c r="U37" s="4909"/>
      <c r="V37" s="4909"/>
      <c r="W37" s="4909"/>
      <c r="X37" s="4909"/>
      <c r="Y37" s="4910"/>
      <c r="Z37" s="410"/>
      <c r="AA37" s="1191"/>
      <c r="AB37" s="604"/>
      <c r="AC37" s="604"/>
      <c r="AD37" s="604"/>
      <c r="AE37" s="604"/>
      <c r="AF37" s="604"/>
      <c r="AG37" s="604"/>
      <c r="AH37" s="604"/>
      <c r="AI37" s="604"/>
      <c r="AJ37" s="604"/>
      <c r="AK37" s="604"/>
      <c r="AL37" s="1221"/>
      <c r="AM37" s="1221"/>
      <c r="AN37" s="1221"/>
      <c r="AO37" s="1221"/>
      <c r="AP37" s="1221"/>
      <c r="AQ37" s="1190"/>
      <c r="AR37" s="1190"/>
      <c r="AS37" s="1190"/>
      <c r="AT37" s="1190"/>
      <c r="AU37" s="1190"/>
      <c r="AV37" s="1190"/>
      <c r="AW37" s="1190"/>
      <c r="AX37" s="1190"/>
      <c r="AY37" s="1190"/>
      <c r="AZ37" s="1190"/>
      <c r="BA37" s="1190"/>
      <c r="BB37" s="1190"/>
      <c r="BC37" s="1190"/>
      <c r="BD37" s="1190"/>
      <c r="BE37" s="1190"/>
      <c r="BF37" s="1190"/>
      <c r="BG37" s="134"/>
    </row>
    <row r="38" spans="1:59" s="122" customFormat="1" ht="12.95" customHeight="1">
      <c r="A38" s="1653"/>
      <c r="B38" s="1239"/>
      <c r="C38" s="1247"/>
      <c r="D38" s="1250" t="s">
        <v>2228</v>
      </c>
      <c r="E38" s="1250"/>
      <c r="F38" s="1256"/>
      <c r="G38" s="3292"/>
      <c r="H38" s="3292"/>
      <c r="I38" s="1287"/>
      <c r="J38" s="4872" t="s">
        <v>54</v>
      </c>
      <c r="K38" s="4803"/>
      <c r="L38" s="4803"/>
      <c r="M38" s="4803"/>
      <c r="N38" s="4803"/>
      <c r="O38" s="4803"/>
      <c r="P38" s="4803"/>
      <c r="Q38" s="4803"/>
      <c r="R38" s="4803"/>
      <c r="S38" s="4803"/>
      <c r="T38" s="4803"/>
      <c r="U38" s="4803"/>
      <c r="V38" s="4803"/>
      <c r="W38" s="4803"/>
      <c r="X38" s="4803"/>
      <c r="Y38" s="4906"/>
      <c r="Z38" s="396"/>
      <c r="AA38" s="1210"/>
      <c r="AB38" s="1214"/>
      <c r="AC38" s="1214"/>
      <c r="AD38" s="1214"/>
      <c r="AE38" s="1214"/>
      <c r="AF38" s="1214"/>
      <c r="AG38" s="1214"/>
      <c r="AH38" s="1214"/>
      <c r="AI38" s="1214"/>
      <c r="AJ38" s="1214"/>
      <c r="AK38" s="1214"/>
      <c r="AL38" s="1215"/>
      <c r="AM38" s="1215"/>
      <c r="AN38" s="1215"/>
      <c r="AO38" s="1215"/>
      <c r="AP38" s="1215"/>
      <c r="AQ38" s="604"/>
      <c r="AR38" s="604"/>
      <c r="AS38" s="604"/>
      <c r="AT38" s="604"/>
      <c r="AU38" s="604"/>
      <c r="AV38" s="604"/>
      <c r="AW38" s="604"/>
      <c r="AX38" s="604"/>
      <c r="AY38" s="604"/>
      <c r="AZ38" s="604"/>
      <c r="BA38" s="604"/>
      <c r="BB38" s="1190"/>
      <c r="BC38" s="1190"/>
      <c r="BD38" s="1190"/>
      <c r="BE38" s="1190"/>
      <c r="BF38" s="1190"/>
      <c r="BG38" s="134"/>
    </row>
    <row r="39" spans="1:59" s="122" customFormat="1" ht="12.95" customHeight="1">
      <c r="A39" s="1653"/>
      <c r="B39" s="1239"/>
      <c r="C39" s="1247"/>
      <c r="D39" s="1247"/>
      <c r="E39" s="4807"/>
      <c r="F39" s="4807"/>
      <c r="G39" s="3292"/>
      <c r="H39" s="3292"/>
      <c r="I39" s="1287"/>
      <c r="J39" s="4873"/>
      <c r="K39" s="4803"/>
      <c r="L39" s="4803"/>
      <c r="M39" s="4803"/>
      <c r="N39" s="4803"/>
      <c r="O39" s="4803"/>
      <c r="P39" s="4803"/>
      <c r="Q39" s="4803"/>
      <c r="R39" s="4803"/>
      <c r="S39" s="4803"/>
      <c r="T39" s="4803"/>
      <c r="U39" s="4803"/>
      <c r="V39" s="4803"/>
      <c r="W39" s="4803"/>
      <c r="X39" s="4803"/>
      <c r="Y39" s="4906"/>
      <c r="Z39" s="396"/>
      <c r="AA39" s="398"/>
      <c r="AB39" s="1214"/>
      <c r="AC39" s="1214"/>
      <c r="AD39" s="1214"/>
      <c r="AE39" s="1214"/>
      <c r="AF39" s="1214"/>
      <c r="AG39" s="1214"/>
      <c r="AH39" s="1214"/>
      <c r="AI39" s="1214"/>
      <c r="AJ39" s="1214"/>
      <c r="AK39" s="1214"/>
      <c r="AL39" s="1215"/>
      <c r="AM39" s="1215"/>
      <c r="AN39" s="1215"/>
      <c r="AO39" s="1215"/>
      <c r="AP39" s="1215"/>
      <c r="AQ39" s="604"/>
      <c r="AR39" s="604"/>
      <c r="AS39" s="604"/>
      <c r="AT39" s="604"/>
      <c r="AU39" s="604"/>
      <c r="AV39" s="604"/>
      <c r="AW39" s="604"/>
      <c r="AX39" s="604"/>
      <c r="AY39" s="604"/>
      <c r="AZ39" s="604"/>
      <c r="BA39" s="604"/>
      <c r="BB39" s="1190"/>
      <c r="BC39" s="1190"/>
      <c r="BD39" s="1190"/>
      <c r="BE39" s="1190"/>
      <c r="BF39" s="1190"/>
      <c r="BG39" s="134"/>
    </row>
    <row r="40" spans="1:59" s="122" customFormat="1" ht="12.95" customHeight="1">
      <c r="A40" s="1653"/>
      <c r="B40" s="1239"/>
      <c r="C40" s="1246" t="s">
        <v>212</v>
      </c>
      <c r="D40" s="1239" t="s">
        <v>619</v>
      </c>
      <c r="E40" s="1239"/>
      <c r="F40" s="1257"/>
      <c r="G40" s="1257"/>
      <c r="H40" s="1257"/>
      <c r="I40" s="1288"/>
      <c r="J40" s="1655"/>
      <c r="K40" s="4909"/>
      <c r="L40" s="4909"/>
      <c r="M40" s="4909"/>
      <c r="N40" s="4909"/>
      <c r="O40" s="4909"/>
      <c r="P40" s="4909"/>
      <c r="Q40" s="4909"/>
      <c r="R40" s="4909"/>
      <c r="S40" s="4909"/>
      <c r="T40" s="4909"/>
      <c r="U40" s="4909"/>
      <c r="V40" s="4909"/>
      <c r="W40" s="4909"/>
      <c r="X40" s="4909"/>
      <c r="Y40" s="4910"/>
      <c r="Z40" s="410"/>
      <c r="AA40" s="1191"/>
      <c r="AB40" s="604"/>
      <c r="AC40" s="604"/>
      <c r="AD40" s="604"/>
      <c r="AE40" s="604"/>
      <c r="AF40" s="604"/>
      <c r="AG40" s="604"/>
      <c r="AH40" s="604"/>
      <c r="AI40" s="604"/>
      <c r="AJ40" s="604"/>
      <c r="AK40" s="604"/>
      <c r="AL40" s="1221"/>
      <c r="AM40" s="1221"/>
      <c r="AN40" s="1221"/>
      <c r="AO40" s="1221"/>
      <c r="AP40" s="1221"/>
      <c r="AQ40" s="1190"/>
      <c r="AR40" s="1190"/>
      <c r="AS40" s="1190"/>
      <c r="AT40" s="1190"/>
      <c r="AU40" s="1190"/>
      <c r="AV40" s="1190"/>
      <c r="AW40" s="1190"/>
      <c r="AX40" s="1190"/>
      <c r="AY40" s="1190"/>
      <c r="AZ40" s="1190"/>
      <c r="BA40" s="1190"/>
      <c r="BB40" s="1190"/>
      <c r="BC40" s="1190"/>
      <c r="BD40" s="1190"/>
      <c r="BE40" s="1190"/>
      <c r="BF40" s="1190"/>
      <c r="BG40" s="134"/>
    </row>
    <row r="41" spans="1:59" s="122" customFormat="1" ht="12.95" customHeight="1">
      <c r="A41" s="1653"/>
      <c r="B41" s="1239"/>
      <c r="C41" s="1246"/>
      <c r="D41" s="1246" t="s">
        <v>2229</v>
      </c>
      <c r="E41" s="1246"/>
      <c r="F41" s="1258"/>
      <c r="G41" s="1258"/>
      <c r="H41" s="1258"/>
      <c r="I41" s="1289"/>
      <c r="J41" s="390"/>
      <c r="K41" s="4909"/>
      <c r="L41" s="4909"/>
      <c r="M41" s="4909"/>
      <c r="N41" s="4909"/>
      <c r="O41" s="4909"/>
      <c r="P41" s="4909"/>
      <c r="Q41" s="4909"/>
      <c r="R41" s="4909"/>
      <c r="S41" s="4909"/>
      <c r="T41" s="4909"/>
      <c r="U41" s="4909"/>
      <c r="V41" s="4909"/>
      <c r="W41" s="4909"/>
      <c r="X41" s="4909"/>
      <c r="Y41" s="4910"/>
      <c r="Z41" s="410"/>
      <c r="AA41" s="1191"/>
      <c r="AB41" s="604"/>
      <c r="AC41" s="604"/>
      <c r="AD41" s="604"/>
      <c r="AE41" s="604"/>
      <c r="AF41" s="604"/>
      <c r="AG41" s="604"/>
      <c r="AH41" s="604"/>
      <c r="AI41" s="604"/>
      <c r="AJ41" s="604"/>
      <c r="AK41" s="604"/>
      <c r="AL41" s="1221"/>
      <c r="AM41" s="1221"/>
      <c r="AN41" s="1221"/>
      <c r="AO41" s="1221"/>
      <c r="AP41" s="1221"/>
      <c r="AQ41" s="1190"/>
      <c r="AR41" s="1190"/>
      <c r="AS41" s="1190"/>
      <c r="AT41" s="1190"/>
      <c r="AU41" s="1190"/>
      <c r="AV41" s="1190"/>
      <c r="AW41" s="1190"/>
      <c r="AX41" s="1190"/>
      <c r="AY41" s="1190"/>
      <c r="AZ41" s="1190"/>
      <c r="BA41" s="1190"/>
      <c r="BB41" s="1190"/>
      <c r="BC41" s="1190"/>
      <c r="BD41" s="1190"/>
      <c r="BE41" s="1190"/>
      <c r="BF41" s="1190"/>
      <c r="BG41" s="134"/>
    </row>
    <row r="42" spans="1:59" s="122" customFormat="1" ht="12.95" customHeight="1">
      <c r="A42" s="1653"/>
      <c r="B42" s="1239"/>
      <c r="C42" s="1247"/>
      <c r="D42" s="1250" t="s">
        <v>2230</v>
      </c>
      <c r="E42" s="1250"/>
      <c r="F42" s="1256"/>
      <c r="G42" s="1256"/>
      <c r="H42" s="1256"/>
      <c r="I42" s="1290"/>
      <c r="J42" s="4872" t="s">
        <v>49</v>
      </c>
      <c r="K42" s="4803"/>
      <c r="L42" s="4803"/>
      <c r="M42" s="4803"/>
      <c r="N42" s="4803"/>
      <c r="O42" s="4803"/>
      <c r="P42" s="4803"/>
      <c r="Q42" s="4803"/>
      <c r="R42" s="4803"/>
      <c r="S42" s="4803"/>
      <c r="T42" s="4803"/>
      <c r="U42" s="4803"/>
      <c r="V42" s="4803"/>
      <c r="W42" s="4803"/>
      <c r="X42" s="4803"/>
      <c r="Y42" s="4906"/>
      <c r="Z42" s="396"/>
      <c r="AA42" s="1210"/>
      <c r="AB42" s="1214"/>
      <c r="AC42" s="1214"/>
      <c r="AD42" s="1214"/>
      <c r="AE42" s="1214"/>
      <c r="AF42" s="1214"/>
      <c r="AG42" s="1214"/>
      <c r="AH42" s="1214"/>
      <c r="AI42" s="1214"/>
      <c r="AJ42" s="1214"/>
      <c r="AK42" s="1214"/>
      <c r="AL42" s="1215"/>
      <c r="AM42" s="1215"/>
      <c r="AN42" s="1215"/>
      <c r="AO42" s="1215"/>
      <c r="AP42" s="1215"/>
      <c r="AQ42" s="604"/>
      <c r="AR42" s="604"/>
      <c r="AS42" s="604"/>
      <c r="AT42" s="604"/>
      <c r="AU42" s="604"/>
      <c r="AV42" s="604"/>
      <c r="AW42" s="604"/>
      <c r="AX42" s="604"/>
      <c r="AY42" s="604"/>
      <c r="AZ42" s="604"/>
      <c r="BA42" s="604"/>
      <c r="BB42" s="1190"/>
      <c r="BC42" s="1190"/>
      <c r="BD42" s="1190"/>
      <c r="BE42" s="1190"/>
      <c r="BF42" s="1190"/>
      <c r="BG42" s="134"/>
    </row>
    <row r="43" spans="1:59" ht="12.95" customHeight="1">
      <c r="A43" s="1653"/>
      <c r="B43" s="1239"/>
      <c r="C43" s="1247"/>
      <c r="D43" s="1247"/>
      <c r="E43" s="1256"/>
      <c r="F43" s="1256"/>
      <c r="G43" s="1256"/>
      <c r="H43" s="1256"/>
      <c r="I43" s="1290"/>
      <c r="J43" s="4873"/>
      <c r="K43" s="4803"/>
      <c r="L43" s="4803"/>
      <c r="M43" s="4803"/>
      <c r="N43" s="4803"/>
      <c r="O43" s="4803"/>
      <c r="P43" s="4803"/>
      <c r="Q43" s="4803"/>
      <c r="R43" s="4803"/>
      <c r="S43" s="4803"/>
      <c r="T43" s="4803"/>
      <c r="U43" s="4803"/>
      <c r="V43" s="4803"/>
      <c r="W43" s="4803"/>
      <c r="X43" s="4803"/>
      <c r="Y43" s="4906"/>
      <c r="Z43" s="396"/>
      <c r="AA43" s="398"/>
      <c r="AB43" s="1214"/>
      <c r="AC43" s="1214"/>
      <c r="AD43" s="1214"/>
      <c r="AE43" s="1214"/>
      <c r="AF43" s="1214"/>
      <c r="AG43" s="1214"/>
      <c r="AH43" s="1214"/>
      <c r="AI43" s="1214"/>
      <c r="AJ43" s="1214"/>
      <c r="AK43" s="1214"/>
      <c r="AL43" s="1215"/>
      <c r="AM43" s="1215"/>
      <c r="AN43" s="1215"/>
      <c r="AO43" s="1215"/>
      <c r="AP43" s="1215"/>
      <c r="AQ43" s="604"/>
      <c r="AR43" s="604"/>
      <c r="AS43" s="604"/>
      <c r="AT43" s="604"/>
      <c r="AU43" s="604"/>
      <c r="AV43" s="604"/>
      <c r="AW43" s="604"/>
      <c r="AX43" s="604"/>
      <c r="AY43" s="604"/>
      <c r="AZ43" s="604"/>
      <c r="BA43" s="604"/>
      <c r="BB43" s="1190"/>
      <c r="BC43" s="1190"/>
      <c r="BD43" s="1190"/>
      <c r="BE43" s="1190"/>
      <c r="BF43" s="1190"/>
      <c r="BG43" s="134"/>
    </row>
    <row r="44" spans="1:59" ht="12.95" customHeight="1">
      <c r="A44" s="1653"/>
      <c r="B44" s="1239"/>
      <c r="C44" s="1239" t="s">
        <v>213</v>
      </c>
      <c r="D44" s="1255" t="s">
        <v>779</v>
      </c>
      <c r="E44" s="1255"/>
      <c r="F44" s="1256"/>
      <c r="G44" s="1256"/>
      <c r="H44" s="1256"/>
      <c r="I44" s="1290"/>
      <c r="J44" s="1660"/>
      <c r="K44" s="4909"/>
      <c r="L44" s="4909"/>
      <c r="M44" s="4909"/>
      <c r="N44" s="4909"/>
      <c r="O44" s="4909"/>
      <c r="P44" s="4909"/>
      <c r="Q44" s="4909"/>
      <c r="R44" s="4909"/>
      <c r="S44" s="4909"/>
      <c r="T44" s="4909"/>
      <c r="U44" s="4909"/>
      <c r="V44" s="4909"/>
      <c r="W44" s="4909"/>
      <c r="X44" s="4909"/>
      <c r="Y44" s="4910"/>
      <c r="Z44" s="410"/>
      <c r="AA44" s="1222"/>
      <c r="AB44" s="604"/>
      <c r="AC44" s="604"/>
      <c r="AD44" s="604"/>
      <c r="AE44" s="604"/>
      <c r="AF44" s="604"/>
      <c r="AG44" s="1214"/>
      <c r="AH44" s="1214"/>
      <c r="AI44" s="1214"/>
      <c r="AJ44" s="1214"/>
      <c r="AK44" s="1214"/>
      <c r="AL44" s="1215"/>
      <c r="AM44" s="1215"/>
      <c r="AN44" s="1215"/>
      <c r="AO44" s="1215"/>
      <c r="AP44" s="1215"/>
      <c r="AQ44" s="1219"/>
      <c r="AR44" s="1219"/>
      <c r="AS44" s="1219"/>
      <c r="AT44" s="1219"/>
      <c r="AU44" s="1219"/>
      <c r="AV44" s="1219"/>
      <c r="AW44" s="1219"/>
      <c r="AX44" s="1219"/>
      <c r="AY44" s="1219"/>
      <c r="AZ44" s="1219"/>
      <c r="BA44" s="1219"/>
      <c r="BB44" s="1214"/>
      <c r="BC44" s="1214"/>
      <c r="BD44" s="1214"/>
      <c r="BE44" s="1214"/>
      <c r="BF44" s="1214"/>
      <c r="BG44" s="134"/>
    </row>
    <row r="45" spans="1:59" ht="12.95" customHeight="1">
      <c r="A45" s="1653"/>
      <c r="B45" s="1239"/>
      <c r="C45" s="1247"/>
      <c r="D45" s="1240" t="s">
        <v>2231</v>
      </c>
      <c r="E45" s="1240"/>
      <c r="F45" s="1256"/>
      <c r="G45" s="1256"/>
      <c r="H45" s="1256"/>
      <c r="I45" s="1290"/>
      <c r="J45" s="390"/>
      <c r="K45" s="4909"/>
      <c r="L45" s="4909"/>
      <c r="M45" s="4909"/>
      <c r="N45" s="4909"/>
      <c r="O45" s="4909"/>
      <c r="P45" s="4909"/>
      <c r="Q45" s="4909"/>
      <c r="R45" s="4909"/>
      <c r="S45" s="4909"/>
      <c r="T45" s="4909"/>
      <c r="U45" s="4909"/>
      <c r="V45" s="4909"/>
      <c r="W45" s="4909"/>
      <c r="X45" s="4909"/>
      <c r="Y45" s="4910"/>
      <c r="Z45" s="410"/>
      <c r="AA45" s="1191"/>
      <c r="AB45" s="604"/>
      <c r="AC45" s="604"/>
      <c r="AD45" s="604"/>
      <c r="AE45" s="604"/>
      <c r="AF45" s="604"/>
      <c r="AG45" s="1214"/>
      <c r="AH45" s="1214"/>
      <c r="AI45" s="1214"/>
      <c r="AJ45" s="1214"/>
      <c r="AK45" s="1214"/>
      <c r="AL45" s="1215"/>
      <c r="AM45" s="1215"/>
      <c r="AN45" s="1215"/>
      <c r="AO45" s="1215"/>
      <c r="AP45" s="1215"/>
      <c r="AQ45" s="1219"/>
      <c r="AR45" s="1219"/>
      <c r="AS45" s="1219"/>
      <c r="AT45" s="1219"/>
      <c r="AU45" s="1219"/>
      <c r="AV45" s="1219"/>
      <c r="AW45" s="1219"/>
      <c r="AX45" s="1219"/>
      <c r="AY45" s="1219"/>
      <c r="AZ45" s="1219"/>
      <c r="BA45" s="1219"/>
      <c r="BB45" s="1214"/>
      <c r="BC45" s="1214"/>
      <c r="BD45" s="1214"/>
      <c r="BE45" s="1214"/>
      <c r="BF45" s="1214"/>
      <c r="BG45" s="134"/>
    </row>
    <row r="46" spans="1:59" ht="12.95" customHeight="1">
      <c r="A46" s="1653"/>
      <c r="B46" s="1239"/>
      <c r="C46" s="1247"/>
      <c r="D46" s="1255" t="s">
        <v>35</v>
      </c>
      <c r="E46" s="1259" t="s">
        <v>787</v>
      </c>
      <c r="F46" s="1255"/>
      <c r="G46" s="1255"/>
      <c r="H46" s="1256"/>
      <c r="I46" s="1290"/>
      <c r="J46" s="4872" t="s">
        <v>606</v>
      </c>
      <c r="K46" s="4803"/>
      <c r="L46" s="4803"/>
      <c r="M46" s="4803"/>
      <c r="N46" s="4803"/>
      <c r="O46" s="4803"/>
      <c r="P46" s="4803"/>
      <c r="Q46" s="4803"/>
      <c r="R46" s="4803"/>
      <c r="S46" s="4803"/>
      <c r="T46" s="4803"/>
      <c r="U46" s="4803"/>
      <c r="V46" s="4803"/>
      <c r="W46" s="4803"/>
      <c r="X46" s="4803"/>
      <c r="Y46" s="4906"/>
      <c r="Z46" s="396"/>
      <c r="AA46" s="1210"/>
      <c r="AB46" s="1214"/>
      <c r="AC46" s="1214"/>
      <c r="AD46" s="1214"/>
      <c r="AE46" s="1214"/>
      <c r="AF46" s="1214"/>
      <c r="AG46" s="1214"/>
      <c r="AH46" s="1214"/>
      <c r="AI46" s="1214"/>
      <c r="AJ46" s="1214"/>
      <c r="AK46" s="1214"/>
      <c r="AL46" s="1215"/>
      <c r="AM46" s="1215"/>
      <c r="AN46" s="1215"/>
      <c r="AO46" s="1215"/>
      <c r="AP46" s="1215"/>
      <c r="AQ46" s="604"/>
      <c r="AR46" s="604"/>
      <c r="AS46" s="604"/>
      <c r="AT46" s="604"/>
      <c r="AU46" s="604"/>
      <c r="AV46" s="604"/>
      <c r="AW46" s="604"/>
      <c r="AX46" s="604"/>
      <c r="AY46" s="604"/>
      <c r="AZ46" s="604"/>
      <c r="BA46" s="604"/>
      <c r="BB46" s="1190"/>
      <c r="BC46" s="1190"/>
      <c r="BD46" s="1190"/>
      <c r="BE46" s="1190"/>
      <c r="BF46" s="1190"/>
      <c r="BG46" s="134"/>
    </row>
    <row r="47" spans="1:59" ht="12.95" customHeight="1">
      <c r="A47" s="1653"/>
      <c r="B47" s="1239"/>
      <c r="C47" s="1247"/>
      <c r="D47" s="1250"/>
      <c r="E47" s="1250" t="s">
        <v>788</v>
      </c>
      <c r="F47" s="1256"/>
      <c r="G47" s="1256"/>
      <c r="H47" s="1256"/>
      <c r="I47" s="1290"/>
      <c r="J47" s="4873"/>
      <c r="K47" s="4803"/>
      <c r="L47" s="4803"/>
      <c r="M47" s="4803"/>
      <c r="N47" s="4803"/>
      <c r="O47" s="4803"/>
      <c r="P47" s="4803"/>
      <c r="Q47" s="4803"/>
      <c r="R47" s="4803"/>
      <c r="S47" s="4803"/>
      <c r="T47" s="4803"/>
      <c r="U47" s="4803"/>
      <c r="V47" s="4803"/>
      <c r="W47" s="4803"/>
      <c r="X47" s="4803"/>
      <c r="Y47" s="4906"/>
      <c r="Z47" s="396"/>
      <c r="AA47" s="398"/>
      <c r="AB47" s="1214"/>
      <c r="AC47" s="1214"/>
      <c r="AD47" s="1214"/>
      <c r="AE47" s="1214"/>
      <c r="AF47" s="1214"/>
      <c r="AG47" s="1214"/>
      <c r="AH47" s="1214"/>
      <c r="AI47" s="1214"/>
      <c r="AJ47" s="1214"/>
      <c r="AK47" s="1214"/>
      <c r="AL47" s="1215"/>
      <c r="AM47" s="1215"/>
      <c r="AN47" s="1215"/>
      <c r="AO47" s="1215"/>
      <c r="AP47" s="1215"/>
      <c r="AQ47" s="604"/>
      <c r="AR47" s="604"/>
      <c r="AS47" s="604"/>
      <c r="AT47" s="604"/>
      <c r="AU47" s="604"/>
      <c r="AV47" s="604"/>
      <c r="AW47" s="604"/>
      <c r="AX47" s="604"/>
      <c r="AY47" s="604"/>
      <c r="AZ47" s="604"/>
      <c r="BA47" s="604"/>
      <c r="BB47" s="1190"/>
      <c r="BC47" s="1190"/>
      <c r="BD47" s="1190"/>
      <c r="BE47" s="1190"/>
      <c r="BF47" s="1190"/>
      <c r="BG47" s="134"/>
    </row>
    <row r="48" spans="1:59" ht="12.95" customHeight="1">
      <c r="A48" s="1653"/>
      <c r="B48" s="1239"/>
      <c r="C48" s="1247"/>
      <c r="D48" s="1251"/>
      <c r="E48" s="1251"/>
      <c r="F48" s="1256"/>
      <c r="G48" s="1256"/>
      <c r="H48" s="1256"/>
      <c r="I48" s="1290"/>
      <c r="J48" s="1655"/>
      <c r="K48" s="4907"/>
      <c r="L48" s="4907"/>
      <c r="M48" s="4907"/>
      <c r="N48" s="4907"/>
      <c r="O48" s="4907"/>
      <c r="P48" s="4907"/>
      <c r="Q48" s="4907"/>
      <c r="R48" s="4907"/>
      <c r="S48" s="4907"/>
      <c r="T48" s="4907"/>
      <c r="U48" s="4907"/>
      <c r="V48" s="4907"/>
      <c r="W48" s="4907"/>
      <c r="X48" s="4907"/>
      <c r="Y48" s="4908"/>
      <c r="Z48" s="396"/>
      <c r="AA48" s="1191"/>
      <c r="AB48" s="1214"/>
      <c r="AC48" s="1214"/>
      <c r="AD48" s="1214"/>
      <c r="AE48" s="1214"/>
      <c r="AF48" s="1214"/>
      <c r="AG48" s="1214"/>
      <c r="AH48" s="1214"/>
      <c r="AI48" s="1214"/>
      <c r="AJ48" s="1214"/>
      <c r="AK48" s="1214"/>
      <c r="AL48" s="1215"/>
      <c r="AM48" s="1215"/>
      <c r="AN48" s="1215"/>
      <c r="AO48" s="1215"/>
      <c r="AP48" s="1215"/>
      <c r="AQ48" s="1219"/>
      <c r="AR48" s="1219"/>
      <c r="AS48" s="1219"/>
      <c r="AT48" s="1219"/>
      <c r="AU48" s="1219"/>
      <c r="AV48" s="1219"/>
      <c r="AW48" s="1219"/>
      <c r="AX48" s="1219"/>
      <c r="AY48" s="1219"/>
      <c r="AZ48" s="1219"/>
      <c r="BA48" s="1219"/>
      <c r="BB48" s="1214"/>
      <c r="BC48" s="1214"/>
      <c r="BD48" s="1214"/>
      <c r="BE48" s="1214"/>
      <c r="BF48" s="1214"/>
      <c r="BG48" s="134"/>
    </row>
    <row r="49" spans="1:61" ht="12.95" customHeight="1">
      <c r="A49" s="1653"/>
      <c r="B49" s="1239"/>
      <c r="C49" s="1247"/>
      <c r="D49" s="1260" t="s">
        <v>214</v>
      </c>
      <c r="E49" s="1261" t="s">
        <v>789</v>
      </c>
      <c r="F49" s="1256"/>
      <c r="G49" s="1256"/>
      <c r="H49" s="1256"/>
      <c r="I49" s="1290"/>
      <c r="J49" s="390"/>
      <c r="K49" s="4907"/>
      <c r="L49" s="4907"/>
      <c r="M49" s="4907"/>
      <c r="N49" s="4907"/>
      <c r="O49" s="4907"/>
      <c r="P49" s="4907"/>
      <c r="Q49" s="4907"/>
      <c r="R49" s="4907"/>
      <c r="S49" s="4907"/>
      <c r="T49" s="4907"/>
      <c r="U49" s="4907"/>
      <c r="V49" s="4907"/>
      <c r="W49" s="4907"/>
      <c r="X49" s="4907"/>
      <c r="Y49" s="4908"/>
      <c r="Z49" s="396"/>
      <c r="AA49" s="1191"/>
      <c r="AB49" s="1214"/>
      <c r="AC49" s="1214"/>
      <c r="AD49" s="1214"/>
      <c r="AE49" s="1214"/>
      <c r="AF49" s="1214"/>
      <c r="AG49" s="1214"/>
      <c r="AH49" s="1214"/>
      <c r="AI49" s="1214"/>
      <c r="AJ49" s="1214"/>
      <c r="AK49" s="1214"/>
      <c r="AL49" s="1215"/>
      <c r="AM49" s="1215"/>
      <c r="AN49" s="1215"/>
      <c r="AO49" s="1215"/>
      <c r="AP49" s="1215"/>
      <c r="AQ49" s="1219"/>
      <c r="AR49" s="1219"/>
      <c r="AS49" s="1219"/>
      <c r="AT49" s="1219"/>
      <c r="AU49" s="1219"/>
      <c r="AV49" s="1219"/>
      <c r="AW49" s="1219"/>
      <c r="AX49" s="1219"/>
      <c r="AY49" s="1219"/>
      <c r="AZ49" s="1219"/>
      <c r="BA49" s="1219"/>
      <c r="BB49" s="1214"/>
      <c r="BC49" s="1214"/>
      <c r="BD49" s="1214"/>
      <c r="BE49" s="1214"/>
      <c r="BF49" s="1214"/>
      <c r="BG49" s="134"/>
    </row>
    <row r="50" spans="1:61" ht="12.95" customHeight="1">
      <c r="A50" s="1653"/>
      <c r="B50" s="1239"/>
      <c r="C50" s="1247"/>
      <c r="D50" s="1250"/>
      <c r="E50" s="1250" t="s">
        <v>1086</v>
      </c>
      <c r="F50" s="1256"/>
      <c r="G50" s="1256"/>
      <c r="H50" s="1256"/>
      <c r="I50" s="1290"/>
      <c r="J50" s="4872" t="s">
        <v>607</v>
      </c>
      <c r="K50" s="4803"/>
      <c r="L50" s="4803"/>
      <c r="M50" s="4803"/>
      <c r="N50" s="4803"/>
      <c r="O50" s="4803"/>
      <c r="P50" s="4803"/>
      <c r="Q50" s="4803"/>
      <c r="R50" s="4803"/>
      <c r="S50" s="4803"/>
      <c r="T50" s="4803"/>
      <c r="U50" s="4803"/>
      <c r="V50" s="4803"/>
      <c r="W50" s="4803"/>
      <c r="X50" s="4803"/>
      <c r="Y50" s="4906"/>
      <c r="Z50" s="396"/>
      <c r="AA50" s="1210"/>
      <c r="AB50" s="1214"/>
      <c r="AC50" s="1214"/>
      <c r="AD50" s="1214"/>
      <c r="AE50" s="1214"/>
      <c r="AF50" s="1214"/>
      <c r="AG50" s="1214"/>
      <c r="AH50" s="1214"/>
      <c r="AI50" s="1214"/>
      <c r="AJ50" s="1214"/>
      <c r="AK50" s="1214"/>
      <c r="AL50" s="1215"/>
      <c r="AM50" s="1215"/>
      <c r="AN50" s="1215"/>
      <c r="AO50" s="1215"/>
      <c r="AP50" s="1215"/>
      <c r="AQ50" s="604"/>
      <c r="AR50" s="604"/>
      <c r="AS50" s="604"/>
      <c r="AT50" s="604"/>
      <c r="AU50" s="604"/>
      <c r="AV50" s="604"/>
      <c r="AW50" s="604"/>
      <c r="AX50" s="604"/>
      <c r="AY50" s="604"/>
      <c r="AZ50" s="604"/>
      <c r="BA50" s="604"/>
      <c r="BB50" s="1214"/>
      <c r="BC50" s="1214"/>
      <c r="BD50" s="1214"/>
      <c r="BE50" s="1214"/>
      <c r="BF50" s="1214"/>
      <c r="BG50" s="134"/>
    </row>
    <row r="51" spans="1:61" ht="12.95" customHeight="1">
      <c r="A51" s="1653"/>
      <c r="B51" s="1239"/>
      <c r="C51" s="1247"/>
      <c r="D51" s="1247"/>
      <c r="E51" s="1250"/>
      <c r="F51" s="1256"/>
      <c r="G51" s="1256"/>
      <c r="H51" s="1256"/>
      <c r="I51" s="1290"/>
      <c r="J51" s="4873"/>
      <c r="K51" s="4803"/>
      <c r="L51" s="4803"/>
      <c r="M51" s="4803"/>
      <c r="N51" s="4803"/>
      <c r="O51" s="4803"/>
      <c r="P51" s="4803"/>
      <c r="Q51" s="4803"/>
      <c r="R51" s="4803"/>
      <c r="S51" s="4803"/>
      <c r="T51" s="4803"/>
      <c r="U51" s="4803"/>
      <c r="V51" s="4803"/>
      <c r="W51" s="4803"/>
      <c r="X51" s="4803"/>
      <c r="Y51" s="4906"/>
      <c r="Z51" s="396"/>
      <c r="AA51" s="398"/>
      <c r="AB51" s="1214"/>
      <c r="AC51" s="1214"/>
      <c r="AD51" s="1214"/>
      <c r="AE51" s="1214"/>
      <c r="AF51" s="1214"/>
      <c r="AG51" s="1214"/>
      <c r="AH51" s="1214"/>
      <c r="AI51" s="1214"/>
      <c r="AJ51" s="1214"/>
      <c r="AK51" s="1214"/>
      <c r="AL51" s="1215"/>
      <c r="AM51" s="1215"/>
      <c r="AN51" s="1215"/>
      <c r="AO51" s="1215"/>
      <c r="AP51" s="1215"/>
      <c r="AQ51" s="604"/>
      <c r="AR51" s="604"/>
      <c r="AS51" s="604"/>
      <c r="AT51" s="604"/>
      <c r="AU51" s="604"/>
      <c r="AV51" s="604"/>
      <c r="AW51" s="604"/>
      <c r="AX51" s="604"/>
      <c r="AY51" s="604"/>
      <c r="AZ51" s="604"/>
      <c r="BA51" s="604"/>
      <c r="BB51" s="1214"/>
      <c r="BC51" s="1214"/>
      <c r="BD51" s="1214"/>
      <c r="BE51" s="1214"/>
      <c r="BF51" s="1214"/>
      <c r="BG51" s="134"/>
    </row>
    <row r="52" spans="1:61" ht="12.95" customHeight="1">
      <c r="A52" s="1653"/>
      <c r="B52" s="1239"/>
      <c r="C52" s="1251"/>
      <c r="D52" s="1251"/>
      <c r="E52" s="1251"/>
      <c r="F52" s="1256"/>
      <c r="G52" s="1256"/>
      <c r="H52" s="1256"/>
      <c r="I52" s="1290"/>
      <c r="J52" s="1660"/>
      <c r="K52" s="4907"/>
      <c r="L52" s="4907"/>
      <c r="M52" s="4907"/>
      <c r="N52" s="4907"/>
      <c r="O52" s="4907"/>
      <c r="P52" s="4907"/>
      <c r="Q52" s="4907"/>
      <c r="R52" s="4907"/>
      <c r="S52" s="4907"/>
      <c r="T52" s="4907"/>
      <c r="U52" s="4907"/>
      <c r="V52" s="4907"/>
      <c r="W52" s="4907"/>
      <c r="X52" s="4907"/>
      <c r="Y52" s="4908"/>
      <c r="Z52" s="396"/>
      <c r="AA52" s="1222"/>
      <c r="AB52" s="1214"/>
      <c r="AC52" s="1214"/>
      <c r="AD52" s="1214"/>
      <c r="AE52" s="1214"/>
      <c r="AF52" s="1214"/>
      <c r="AG52" s="1214"/>
      <c r="AH52" s="1214"/>
      <c r="AI52" s="1214"/>
      <c r="AJ52" s="1214"/>
      <c r="AK52" s="1214"/>
      <c r="AL52" s="1215"/>
      <c r="AM52" s="1215"/>
      <c r="AN52" s="1215"/>
      <c r="AO52" s="1215"/>
      <c r="AP52" s="1215"/>
      <c r="AQ52" s="1219"/>
      <c r="AR52" s="1219"/>
      <c r="AS52" s="1219"/>
      <c r="AT52" s="1219"/>
      <c r="AU52" s="1219"/>
      <c r="AV52" s="1219"/>
      <c r="AW52" s="1219"/>
      <c r="AX52" s="1219"/>
      <c r="AY52" s="1219"/>
      <c r="AZ52" s="1219"/>
      <c r="BA52" s="1219"/>
      <c r="BB52" s="1214"/>
      <c r="BC52" s="1214"/>
      <c r="BD52" s="1214"/>
      <c r="BE52" s="1214"/>
      <c r="BF52" s="1214"/>
      <c r="BG52" s="134"/>
    </row>
    <row r="53" spans="1:61" ht="12.95" customHeight="1">
      <c r="A53" s="1653"/>
      <c r="B53" s="1239"/>
      <c r="C53" s="1239" t="s">
        <v>215</v>
      </c>
      <c r="D53" s="1259" t="s">
        <v>216</v>
      </c>
      <c r="E53" s="1259"/>
      <c r="F53" s="1256"/>
      <c r="G53" s="1256"/>
      <c r="H53" s="1256"/>
      <c r="I53" s="1290"/>
      <c r="J53" s="390"/>
      <c r="K53" s="4907"/>
      <c r="L53" s="4907"/>
      <c r="M53" s="4907"/>
      <c r="N53" s="4907"/>
      <c r="O53" s="4907"/>
      <c r="P53" s="4907"/>
      <c r="Q53" s="4907"/>
      <c r="R53" s="4907"/>
      <c r="S53" s="4907"/>
      <c r="T53" s="4907"/>
      <c r="U53" s="4907"/>
      <c r="V53" s="4907"/>
      <c r="W53" s="4907"/>
      <c r="X53" s="4907"/>
      <c r="Y53" s="4908"/>
      <c r="Z53" s="396"/>
      <c r="AA53" s="1191"/>
      <c r="AB53" s="1214"/>
      <c r="AC53" s="1214"/>
      <c r="AD53" s="1214"/>
      <c r="AE53" s="1214"/>
      <c r="AF53" s="1214"/>
      <c r="AG53" s="1214"/>
      <c r="AH53" s="1214"/>
      <c r="AI53" s="1214"/>
      <c r="AJ53" s="1214"/>
      <c r="AK53" s="1214"/>
      <c r="AL53" s="1215"/>
      <c r="AM53" s="1215"/>
      <c r="AN53" s="1215"/>
      <c r="AO53" s="1215"/>
      <c r="AP53" s="1215"/>
      <c r="AQ53" s="1219"/>
      <c r="AR53" s="1219"/>
      <c r="AS53" s="1219"/>
      <c r="AT53" s="1219"/>
      <c r="AU53" s="1219"/>
      <c r="AV53" s="1219"/>
      <c r="AW53" s="1219"/>
      <c r="AX53" s="1219"/>
      <c r="AY53" s="1219"/>
      <c r="AZ53" s="1219"/>
      <c r="BA53" s="1219"/>
      <c r="BB53" s="1214"/>
      <c r="BC53" s="1214"/>
      <c r="BD53" s="1214"/>
      <c r="BE53" s="1214"/>
      <c r="BF53" s="1214"/>
      <c r="BG53" s="134"/>
    </row>
    <row r="54" spans="1:61" ht="12.95" customHeight="1">
      <c r="A54" s="1653"/>
      <c r="B54" s="1239"/>
      <c r="C54" s="1247"/>
      <c r="D54" s="1250" t="s">
        <v>2232</v>
      </c>
      <c r="E54" s="1250"/>
      <c r="F54" s="1256"/>
      <c r="G54" s="1256"/>
      <c r="H54" s="1256"/>
      <c r="I54" s="1290"/>
      <c r="J54" s="4872" t="s">
        <v>615</v>
      </c>
      <c r="K54" s="4803"/>
      <c r="L54" s="4803"/>
      <c r="M54" s="4803"/>
      <c r="N54" s="4803"/>
      <c r="O54" s="4803"/>
      <c r="P54" s="4803"/>
      <c r="Q54" s="4803"/>
      <c r="R54" s="4803"/>
      <c r="S54" s="4803"/>
      <c r="T54" s="4803"/>
      <c r="U54" s="4803"/>
      <c r="V54" s="4803"/>
      <c r="W54" s="4803"/>
      <c r="X54" s="4803"/>
      <c r="Y54" s="4906"/>
      <c r="Z54" s="396"/>
      <c r="AA54" s="1210"/>
      <c r="AB54" s="1214"/>
      <c r="AC54" s="1214"/>
      <c r="AD54" s="1214"/>
      <c r="AE54" s="1214"/>
      <c r="AF54" s="1214"/>
      <c r="AG54" s="1214"/>
      <c r="AH54" s="1214"/>
      <c r="AI54" s="1214"/>
      <c r="AJ54" s="1214"/>
      <c r="AK54" s="1214"/>
      <c r="AL54" s="1215"/>
      <c r="AM54" s="1215"/>
      <c r="AN54" s="1215"/>
      <c r="AO54" s="1215"/>
      <c r="AP54" s="1215"/>
      <c r="AQ54" s="604"/>
      <c r="AR54" s="604"/>
      <c r="AS54" s="604"/>
      <c r="AT54" s="604"/>
      <c r="AU54" s="604"/>
      <c r="AV54" s="604"/>
      <c r="AW54" s="604"/>
      <c r="AX54" s="604"/>
      <c r="AY54" s="604"/>
      <c r="AZ54" s="604"/>
      <c r="BA54" s="604"/>
      <c r="BB54" s="1190"/>
      <c r="BC54" s="1190"/>
      <c r="BD54" s="1190"/>
      <c r="BE54" s="1190"/>
      <c r="BF54" s="1190"/>
      <c r="BG54" s="134"/>
    </row>
    <row r="55" spans="1:61" ht="12.95" customHeight="1">
      <c r="A55" s="1653"/>
      <c r="B55" s="1239"/>
      <c r="C55" s="1247"/>
      <c r="D55" s="1247"/>
      <c r="E55" s="1256"/>
      <c r="F55" s="1256"/>
      <c r="G55" s="1256"/>
      <c r="H55" s="1256"/>
      <c r="I55" s="1290"/>
      <c r="J55" s="4873"/>
      <c r="K55" s="4803"/>
      <c r="L55" s="4803"/>
      <c r="M55" s="4803"/>
      <c r="N55" s="4803"/>
      <c r="O55" s="4803"/>
      <c r="P55" s="4803"/>
      <c r="Q55" s="4803"/>
      <c r="R55" s="4803"/>
      <c r="S55" s="4803"/>
      <c r="T55" s="4803"/>
      <c r="U55" s="4803"/>
      <c r="V55" s="4803"/>
      <c r="W55" s="4803"/>
      <c r="X55" s="4803"/>
      <c r="Y55" s="4906"/>
      <c r="Z55" s="396"/>
      <c r="AA55" s="398"/>
      <c r="AB55" s="1214"/>
      <c r="AC55" s="1214"/>
      <c r="AD55" s="1214"/>
      <c r="AE55" s="1214"/>
      <c r="AF55" s="1214"/>
      <c r="AG55" s="1214"/>
      <c r="AH55" s="1214"/>
      <c r="AI55" s="1214"/>
      <c r="AJ55" s="1214"/>
      <c r="AK55" s="1214"/>
      <c r="AL55" s="1215"/>
      <c r="AM55" s="1215"/>
      <c r="AN55" s="1215"/>
      <c r="AO55" s="1215"/>
      <c r="AP55" s="1215"/>
      <c r="AQ55" s="604"/>
      <c r="AR55" s="604"/>
      <c r="AS55" s="604"/>
      <c r="AT55" s="604"/>
      <c r="AU55" s="604"/>
      <c r="AV55" s="604"/>
      <c r="AW55" s="604"/>
      <c r="AX55" s="604"/>
      <c r="AY55" s="604"/>
      <c r="AZ55" s="604"/>
      <c r="BA55" s="604"/>
      <c r="BB55" s="1190"/>
      <c r="BC55" s="1190"/>
      <c r="BD55" s="1190"/>
      <c r="BE55" s="1190"/>
      <c r="BF55" s="1190"/>
      <c r="BG55" s="134"/>
    </row>
    <row r="56" spans="1:61" s="129" customFormat="1" ht="26.1" customHeight="1">
      <c r="A56" s="1661"/>
      <c r="B56" s="1246"/>
      <c r="C56" s="1246" t="s">
        <v>217</v>
      </c>
      <c r="D56" s="1246" t="s">
        <v>218</v>
      </c>
      <c r="E56" s="1246"/>
      <c r="F56" s="1262"/>
      <c r="G56" s="1262"/>
      <c r="H56" s="1262"/>
      <c r="I56" s="1291"/>
      <c r="J56" s="1662"/>
      <c r="K56" s="4800"/>
      <c r="L56" s="4800"/>
      <c r="M56" s="4800"/>
      <c r="N56" s="4800"/>
      <c r="O56" s="4800"/>
      <c r="P56" s="4800"/>
      <c r="Q56" s="4800"/>
      <c r="R56" s="4800"/>
      <c r="S56" s="4800"/>
      <c r="T56" s="4800"/>
      <c r="U56" s="4800"/>
      <c r="V56" s="4800"/>
      <c r="W56" s="4800"/>
      <c r="X56" s="4800"/>
      <c r="Y56" s="4911"/>
      <c r="Z56" s="411"/>
      <c r="AA56" s="1191"/>
      <c r="AB56" s="1193"/>
      <c r="AC56" s="1193"/>
      <c r="AD56" s="1193"/>
      <c r="AE56" s="1193"/>
      <c r="AF56" s="1193"/>
      <c r="AG56" s="1193"/>
      <c r="AH56" s="1193"/>
      <c r="AI56" s="1193"/>
      <c r="AJ56" s="1193"/>
      <c r="AK56" s="1193"/>
      <c r="AL56" s="1221"/>
      <c r="AM56" s="1221"/>
      <c r="AN56" s="1221"/>
      <c r="AO56" s="1221"/>
      <c r="AP56" s="1221"/>
      <c r="AQ56" s="604"/>
      <c r="AR56" s="604"/>
      <c r="AS56" s="604"/>
      <c r="AT56" s="604"/>
      <c r="AU56" s="604"/>
      <c r="AV56" s="604"/>
      <c r="AW56" s="604"/>
      <c r="AX56" s="604"/>
      <c r="AY56" s="604"/>
      <c r="AZ56" s="604"/>
      <c r="BA56" s="604"/>
      <c r="BB56" s="1190"/>
      <c r="BC56" s="1190"/>
      <c r="BD56" s="1190"/>
      <c r="BE56" s="1190"/>
      <c r="BF56" s="1190"/>
      <c r="BG56" s="148"/>
      <c r="BH56" s="128"/>
      <c r="BI56" s="128"/>
    </row>
    <row r="57" spans="1:61" s="129" customFormat="1" ht="12.95" customHeight="1">
      <c r="A57" s="1661"/>
      <c r="B57" s="1246"/>
      <c r="C57" s="1246"/>
      <c r="D57" s="1255" t="s">
        <v>791</v>
      </c>
      <c r="E57" s="1255"/>
      <c r="F57" s="1262"/>
      <c r="G57" s="1262"/>
      <c r="H57" s="1262"/>
      <c r="I57" s="1291"/>
      <c r="J57" s="4872" t="s">
        <v>618</v>
      </c>
      <c r="K57" s="4801">
        <f>K17+K22+K26+K30+K34+K38+K42+K46+K50+K54</f>
        <v>0</v>
      </c>
      <c r="L57" s="4801"/>
      <c r="M57" s="4801"/>
      <c r="N57" s="4801"/>
      <c r="O57" s="4801"/>
      <c r="P57" s="4801">
        <f>P17+P22+P26+P30+P34+P38+P42+P46+P50+P54</f>
        <v>0</v>
      </c>
      <c r="Q57" s="4801"/>
      <c r="R57" s="4801"/>
      <c r="S57" s="4801"/>
      <c r="T57" s="4801"/>
      <c r="U57" s="4801">
        <f>U17+U22+U26+U30+U34+U38+U42+U46+U50+U54</f>
        <v>0</v>
      </c>
      <c r="V57" s="4801"/>
      <c r="W57" s="4801"/>
      <c r="X57" s="4801"/>
      <c r="Y57" s="4864"/>
      <c r="Z57" s="412"/>
      <c r="AA57" s="1210"/>
      <c r="AB57" s="1216"/>
      <c r="AC57" s="1216"/>
      <c r="AD57" s="1216"/>
      <c r="AE57" s="1216"/>
      <c r="AF57" s="1216"/>
      <c r="AG57" s="1192"/>
      <c r="AH57" s="1192"/>
      <c r="AI57" s="1192"/>
      <c r="AJ57" s="1192"/>
      <c r="AK57" s="1192"/>
      <c r="AL57" s="1216"/>
      <c r="AM57" s="1216"/>
      <c r="AN57" s="1216"/>
      <c r="AO57" s="1216"/>
      <c r="AP57" s="1216"/>
      <c r="AQ57" s="1192"/>
      <c r="AR57" s="1192"/>
      <c r="AS57" s="1192"/>
      <c r="AT57" s="1192"/>
      <c r="AU57" s="1192"/>
      <c r="AV57" s="1192"/>
      <c r="AW57" s="1192"/>
      <c r="AX57" s="1192"/>
      <c r="AY57" s="1192"/>
      <c r="AZ57" s="1192"/>
      <c r="BA57" s="1192"/>
      <c r="BB57" s="1192"/>
      <c r="BC57" s="1192"/>
      <c r="BD57" s="1192"/>
      <c r="BE57" s="1192"/>
      <c r="BF57" s="1192"/>
      <c r="BG57" s="148"/>
      <c r="BH57" s="128"/>
      <c r="BI57" s="128"/>
    </row>
    <row r="58" spans="1:61" ht="12.95" customHeight="1">
      <c r="A58" s="1653"/>
      <c r="B58" s="1239"/>
      <c r="C58" s="1247"/>
      <c r="D58" s="1240" t="s">
        <v>620</v>
      </c>
      <c r="E58" s="1240"/>
      <c r="F58" s="1247"/>
      <c r="G58" s="1247"/>
      <c r="H58" s="1247"/>
      <c r="I58" s="1281"/>
      <c r="J58" s="4873"/>
      <c r="K58" s="4801"/>
      <c r="L58" s="4801"/>
      <c r="M58" s="4801"/>
      <c r="N58" s="4801"/>
      <c r="O58" s="4801"/>
      <c r="P58" s="4801"/>
      <c r="Q58" s="4801"/>
      <c r="R58" s="4801"/>
      <c r="S58" s="4801"/>
      <c r="T58" s="4801"/>
      <c r="U58" s="4801"/>
      <c r="V58" s="4801"/>
      <c r="W58" s="4801"/>
      <c r="X58" s="4801"/>
      <c r="Y58" s="4864"/>
      <c r="Z58" s="412"/>
      <c r="AA58" s="398"/>
      <c r="AB58" s="1216"/>
      <c r="AC58" s="1216"/>
      <c r="AD58" s="1216"/>
      <c r="AE58" s="1216"/>
      <c r="AF58" s="1216"/>
      <c r="AG58" s="1192"/>
      <c r="AH58" s="1192"/>
      <c r="AI58" s="1192"/>
      <c r="AJ58" s="1192"/>
      <c r="AK58" s="1192"/>
      <c r="AL58" s="1216"/>
      <c r="AM58" s="1216"/>
      <c r="AN58" s="1216"/>
      <c r="AO58" s="1216"/>
      <c r="AP58" s="1216"/>
      <c r="AQ58" s="1192"/>
      <c r="AR58" s="1192"/>
      <c r="AS58" s="1192"/>
      <c r="AT58" s="1192"/>
      <c r="AU58" s="1192"/>
      <c r="AV58" s="1192"/>
      <c r="AW58" s="1192"/>
      <c r="AX58" s="1192"/>
      <c r="AY58" s="1192"/>
      <c r="AZ58" s="1192"/>
      <c r="BA58" s="1192"/>
      <c r="BB58" s="1192"/>
      <c r="BC58" s="1192"/>
      <c r="BD58" s="1192"/>
      <c r="BE58" s="1192"/>
      <c r="BF58" s="1192"/>
      <c r="BG58" s="134"/>
    </row>
    <row r="59" spans="1:61" ht="26.1" customHeight="1">
      <c r="A59" s="1653"/>
      <c r="B59" s="1251"/>
      <c r="C59" s="1251"/>
      <c r="D59" s="1240" t="s">
        <v>790</v>
      </c>
      <c r="E59" s="1240"/>
      <c r="F59" s="1247"/>
      <c r="G59" s="1247"/>
      <c r="H59" s="1247"/>
      <c r="I59" s="1282"/>
      <c r="J59" s="1655"/>
      <c r="K59" s="4800"/>
      <c r="L59" s="4800"/>
      <c r="M59" s="4800"/>
      <c r="N59" s="4800"/>
      <c r="O59" s="4800"/>
      <c r="P59" s="4800"/>
      <c r="Q59" s="4800"/>
      <c r="R59" s="4800"/>
      <c r="S59" s="4800"/>
      <c r="T59" s="4800"/>
      <c r="U59" s="4800"/>
      <c r="V59" s="4800"/>
      <c r="W59" s="4800"/>
      <c r="X59" s="4800"/>
      <c r="Y59" s="4911"/>
      <c r="Z59" s="411"/>
      <c r="AA59" s="1191"/>
      <c r="AB59" s="1193"/>
      <c r="AC59" s="1193"/>
      <c r="AD59" s="1193"/>
      <c r="AE59" s="1193"/>
      <c r="AF59" s="1193"/>
      <c r="AG59" s="1193"/>
      <c r="AH59" s="1193"/>
      <c r="AI59" s="1193"/>
      <c r="AJ59" s="1193"/>
      <c r="AK59" s="1193"/>
      <c r="AL59" s="1221"/>
      <c r="AM59" s="1221"/>
      <c r="AN59" s="1221"/>
      <c r="AO59" s="1221"/>
      <c r="AP59" s="1221"/>
      <c r="AQ59" s="604"/>
      <c r="AR59" s="604"/>
      <c r="AS59" s="604"/>
      <c r="AT59" s="604"/>
      <c r="AU59" s="604"/>
      <c r="AV59" s="604"/>
      <c r="AW59" s="604"/>
      <c r="AX59" s="604"/>
      <c r="AY59" s="604"/>
      <c r="AZ59" s="604"/>
      <c r="BA59" s="604"/>
      <c r="BB59" s="1190"/>
      <c r="BC59" s="1190"/>
      <c r="BD59" s="1190"/>
      <c r="BE59" s="1190"/>
      <c r="BF59" s="1190"/>
      <c r="BG59" s="134"/>
    </row>
    <row r="60" spans="1:61" ht="12.95" customHeight="1">
      <c r="A60" s="1653"/>
      <c r="B60" s="1238">
        <v>5.4</v>
      </c>
      <c r="C60" s="1246" t="s">
        <v>172</v>
      </c>
      <c r="D60" s="1246"/>
      <c r="E60" s="1245"/>
      <c r="F60" s="1247"/>
      <c r="G60" s="1247"/>
      <c r="H60" s="1247"/>
      <c r="I60" s="1282"/>
      <c r="J60" s="4872" t="s">
        <v>614</v>
      </c>
      <c r="K60" s="4803"/>
      <c r="L60" s="4803"/>
      <c r="M60" s="4803"/>
      <c r="N60" s="4803"/>
      <c r="O60" s="4803"/>
      <c r="P60" s="4803"/>
      <c r="Q60" s="4803"/>
      <c r="R60" s="4803"/>
      <c r="S60" s="4803"/>
      <c r="T60" s="4803"/>
      <c r="U60" s="4803"/>
      <c r="V60" s="4803"/>
      <c r="W60" s="4803"/>
      <c r="X60" s="4803"/>
      <c r="Y60" s="4906"/>
      <c r="Z60" s="396"/>
      <c r="AA60" s="1210"/>
      <c r="AB60" s="1214"/>
      <c r="AC60" s="1214"/>
      <c r="AD60" s="1214"/>
      <c r="AE60" s="1214"/>
      <c r="AF60" s="1214"/>
      <c r="AG60" s="1214"/>
      <c r="AH60" s="1214"/>
      <c r="AI60" s="1214"/>
      <c r="AJ60" s="1214"/>
      <c r="AK60" s="1214"/>
      <c r="AL60" s="1215"/>
      <c r="AM60" s="1215"/>
      <c r="AN60" s="1215"/>
      <c r="AO60" s="1215"/>
      <c r="AP60" s="1215"/>
      <c r="AQ60" s="604"/>
      <c r="AR60" s="604"/>
      <c r="AS60" s="604"/>
      <c r="AT60" s="604"/>
      <c r="AU60" s="604"/>
      <c r="AV60" s="604"/>
      <c r="AW60" s="604"/>
      <c r="AX60" s="604"/>
      <c r="AY60" s="604"/>
      <c r="AZ60" s="604"/>
      <c r="BA60" s="604"/>
      <c r="BB60" s="1214"/>
      <c r="BC60" s="1214"/>
      <c r="BD60" s="1214"/>
      <c r="BE60" s="1214"/>
      <c r="BF60" s="1214"/>
      <c r="BG60" s="134"/>
    </row>
    <row r="61" spans="1:61" ht="12.95" customHeight="1">
      <c r="A61" s="1653"/>
      <c r="B61" s="1243"/>
      <c r="C61" s="4799" t="s">
        <v>2152</v>
      </c>
      <c r="D61" s="4799"/>
      <c r="E61" s="4799"/>
      <c r="F61" s="4799"/>
      <c r="G61" s="4799"/>
      <c r="H61" s="4799"/>
      <c r="I61" s="1282"/>
      <c r="J61" s="4873"/>
      <c r="K61" s="4803"/>
      <c r="L61" s="4803"/>
      <c r="M61" s="4803"/>
      <c r="N61" s="4803"/>
      <c r="O61" s="4803"/>
      <c r="P61" s="4803"/>
      <c r="Q61" s="4803"/>
      <c r="R61" s="4803"/>
      <c r="S61" s="4803"/>
      <c r="T61" s="4803"/>
      <c r="U61" s="4803"/>
      <c r="V61" s="4803"/>
      <c r="W61" s="4803"/>
      <c r="X61" s="4803"/>
      <c r="Y61" s="4906"/>
      <c r="Z61" s="396"/>
      <c r="AA61" s="398"/>
      <c r="AB61" s="1214"/>
      <c r="AC61" s="1214"/>
      <c r="AD61" s="1214"/>
      <c r="AE61" s="1214"/>
      <c r="AF61" s="1214"/>
      <c r="AG61" s="1214"/>
      <c r="AH61" s="1214"/>
      <c r="AI61" s="1214"/>
      <c r="AJ61" s="1214"/>
      <c r="AK61" s="1214"/>
      <c r="AL61" s="1215"/>
      <c r="AM61" s="1215"/>
      <c r="AN61" s="1215"/>
      <c r="AO61" s="1215"/>
      <c r="AP61" s="1215"/>
      <c r="AQ61" s="604"/>
      <c r="AR61" s="604"/>
      <c r="AS61" s="604"/>
      <c r="AT61" s="604"/>
      <c r="AU61" s="604"/>
      <c r="AV61" s="604"/>
      <c r="AW61" s="604"/>
      <c r="AX61" s="604"/>
      <c r="AY61" s="604"/>
      <c r="AZ61" s="604"/>
      <c r="BA61" s="604"/>
      <c r="BB61" s="1214"/>
      <c r="BC61" s="1214"/>
      <c r="BD61" s="1214"/>
      <c r="BE61" s="1214"/>
      <c r="BF61" s="1214"/>
      <c r="BG61" s="134"/>
    </row>
    <row r="62" spans="1:61" ht="26.1" customHeight="1">
      <c r="A62" s="1653"/>
      <c r="B62" s="1238">
        <v>5.5</v>
      </c>
      <c r="C62" s="1246" t="s">
        <v>2167</v>
      </c>
      <c r="D62" s="1246"/>
      <c r="E62" s="1262"/>
      <c r="F62" s="1263"/>
      <c r="G62" s="1263"/>
      <c r="H62" s="1263"/>
      <c r="I62" s="1263"/>
      <c r="J62" s="1654"/>
      <c r="K62" s="4804"/>
      <c r="L62" s="4804"/>
      <c r="M62" s="4804"/>
      <c r="N62" s="4804"/>
      <c r="O62" s="4800"/>
      <c r="P62" s="4804"/>
      <c r="Q62" s="4804"/>
      <c r="R62" s="4804"/>
      <c r="S62" s="4804"/>
      <c r="T62" s="4800"/>
      <c r="U62" s="4804"/>
      <c r="V62" s="4804"/>
      <c r="W62" s="4804"/>
      <c r="X62" s="4804"/>
      <c r="Y62" s="4911"/>
      <c r="Z62" s="411"/>
      <c r="AA62" s="1189"/>
      <c r="AB62" s="1192"/>
      <c r="AC62" s="1192"/>
      <c r="AD62" s="1192"/>
      <c r="AE62" s="1192"/>
      <c r="AF62" s="1193"/>
      <c r="AG62" s="1193"/>
      <c r="AH62" s="1193"/>
      <c r="AI62" s="1193"/>
      <c r="AJ62" s="1193"/>
      <c r="AK62" s="1193"/>
      <c r="AL62" s="1221"/>
      <c r="AM62" s="1221"/>
      <c r="AN62" s="1221"/>
      <c r="AO62" s="1221"/>
      <c r="AP62" s="1221"/>
      <c r="AQ62" s="1226"/>
      <c r="AR62" s="1226"/>
      <c r="AS62" s="1226"/>
      <c r="AT62" s="1226"/>
      <c r="AU62" s="1226"/>
      <c r="AV62" s="1226"/>
      <c r="AW62" s="1226"/>
      <c r="AX62" s="1226"/>
      <c r="AY62" s="1226"/>
      <c r="AZ62" s="1226"/>
      <c r="BA62" s="1226"/>
      <c r="BB62" s="1227"/>
      <c r="BC62" s="1227"/>
      <c r="BD62" s="1227"/>
      <c r="BE62" s="1227"/>
      <c r="BF62" s="1227"/>
      <c r="BG62" s="134"/>
      <c r="BH62" s="130" t="s">
        <v>105</v>
      </c>
    </row>
    <row r="63" spans="1:61" ht="26.1" customHeight="1">
      <c r="A63" s="1679"/>
      <c r="B63" s="1293"/>
      <c r="C63" s="1294" t="s">
        <v>2168</v>
      </c>
      <c r="D63" s="1294"/>
      <c r="E63" s="1295"/>
      <c r="F63" s="1296"/>
      <c r="G63" s="1296"/>
      <c r="H63" s="1296"/>
      <c r="I63" s="1303"/>
      <c r="J63" s="1714" t="s">
        <v>426</v>
      </c>
      <c r="K63" s="4801">
        <f>K57+K60</f>
        <v>0</v>
      </c>
      <c r="L63" s="4801"/>
      <c r="M63" s="4801"/>
      <c r="N63" s="4801"/>
      <c r="O63" s="4801"/>
      <c r="P63" s="4801">
        <f>P57+P60</f>
        <v>0</v>
      </c>
      <c r="Q63" s="4801"/>
      <c r="R63" s="4801"/>
      <c r="S63" s="4801"/>
      <c r="T63" s="4801"/>
      <c r="U63" s="4801">
        <f>U57+U60</f>
        <v>0</v>
      </c>
      <c r="V63" s="4801"/>
      <c r="W63" s="4801"/>
      <c r="X63" s="4801"/>
      <c r="Y63" s="4864"/>
      <c r="Z63" s="413"/>
      <c r="AA63" s="2960"/>
      <c r="AB63" s="1192"/>
      <c r="AC63" s="1192"/>
      <c r="AD63" s="1192"/>
      <c r="AE63" s="1192"/>
      <c r="AF63" s="1192"/>
      <c r="AG63" s="1192"/>
      <c r="AH63" s="1192"/>
      <c r="AI63" s="1192"/>
      <c r="AJ63" s="1192"/>
      <c r="AK63" s="1192"/>
      <c r="AL63" s="1216"/>
      <c r="AM63" s="1216"/>
      <c r="AN63" s="1216"/>
      <c r="AO63" s="1216"/>
      <c r="AP63" s="1216"/>
      <c r="AQ63" s="1193"/>
      <c r="AR63" s="1193"/>
      <c r="AS63" s="1193"/>
      <c r="AT63" s="1193"/>
      <c r="AU63" s="1193"/>
      <c r="AV63" s="1193"/>
      <c r="AW63" s="1193"/>
      <c r="AX63" s="1193"/>
      <c r="AY63" s="1193"/>
      <c r="AZ63" s="1193"/>
      <c r="BA63" s="1193"/>
      <c r="BB63" s="1192"/>
      <c r="BC63" s="1192"/>
      <c r="BD63" s="1192"/>
      <c r="BE63" s="1192"/>
      <c r="BF63" s="1192"/>
      <c r="BG63" s="134"/>
      <c r="BH63" s="131"/>
      <c r="BI63" s="132"/>
    </row>
    <row r="64" spans="1:61" s="1237" customFormat="1" ht="3" customHeight="1">
      <c r="A64" s="1710"/>
      <c r="B64" s="1200"/>
      <c r="C64" s="1203"/>
      <c r="D64" s="1203"/>
      <c r="E64" s="1234"/>
      <c r="F64" s="1199"/>
      <c r="G64" s="1199"/>
      <c r="H64" s="1199"/>
      <c r="I64" s="1199"/>
      <c r="J64" s="1443"/>
      <c r="K64" s="413"/>
      <c r="L64" s="413"/>
      <c r="M64" s="413"/>
      <c r="N64" s="413"/>
      <c r="O64" s="413"/>
      <c r="P64" s="413"/>
      <c r="Q64" s="413"/>
      <c r="R64" s="413"/>
      <c r="S64" s="413"/>
      <c r="T64" s="413"/>
      <c r="U64" s="413"/>
      <c r="V64" s="413"/>
      <c r="W64" s="413"/>
      <c r="X64" s="413"/>
      <c r="Y64" s="1704"/>
      <c r="Z64" s="413"/>
      <c r="AA64" s="1228"/>
      <c r="AB64" s="1192"/>
      <c r="AC64" s="1192"/>
      <c r="AD64" s="1192"/>
      <c r="AE64" s="1192"/>
      <c r="AF64" s="1192"/>
      <c r="AG64" s="1192"/>
      <c r="AH64" s="1192"/>
      <c r="AI64" s="1192"/>
      <c r="AJ64" s="1192"/>
      <c r="AK64" s="1192"/>
      <c r="AL64" s="1216"/>
      <c r="AM64" s="1216"/>
      <c r="AN64" s="1216"/>
      <c r="AO64" s="1216"/>
      <c r="AP64" s="1216"/>
      <c r="AQ64" s="1193"/>
      <c r="AR64" s="1193"/>
      <c r="AS64" s="1193"/>
      <c r="AT64" s="1193"/>
      <c r="AU64" s="1193"/>
      <c r="AV64" s="1193"/>
      <c r="AW64" s="1193"/>
      <c r="AX64" s="1193"/>
      <c r="AY64" s="1193"/>
      <c r="AZ64" s="1193"/>
      <c r="BA64" s="1193"/>
      <c r="BB64" s="1192"/>
      <c r="BC64" s="1192"/>
      <c r="BD64" s="1192"/>
      <c r="BE64" s="1192"/>
      <c r="BF64" s="1192"/>
      <c r="BG64" s="139"/>
      <c r="BH64" s="1235"/>
      <c r="BI64" s="1236"/>
    </row>
    <row r="65" spans="1:61" ht="15" customHeight="1">
      <c r="A65" s="1661"/>
      <c r="B65" s="1246"/>
      <c r="C65" s="1246" t="s">
        <v>39</v>
      </c>
      <c r="D65" s="1246"/>
      <c r="E65" s="1246"/>
      <c r="F65" s="1246"/>
      <c r="G65" s="1246"/>
      <c r="H65" s="1246"/>
      <c r="I65" s="1246"/>
      <c r="J65" s="1264"/>
      <c r="K65" s="1264"/>
      <c r="L65" s="1264"/>
      <c r="M65" s="1264"/>
      <c r="N65" s="1264"/>
      <c r="O65" s="1264"/>
      <c r="P65" s="1264"/>
      <c r="Q65" s="1264"/>
      <c r="R65" s="1264"/>
      <c r="S65" s="1264"/>
      <c r="T65" s="1264"/>
      <c r="U65" s="1264"/>
      <c r="V65" s="1264"/>
      <c r="W65" s="1264"/>
      <c r="X65" s="1264"/>
      <c r="Y65" s="1715"/>
      <c r="Z65" s="397"/>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229"/>
      <c r="BC65" s="1229"/>
      <c r="BD65" s="1229"/>
      <c r="BE65" s="1229"/>
      <c r="BF65" s="1229"/>
    </row>
    <row r="66" spans="1:61" ht="15" customHeight="1">
      <c r="A66" s="1711"/>
      <c r="B66" s="1244"/>
      <c r="C66" s="1244" t="s">
        <v>40</v>
      </c>
      <c r="D66" s="1244"/>
      <c r="E66" s="1244"/>
      <c r="F66" s="1244"/>
      <c r="G66" s="1244"/>
      <c r="H66" s="1244"/>
      <c r="I66" s="1244"/>
      <c r="J66" s="1262"/>
      <c r="K66" s="1262"/>
      <c r="L66" s="1262"/>
      <c r="M66" s="1262"/>
      <c r="N66" s="1262"/>
      <c r="O66" s="1262"/>
      <c r="P66" s="1262"/>
      <c r="Q66" s="1262"/>
      <c r="R66" s="1262"/>
      <c r="S66" s="1262"/>
      <c r="T66" s="1262"/>
      <c r="U66" s="1262"/>
      <c r="V66" s="1262"/>
      <c r="W66" s="1262"/>
      <c r="X66" s="1262"/>
      <c r="Y66" s="1716"/>
      <c r="Z66" s="1194"/>
      <c r="AA66" s="1230"/>
      <c r="AB66" s="1230"/>
      <c r="AC66" s="1230"/>
      <c r="AD66" s="1230"/>
      <c r="AE66" s="1230"/>
      <c r="AF66" s="1230"/>
      <c r="AG66" s="1230"/>
      <c r="AH66" s="1230"/>
      <c r="AI66" s="1230"/>
      <c r="AJ66" s="1230"/>
      <c r="AK66" s="1231"/>
      <c r="AL66" s="1231"/>
      <c r="AM66" s="1231"/>
      <c r="AN66" s="1231"/>
      <c r="AO66" s="1230"/>
      <c r="AP66" s="1230"/>
      <c r="AQ66" s="645"/>
      <c r="AR66" s="645"/>
      <c r="AS66" s="645"/>
      <c r="AT66" s="645"/>
      <c r="AU66" s="645"/>
      <c r="AV66" s="645"/>
      <c r="AW66" s="645"/>
      <c r="AX66" s="645"/>
      <c r="AY66" s="645"/>
      <c r="AZ66" s="645"/>
      <c r="BA66" s="645"/>
      <c r="BB66" s="1232"/>
      <c r="BC66" s="1232"/>
      <c r="BD66" s="1232"/>
      <c r="BE66" s="1232"/>
      <c r="BF66" s="1232"/>
      <c r="BH66" s="121"/>
      <c r="BI66" s="121"/>
    </row>
    <row r="67" spans="1:61" ht="10.5" customHeight="1">
      <c r="A67" s="1712"/>
      <c r="B67" s="134"/>
      <c r="C67" s="134"/>
      <c r="D67" s="134"/>
      <c r="E67" s="134"/>
      <c r="F67" s="1196"/>
      <c r="G67" s="1196"/>
      <c r="H67" s="1196"/>
      <c r="I67" s="1196"/>
      <c r="J67" s="1196"/>
      <c r="K67" s="1196"/>
      <c r="L67" s="1196"/>
      <c r="M67" s="1196"/>
      <c r="N67" s="1196"/>
      <c r="O67" s="1196"/>
      <c r="P67" s="1196"/>
      <c r="Q67" s="1196"/>
      <c r="R67" s="1196"/>
      <c r="S67" s="1196"/>
      <c r="T67" s="1196"/>
      <c r="U67" s="1196"/>
      <c r="V67" s="1196"/>
      <c r="W67" s="1196"/>
      <c r="X67" s="1196"/>
      <c r="Y67" s="1717"/>
      <c r="Z67" s="1195"/>
      <c r="AA67" s="1195"/>
      <c r="AB67" s="1195"/>
      <c r="AC67" s="1195"/>
      <c r="AD67" s="1195"/>
      <c r="AE67" s="1195"/>
      <c r="AF67" s="1195"/>
      <c r="AG67" s="1195"/>
      <c r="AH67" s="1195"/>
      <c r="AI67" s="1195"/>
      <c r="AJ67" s="1195"/>
      <c r="AK67" s="1195"/>
      <c r="AL67" s="1195"/>
      <c r="AM67" s="1195"/>
      <c r="AN67" s="1195"/>
      <c r="AO67" s="1195"/>
      <c r="AP67" s="1195"/>
      <c r="AQ67" s="1195"/>
      <c r="AR67" s="1195"/>
      <c r="AS67" s="1195"/>
      <c r="AT67" s="1195"/>
      <c r="AU67" s="1195"/>
      <c r="AV67" s="1195"/>
      <c r="AW67" s="1195"/>
      <c r="AX67" s="1195"/>
      <c r="AY67" s="1195"/>
      <c r="AZ67" s="1195"/>
      <c r="BA67" s="1195"/>
      <c r="BB67" s="469"/>
      <c r="BC67" s="469"/>
      <c r="BD67" s="469"/>
      <c r="BE67" s="469"/>
      <c r="BF67" s="469"/>
      <c r="BH67" s="121"/>
      <c r="BI67" s="121"/>
    </row>
    <row r="68" spans="1:61" ht="11.65" customHeight="1">
      <c r="A68" s="1649"/>
      <c r="B68" s="215" t="s">
        <v>173</v>
      </c>
      <c r="C68" s="4914" t="s">
        <v>2242</v>
      </c>
      <c r="D68" s="4914"/>
      <c r="E68" s="4914"/>
      <c r="F68" s="4914"/>
      <c r="G68" s="4914"/>
      <c r="H68" s="4914"/>
      <c r="I68" s="4914"/>
      <c r="J68" s="4914"/>
      <c r="K68" s="4914"/>
      <c r="L68" s="4914"/>
      <c r="M68" s="4914"/>
      <c r="N68" s="4914"/>
      <c r="O68" s="4914"/>
      <c r="P68" s="4914"/>
      <c r="Q68" s="4914"/>
      <c r="R68" s="4914"/>
      <c r="S68" s="4914"/>
      <c r="T68" s="4914"/>
      <c r="U68" s="4914"/>
      <c r="V68" s="4914"/>
      <c r="W68" s="4914"/>
      <c r="X68" s="4914"/>
      <c r="Y68" s="4915"/>
      <c r="Z68" s="461"/>
      <c r="AA68" s="398"/>
      <c r="AB68" s="398"/>
      <c r="AC68" s="398"/>
      <c r="AD68" s="398"/>
      <c r="AE68" s="398"/>
      <c r="AF68" s="398"/>
      <c r="AG68" s="398"/>
      <c r="AH68" s="398"/>
      <c r="AI68" s="398"/>
      <c r="AJ68" s="398"/>
      <c r="AK68" s="398"/>
      <c r="AL68" s="398"/>
      <c r="AM68" s="398"/>
      <c r="AN68" s="398"/>
      <c r="AO68" s="398"/>
      <c r="AP68" s="398"/>
      <c r="AQ68" s="398"/>
      <c r="AR68" s="398"/>
      <c r="AS68" s="398"/>
      <c r="AT68" s="398"/>
      <c r="AU68" s="398"/>
      <c r="AV68" s="398"/>
      <c r="AW68" s="398"/>
      <c r="AX68" s="398"/>
      <c r="AY68" s="398"/>
      <c r="AZ68" s="398"/>
      <c r="BA68" s="398"/>
      <c r="BB68" s="398"/>
      <c r="BC68" s="398"/>
      <c r="BD68" s="398"/>
      <c r="BE68" s="398"/>
      <c r="BF68" s="469"/>
    </row>
    <row r="69" spans="1:61" ht="11.65" customHeight="1">
      <c r="A69" s="1649"/>
      <c r="B69" s="215"/>
      <c r="C69" s="4914"/>
      <c r="D69" s="4914"/>
      <c r="E69" s="4914"/>
      <c r="F69" s="4914"/>
      <c r="G69" s="4914"/>
      <c r="H69" s="4914"/>
      <c r="I69" s="4914"/>
      <c r="J69" s="4914"/>
      <c r="K69" s="4914"/>
      <c r="L69" s="4914"/>
      <c r="M69" s="4914"/>
      <c r="N69" s="4914"/>
      <c r="O69" s="4914"/>
      <c r="P69" s="4914"/>
      <c r="Q69" s="4914"/>
      <c r="R69" s="4914"/>
      <c r="S69" s="4914"/>
      <c r="T69" s="4914"/>
      <c r="U69" s="4914"/>
      <c r="V69" s="4914"/>
      <c r="W69" s="4914"/>
      <c r="X69" s="4914"/>
      <c r="Y69" s="4915"/>
      <c r="Z69" s="462"/>
      <c r="AA69" s="399"/>
      <c r="AB69" s="399"/>
      <c r="AC69" s="399"/>
      <c r="AD69" s="399"/>
      <c r="AE69" s="399"/>
      <c r="AF69" s="399"/>
      <c r="AG69" s="399"/>
      <c r="AH69" s="399"/>
      <c r="AI69" s="399"/>
      <c r="AJ69" s="399"/>
      <c r="AK69" s="399"/>
      <c r="AL69" s="399"/>
      <c r="AM69" s="399"/>
      <c r="AN69" s="399"/>
      <c r="AO69" s="399"/>
      <c r="AP69" s="399"/>
      <c r="AQ69" s="399"/>
      <c r="AR69" s="399"/>
      <c r="AS69" s="399"/>
      <c r="AT69" s="399"/>
      <c r="AU69" s="399"/>
      <c r="AV69" s="399"/>
      <c r="AW69" s="399"/>
      <c r="AX69" s="399"/>
      <c r="AY69" s="399"/>
      <c r="AZ69" s="399"/>
      <c r="BA69" s="399"/>
      <c r="BB69" s="399"/>
      <c r="BC69" s="399"/>
      <c r="BD69" s="399"/>
      <c r="BE69" s="399"/>
      <c r="BF69" s="469"/>
    </row>
    <row r="70" spans="1:61" ht="11.65" customHeight="1">
      <c r="A70" s="1649"/>
      <c r="B70" s="166"/>
      <c r="C70" s="4912" t="s">
        <v>2243</v>
      </c>
      <c r="D70" s="4912"/>
      <c r="E70" s="4912"/>
      <c r="F70" s="4912"/>
      <c r="G70" s="4912"/>
      <c r="H70" s="4912"/>
      <c r="I70" s="4912"/>
      <c r="J70" s="4912"/>
      <c r="K70" s="4912"/>
      <c r="L70" s="4912"/>
      <c r="M70" s="4912"/>
      <c r="N70" s="4912"/>
      <c r="O70" s="4912"/>
      <c r="P70" s="4912"/>
      <c r="Q70" s="4912"/>
      <c r="R70" s="4912"/>
      <c r="S70" s="4912"/>
      <c r="T70" s="4912"/>
      <c r="U70" s="4912"/>
      <c r="V70" s="4912"/>
      <c r="W70" s="4912"/>
      <c r="X70" s="4912"/>
      <c r="Y70" s="4913"/>
      <c r="Z70" s="839"/>
      <c r="AA70" s="400"/>
      <c r="AB70" s="400"/>
      <c r="AC70" s="400"/>
      <c r="AD70" s="400"/>
      <c r="AE70" s="400"/>
      <c r="AF70" s="400"/>
      <c r="AG70" s="400"/>
      <c r="AH70" s="400"/>
      <c r="AI70" s="400"/>
      <c r="AJ70" s="400"/>
      <c r="AK70" s="400"/>
      <c r="AL70" s="400"/>
      <c r="AM70" s="400"/>
      <c r="AN70" s="400"/>
      <c r="AO70" s="400"/>
      <c r="AP70" s="400"/>
      <c r="AQ70" s="400"/>
      <c r="AR70" s="400"/>
      <c r="AS70" s="400"/>
      <c r="AT70" s="400"/>
      <c r="AU70" s="400"/>
      <c r="AV70" s="400"/>
      <c r="AW70" s="400"/>
      <c r="AX70" s="400"/>
      <c r="AY70" s="400"/>
      <c r="AZ70" s="400"/>
      <c r="BA70" s="400"/>
      <c r="BB70" s="400"/>
      <c r="BC70" s="400"/>
      <c r="BD70" s="400"/>
      <c r="BE70" s="400"/>
      <c r="BF70" s="470"/>
    </row>
    <row r="71" spans="1:61" ht="11.65" customHeight="1">
      <c r="A71" s="1649"/>
      <c r="B71" s="166"/>
      <c r="C71" s="4912"/>
      <c r="D71" s="4912"/>
      <c r="E71" s="4912"/>
      <c r="F71" s="4912"/>
      <c r="G71" s="4912"/>
      <c r="H71" s="4912"/>
      <c r="I71" s="4912"/>
      <c r="J71" s="4912"/>
      <c r="K71" s="4912"/>
      <c r="L71" s="4912"/>
      <c r="M71" s="4912"/>
      <c r="N71" s="4912"/>
      <c r="O71" s="4912"/>
      <c r="P71" s="4912"/>
      <c r="Q71" s="4912"/>
      <c r="R71" s="4912"/>
      <c r="S71" s="4912"/>
      <c r="T71" s="4912"/>
      <c r="U71" s="4912"/>
      <c r="V71" s="4912"/>
      <c r="W71" s="4912"/>
      <c r="X71" s="4912"/>
      <c r="Y71" s="4913"/>
      <c r="Z71" s="839"/>
      <c r="AA71" s="400"/>
      <c r="AB71" s="400"/>
      <c r="AC71" s="400"/>
      <c r="AD71" s="400"/>
      <c r="AE71" s="400"/>
      <c r="AF71" s="400"/>
      <c r="AG71" s="400"/>
      <c r="AH71" s="400"/>
      <c r="AI71" s="400"/>
      <c r="AJ71" s="400"/>
      <c r="AK71" s="400"/>
      <c r="AL71" s="400"/>
      <c r="AM71" s="400"/>
      <c r="AN71" s="400"/>
      <c r="AO71" s="400"/>
      <c r="AP71" s="400"/>
      <c r="AQ71" s="400"/>
      <c r="AR71" s="400"/>
      <c r="AS71" s="400"/>
      <c r="AT71" s="400"/>
      <c r="AU71" s="400"/>
      <c r="AV71" s="400"/>
      <c r="AW71" s="400"/>
      <c r="AX71" s="400"/>
      <c r="AY71" s="400"/>
      <c r="AZ71" s="400"/>
      <c r="BA71" s="400"/>
      <c r="BB71" s="400"/>
      <c r="BC71" s="400"/>
      <c r="BD71" s="400"/>
      <c r="BE71" s="400"/>
      <c r="BF71" s="470"/>
    </row>
    <row r="72" spans="1:61" ht="16.5" customHeight="1">
      <c r="A72" s="1712"/>
      <c r="B72" s="134"/>
      <c r="C72" s="134"/>
      <c r="D72" s="134"/>
      <c r="E72" s="134"/>
      <c r="F72" s="134"/>
      <c r="G72" s="134"/>
      <c r="H72" s="134"/>
      <c r="I72" s="134"/>
      <c r="J72" s="1700"/>
      <c r="K72" s="1700"/>
      <c r="L72" s="1700"/>
      <c r="M72" s="1700"/>
      <c r="N72" s="1700"/>
      <c r="O72" s="1700"/>
      <c r="P72" s="1700"/>
      <c r="Q72" s="1700"/>
      <c r="R72" s="1700"/>
      <c r="S72" s="1700"/>
      <c r="T72" s="1700"/>
      <c r="U72" s="1700"/>
      <c r="V72" s="1700"/>
      <c r="W72" s="1700"/>
      <c r="X72" s="1700"/>
      <c r="Y72" s="1718"/>
    </row>
    <row r="73" spans="1:61" ht="16.5" customHeight="1">
      <c r="A73" s="1712"/>
      <c r="B73" s="134"/>
      <c r="C73" s="134"/>
      <c r="D73" s="134"/>
      <c r="E73" s="134"/>
      <c r="F73" s="134"/>
      <c r="G73" s="134"/>
      <c r="H73" s="134"/>
      <c r="I73" s="134"/>
      <c r="J73" s="1700"/>
      <c r="K73" s="1700"/>
      <c r="L73" s="1700"/>
      <c r="M73" s="1700"/>
      <c r="N73" s="1700"/>
      <c r="O73" s="1700"/>
      <c r="P73" s="1700"/>
      <c r="Q73" s="1700"/>
      <c r="R73" s="1700"/>
      <c r="S73" s="1700"/>
      <c r="T73" s="1700"/>
      <c r="U73" s="1700"/>
      <c r="V73" s="1700"/>
      <c r="W73" s="1700"/>
      <c r="X73" s="1700"/>
      <c r="Y73" s="1718"/>
    </row>
    <row r="74" spans="1:61" ht="16.5" customHeight="1">
      <c r="A74" s="1712"/>
      <c r="B74" s="134"/>
      <c r="C74" s="134"/>
      <c r="D74" s="134"/>
      <c r="E74" s="134"/>
      <c r="F74" s="134"/>
      <c r="G74" s="134"/>
      <c r="H74" s="134"/>
      <c r="I74" s="134"/>
      <c r="J74" s="1700"/>
      <c r="K74" s="1700"/>
      <c r="L74" s="1700"/>
      <c r="M74" s="1700"/>
      <c r="N74" s="1700"/>
      <c r="O74" s="1700"/>
      <c r="P74" s="1700"/>
      <c r="Q74" s="1700"/>
      <c r="R74" s="1700"/>
      <c r="S74" s="1700"/>
      <c r="T74" s="1700"/>
      <c r="U74" s="1700"/>
      <c r="V74" s="1700"/>
      <c r="W74" s="1700"/>
      <c r="X74" s="1700"/>
      <c r="Y74" s="1718"/>
    </row>
    <row r="75" spans="1:61" ht="16.5" customHeight="1">
      <c r="A75" s="1712"/>
      <c r="B75" s="134"/>
      <c r="C75" s="134"/>
      <c r="D75" s="134"/>
      <c r="E75" s="134"/>
      <c r="F75" s="134"/>
      <c r="G75" s="134"/>
      <c r="H75" s="134"/>
      <c r="I75" s="134"/>
      <c r="J75" s="1700"/>
      <c r="K75" s="1700"/>
      <c r="L75" s="1700"/>
      <c r="M75" s="1700"/>
      <c r="N75" s="1700"/>
      <c r="O75" s="1700"/>
      <c r="P75" s="1700"/>
      <c r="Q75" s="1700"/>
      <c r="R75" s="1700"/>
      <c r="S75" s="1700"/>
      <c r="T75" s="1700"/>
      <c r="U75" s="1700"/>
      <c r="V75" s="1700"/>
      <c r="W75" s="1700"/>
      <c r="X75" s="1700"/>
      <c r="Y75" s="2902"/>
    </row>
    <row r="76" spans="1:61" ht="16.5" customHeight="1">
      <c r="A76" s="1712"/>
      <c r="B76" s="134"/>
      <c r="C76" s="134"/>
      <c r="D76" s="134"/>
      <c r="E76" s="134"/>
      <c r="F76" s="134"/>
      <c r="G76" s="134"/>
      <c r="H76" s="134"/>
      <c r="I76" s="134"/>
      <c r="J76" s="1700"/>
      <c r="K76" s="1700"/>
      <c r="L76" s="1700"/>
      <c r="M76" s="1700"/>
      <c r="N76" s="1700"/>
      <c r="O76" s="1700"/>
      <c r="P76" s="1700"/>
      <c r="Q76" s="1700"/>
      <c r="R76" s="1700"/>
      <c r="S76" s="1700"/>
      <c r="T76" s="1700"/>
      <c r="U76" s="1700"/>
      <c r="V76" s="1700"/>
      <c r="W76" s="1700"/>
      <c r="X76" s="1700"/>
      <c r="Y76" s="2902"/>
    </row>
    <row r="77" spans="1:61" ht="16.5" customHeight="1">
      <c r="A77" s="1712"/>
      <c r="B77" s="134"/>
      <c r="C77" s="134"/>
      <c r="D77" s="134"/>
      <c r="E77" s="134"/>
      <c r="F77" s="134"/>
      <c r="G77" s="134"/>
      <c r="H77" s="134"/>
      <c r="I77" s="134"/>
      <c r="J77" s="1700"/>
      <c r="K77" s="1700"/>
      <c r="L77" s="1700"/>
      <c r="M77" s="1700"/>
      <c r="N77" s="1700"/>
      <c r="O77" s="1700"/>
      <c r="P77" s="1700"/>
      <c r="Q77" s="1700"/>
      <c r="R77" s="1700"/>
      <c r="S77" s="1700"/>
      <c r="T77" s="1700"/>
      <c r="U77" s="1700"/>
      <c r="V77" s="1700"/>
      <c r="W77" s="1700"/>
      <c r="X77" s="1700"/>
      <c r="Y77" s="1718"/>
    </row>
    <row r="78" spans="1:61" ht="16.5" customHeight="1">
      <c r="A78" s="1712"/>
      <c r="B78" s="134"/>
      <c r="C78" s="134"/>
      <c r="D78" s="134"/>
      <c r="E78" s="134"/>
      <c r="F78" s="134"/>
      <c r="G78" s="134"/>
      <c r="H78" s="134"/>
      <c r="I78" s="134"/>
      <c r="J78" s="1700"/>
      <c r="K78" s="1700"/>
      <c r="L78" s="1700"/>
      <c r="M78" s="1700"/>
      <c r="N78" s="1700"/>
      <c r="O78" s="1700"/>
      <c r="P78" s="1700"/>
      <c r="Q78" s="1700"/>
      <c r="R78" s="1700"/>
      <c r="S78" s="1700"/>
      <c r="T78" s="1700"/>
      <c r="U78" s="1700"/>
      <c r="V78" s="1700"/>
      <c r="W78" s="1700"/>
      <c r="X78" s="1700"/>
      <c r="Y78" s="1718"/>
    </row>
    <row r="79" spans="1:61" ht="8.1" customHeight="1" thickBot="1">
      <c r="A79" s="1713"/>
      <c r="B79" s="761"/>
      <c r="C79" s="761"/>
      <c r="D79" s="761"/>
      <c r="E79" s="761"/>
      <c r="F79" s="761"/>
      <c r="G79" s="761"/>
      <c r="H79" s="761"/>
      <c r="I79" s="761"/>
      <c r="J79" s="1702"/>
      <c r="K79" s="1702"/>
      <c r="L79" s="1702"/>
      <c r="M79" s="1702"/>
      <c r="N79" s="1702"/>
      <c r="O79" s="1702"/>
      <c r="P79" s="1702"/>
      <c r="Q79" s="1702"/>
      <c r="R79" s="1702"/>
      <c r="S79" s="1702"/>
      <c r="T79" s="1702"/>
      <c r="U79" s="1702"/>
      <c r="V79" s="1702"/>
      <c r="W79" s="1702"/>
      <c r="X79" s="1702"/>
      <c r="Y79" s="1719"/>
    </row>
    <row r="80" spans="1:61" ht="8.1" customHeight="1"/>
    <row r="81" spans="1:25" ht="18" customHeight="1">
      <c r="A81" s="4787">
        <f>'Soalan 5C(ms14)'!A81:Y81+1</f>
        <v>15</v>
      </c>
      <c r="B81" s="4787"/>
      <c r="C81" s="4787"/>
      <c r="D81" s="4787"/>
      <c r="E81" s="4787"/>
      <c r="F81" s="4787"/>
      <c r="G81" s="4787"/>
      <c r="H81" s="4787"/>
      <c r="I81" s="4787"/>
      <c r="J81" s="4787"/>
      <c r="K81" s="4787"/>
      <c r="L81" s="4787"/>
      <c r="M81" s="4787"/>
      <c r="N81" s="4787"/>
      <c r="O81" s="4787"/>
      <c r="P81" s="4787"/>
      <c r="Q81" s="4787"/>
      <c r="R81" s="4787"/>
      <c r="S81" s="4787"/>
      <c r="T81" s="4787"/>
      <c r="U81" s="4787"/>
      <c r="V81" s="4787"/>
      <c r="W81" s="4787"/>
      <c r="X81" s="4787"/>
      <c r="Y81" s="4787"/>
    </row>
    <row r="82" spans="1:25" ht="8.1" customHeight="1"/>
  </sheetData>
  <sheetProtection selectLockedCells="1" selectUnlockedCells="1"/>
  <mergeCells count="116">
    <mergeCell ref="A81:Y81"/>
    <mergeCell ref="K63:O63"/>
    <mergeCell ref="P63:T63"/>
    <mergeCell ref="U63:Y63"/>
    <mergeCell ref="C68:Y69"/>
    <mergeCell ref="C70:Y71"/>
    <mergeCell ref="J60:J61"/>
    <mergeCell ref="K60:O61"/>
    <mergeCell ref="P60:T61"/>
    <mergeCell ref="U60:Y61"/>
    <mergeCell ref="C61:H61"/>
    <mergeCell ref="K62:O62"/>
    <mergeCell ref="P62:T62"/>
    <mergeCell ref="U62:Y62"/>
    <mergeCell ref="J57:J58"/>
    <mergeCell ref="K57:O58"/>
    <mergeCell ref="P57:T58"/>
    <mergeCell ref="U57:Y58"/>
    <mergeCell ref="K59:O59"/>
    <mergeCell ref="P59:T59"/>
    <mergeCell ref="U59:Y59"/>
    <mergeCell ref="J54:J55"/>
    <mergeCell ref="K54:O55"/>
    <mergeCell ref="P54:T55"/>
    <mergeCell ref="U54:Y55"/>
    <mergeCell ref="K56:O56"/>
    <mergeCell ref="P56:T56"/>
    <mergeCell ref="U56:Y56"/>
    <mergeCell ref="J50:J51"/>
    <mergeCell ref="K50:O51"/>
    <mergeCell ref="P50:T51"/>
    <mergeCell ref="U50:Y51"/>
    <mergeCell ref="K52:O53"/>
    <mergeCell ref="P52:T53"/>
    <mergeCell ref="U52:Y53"/>
    <mergeCell ref="J46:J47"/>
    <mergeCell ref="K46:O47"/>
    <mergeCell ref="P46:T47"/>
    <mergeCell ref="U46:Y47"/>
    <mergeCell ref="K48:O49"/>
    <mergeCell ref="P48:T49"/>
    <mergeCell ref="U48:Y49"/>
    <mergeCell ref="J42:J43"/>
    <mergeCell ref="K42:O43"/>
    <mergeCell ref="P42:T43"/>
    <mergeCell ref="U42:Y43"/>
    <mergeCell ref="K44:O45"/>
    <mergeCell ref="P44:T45"/>
    <mergeCell ref="U44:Y45"/>
    <mergeCell ref="J38:J39"/>
    <mergeCell ref="K38:O39"/>
    <mergeCell ref="P38:T39"/>
    <mergeCell ref="U38:Y39"/>
    <mergeCell ref="E39:F39"/>
    <mergeCell ref="K40:O41"/>
    <mergeCell ref="P40:T41"/>
    <mergeCell ref="U40:Y41"/>
    <mergeCell ref="J34:J35"/>
    <mergeCell ref="K34:O35"/>
    <mergeCell ref="P34:T35"/>
    <mergeCell ref="U34:Y35"/>
    <mergeCell ref="E36:I36"/>
    <mergeCell ref="K36:O37"/>
    <mergeCell ref="P36:T37"/>
    <mergeCell ref="U36:Y37"/>
    <mergeCell ref="J30:J31"/>
    <mergeCell ref="K30:O31"/>
    <mergeCell ref="P30:T31"/>
    <mergeCell ref="U30:Y31"/>
    <mergeCell ref="E31:I31"/>
    <mergeCell ref="K32:O33"/>
    <mergeCell ref="P32:T33"/>
    <mergeCell ref="U32:Y33"/>
    <mergeCell ref="J26:J27"/>
    <mergeCell ref="K26:O27"/>
    <mergeCell ref="P26:T27"/>
    <mergeCell ref="U26:Y27"/>
    <mergeCell ref="K28:O29"/>
    <mergeCell ref="P28:T29"/>
    <mergeCell ref="U28:Y29"/>
    <mergeCell ref="J22:J23"/>
    <mergeCell ref="K22:O23"/>
    <mergeCell ref="P22:T23"/>
    <mergeCell ref="U22:Y23"/>
    <mergeCell ref="K24:O25"/>
    <mergeCell ref="P24:T25"/>
    <mergeCell ref="U24:Y25"/>
    <mergeCell ref="J17:J18"/>
    <mergeCell ref="K17:O18"/>
    <mergeCell ref="P17:T18"/>
    <mergeCell ref="U17:Y18"/>
    <mergeCell ref="K19:O21"/>
    <mergeCell ref="P19:T21"/>
    <mergeCell ref="U19:Y21"/>
    <mergeCell ref="K11:O14"/>
    <mergeCell ref="P11:T14"/>
    <mergeCell ref="U11:Y14"/>
    <mergeCell ref="J13:J14"/>
    <mergeCell ref="K15:O16"/>
    <mergeCell ref="P15:T16"/>
    <mergeCell ref="U15:Y16"/>
    <mergeCell ref="K8:O8"/>
    <mergeCell ref="P8:T8"/>
    <mergeCell ref="U8:Y8"/>
    <mergeCell ref="C9:I9"/>
    <mergeCell ref="K9:O10"/>
    <mergeCell ref="P9:T10"/>
    <mergeCell ref="U9:Y10"/>
    <mergeCell ref="F1:Y2"/>
    <mergeCell ref="K3:Y3"/>
    <mergeCell ref="E4:H5"/>
    <mergeCell ref="K4:Y4"/>
    <mergeCell ref="K5:O7"/>
    <mergeCell ref="P5:T7"/>
    <mergeCell ref="U5:Y7"/>
    <mergeCell ref="E6:H7"/>
  </mergeCells>
  <printOptions horizontalCentered="1"/>
  <pageMargins left="0" right="0" top="0.43307086614173229" bottom="0" header="0" footer="0"/>
  <pageSetup paperSize="9" scale="69" firstPageNumber="0" orientation="portrait" r:id="rId1"/>
  <headerFooter alignWithMargins="0"/>
  <colBreaks count="1" manualBreakCount="1">
    <brk id="25" max="71"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BV64"/>
  <sheetViews>
    <sheetView showGridLines="0" view="pageBreakPreview" zoomScaleSheetLayoutView="100" workbookViewId="0">
      <selection activeCell="U42" sqref="U42"/>
    </sheetView>
  </sheetViews>
  <sheetFormatPr defaultColWidth="9.140625" defaultRowHeight="16.5" customHeight="1"/>
  <cols>
    <col min="1" max="1" width="5.7109375" style="121" customWidth="1"/>
    <col min="2" max="2" width="2.140625" style="121" customWidth="1"/>
    <col min="3" max="3" width="5.5703125" style="1326" customWidth="1"/>
    <col min="4" max="4" width="11.7109375" style="1327" customWidth="1"/>
    <col min="5" max="6" width="11.7109375" style="121" customWidth="1"/>
    <col min="7" max="7" width="8.7109375" style="121" customWidth="1"/>
    <col min="8" max="8" width="14.7109375" style="121" customWidth="1"/>
    <col min="9" max="9" width="5.7109375" style="121" customWidth="1"/>
    <col min="10" max="10" width="6.5703125" style="133" customWidth="1"/>
    <col min="11" max="18" width="5.7109375" style="133" customWidth="1"/>
    <col min="19" max="19" width="5.7109375" style="1188" customWidth="1"/>
    <col min="20" max="20" width="6.5703125" style="1188" customWidth="1"/>
    <col min="21" max="46" width="3.7109375" style="139" customWidth="1"/>
    <col min="47" max="51" width="3.7109375" style="1197" customWidth="1"/>
    <col min="52" max="52" width="2.28515625" style="139" customWidth="1"/>
    <col min="53" max="54" width="9.140625" style="122"/>
    <col min="55" max="16384" width="9.140625" style="121"/>
  </cols>
  <sheetData>
    <row r="1" spans="1:74" s="122" customFormat="1" ht="30" customHeight="1">
      <c r="A1" s="2441"/>
      <c r="B1" s="2438"/>
      <c r="C1" s="1328"/>
      <c r="D1" s="1329"/>
      <c r="E1" s="4813" t="s">
        <v>2150</v>
      </c>
      <c r="F1" s="4813"/>
      <c r="G1" s="4813"/>
      <c r="H1" s="4813"/>
      <c r="I1" s="4813"/>
      <c r="J1" s="4813"/>
      <c r="K1" s="4813"/>
      <c r="L1" s="4938"/>
      <c r="M1" s="4813"/>
      <c r="N1" s="4813"/>
      <c r="O1" s="4813"/>
      <c r="P1" s="4938"/>
      <c r="Q1" s="4813"/>
      <c r="R1" s="4813"/>
      <c r="S1" s="1724"/>
      <c r="T1" s="124"/>
      <c r="U1" s="1198"/>
      <c r="V1" s="1198"/>
      <c r="W1" s="1198"/>
      <c r="X1" s="1198"/>
      <c r="Y1" s="1198"/>
      <c r="Z1" s="1198"/>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39"/>
      <c r="BC1" s="121"/>
      <c r="BD1" s="121"/>
      <c r="BE1" s="121"/>
      <c r="BF1" s="121"/>
      <c r="BG1" s="121"/>
      <c r="BH1" s="121"/>
      <c r="BI1" s="121"/>
      <c r="BJ1" s="121"/>
      <c r="BK1" s="121"/>
      <c r="BL1" s="121"/>
      <c r="BM1" s="121"/>
      <c r="BN1" s="121"/>
      <c r="BO1" s="121"/>
      <c r="BP1" s="121"/>
      <c r="BQ1" s="121"/>
      <c r="BR1" s="121"/>
      <c r="BS1" s="121"/>
      <c r="BT1" s="121"/>
      <c r="BU1" s="121"/>
      <c r="BV1" s="121"/>
    </row>
    <row r="2" spans="1:74" s="122" customFormat="1" ht="30" customHeight="1">
      <c r="A2" s="2442"/>
      <c r="B2" s="2439"/>
      <c r="C2" s="1330"/>
      <c r="D2" s="1331"/>
      <c r="E2" s="4939"/>
      <c r="F2" s="4939"/>
      <c r="G2" s="4939"/>
      <c r="H2" s="4939"/>
      <c r="I2" s="4939"/>
      <c r="J2" s="4939"/>
      <c r="K2" s="4939"/>
      <c r="L2" s="4939"/>
      <c r="M2" s="4939"/>
      <c r="N2" s="4939"/>
      <c r="O2" s="4939"/>
      <c r="P2" s="4939"/>
      <c r="Q2" s="4939"/>
      <c r="R2" s="4939"/>
      <c r="S2" s="1725"/>
      <c r="T2" s="124"/>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1198"/>
      <c r="AZ2" s="139"/>
      <c r="BC2" s="121"/>
      <c r="BD2" s="121"/>
      <c r="BE2" s="121"/>
      <c r="BF2" s="121"/>
      <c r="BG2" s="121"/>
      <c r="BH2" s="121"/>
      <c r="BI2" s="121"/>
      <c r="BJ2" s="121"/>
      <c r="BK2" s="121"/>
      <c r="BL2" s="121"/>
      <c r="BM2" s="121"/>
      <c r="BN2" s="121"/>
      <c r="BO2" s="121"/>
      <c r="BP2" s="121"/>
      <c r="BQ2" s="121"/>
      <c r="BR2" s="121"/>
      <c r="BS2" s="121"/>
      <c r="BT2" s="121"/>
      <c r="BU2" s="121"/>
      <c r="BV2" s="121"/>
    </row>
    <row r="3" spans="1:74" s="122" customFormat="1" ht="27.75" customHeight="1">
      <c r="A3" s="2442"/>
      <c r="B3" s="2440"/>
      <c r="C3" s="1332"/>
      <c r="D3" s="1333"/>
      <c r="E3" s="4940"/>
      <c r="F3" s="4940"/>
      <c r="G3" s="4940"/>
      <c r="H3" s="4940"/>
      <c r="I3" s="4940"/>
      <c r="J3" s="4940"/>
      <c r="K3" s="4940"/>
      <c r="L3" s="4940"/>
      <c r="M3" s="4940"/>
      <c r="N3" s="4940"/>
      <c r="O3" s="4940"/>
      <c r="P3" s="4940"/>
      <c r="Q3" s="4940"/>
      <c r="R3" s="4940"/>
      <c r="S3" s="1725"/>
      <c r="T3" s="124"/>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1198"/>
      <c r="AZ3" s="139"/>
      <c r="BC3" s="121"/>
      <c r="BD3" s="121"/>
      <c r="BE3" s="121"/>
      <c r="BF3" s="121"/>
      <c r="BG3" s="121"/>
      <c r="BH3" s="121"/>
      <c r="BI3" s="121"/>
      <c r="BJ3" s="121"/>
      <c r="BK3" s="121"/>
      <c r="BL3" s="121"/>
      <c r="BM3" s="121"/>
      <c r="BN3" s="121"/>
      <c r="BO3" s="121"/>
      <c r="BP3" s="121"/>
      <c r="BQ3" s="121"/>
      <c r="BR3" s="121"/>
      <c r="BS3" s="121"/>
      <c r="BT3" s="121"/>
      <c r="BU3" s="121"/>
      <c r="BV3" s="121"/>
    </row>
    <row r="4" spans="1:74" s="122" customFormat="1" ht="20.100000000000001" customHeight="1">
      <c r="A4" s="2445"/>
      <c r="B4" s="1277"/>
      <c r="C4" s="1334"/>
      <c r="D4" s="1335"/>
      <c r="E4" s="1278"/>
      <c r="F4" s="644"/>
      <c r="G4" s="1233"/>
      <c r="H4" s="1233"/>
      <c r="I4" s="1233"/>
      <c r="J4" s="601"/>
      <c r="K4" s="4843" t="s">
        <v>1090</v>
      </c>
      <c r="L4" s="4944"/>
      <c r="M4" s="4844"/>
      <c r="N4" s="4844"/>
      <c r="O4" s="4844"/>
      <c r="P4" s="4944"/>
      <c r="Q4" s="4844"/>
      <c r="R4" s="4845"/>
      <c r="S4" s="1726"/>
      <c r="T4" s="1189"/>
      <c r="U4" s="1189"/>
      <c r="V4" s="1189"/>
      <c r="W4" s="1189"/>
      <c r="X4" s="1189"/>
      <c r="Y4" s="1189"/>
      <c r="Z4" s="1189"/>
      <c r="AA4" s="1189"/>
      <c r="AB4" s="1189"/>
      <c r="AC4" s="1189"/>
      <c r="AD4" s="1189"/>
      <c r="AE4" s="1189"/>
      <c r="AF4" s="1189"/>
      <c r="AG4" s="1189"/>
      <c r="AH4" s="1189"/>
      <c r="AI4" s="1189"/>
      <c r="AJ4" s="1199"/>
      <c r="AK4" s="1199"/>
      <c r="AL4" s="1199"/>
      <c r="AM4" s="1199"/>
      <c r="AN4" s="1199"/>
      <c r="AO4" s="1199"/>
      <c r="AP4" s="1199"/>
      <c r="AQ4" s="1199"/>
      <c r="AR4" s="1199"/>
      <c r="AS4" s="1199"/>
      <c r="AT4" s="1199"/>
      <c r="AU4" s="398"/>
      <c r="AV4" s="398"/>
      <c r="AW4" s="398"/>
      <c r="AX4" s="398"/>
      <c r="AY4" s="398"/>
      <c r="AZ4" s="139"/>
      <c r="BC4" s="121"/>
      <c r="BD4" s="121"/>
      <c r="BE4" s="121"/>
      <c r="BF4" s="121"/>
      <c r="BG4" s="121"/>
      <c r="BH4" s="121"/>
      <c r="BI4" s="121"/>
      <c r="BJ4" s="121"/>
      <c r="BK4" s="121"/>
      <c r="BL4" s="121"/>
      <c r="BM4" s="121"/>
      <c r="BN4" s="121"/>
      <c r="BO4" s="121"/>
      <c r="BP4" s="121"/>
      <c r="BQ4" s="121"/>
      <c r="BR4" s="121"/>
      <c r="BS4" s="121"/>
      <c r="BT4" s="121"/>
      <c r="BU4" s="121"/>
      <c r="BV4" s="121"/>
    </row>
    <row r="5" spans="1:74" s="122" customFormat="1" ht="20.100000000000001" customHeight="1">
      <c r="A5" s="2445"/>
      <c r="B5" s="1233"/>
      <c r="C5" s="1305"/>
      <c r="D5" s="1375"/>
      <c r="E5" s="134"/>
      <c r="F5" s="642"/>
      <c r="G5" s="642"/>
      <c r="H5" s="642"/>
      <c r="I5" s="392"/>
      <c r="J5" s="602"/>
      <c r="K5" s="4849" t="s">
        <v>1091</v>
      </c>
      <c r="L5" s="4850"/>
      <c r="M5" s="4850"/>
      <c r="N5" s="4850"/>
      <c r="O5" s="4850"/>
      <c r="P5" s="4850"/>
      <c r="Q5" s="4850"/>
      <c r="R5" s="4851"/>
      <c r="S5" s="1727"/>
      <c r="T5" s="1189"/>
      <c r="U5" s="841"/>
      <c r="V5" s="841"/>
      <c r="W5" s="841"/>
      <c r="X5" s="841"/>
      <c r="Y5" s="841"/>
      <c r="Z5" s="841"/>
      <c r="AA5" s="841"/>
      <c r="AB5" s="841"/>
      <c r="AC5" s="841"/>
      <c r="AD5" s="841"/>
      <c r="AE5" s="841"/>
      <c r="AF5" s="841"/>
      <c r="AG5" s="841"/>
      <c r="AH5" s="841"/>
      <c r="AI5" s="841"/>
      <c r="AJ5" s="1191"/>
      <c r="AK5" s="1191"/>
      <c r="AL5" s="1191"/>
      <c r="AM5" s="1191"/>
      <c r="AN5" s="1191"/>
      <c r="AO5" s="1191"/>
      <c r="AP5" s="1191"/>
      <c r="AQ5" s="1191"/>
      <c r="AR5" s="1191"/>
      <c r="AS5" s="1191"/>
      <c r="AT5" s="1191"/>
      <c r="AU5" s="398"/>
      <c r="AV5" s="398"/>
      <c r="AW5" s="398"/>
      <c r="AX5" s="398"/>
      <c r="AY5" s="398"/>
      <c r="AZ5" s="139"/>
      <c r="BC5" s="121"/>
      <c r="BD5" s="121"/>
      <c r="BE5" s="121"/>
      <c r="BF5" s="121"/>
      <c r="BG5" s="121"/>
      <c r="BH5" s="121"/>
      <c r="BI5" s="121"/>
      <c r="BJ5" s="121"/>
      <c r="BK5" s="121"/>
      <c r="BL5" s="121"/>
      <c r="BM5" s="121"/>
      <c r="BN5" s="121"/>
      <c r="BO5" s="121"/>
      <c r="BP5" s="121"/>
      <c r="BQ5" s="121"/>
      <c r="BR5" s="121"/>
      <c r="BS5" s="121"/>
      <c r="BT5" s="121"/>
      <c r="BU5" s="121"/>
      <c r="BV5" s="121"/>
    </row>
    <row r="6" spans="1:74" s="122" customFormat="1" ht="20.100000000000001" customHeight="1">
      <c r="A6" s="2445"/>
      <c r="B6" s="1233"/>
      <c r="C6" s="1336"/>
      <c r="D6" s="1375"/>
      <c r="E6" s="4816" t="s">
        <v>1092</v>
      </c>
      <c r="F6" s="4816"/>
      <c r="G6" s="4816"/>
      <c r="H6" s="4816"/>
      <c r="I6" s="393"/>
      <c r="J6" s="1186"/>
      <c r="K6" s="4855" t="s">
        <v>1095</v>
      </c>
      <c r="L6" s="4867"/>
      <c r="M6" s="4830"/>
      <c r="N6" s="4856"/>
      <c r="O6" s="4855" t="s">
        <v>1094</v>
      </c>
      <c r="P6" s="4867"/>
      <c r="Q6" s="4830"/>
      <c r="R6" s="4856"/>
      <c r="S6" s="1728"/>
      <c r="T6" s="1189"/>
      <c r="U6" s="840"/>
      <c r="V6" s="840"/>
      <c r="W6" s="840"/>
      <c r="X6" s="840"/>
      <c r="Y6" s="840"/>
      <c r="Z6" s="840"/>
      <c r="AA6" s="840"/>
      <c r="AB6" s="840"/>
      <c r="AC6" s="840"/>
      <c r="AD6" s="840"/>
      <c r="AE6" s="841"/>
      <c r="AF6" s="841"/>
      <c r="AG6" s="841"/>
      <c r="AH6" s="841"/>
      <c r="AI6" s="841"/>
      <c r="AJ6" s="1205"/>
      <c r="AK6" s="1205"/>
      <c r="AL6" s="1205"/>
      <c r="AM6" s="1205"/>
      <c r="AN6" s="1205"/>
      <c r="AO6" s="1205"/>
      <c r="AP6" s="1205"/>
      <c r="AQ6" s="1205"/>
      <c r="AR6" s="1205"/>
      <c r="AS6" s="1205"/>
      <c r="AT6" s="1205"/>
      <c r="AU6" s="398"/>
      <c r="AV6" s="398"/>
      <c r="AW6" s="398"/>
      <c r="AX6" s="398"/>
      <c r="AY6" s="398"/>
      <c r="AZ6" s="139"/>
      <c r="BC6" s="121"/>
      <c r="BD6" s="121"/>
      <c r="BE6" s="121"/>
      <c r="BF6" s="121"/>
      <c r="BG6" s="121"/>
      <c r="BH6" s="121"/>
      <c r="BI6" s="121"/>
      <c r="BJ6" s="121"/>
      <c r="BK6" s="121"/>
      <c r="BL6" s="121"/>
      <c r="BM6" s="121"/>
      <c r="BN6" s="121"/>
      <c r="BO6" s="121"/>
      <c r="BP6" s="121"/>
      <c r="BQ6" s="121"/>
      <c r="BR6" s="121"/>
      <c r="BS6" s="121"/>
      <c r="BT6" s="121"/>
      <c r="BU6" s="121"/>
      <c r="BV6" s="121"/>
    </row>
    <row r="7" spans="1:74" s="122" customFormat="1" ht="20.100000000000001" customHeight="1">
      <c r="A7" s="2445"/>
      <c r="B7" s="1233"/>
      <c r="C7" s="1336"/>
      <c r="D7" s="1337"/>
      <c r="E7" s="4812" t="s">
        <v>1093</v>
      </c>
      <c r="F7" s="4812"/>
      <c r="G7" s="4812"/>
      <c r="H7" s="4812"/>
      <c r="I7" s="394"/>
      <c r="J7" s="1186"/>
      <c r="K7" s="4857"/>
      <c r="L7" s="4832"/>
      <c r="M7" s="4832"/>
      <c r="N7" s="4858"/>
      <c r="O7" s="4857"/>
      <c r="P7" s="4832"/>
      <c r="Q7" s="4832"/>
      <c r="R7" s="4858"/>
      <c r="S7" s="1729"/>
      <c r="T7" s="1189"/>
      <c r="U7" s="1206"/>
      <c r="V7" s="1206"/>
      <c r="W7" s="1206"/>
      <c r="X7" s="1206"/>
      <c r="Y7" s="1206"/>
      <c r="Z7" s="840"/>
      <c r="AA7" s="840"/>
      <c r="AB7" s="840"/>
      <c r="AC7" s="840"/>
      <c r="AD7" s="840"/>
      <c r="AE7" s="841"/>
      <c r="AF7" s="841"/>
      <c r="AG7" s="841"/>
      <c r="AH7" s="841"/>
      <c r="AI7" s="841"/>
      <c r="AJ7" s="1207"/>
      <c r="AK7" s="1207"/>
      <c r="AL7" s="1207"/>
      <c r="AM7" s="1207"/>
      <c r="AN7" s="1207"/>
      <c r="AO7" s="1207"/>
      <c r="AP7" s="1207"/>
      <c r="AQ7" s="1207"/>
      <c r="AR7" s="1207"/>
      <c r="AS7" s="1207"/>
      <c r="AT7" s="1207"/>
      <c r="AU7" s="398"/>
      <c r="AV7" s="398"/>
      <c r="AW7" s="398"/>
      <c r="AX7" s="398"/>
      <c r="AY7" s="398"/>
      <c r="AZ7" s="139"/>
      <c r="BC7" s="121"/>
      <c r="BD7" s="121"/>
      <c r="BE7" s="121"/>
      <c r="BF7" s="121"/>
      <c r="BG7" s="121"/>
      <c r="BH7" s="121"/>
      <c r="BI7" s="121"/>
      <c r="BJ7" s="121"/>
      <c r="BK7" s="121"/>
      <c r="BL7" s="121"/>
      <c r="BM7" s="121"/>
      <c r="BN7" s="121"/>
      <c r="BO7" s="121"/>
      <c r="BP7" s="121"/>
      <c r="BQ7" s="121"/>
      <c r="BR7" s="121"/>
      <c r="BS7" s="121"/>
      <c r="BT7" s="121"/>
      <c r="BU7" s="121"/>
      <c r="BV7" s="121"/>
    </row>
    <row r="8" spans="1:74" s="122" customFormat="1" ht="20.100000000000001" customHeight="1">
      <c r="A8" s="2445"/>
      <c r="B8" s="1233"/>
      <c r="C8" s="1338"/>
      <c r="D8" s="1375"/>
      <c r="E8" s="134"/>
      <c r="F8" s="134"/>
      <c r="G8" s="134"/>
      <c r="H8" s="134"/>
      <c r="I8" s="134"/>
      <c r="J8" s="1186"/>
      <c r="K8" s="4859"/>
      <c r="L8" s="4860"/>
      <c r="M8" s="4860"/>
      <c r="N8" s="4861"/>
      <c r="O8" s="4859"/>
      <c r="P8" s="4860"/>
      <c r="Q8" s="4860"/>
      <c r="R8" s="4861"/>
      <c r="S8" s="1730"/>
      <c r="T8" s="1189"/>
      <c r="U8" s="1206"/>
      <c r="V8" s="1206"/>
      <c r="W8" s="1206"/>
      <c r="X8" s="1206"/>
      <c r="Y8" s="1206"/>
      <c r="Z8" s="840"/>
      <c r="AA8" s="840"/>
      <c r="AB8" s="840"/>
      <c r="AC8" s="840"/>
      <c r="AD8" s="840"/>
      <c r="AE8" s="1208"/>
      <c r="AF8" s="1208"/>
      <c r="AG8" s="1208"/>
      <c r="AH8" s="1208"/>
      <c r="AI8" s="1208"/>
      <c r="AJ8" s="1207"/>
      <c r="AK8" s="1207"/>
      <c r="AL8" s="1207"/>
      <c r="AM8" s="1207"/>
      <c r="AN8" s="1207"/>
      <c r="AO8" s="1207"/>
      <c r="AP8" s="1207"/>
      <c r="AQ8" s="1207"/>
      <c r="AR8" s="1207"/>
      <c r="AS8" s="1207"/>
      <c r="AT8" s="1207"/>
      <c r="AU8" s="398"/>
      <c r="AV8" s="398"/>
      <c r="AW8" s="398"/>
      <c r="AX8" s="398"/>
      <c r="AY8" s="398"/>
      <c r="AZ8" s="139"/>
      <c r="BC8" s="121"/>
      <c r="BD8" s="121"/>
      <c r="BE8" s="121"/>
      <c r="BF8" s="121"/>
      <c r="BG8" s="121"/>
      <c r="BH8" s="121"/>
      <c r="BI8" s="121"/>
      <c r="BJ8" s="121"/>
      <c r="BK8" s="121"/>
      <c r="BL8" s="121"/>
      <c r="BM8" s="121"/>
      <c r="BN8" s="121"/>
      <c r="BO8" s="121"/>
      <c r="BP8" s="121"/>
      <c r="BQ8" s="121"/>
      <c r="BR8" s="121"/>
      <c r="BS8" s="121"/>
      <c r="BT8" s="121"/>
      <c r="BU8" s="121"/>
      <c r="BV8" s="121"/>
    </row>
    <row r="9" spans="1:74" s="122" customFormat="1" ht="20.100000000000001" customHeight="1">
      <c r="A9" s="2445"/>
      <c r="B9" s="523"/>
      <c r="C9" s="1339"/>
      <c r="D9" s="1340"/>
      <c r="E9" s="524"/>
      <c r="F9" s="523"/>
      <c r="G9" s="523"/>
      <c r="H9" s="523"/>
      <c r="I9" s="523"/>
      <c r="J9" s="525"/>
      <c r="K9" s="4819" t="s">
        <v>2247</v>
      </c>
      <c r="L9" s="4820"/>
      <c r="M9" s="4820"/>
      <c r="N9" s="4821"/>
      <c r="O9" s="4819" t="s">
        <v>2248</v>
      </c>
      <c r="P9" s="4820"/>
      <c r="Q9" s="4820"/>
      <c r="R9" s="4821"/>
      <c r="S9" s="1731"/>
      <c r="T9" s="1189"/>
      <c r="U9" s="1209"/>
      <c r="V9" s="1200"/>
      <c r="W9" s="1200"/>
      <c r="X9" s="1200"/>
      <c r="Y9" s="1200"/>
      <c r="Z9" s="1209"/>
      <c r="AA9" s="1200"/>
      <c r="AB9" s="1200"/>
      <c r="AC9" s="1200"/>
      <c r="AD9" s="1200"/>
      <c r="AE9" s="1209"/>
      <c r="AF9" s="1200"/>
      <c r="AG9" s="1200"/>
      <c r="AH9" s="1200"/>
      <c r="AI9" s="1200"/>
      <c r="AJ9" s="1209"/>
      <c r="AK9" s="1200"/>
      <c r="AL9" s="1200"/>
      <c r="AM9" s="1200"/>
      <c r="AN9" s="1200"/>
      <c r="AO9" s="1200"/>
      <c r="AP9" s="1200"/>
      <c r="AQ9" s="1200"/>
      <c r="AR9" s="1200"/>
      <c r="AS9" s="1200"/>
      <c r="AT9" s="1200"/>
      <c r="AU9" s="1210"/>
      <c r="AV9" s="398"/>
      <c r="AW9" s="398"/>
      <c r="AX9" s="398"/>
      <c r="AY9" s="398"/>
      <c r="AZ9" s="139"/>
      <c r="BC9" s="121"/>
      <c r="BD9" s="121"/>
      <c r="BE9" s="121"/>
      <c r="BF9" s="121"/>
      <c r="BG9" s="121"/>
      <c r="BH9" s="121"/>
      <c r="BI9" s="121"/>
      <c r="BJ9" s="121"/>
      <c r="BK9" s="121"/>
      <c r="BL9" s="121"/>
      <c r="BM9" s="121"/>
      <c r="BN9" s="121"/>
      <c r="BO9" s="121"/>
      <c r="BP9" s="121"/>
      <c r="BQ9" s="121"/>
      <c r="BR9" s="121"/>
      <c r="BS9" s="121"/>
      <c r="BT9" s="121"/>
      <c r="BU9" s="121"/>
      <c r="BV9" s="121"/>
    </row>
    <row r="10" spans="1:74" s="122" customFormat="1" ht="21.95" customHeight="1">
      <c r="A10" s="2445"/>
      <c r="B10" s="1264"/>
      <c r="C10" s="1341"/>
      <c r="D10" s="1341"/>
      <c r="E10" s="1257"/>
      <c r="F10" s="1257"/>
      <c r="G10" s="1257"/>
      <c r="H10" s="1257"/>
      <c r="I10" s="1257"/>
      <c r="J10" s="1652"/>
      <c r="K10" s="4941"/>
      <c r="L10" s="4942"/>
      <c r="M10" s="4942"/>
      <c r="N10" s="4943"/>
      <c r="O10" s="4941"/>
      <c r="P10" s="4942"/>
      <c r="Q10" s="4942"/>
      <c r="R10" s="4943"/>
      <c r="S10" s="1732"/>
      <c r="T10" s="1189"/>
      <c r="U10" s="1211"/>
      <c r="V10" s="1211"/>
      <c r="W10" s="1211"/>
      <c r="X10" s="1211"/>
      <c r="Y10" s="1211"/>
      <c r="Z10" s="1211"/>
      <c r="AA10" s="1211"/>
      <c r="AB10" s="1211"/>
      <c r="AC10" s="1211"/>
      <c r="AD10" s="1211"/>
      <c r="AE10" s="1211"/>
      <c r="AF10" s="1211"/>
      <c r="AG10" s="1211"/>
      <c r="AH10" s="1211"/>
      <c r="AI10" s="1211"/>
      <c r="AJ10" s="1212"/>
      <c r="AK10" s="1212"/>
      <c r="AL10" s="1212"/>
      <c r="AM10" s="1212"/>
      <c r="AN10" s="1212"/>
      <c r="AO10" s="1212"/>
      <c r="AP10" s="1212"/>
      <c r="AQ10" s="1212"/>
      <c r="AR10" s="1212"/>
      <c r="AS10" s="1212"/>
      <c r="AT10" s="1212"/>
      <c r="AU10" s="1211"/>
      <c r="AV10" s="1211"/>
      <c r="AW10" s="1211"/>
      <c r="AX10" s="1211"/>
      <c r="AY10" s="1211"/>
      <c r="AZ10" s="139"/>
      <c r="BA10" s="122" t="s">
        <v>105</v>
      </c>
      <c r="BC10" s="121"/>
      <c r="BD10" s="121"/>
      <c r="BE10" s="121"/>
      <c r="BF10" s="121"/>
      <c r="BG10" s="121"/>
      <c r="BH10" s="121"/>
      <c r="BI10" s="121"/>
      <c r="BJ10" s="121"/>
      <c r="BK10" s="121"/>
      <c r="BL10" s="121"/>
      <c r="BM10" s="121"/>
      <c r="BN10" s="121"/>
      <c r="BO10" s="121"/>
      <c r="BP10" s="121"/>
      <c r="BQ10" s="121"/>
      <c r="BR10" s="121"/>
      <c r="BS10" s="121"/>
      <c r="BT10" s="121"/>
      <c r="BU10" s="121"/>
      <c r="BV10" s="121"/>
    </row>
    <row r="11" spans="1:74" s="122" customFormat="1" ht="21.95" customHeight="1">
      <c r="A11" s="2445"/>
      <c r="B11" s="1293"/>
      <c r="C11" s="1325">
        <v>5.0999999999999996</v>
      </c>
      <c r="D11" s="1311" t="s">
        <v>1102</v>
      </c>
      <c r="E11" s="1311"/>
      <c r="F11" s="1293"/>
      <c r="G11" s="1293"/>
      <c r="H11" s="1293"/>
      <c r="I11" s="1293"/>
      <c r="J11" s="1266" t="s">
        <v>42</v>
      </c>
      <c r="K11" s="4921"/>
      <c r="L11" s="4922"/>
      <c r="M11" s="4922"/>
      <c r="N11" s="4923"/>
      <c r="O11" s="4921"/>
      <c r="P11" s="4922"/>
      <c r="Q11" s="4922"/>
      <c r="R11" s="4923"/>
      <c r="S11" s="1733"/>
      <c r="T11" s="1213"/>
      <c r="U11" s="1214"/>
      <c r="V11" s="1214"/>
      <c r="W11" s="1214"/>
      <c r="X11" s="1214"/>
      <c r="Y11" s="1214"/>
      <c r="Z11" s="1214"/>
      <c r="AA11" s="1214"/>
      <c r="AB11" s="1214"/>
      <c r="AC11" s="1214"/>
      <c r="AD11" s="1214"/>
      <c r="AE11" s="1215"/>
      <c r="AF11" s="1215"/>
      <c r="AG11" s="1215"/>
      <c r="AH11" s="1215"/>
      <c r="AI11" s="1215"/>
      <c r="AJ11" s="1212"/>
      <c r="AK11" s="1212"/>
      <c r="AL11" s="1212"/>
      <c r="AM11" s="1212"/>
      <c r="AN11" s="1212"/>
      <c r="AO11" s="1212"/>
      <c r="AP11" s="1212"/>
      <c r="AQ11" s="1212"/>
      <c r="AR11" s="1212"/>
      <c r="AS11" s="1212"/>
      <c r="AT11" s="1212"/>
      <c r="AU11" s="1211"/>
      <c r="AV11" s="1211"/>
      <c r="AW11" s="1211"/>
      <c r="AX11" s="1211"/>
      <c r="AY11" s="1211"/>
      <c r="AZ11" s="139"/>
      <c r="BC11" s="121"/>
      <c r="BD11" s="121"/>
      <c r="BE11" s="121"/>
      <c r="BF11" s="121"/>
      <c r="BG11" s="121"/>
      <c r="BH11" s="121"/>
      <c r="BI11" s="121"/>
      <c r="BJ11" s="121"/>
      <c r="BK11" s="121"/>
      <c r="BL11" s="121"/>
      <c r="BM11" s="121"/>
      <c r="BN11" s="121"/>
      <c r="BO11" s="121"/>
      <c r="BP11" s="121"/>
      <c r="BQ11" s="121"/>
      <c r="BR11" s="121"/>
      <c r="BS11" s="121"/>
      <c r="BT11" s="121"/>
      <c r="BU11" s="121"/>
      <c r="BV11" s="121"/>
    </row>
    <row r="12" spans="1:74" s="122" customFormat="1" ht="21.95" customHeight="1">
      <c r="A12" s="2445"/>
      <c r="B12" s="1239"/>
      <c r="C12" s="1341"/>
      <c r="D12" s="1341"/>
      <c r="E12" s="1241"/>
      <c r="F12" s="1241"/>
      <c r="G12" s="1241"/>
      <c r="H12" s="1241"/>
      <c r="I12" s="1241"/>
      <c r="J12" s="1654"/>
      <c r="K12" s="4924"/>
      <c r="L12" s="4925"/>
      <c r="M12" s="4925"/>
      <c r="N12" s="4926"/>
      <c r="O12" s="4924"/>
      <c r="P12" s="4925"/>
      <c r="Q12" s="4925"/>
      <c r="R12" s="4926"/>
      <c r="S12" s="1734"/>
      <c r="T12" s="1189"/>
      <c r="U12" s="1190"/>
      <c r="V12" s="1190"/>
      <c r="W12" s="1190"/>
      <c r="X12" s="1190"/>
      <c r="Y12" s="1190"/>
      <c r="Z12" s="1190"/>
      <c r="AA12" s="1190"/>
      <c r="AB12" s="1190"/>
      <c r="AC12" s="1190"/>
      <c r="AD12" s="1190"/>
      <c r="AE12" s="1216"/>
      <c r="AF12" s="1216"/>
      <c r="AG12" s="1216"/>
      <c r="AH12" s="1216"/>
      <c r="AI12" s="1216"/>
      <c r="AJ12" s="1212"/>
      <c r="AK12" s="1212"/>
      <c r="AL12" s="1212"/>
      <c r="AM12" s="1212"/>
      <c r="AN12" s="1212"/>
      <c r="AO12" s="1212"/>
      <c r="AP12" s="1212"/>
      <c r="AQ12" s="1212"/>
      <c r="AR12" s="1212"/>
      <c r="AS12" s="1212"/>
      <c r="AT12" s="1212"/>
      <c r="AU12" s="1211"/>
      <c r="AV12" s="1211"/>
      <c r="AW12" s="1211"/>
      <c r="AX12" s="1211"/>
      <c r="AY12" s="1211"/>
      <c r="AZ12" s="139"/>
      <c r="BC12" s="121"/>
      <c r="BD12" s="121"/>
      <c r="BE12" s="121"/>
      <c r="BF12" s="121"/>
      <c r="BG12" s="121"/>
      <c r="BH12" s="121"/>
      <c r="BI12" s="121"/>
      <c r="BJ12" s="121"/>
      <c r="BK12" s="121"/>
      <c r="BL12" s="121"/>
      <c r="BM12" s="121"/>
      <c r="BN12" s="121"/>
      <c r="BO12" s="121"/>
      <c r="BP12" s="121"/>
      <c r="BQ12" s="121"/>
      <c r="BR12" s="121"/>
      <c r="BS12" s="121"/>
      <c r="BT12" s="121"/>
      <c r="BU12" s="121"/>
      <c r="BV12" s="121"/>
    </row>
    <row r="13" spans="1:74" ht="21.95" customHeight="1">
      <c r="A13" s="2446"/>
      <c r="B13" s="1293"/>
      <c r="C13" s="1325">
        <v>5.2</v>
      </c>
      <c r="D13" s="1310" t="s">
        <v>1103</v>
      </c>
      <c r="E13" s="1293"/>
      <c r="F13" s="1312"/>
      <c r="G13" s="1312"/>
      <c r="H13" s="1312"/>
      <c r="I13" s="1312"/>
      <c r="J13" s="528" t="s">
        <v>43</v>
      </c>
      <c r="K13" s="4921"/>
      <c r="L13" s="4922"/>
      <c r="M13" s="4922"/>
      <c r="N13" s="4923"/>
      <c r="O13" s="4921"/>
      <c r="P13" s="4922"/>
      <c r="Q13" s="4922"/>
      <c r="R13" s="4923"/>
      <c r="S13" s="1733"/>
      <c r="T13" s="1210"/>
      <c r="U13" s="1214"/>
      <c r="V13" s="1214"/>
      <c r="W13" s="1214"/>
      <c r="X13" s="1214"/>
      <c r="Y13" s="1214"/>
      <c r="Z13" s="1214"/>
      <c r="AA13" s="1214"/>
      <c r="AB13" s="1214"/>
      <c r="AC13" s="1214"/>
      <c r="AD13" s="1214"/>
      <c r="AE13" s="1215"/>
      <c r="AF13" s="1215"/>
      <c r="AG13" s="1215"/>
      <c r="AH13" s="1215"/>
      <c r="AI13" s="1215"/>
      <c r="AJ13" s="1212"/>
      <c r="AK13" s="1212"/>
      <c r="AL13" s="1212"/>
      <c r="AM13" s="1212"/>
      <c r="AN13" s="1212"/>
      <c r="AO13" s="1212"/>
      <c r="AP13" s="1212"/>
      <c r="AQ13" s="1212"/>
      <c r="AR13" s="1212"/>
      <c r="AS13" s="1212"/>
      <c r="AT13" s="1212"/>
      <c r="AU13" s="1211"/>
      <c r="AV13" s="1211"/>
      <c r="AW13" s="1211"/>
      <c r="AX13" s="1211"/>
      <c r="AY13" s="1211"/>
    </row>
    <row r="14" spans="1:74" ht="21.95" customHeight="1">
      <c r="A14" s="2446"/>
      <c r="B14" s="1239"/>
      <c r="C14" s="1680"/>
      <c r="D14" s="1681"/>
      <c r="E14" s="1246"/>
      <c r="F14" s="1248"/>
      <c r="G14" s="1239"/>
      <c r="H14" s="1239"/>
      <c r="I14" s="1239"/>
      <c r="J14" s="1654"/>
      <c r="K14" s="4927"/>
      <c r="L14" s="4928"/>
      <c r="M14" s="4928"/>
      <c r="N14" s="4929"/>
      <c r="O14" s="4927"/>
      <c r="P14" s="4928"/>
      <c r="Q14" s="4928"/>
      <c r="R14" s="4929"/>
      <c r="S14" s="1735"/>
      <c r="T14" s="1189"/>
      <c r="U14" s="1190"/>
      <c r="V14" s="1190"/>
      <c r="W14" s="1190"/>
      <c r="X14" s="1190"/>
      <c r="Y14" s="1190"/>
      <c r="Z14" s="1190"/>
      <c r="AA14" s="1190"/>
      <c r="AB14" s="1190"/>
      <c r="AC14" s="1190"/>
      <c r="AD14" s="1190"/>
      <c r="AE14" s="1216"/>
      <c r="AF14" s="1216"/>
      <c r="AG14" s="1216"/>
      <c r="AH14" s="1216"/>
      <c r="AI14" s="1216"/>
      <c r="AJ14" s="1212"/>
      <c r="AK14" s="1212"/>
      <c r="AL14" s="1212"/>
      <c r="AM14" s="1212"/>
      <c r="AN14" s="1212"/>
      <c r="AO14" s="1212"/>
      <c r="AP14" s="1212"/>
      <c r="AQ14" s="1212"/>
      <c r="AR14" s="1212"/>
      <c r="AS14" s="1212"/>
      <c r="AT14" s="1212"/>
      <c r="AU14" s="1211"/>
      <c r="AV14" s="1211"/>
      <c r="AW14" s="1211"/>
      <c r="AX14" s="1211"/>
      <c r="AY14" s="1211"/>
    </row>
    <row r="15" spans="1:74" s="127" customFormat="1" ht="21.95" customHeight="1">
      <c r="A15" s="2447"/>
      <c r="B15" s="1293"/>
      <c r="C15" s="1325">
        <v>5.3</v>
      </c>
      <c r="D15" s="1310" t="s">
        <v>1104</v>
      </c>
      <c r="E15" s="1314"/>
      <c r="F15" s="1314"/>
      <c r="G15" s="1293"/>
      <c r="H15" s="1293"/>
      <c r="I15" s="1293"/>
      <c r="J15" s="528" t="s">
        <v>44</v>
      </c>
      <c r="K15" s="4921"/>
      <c r="L15" s="4922"/>
      <c r="M15" s="4922"/>
      <c r="N15" s="4923"/>
      <c r="O15" s="4921"/>
      <c r="P15" s="4922"/>
      <c r="Q15" s="4922"/>
      <c r="R15" s="4923"/>
      <c r="S15" s="1733"/>
      <c r="T15" s="1210"/>
      <c r="U15" s="1214"/>
      <c r="V15" s="1214"/>
      <c r="W15" s="1214"/>
      <c r="X15" s="1214"/>
      <c r="Y15" s="1214"/>
      <c r="Z15" s="1214"/>
      <c r="AA15" s="1214"/>
      <c r="AB15" s="1214"/>
      <c r="AC15" s="1214"/>
      <c r="AD15" s="1214"/>
      <c r="AE15" s="1215"/>
      <c r="AF15" s="1215"/>
      <c r="AG15" s="1215"/>
      <c r="AH15" s="1215"/>
      <c r="AI15" s="1215"/>
      <c r="AJ15" s="604"/>
      <c r="AK15" s="604"/>
      <c r="AL15" s="604"/>
      <c r="AM15" s="604"/>
      <c r="AN15" s="604"/>
      <c r="AO15" s="604"/>
      <c r="AP15" s="604"/>
      <c r="AQ15" s="604"/>
      <c r="AR15" s="604"/>
      <c r="AS15" s="604"/>
      <c r="AT15" s="604"/>
      <c r="AU15" s="1190"/>
      <c r="AV15" s="1190"/>
      <c r="AW15" s="1190"/>
      <c r="AX15" s="1190"/>
      <c r="AY15" s="1190"/>
      <c r="AZ15" s="1217"/>
    </row>
    <row r="16" spans="1:74" ht="21.95" customHeight="1">
      <c r="A16" s="2446"/>
      <c r="B16" s="1239"/>
      <c r="C16" s="1680"/>
      <c r="D16" s="1681"/>
      <c r="E16" s="1248"/>
      <c r="F16" s="1248"/>
      <c r="G16" s="1248"/>
      <c r="H16" s="1248"/>
      <c r="I16" s="1248"/>
      <c r="J16" s="1655"/>
      <c r="K16" s="4924"/>
      <c r="L16" s="4925"/>
      <c r="M16" s="4925"/>
      <c r="N16" s="4926"/>
      <c r="O16" s="4924"/>
      <c r="P16" s="4925"/>
      <c r="Q16" s="4925"/>
      <c r="R16" s="4926"/>
      <c r="S16" s="1734"/>
      <c r="T16" s="1191"/>
      <c r="U16" s="1190"/>
      <c r="V16" s="1190"/>
      <c r="W16" s="1190"/>
      <c r="X16" s="1190"/>
      <c r="Y16" s="1190"/>
      <c r="Z16" s="1190"/>
      <c r="AA16" s="1190"/>
      <c r="AB16" s="1190"/>
      <c r="AC16" s="1190"/>
      <c r="AD16" s="1190"/>
      <c r="AE16" s="1216"/>
      <c r="AF16" s="1216"/>
      <c r="AG16" s="1216"/>
      <c r="AH16" s="1216"/>
      <c r="AI16" s="1216"/>
      <c r="AJ16" s="1190"/>
      <c r="AK16" s="1190"/>
      <c r="AL16" s="1190"/>
      <c r="AM16" s="1190"/>
      <c r="AN16" s="1190"/>
      <c r="AO16" s="1190"/>
      <c r="AP16" s="1190"/>
      <c r="AQ16" s="1190"/>
      <c r="AR16" s="1190"/>
      <c r="AS16" s="1190"/>
      <c r="AT16" s="1190"/>
      <c r="AU16" s="1190"/>
      <c r="AV16" s="1190"/>
      <c r="AW16" s="1190"/>
      <c r="AX16" s="1190"/>
      <c r="AY16" s="1190"/>
    </row>
    <row r="17" spans="1:74" ht="21.95" customHeight="1">
      <c r="A17" s="2446"/>
      <c r="B17" s="1293"/>
      <c r="C17" s="1310">
        <v>5.4</v>
      </c>
      <c r="D17" s="1310" t="s">
        <v>1105</v>
      </c>
      <c r="E17" s="1312"/>
      <c r="F17" s="1312"/>
      <c r="G17" s="1312"/>
      <c r="H17" s="1312"/>
      <c r="I17" s="1312"/>
      <c r="J17" s="528" t="s">
        <v>45</v>
      </c>
      <c r="K17" s="4921"/>
      <c r="L17" s="4922"/>
      <c r="M17" s="4922"/>
      <c r="N17" s="4923"/>
      <c r="O17" s="4921"/>
      <c r="P17" s="4922"/>
      <c r="Q17" s="4922"/>
      <c r="R17" s="4923"/>
      <c r="S17" s="1733"/>
      <c r="T17" s="1210"/>
      <c r="U17" s="1214"/>
      <c r="V17" s="1214"/>
      <c r="W17" s="1214"/>
      <c r="X17" s="1214"/>
      <c r="Y17" s="1214"/>
      <c r="Z17" s="1214"/>
      <c r="AA17" s="1214"/>
      <c r="AB17" s="1214"/>
      <c r="AC17" s="1214"/>
      <c r="AD17" s="1214"/>
      <c r="AE17" s="1215"/>
      <c r="AF17" s="1215"/>
      <c r="AG17" s="1215"/>
      <c r="AH17" s="1215"/>
      <c r="AI17" s="1215"/>
      <c r="AJ17" s="604"/>
      <c r="AK17" s="604"/>
      <c r="AL17" s="604"/>
      <c r="AM17" s="604"/>
      <c r="AN17" s="604"/>
      <c r="AO17" s="604"/>
      <c r="AP17" s="604"/>
      <c r="AQ17" s="604"/>
      <c r="AR17" s="604"/>
      <c r="AS17" s="604"/>
      <c r="AT17" s="604"/>
      <c r="AU17" s="1190"/>
      <c r="AV17" s="1190"/>
      <c r="AW17" s="1190"/>
      <c r="AX17" s="1190"/>
      <c r="AY17" s="1190"/>
    </row>
    <row r="18" spans="1:74" ht="21.95" customHeight="1">
      <c r="A18" s="2446"/>
      <c r="B18" s="1239"/>
      <c r="C18" s="1680"/>
      <c r="D18" s="1681"/>
      <c r="E18" s="1307"/>
      <c r="F18" s="1307"/>
      <c r="G18" s="1248"/>
      <c r="H18" s="1248"/>
      <c r="I18" s="1248"/>
      <c r="J18" s="1657"/>
      <c r="K18" s="4930"/>
      <c r="L18" s="4931"/>
      <c r="M18" s="4931"/>
      <c r="N18" s="4932"/>
      <c r="O18" s="4930"/>
      <c r="P18" s="4931"/>
      <c r="Q18" s="4931"/>
      <c r="R18" s="4932"/>
      <c r="S18" s="1733"/>
      <c r="T18" s="1191"/>
      <c r="U18" s="1214"/>
      <c r="V18" s="1214"/>
      <c r="W18" s="1214"/>
      <c r="X18" s="1214"/>
      <c r="Y18" s="1214"/>
      <c r="Z18" s="1214"/>
      <c r="AA18" s="1214"/>
      <c r="AB18" s="1214"/>
      <c r="AC18" s="1214"/>
      <c r="AD18" s="1214"/>
      <c r="AE18" s="1215"/>
      <c r="AF18" s="1215"/>
      <c r="AG18" s="1215"/>
      <c r="AH18" s="1215"/>
      <c r="AI18" s="1215"/>
      <c r="AJ18" s="1219"/>
      <c r="AK18" s="1219"/>
      <c r="AL18" s="1219"/>
      <c r="AM18" s="1219"/>
      <c r="AN18" s="1219"/>
      <c r="AO18" s="1219"/>
      <c r="AP18" s="1219"/>
      <c r="AQ18" s="1219"/>
      <c r="AR18" s="1219"/>
      <c r="AS18" s="1219"/>
      <c r="AT18" s="1219"/>
      <c r="AU18" s="1214"/>
      <c r="AV18" s="1214"/>
      <c r="AW18" s="1214"/>
      <c r="AX18" s="1214"/>
      <c r="AY18" s="1214"/>
    </row>
    <row r="19" spans="1:74" ht="21.95" customHeight="1">
      <c r="A19" s="2446"/>
      <c r="B19" s="1293"/>
      <c r="C19" s="1310">
        <v>5.5</v>
      </c>
      <c r="D19" s="1310" t="s">
        <v>1106</v>
      </c>
      <c r="E19" s="1310"/>
      <c r="F19" s="1310"/>
      <c r="G19" s="1312"/>
      <c r="H19" s="1312"/>
      <c r="I19" s="1312"/>
      <c r="J19" s="528" t="s">
        <v>46</v>
      </c>
      <c r="K19" s="4921"/>
      <c r="L19" s="4922"/>
      <c r="M19" s="4922"/>
      <c r="N19" s="4923"/>
      <c r="O19" s="4921"/>
      <c r="P19" s="4922"/>
      <c r="Q19" s="4922"/>
      <c r="R19" s="4923"/>
      <c r="S19" s="1733"/>
      <c r="T19" s="1210"/>
      <c r="U19" s="1214"/>
      <c r="V19" s="1214"/>
      <c r="W19" s="1214"/>
      <c r="X19" s="1214"/>
      <c r="Y19" s="1214"/>
      <c r="Z19" s="1214"/>
      <c r="AA19" s="1214"/>
      <c r="AB19" s="1214"/>
      <c r="AC19" s="1214"/>
      <c r="AD19" s="1214"/>
      <c r="AE19" s="1215"/>
      <c r="AF19" s="1215"/>
      <c r="AG19" s="1215"/>
      <c r="AH19" s="1215"/>
      <c r="AI19" s="1215"/>
      <c r="AJ19" s="604"/>
      <c r="AK19" s="604"/>
      <c r="AL19" s="604"/>
      <c r="AM19" s="604"/>
      <c r="AN19" s="604"/>
      <c r="AO19" s="604"/>
      <c r="AP19" s="604"/>
      <c r="AQ19" s="604"/>
      <c r="AR19" s="604"/>
      <c r="AS19" s="604"/>
      <c r="AT19" s="604"/>
      <c r="AU19" s="1190"/>
      <c r="AV19" s="1190"/>
      <c r="AW19" s="1190"/>
      <c r="AX19" s="1190"/>
      <c r="AY19" s="1190"/>
    </row>
    <row r="20" spans="1:74" s="139" customFormat="1" ht="21.95" customHeight="1">
      <c r="A20" s="2448"/>
      <c r="B20" s="1239"/>
      <c r="C20" s="1342"/>
      <c r="D20" s="1342"/>
      <c r="E20" s="1307"/>
      <c r="F20" s="1307"/>
      <c r="G20" s="1248"/>
      <c r="H20" s="1248"/>
      <c r="I20" s="1248"/>
      <c r="J20" s="1658"/>
      <c r="K20" s="4924"/>
      <c r="L20" s="4925"/>
      <c r="M20" s="4925"/>
      <c r="N20" s="4926"/>
      <c r="O20" s="4924"/>
      <c r="P20" s="4925"/>
      <c r="Q20" s="4925"/>
      <c r="R20" s="4926"/>
      <c r="S20" s="1734"/>
      <c r="T20" s="1220"/>
      <c r="U20" s="1190"/>
      <c r="V20" s="1190"/>
      <c r="W20" s="1190"/>
      <c r="X20" s="1190"/>
      <c r="Y20" s="1190"/>
      <c r="Z20" s="1190"/>
      <c r="AA20" s="1190"/>
      <c r="AB20" s="1190"/>
      <c r="AC20" s="1190"/>
      <c r="AD20" s="1190"/>
      <c r="AE20" s="1216"/>
      <c r="AF20" s="1216"/>
      <c r="AG20" s="1216"/>
      <c r="AH20" s="1216"/>
      <c r="AI20" s="1216"/>
      <c r="AJ20" s="1190"/>
      <c r="AK20" s="1190"/>
      <c r="AL20" s="1190"/>
      <c r="AM20" s="1190"/>
      <c r="AN20" s="1190"/>
      <c r="AO20" s="1190"/>
      <c r="AP20" s="1190"/>
      <c r="AQ20" s="1190"/>
      <c r="AR20" s="1190"/>
      <c r="AS20" s="1190"/>
      <c r="AT20" s="1190"/>
      <c r="AU20" s="1190"/>
      <c r="AV20" s="1190"/>
      <c r="AW20" s="1190"/>
      <c r="AX20" s="1190"/>
      <c r="AY20" s="1190"/>
      <c r="BA20" s="122"/>
      <c r="BB20" s="122"/>
      <c r="BC20" s="121"/>
      <c r="BD20" s="121"/>
      <c r="BE20" s="121"/>
      <c r="BF20" s="121"/>
      <c r="BG20" s="121"/>
      <c r="BH20" s="121"/>
      <c r="BI20" s="121"/>
      <c r="BJ20" s="121"/>
      <c r="BK20" s="121"/>
      <c r="BL20" s="121"/>
      <c r="BM20" s="121"/>
      <c r="BN20" s="121"/>
      <c r="BO20" s="121"/>
      <c r="BP20" s="121"/>
      <c r="BQ20" s="121"/>
      <c r="BR20" s="121"/>
      <c r="BS20" s="121"/>
      <c r="BT20" s="121"/>
      <c r="BU20" s="121"/>
      <c r="BV20" s="121"/>
    </row>
    <row r="21" spans="1:74" s="139" customFormat="1" ht="21.95" customHeight="1">
      <c r="A21" s="2448"/>
      <c r="B21" s="1293"/>
      <c r="C21" s="1310">
        <v>5.6</v>
      </c>
      <c r="D21" s="1343" t="s">
        <v>1107</v>
      </c>
      <c r="E21" s="1311"/>
      <c r="F21" s="1311"/>
      <c r="G21" s="1316"/>
      <c r="H21" s="1316"/>
      <c r="I21" s="1315"/>
      <c r="J21" s="528" t="s">
        <v>47</v>
      </c>
      <c r="K21" s="4921"/>
      <c r="L21" s="4922"/>
      <c r="M21" s="4922"/>
      <c r="N21" s="4923"/>
      <c r="O21" s="4921"/>
      <c r="P21" s="4922"/>
      <c r="Q21" s="4922"/>
      <c r="R21" s="4923"/>
      <c r="S21" s="1733"/>
      <c r="T21" s="1210"/>
      <c r="U21" s="1214"/>
      <c r="V21" s="1214"/>
      <c r="W21" s="1214"/>
      <c r="X21" s="1214"/>
      <c r="Y21" s="1214"/>
      <c r="Z21" s="1214"/>
      <c r="AA21" s="1214"/>
      <c r="AB21" s="1214"/>
      <c r="AC21" s="1214"/>
      <c r="AD21" s="1214"/>
      <c r="AE21" s="1215"/>
      <c r="AF21" s="1215"/>
      <c r="AG21" s="1215"/>
      <c r="AH21" s="1215"/>
      <c r="AI21" s="1215"/>
      <c r="AJ21" s="604"/>
      <c r="AK21" s="604"/>
      <c r="AL21" s="604"/>
      <c r="AM21" s="604"/>
      <c r="AN21" s="604"/>
      <c r="AO21" s="604"/>
      <c r="AP21" s="604"/>
      <c r="AQ21" s="604"/>
      <c r="AR21" s="604"/>
      <c r="AS21" s="604"/>
      <c r="AT21" s="604"/>
      <c r="AU21" s="1190"/>
      <c r="AV21" s="1190"/>
      <c r="AW21" s="1190"/>
      <c r="AX21" s="1190"/>
      <c r="AY21" s="1190"/>
      <c r="BA21" s="122"/>
      <c r="BB21" s="122"/>
      <c r="BC21" s="121"/>
      <c r="BD21" s="121"/>
      <c r="BE21" s="121"/>
      <c r="BF21" s="121"/>
      <c r="BG21" s="121"/>
      <c r="BH21" s="121"/>
      <c r="BI21" s="121"/>
      <c r="BJ21" s="121"/>
      <c r="BK21" s="121"/>
      <c r="BL21" s="121"/>
      <c r="BM21" s="121"/>
      <c r="BN21" s="121"/>
      <c r="BO21" s="121"/>
      <c r="BP21" s="121"/>
      <c r="BQ21" s="121"/>
      <c r="BR21" s="121"/>
      <c r="BS21" s="121"/>
      <c r="BT21" s="121"/>
      <c r="BU21" s="121"/>
      <c r="BV21" s="121"/>
    </row>
    <row r="22" spans="1:74" s="139" customFormat="1" ht="21.95" customHeight="1">
      <c r="A22" s="2448"/>
      <c r="B22" s="1239"/>
      <c r="C22" s="1342"/>
      <c r="D22" s="1342"/>
      <c r="E22" s="1307"/>
      <c r="F22" s="1248"/>
      <c r="G22" s="1248"/>
      <c r="H22" s="1248"/>
      <c r="I22" s="1248"/>
      <c r="J22" s="1658"/>
      <c r="K22" s="4924"/>
      <c r="L22" s="4925"/>
      <c r="M22" s="4925"/>
      <c r="N22" s="4926"/>
      <c r="O22" s="4924"/>
      <c r="P22" s="4925"/>
      <c r="Q22" s="4925"/>
      <c r="R22" s="4926"/>
      <c r="S22" s="1734"/>
      <c r="T22" s="1220"/>
      <c r="U22" s="1190"/>
      <c r="V22" s="1190"/>
      <c r="W22" s="1190"/>
      <c r="X22" s="1190"/>
      <c r="Y22" s="1190"/>
      <c r="Z22" s="1190"/>
      <c r="AA22" s="1190"/>
      <c r="AB22" s="1190"/>
      <c r="AC22" s="1190"/>
      <c r="AD22" s="1190"/>
      <c r="AE22" s="1216"/>
      <c r="AF22" s="1216"/>
      <c r="AG22" s="1216"/>
      <c r="AH22" s="1216"/>
      <c r="AI22" s="1216"/>
      <c r="AJ22" s="1190"/>
      <c r="AK22" s="1190"/>
      <c r="AL22" s="1190"/>
      <c r="AM22" s="1190"/>
      <c r="AN22" s="1190"/>
      <c r="AO22" s="1190"/>
      <c r="AP22" s="1190"/>
      <c r="AQ22" s="1190"/>
      <c r="AR22" s="1190"/>
      <c r="AS22" s="1190"/>
      <c r="AT22" s="1190"/>
      <c r="AU22" s="1190"/>
      <c r="AV22" s="1190"/>
      <c r="AW22" s="1190"/>
      <c r="AX22" s="1190"/>
      <c r="AY22" s="1190"/>
      <c r="BA22" s="122"/>
      <c r="BB22" s="122"/>
      <c r="BC22" s="121"/>
      <c r="BD22" s="121"/>
      <c r="BE22" s="121"/>
      <c r="BF22" s="121"/>
      <c r="BG22" s="121"/>
      <c r="BH22" s="121"/>
      <c r="BI22" s="121"/>
      <c r="BJ22" s="121"/>
      <c r="BK22" s="121"/>
      <c r="BL22" s="121"/>
      <c r="BM22" s="121"/>
      <c r="BN22" s="121"/>
      <c r="BO22" s="121"/>
      <c r="BP22" s="121"/>
      <c r="BQ22" s="121"/>
      <c r="BR22" s="121"/>
      <c r="BS22" s="121"/>
      <c r="BT22" s="121"/>
      <c r="BU22" s="121"/>
      <c r="BV22" s="121"/>
    </row>
    <row r="23" spans="1:74" s="139" customFormat="1" ht="21.95" customHeight="1">
      <c r="A23" s="2448"/>
      <c r="B23" s="1293"/>
      <c r="C23" s="1310">
        <v>5.7</v>
      </c>
      <c r="D23" s="1343" t="s">
        <v>1108</v>
      </c>
      <c r="E23" s="1310"/>
      <c r="F23" s="1310"/>
      <c r="G23" s="1317"/>
      <c r="H23" s="1317"/>
      <c r="I23" s="1318"/>
      <c r="J23" s="528" t="s">
        <v>48</v>
      </c>
      <c r="K23" s="4921"/>
      <c r="L23" s="4922"/>
      <c r="M23" s="4922"/>
      <c r="N23" s="4923"/>
      <c r="O23" s="4921"/>
      <c r="P23" s="4922"/>
      <c r="Q23" s="4922"/>
      <c r="R23" s="4923"/>
      <c r="S23" s="1733"/>
      <c r="T23" s="1210"/>
      <c r="U23" s="1214"/>
      <c r="V23" s="1214"/>
      <c r="W23" s="1214"/>
      <c r="X23" s="1214"/>
      <c r="Y23" s="1214"/>
      <c r="Z23" s="1214"/>
      <c r="AA23" s="1214"/>
      <c r="AB23" s="1214"/>
      <c r="AC23" s="1214"/>
      <c r="AD23" s="1214"/>
      <c r="AE23" s="1215"/>
      <c r="AF23" s="1215"/>
      <c r="AG23" s="1215"/>
      <c r="AH23" s="1215"/>
      <c r="AI23" s="1215"/>
      <c r="AJ23" s="604"/>
      <c r="AK23" s="604"/>
      <c r="AL23" s="604"/>
      <c r="AM23" s="604"/>
      <c r="AN23" s="604"/>
      <c r="AO23" s="604"/>
      <c r="AP23" s="604"/>
      <c r="AQ23" s="604"/>
      <c r="AR23" s="604"/>
      <c r="AS23" s="604"/>
      <c r="AT23" s="604"/>
      <c r="AU23" s="1190"/>
      <c r="AV23" s="1190"/>
      <c r="AW23" s="1190"/>
      <c r="AX23" s="1190"/>
      <c r="AY23" s="1190"/>
      <c r="BA23" s="122"/>
      <c r="BB23" s="122"/>
      <c r="BC23" s="121"/>
      <c r="BD23" s="121"/>
      <c r="BE23" s="121"/>
      <c r="BF23" s="121"/>
      <c r="BG23" s="121"/>
      <c r="BH23" s="121"/>
      <c r="BI23" s="121"/>
      <c r="BJ23" s="121"/>
      <c r="BK23" s="121"/>
      <c r="BL23" s="121"/>
      <c r="BM23" s="121"/>
      <c r="BN23" s="121"/>
      <c r="BO23" s="121"/>
      <c r="BP23" s="121"/>
      <c r="BQ23" s="121"/>
      <c r="BR23" s="121"/>
      <c r="BS23" s="121"/>
      <c r="BT23" s="121"/>
      <c r="BU23" s="121"/>
      <c r="BV23" s="121"/>
    </row>
    <row r="24" spans="1:74" s="139" customFormat="1" ht="21.95" customHeight="1">
      <c r="A24" s="2448"/>
      <c r="B24" s="1239"/>
      <c r="C24" s="1342"/>
      <c r="D24" s="1342"/>
      <c r="E24" s="1307"/>
      <c r="F24" s="4933"/>
      <c r="G24" s="4933"/>
      <c r="H24" s="4933"/>
      <c r="I24" s="4934"/>
      <c r="J24" s="1655"/>
      <c r="K24" s="4935"/>
      <c r="L24" s="4936"/>
      <c r="M24" s="4936"/>
      <c r="N24" s="4937"/>
      <c r="O24" s="4935"/>
      <c r="P24" s="4936"/>
      <c r="Q24" s="4936"/>
      <c r="R24" s="4937"/>
      <c r="S24" s="1736"/>
      <c r="T24" s="1191"/>
      <c r="U24" s="604"/>
      <c r="V24" s="604"/>
      <c r="W24" s="604"/>
      <c r="X24" s="604"/>
      <c r="Y24" s="604"/>
      <c r="Z24" s="604"/>
      <c r="AA24" s="604"/>
      <c r="AB24" s="604"/>
      <c r="AC24" s="604"/>
      <c r="AD24" s="604"/>
      <c r="AE24" s="1221"/>
      <c r="AF24" s="1221"/>
      <c r="AG24" s="1221"/>
      <c r="AH24" s="1221"/>
      <c r="AI24" s="1221"/>
      <c r="AJ24" s="1190"/>
      <c r="AK24" s="1190"/>
      <c r="AL24" s="1190"/>
      <c r="AM24" s="1190"/>
      <c r="AN24" s="1190"/>
      <c r="AO24" s="1190"/>
      <c r="AP24" s="1190"/>
      <c r="AQ24" s="1190"/>
      <c r="AR24" s="1190"/>
      <c r="AS24" s="1190"/>
      <c r="AT24" s="1190"/>
      <c r="AU24" s="1190"/>
      <c r="AV24" s="1190"/>
      <c r="AW24" s="1190"/>
      <c r="AX24" s="1190"/>
      <c r="AY24" s="1190"/>
      <c r="BA24" s="122"/>
      <c r="BB24" s="122"/>
      <c r="BC24" s="121"/>
      <c r="BD24" s="121"/>
      <c r="BE24" s="121"/>
      <c r="BF24" s="121"/>
      <c r="BG24" s="121"/>
      <c r="BH24" s="121"/>
      <c r="BI24" s="121"/>
      <c r="BJ24" s="121"/>
      <c r="BK24" s="121"/>
      <c r="BL24" s="121"/>
      <c r="BM24" s="121"/>
      <c r="BN24" s="121"/>
      <c r="BO24" s="121"/>
      <c r="BP24" s="121"/>
      <c r="BQ24" s="121"/>
      <c r="BR24" s="121"/>
      <c r="BS24" s="121"/>
      <c r="BT24" s="121"/>
      <c r="BU24" s="121"/>
      <c r="BV24" s="121"/>
    </row>
    <row r="25" spans="1:74" s="139" customFormat="1" ht="21.95" customHeight="1">
      <c r="A25" s="2448"/>
      <c r="B25" s="1293"/>
      <c r="C25" s="1310">
        <v>5.8</v>
      </c>
      <c r="D25" s="1343" t="s">
        <v>1109</v>
      </c>
      <c r="E25" s="1310"/>
      <c r="F25" s="1310"/>
      <c r="G25" s="1319"/>
      <c r="H25" s="1320"/>
      <c r="I25" s="1320"/>
      <c r="J25" s="1324" t="s">
        <v>54</v>
      </c>
      <c r="K25" s="4921"/>
      <c r="L25" s="4922"/>
      <c r="M25" s="4922"/>
      <c r="N25" s="4923"/>
      <c r="O25" s="4921"/>
      <c r="P25" s="4922"/>
      <c r="Q25" s="4922"/>
      <c r="R25" s="4923"/>
      <c r="S25" s="1733"/>
      <c r="T25" s="1210"/>
      <c r="U25" s="1214"/>
      <c r="V25" s="1214"/>
      <c r="W25" s="1214"/>
      <c r="X25" s="1214"/>
      <c r="Y25" s="1214"/>
      <c r="Z25" s="1214"/>
      <c r="AA25" s="1214"/>
      <c r="AB25" s="1214"/>
      <c r="AC25" s="1214"/>
      <c r="AD25" s="1214"/>
      <c r="AE25" s="1215"/>
      <c r="AF25" s="1215"/>
      <c r="AG25" s="1215"/>
      <c r="AH25" s="1215"/>
      <c r="AI25" s="1215"/>
      <c r="AJ25" s="604"/>
      <c r="AK25" s="604"/>
      <c r="AL25" s="604"/>
      <c r="AM25" s="604"/>
      <c r="AN25" s="604"/>
      <c r="AO25" s="604"/>
      <c r="AP25" s="604"/>
      <c r="AQ25" s="604"/>
      <c r="AR25" s="604"/>
      <c r="AS25" s="604"/>
      <c r="AT25" s="604"/>
      <c r="AU25" s="1190"/>
      <c r="AV25" s="1190"/>
      <c r="AW25" s="1190"/>
      <c r="AX25" s="1190"/>
      <c r="AY25" s="1190"/>
      <c r="BA25" s="122"/>
      <c r="BB25" s="122"/>
      <c r="BC25" s="121"/>
      <c r="BD25" s="121"/>
      <c r="BE25" s="121"/>
      <c r="BF25" s="121"/>
      <c r="BG25" s="121"/>
      <c r="BH25" s="121"/>
      <c r="BI25" s="121"/>
      <c r="BJ25" s="121"/>
      <c r="BK25" s="121"/>
      <c r="BL25" s="121"/>
      <c r="BM25" s="121"/>
      <c r="BN25" s="121"/>
      <c r="BO25" s="121"/>
      <c r="BP25" s="121"/>
      <c r="BQ25" s="121"/>
      <c r="BR25" s="121"/>
      <c r="BS25" s="121"/>
      <c r="BT25" s="121"/>
      <c r="BU25" s="121"/>
      <c r="BV25" s="121"/>
    </row>
    <row r="26" spans="1:74" s="139" customFormat="1" ht="21.95" customHeight="1">
      <c r="A26" s="2448"/>
      <c r="B26" s="1239"/>
      <c r="C26" s="1342"/>
      <c r="D26" s="1342"/>
      <c r="E26" s="1239"/>
      <c r="F26" s="1239"/>
      <c r="G26" s="1257"/>
      <c r="H26" s="1257"/>
      <c r="I26" s="1659"/>
      <c r="J26" s="1655"/>
      <c r="K26" s="4935"/>
      <c r="L26" s="4936"/>
      <c r="M26" s="4936"/>
      <c r="N26" s="4937"/>
      <c r="O26" s="4935"/>
      <c r="P26" s="4936"/>
      <c r="Q26" s="4936"/>
      <c r="R26" s="4937"/>
      <c r="S26" s="1736"/>
      <c r="T26" s="1191"/>
      <c r="U26" s="604"/>
      <c r="V26" s="604"/>
      <c r="W26" s="604"/>
      <c r="X26" s="604"/>
      <c r="Y26" s="604"/>
      <c r="Z26" s="604"/>
      <c r="AA26" s="604"/>
      <c r="AB26" s="604"/>
      <c r="AC26" s="604"/>
      <c r="AD26" s="604"/>
      <c r="AE26" s="1221"/>
      <c r="AF26" s="1221"/>
      <c r="AG26" s="1221"/>
      <c r="AH26" s="1221"/>
      <c r="AI26" s="1221"/>
      <c r="AJ26" s="1190"/>
      <c r="AK26" s="1190"/>
      <c r="AL26" s="1190"/>
      <c r="AM26" s="1190"/>
      <c r="AN26" s="1190"/>
      <c r="AO26" s="1190"/>
      <c r="AP26" s="1190"/>
      <c r="AQ26" s="1190"/>
      <c r="AR26" s="1190"/>
      <c r="AS26" s="1190"/>
      <c r="AT26" s="1190"/>
      <c r="AU26" s="1190"/>
      <c r="AV26" s="1190"/>
      <c r="AW26" s="1190"/>
      <c r="AX26" s="1190"/>
      <c r="AY26" s="1190"/>
      <c r="BA26" s="122"/>
      <c r="BB26" s="122"/>
      <c r="BC26" s="121"/>
      <c r="BD26" s="121"/>
      <c r="BE26" s="121"/>
      <c r="BF26" s="121"/>
      <c r="BG26" s="121"/>
      <c r="BH26" s="121"/>
      <c r="BI26" s="121"/>
      <c r="BJ26" s="121"/>
      <c r="BK26" s="121"/>
      <c r="BL26" s="121"/>
      <c r="BM26" s="121"/>
      <c r="BN26" s="121"/>
      <c r="BO26" s="121"/>
      <c r="BP26" s="121"/>
      <c r="BQ26" s="121"/>
      <c r="BR26" s="121"/>
      <c r="BS26" s="121"/>
      <c r="BT26" s="121"/>
      <c r="BU26" s="121"/>
      <c r="BV26" s="121"/>
    </row>
    <row r="27" spans="1:74" s="139" customFormat="1" ht="21.95" customHeight="1">
      <c r="A27" s="2448"/>
      <c r="B27" s="1293"/>
      <c r="C27" s="1310">
        <v>5.9</v>
      </c>
      <c r="D27" s="1310" t="s">
        <v>1110</v>
      </c>
      <c r="E27" s="1310"/>
      <c r="F27" s="1310"/>
      <c r="G27" s="1319"/>
      <c r="H27" s="1319"/>
      <c r="I27" s="1321"/>
      <c r="J27" s="1324" t="s">
        <v>49</v>
      </c>
      <c r="K27" s="4921"/>
      <c r="L27" s="4922"/>
      <c r="M27" s="4922"/>
      <c r="N27" s="4923"/>
      <c r="O27" s="4921"/>
      <c r="P27" s="4922"/>
      <c r="Q27" s="4922"/>
      <c r="R27" s="4923"/>
      <c r="S27" s="1733"/>
      <c r="T27" s="1210"/>
      <c r="U27" s="1214"/>
      <c r="V27" s="1214"/>
      <c r="W27" s="1214"/>
      <c r="X27" s="1214"/>
      <c r="Y27" s="1214"/>
      <c r="Z27" s="1214"/>
      <c r="AA27" s="1214"/>
      <c r="AB27" s="1214"/>
      <c r="AC27" s="1214"/>
      <c r="AD27" s="1214"/>
      <c r="AE27" s="1215"/>
      <c r="AF27" s="1215"/>
      <c r="AG27" s="1215"/>
      <c r="AH27" s="1215"/>
      <c r="AI27" s="1215"/>
      <c r="AJ27" s="604"/>
      <c r="AK27" s="604"/>
      <c r="AL27" s="604"/>
      <c r="AM27" s="604"/>
      <c r="AN27" s="604"/>
      <c r="AO27" s="604"/>
      <c r="AP27" s="604"/>
      <c r="AQ27" s="604"/>
      <c r="AR27" s="604"/>
      <c r="AS27" s="604"/>
      <c r="AT27" s="604"/>
      <c r="AU27" s="1190"/>
      <c r="AV27" s="1190"/>
      <c r="AW27" s="1190"/>
      <c r="AX27" s="1190"/>
      <c r="AY27" s="1190"/>
      <c r="BA27" s="122"/>
      <c r="BB27" s="122"/>
      <c r="BC27" s="121"/>
      <c r="BD27" s="121"/>
      <c r="BE27" s="121"/>
      <c r="BF27" s="121"/>
      <c r="BG27" s="121"/>
      <c r="BH27" s="121"/>
      <c r="BI27" s="121"/>
      <c r="BJ27" s="121"/>
      <c r="BK27" s="121"/>
      <c r="BL27" s="121"/>
      <c r="BM27" s="121"/>
      <c r="BN27" s="121"/>
      <c r="BO27" s="121"/>
      <c r="BP27" s="121"/>
      <c r="BQ27" s="121"/>
      <c r="BR27" s="121"/>
      <c r="BS27" s="121"/>
      <c r="BT27" s="121"/>
      <c r="BU27" s="121"/>
      <c r="BV27" s="121"/>
    </row>
    <row r="28" spans="1:74" ht="21.95" customHeight="1">
      <c r="A28" s="2446"/>
      <c r="B28" s="1239"/>
      <c r="C28" s="1680"/>
      <c r="D28" s="1681"/>
      <c r="E28" s="1255"/>
      <c r="F28" s="1255"/>
      <c r="G28" s="1309"/>
      <c r="H28" s="1309"/>
      <c r="I28" s="1309"/>
      <c r="J28" s="1660"/>
      <c r="K28" s="4935"/>
      <c r="L28" s="4936"/>
      <c r="M28" s="4936"/>
      <c r="N28" s="4937"/>
      <c r="O28" s="4935"/>
      <c r="P28" s="4936"/>
      <c r="Q28" s="4936"/>
      <c r="R28" s="4937"/>
      <c r="S28" s="1736"/>
      <c r="T28" s="1222"/>
      <c r="U28" s="604"/>
      <c r="V28" s="604"/>
      <c r="W28" s="604"/>
      <c r="X28" s="604"/>
      <c r="Y28" s="604"/>
      <c r="Z28" s="1214"/>
      <c r="AA28" s="1214"/>
      <c r="AB28" s="1214"/>
      <c r="AC28" s="1214"/>
      <c r="AD28" s="1214"/>
      <c r="AE28" s="1215"/>
      <c r="AF28" s="1215"/>
      <c r="AG28" s="1215"/>
      <c r="AH28" s="1215"/>
      <c r="AI28" s="1215"/>
      <c r="AJ28" s="1219"/>
      <c r="AK28" s="1219"/>
      <c r="AL28" s="1219"/>
      <c r="AM28" s="1219"/>
      <c r="AN28" s="1219"/>
      <c r="AO28" s="1219"/>
      <c r="AP28" s="1219"/>
      <c r="AQ28" s="1219"/>
      <c r="AR28" s="1219"/>
      <c r="AS28" s="1219"/>
      <c r="AT28" s="1219"/>
      <c r="AU28" s="1214"/>
      <c r="AV28" s="1214"/>
      <c r="AW28" s="1214"/>
      <c r="AX28" s="1214"/>
      <c r="AY28" s="1214"/>
    </row>
    <row r="29" spans="1:74" ht="21.95" customHeight="1">
      <c r="A29" s="2446"/>
      <c r="B29" s="1293"/>
      <c r="C29" s="1344" t="s">
        <v>1096</v>
      </c>
      <c r="D29" s="1310" t="s">
        <v>1111</v>
      </c>
      <c r="E29" s="1311"/>
      <c r="F29" s="1310"/>
      <c r="G29" s="1311"/>
      <c r="H29" s="1311"/>
      <c r="I29" s="1321"/>
      <c r="J29" s="1323">
        <v>10</v>
      </c>
      <c r="K29" s="4921"/>
      <c r="L29" s="4922"/>
      <c r="M29" s="4922"/>
      <c r="N29" s="4923"/>
      <c r="O29" s="4921"/>
      <c r="P29" s="4922"/>
      <c r="Q29" s="4922"/>
      <c r="R29" s="4923"/>
      <c r="S29" s="1733"/>
      <c r="T29" s="1210"/>
      <c r="U29" s="1214"/>
      <c r="V29" s="1214"/>
      <c r="W29" s="1214"/>
      <c r="X29" s="1214"/>
      <c r="Y29" s="1214"/>
      <c r="Z29" s="1214"/>
      <c r="AA29" s="1214"/>
      <c r="AB29" s="1214"/>
      <c r="AC29" s="1214"/>
      <c r="AD29" s="1214"/>
      <c r="AE29" s="1215"/>
      <c r="AF29" s="1215"/>
      <c r="AG29" s="1215"/>
      <c r="AH29" s="1215"/>
      <c r="AI29" s="1215"/>
      <c r="AJ29" s="604"/>
      <c r="AK29" s="604"/>
      <c r="AL29" s="604"/>
      <c r="AM29" s="604"/>
      <c r="AN29" s="604"/>
      <c r="AO29" s="604"/>
      <c r="AP29" s="604"/>
      <c r="AQ29" s="604"/>
      <c r="AR29" s="604"/>
      <c r="AS29" s="604"/>
      <c r="AT29" s="604"/>
      <c r="AU29" s="1190"/>
      <c r="AV29" s="1190"/>
      <c r="AW29" s="1190"/>
      <c r="AX29" s="1190"/>
      <c r="AY29" s="1190"/>
    </row>
    <row r="30" spans="1:74" ht="21.95" customHeight="1">
      <c r="A30" s="2446"/>
      <c r="B30" s="1239"/>
      <c r="C30" s="1680"/>
      <c r="D30" s="1681"/>
      <c r="E30" s="1307"/>
      <c r="F30" s="1307"/>
      <c r="G30" s="1309"/>
      <c r="H30" s="1309"/>
      <c r="I30" s="1309"/>
      <c r="J30" s="1655"/>
      <c r="K30" s="4930"/>
      <c r="L30" s="4931"/>
      <c r="M30" s="4931"/>
      <c r="N30" s="4932"/>
      <c r="O30" s="4930"/>
      <c r="P30" s="4931"/>
      <c r="Q30" s="4931"/>
      <c r="R30" s="4932"/>
      <c r="S30" s="1733"/>
      <c r="T30" s="1191"/>
      <c r="U30" s="1214"/>
      <c r="V30" s="1214"/>
      <c r="W30" s="1214"/>
      <c r="X30" s="1214"/>
      <c r="Y30" s="1214"/>
      <c r="Z30" s="1214"/>
      <c r="AA30" s="1214"/>
      <c r="AB30" s="1214"/>
      <c r="AC30" s="1214"/>
      <c r="AD30" s="1214"/>
      <c r="AE30" s="1215"/>
      <c r="AF30" s="1215"/>
      <c r="AG30" s="1215"/>
      <c r="AH30" s="1215"/>
      <c r="AI30" s="1215"/>
      <c r="AJ30" s="1219"/>
      <c r="AK30" s="1219"/>
      <c r="AL30" s="1219"/>
      <c r="AM30" s="1219"/>
      <c r="AN30" s="1219"/>
      <c r="AO30" s="1219"/>
      <c r="AP30" s="1219"/>
      <c r="AQ30" s="1219"/>
      <c r="AR30" s="1219"/>
      <c r="AS30" s="1219"/>
      <c r="AT30" s="1219"/>
      <c r="AU30" s="1214"/>
      <c r="AV30" s="1214"/>
      <c r="AW30" s="1214"/>
      <c r="AX30" s="1214"/>
      <c r="AY30" s="1214"/>
    </row>
    <row r="31" spans="1:74" ht="21.95" customHeight="1">
      <c r="A31" s="2446"/>
      <c r="B31" s="1293"/>
      <c r="C31" s="1344" t="s">
        <v>1097</v>
      </c>
      <c r="D31" s="1310" t="s">
        <v>2151</v>
      </c>
      <c r="E31" s="1310"/>
      <c r="F31" s="1310"/>
      <c r="G31" s="1319"/>
      <c r="H31" s="1319"/>
      <c r="I31" s="1321"/>
      <c r="J31" s="528">
        <v>11</v>
      </c>
      <c r="K31" s="4921"/>
      <c r="L31" s="4922"/>
      <c r="M31" s="4922"/>
      <c r="N31" s="4923"/>
      <c r="O31" s="4921"/>
      <c r="P31" s="4922"/>
      <c r="Q31" s="4922"/>
      <c r="R31" s="4923"/>
      <c r="S31" s="1733"/>
      <c r="T31" s="1210"/>
      <c r="U31" s="1214"/>
      <c r="V31" s="1214"/>
      <c r="W31" s="1214"/>
      <c r="X31" s="1214"/>
      <c r="Y31" s="1214"/>
      <c r="Z31" s="1214"/>
      <c r="AA31" s="1214"/>
      <c r="AB31" s="1214"/>
      <c r="AC31" s="1214"/>
      <c r="AD31" s="1214"/>
      <c r="AE31" s="1215"/>
      <c r="AF31" s="1215"/>
      <c r="AG31" s="1215"/>
      <c r="AH31" s="1215"/>
      <c r="AI31" s="1215"/>
      <c r="AJ31" s="604"/>
      <c r="AK31" s="604"/>
      <c r="AL31" s="604"/>
      <c r="AM31" s="604"/>
      <c r="AN31" s="604"/>
      <c r="AO31" s="604"/>
      <c r="AP31" s="604"/>
      <c r="AQ31" s="604"/>
      <c r="AR31" s="604"/>
      <c r="AS31" s="604"/>
      <c r="AT31" s="604"/>
      <c r="AU31" s="1214"/>
      <c r="AV31" s="1214"/>
      <c r="AW31" s="1214"/>
      <c r="AX31" s="1214"/>
      <c r="AY31" s="1214"/>
    </row>
    <row r="32" spans="1:74" ht="21.95" customHeight="1">
      <c r="A32" s="2446"/>
      <c r="B32" s="1239"/>
      <c r="C32" s="1680"/>
      <c r="D32" s="1681"/>
      <c r="E32" s="1307"/>
      <c r="F32" s="1307"/>
      <c r="G32" s="1309"/>
      <c r="H32" s="1309"/>
      <c r="I32" s="1309"/>
      <c r="J32" s="1660"/>
      <c r="K32" s="4930"/>
      <c r="L32" s="4931"/>
      <c r="M32" s="4931"/>
      <c r="N32" s="4932"/>
      <c r="O32" s="4930"/>
      <c r="P32" s="4931"/>
      <c r="Q32" s="4931"/>
      <c r="R32" s="4932"/>
      <c r="S32" s="1733"/>
      <c r="T32" s="1222"/>
      <c r="U32" s="1214"/>
      <c r="V32" s="1214"/>
      <c r="W32" s="1214"/>
      <c r="X32" s="1214"/>
      <c r="Y32" s="1214"/>
      <c r="Z32" s="1214"/>
      <c r="AA32" s="1214"/>
      <c r="AB32" s="1214"/>
      <c r="AC32" s="1214"/>
      <c r="AD32" s="1214"/>
      <c r="AE32" s="1215"/>
      <c r="AF32" s="1215"/>
      <c r="AG32" s="1215"/>
      <c r="AH32" s="1215"/>
      <c r="AI32" s="1215"/>
      <c r="AJ32" s="1219"/>
      <c r="AK32" s="1219"/>
      <c r="AL32" s="1219"/>
      <c r="AM32" s="1219"/>
      <c r="AN32" s="1219"/>
      <c r="AO32" s="1219"/>
      <c r="AP32" s="1219"/>
      <c r="AQ32" s="1219"/>
      <c r="AR32" s="1219"/>
      <c r="AS32" s="1219"/>
      <c r="AT32" s="1219"/>
      <c r="AU32" s="1214"/>
      <c r="AV32" s="1214"/>
      <c r="AW32" s="1214"/>
      <c r="AX32" s="1214"/>
      <c r="AY32" s="1214"/>
    </row>
    <row r="33" spans="1:54" ht="21.95" customHeight="1">
      <c r="A33" s="2446"/>
      <c r="B33" s="1293"/>
      <c r="C33" s="1344" t="s">
        <v>1098</v>
      </c>
      <c r="D33" s="1343" t="s">
        <v>1112</v>
      </c>
      <c r="E33" s="1310"/>
      <c r="F33" s="1310"/>
      <c r="G33" s="1319"/>
      <c r="H33" s="1319"/>
      <c r="I33" s="1321"/>
      <c r="J33" s="528">
        <v>12</v>
      </c>
      <c r="K33" s="4921"/>
      <c r="L33" s="4922"/>
      <c r="M33" s="4922"/>
      <c r="N33" s="4923"/>
      <c r="O33" s="4921"/>
      <c r="P33" s="4922"/>
      <c r="Q33" s="4922"/>
      <c r="R33" s="4923"/>
      <c r="S33" s="1733"/>
      <c r="T33" s="1210"/>
      <c r="U33" s="1214"/>
      <c r="V33" s="1214"/>
      <c r="W33" s="1214"/>
      <c r="X33" s="1214"/>
      <c r="Y33" s="1214"/>
      <c r="Z33" s="1214"/>
      <c r="AA33" s="1214"/>
      <c r="AB33" s="1214"/>
      <c r="AC33" s="1214"/>
      <c r="AD33" s="1214"/>
      <c r="AE33" s="1215"/>
      <c r="AF33" s="1215"/>
      <c r="AG33" s="1215"/>
      <c r="AH33" s="1215"/>
      <c r="AI33" s="1215"/>
      <c r="AJ33" s="604"/>
      <c r="AK33" s="604"/>
      <c r="AL33" s="604"/>
      <c r="AM33" s="604"/>
      <c r="AN33" s="604"/>
      <c r="AO33" s="604"/>
      <c r="AP33" s="604"/>
      <c r="AQ33" s="604"/>
      <c r="AR33" s="604"/>
      <c r="AS33" s="604"/>
      <c r="AT33" s="604"/>
      <c r="AU33" s="1190"/>
      <c r="AV33" s="1190"/>
      <c r="AW33" s="1190"/>
      <c r="AX33" s="1190"/>
      <c r="AY33" s="1190"/>
    </row>
    <row r="34" spans="1:54" s="129" customFormat="1" ht="21.95" customHeight="1">
      <c r="A34" s="2449"/>
      <c r="B34" s="1246"/>
      <c r="C34" s="1342"/>
      <c r="D34" s="1342"/>
      <c r="E34" s="1246"/>
      <c r="F34" s="1246"/>
      <c r="G34" s="1246"/>
      <c r="H34" s="1246"/>
      <c r="I34" s="1246"/>
      <c r="J34" s="1662"/>
      <c r="K34" s="4946"/>
      <c r="L34" s="4947"/>
      <c r="M34" s="4947"/>
      <c r="N34" s="4948"/>
      <c r="O34" s="4946"/>
      <c r="P34" s="4947"/>
      <c r="Q34" s="4947"/>
      <c r="R34" s="4948"/>
      <c r="S34" s="1737"/>
      <c r="T34" s="1191"/>
      <c r="U34" s="1193"/>
      <c r="V34" s="1193"/>
      <c r="W34" s="1193"/>
      <c r="X34" s="1193"/>
      <c r="Y34" s="1193"/>
      <c r="Z34" s="1193"/>
      <c r="AA34" s="1193"/>
      <c r="AB34" s="1193"/>
      <c r="AC34" s="1193"/>
      <c r="AD34" s="1193"/>
      <c r="AE34" s="1221"/>
      <c r="AF34" s="1221"/>
      <c r="AG34" s="1221"/>
      <c r="AH34" s="1221"/>
      <c r="AI34" s="1221"/>
      <c r="AJ34" s="604"/>
      <c r="AK34" s="604"/>
      <c r="AL34" s="604"/>
      <c r="AM34" s="604"/>
      <c r="AN34" s="604"/>
      <c r="AO34" s="604"/>
      <c r="AP34" s="604"/>
      <c r="AQ34" s="604"/>
      <c r="AR34" s="604"/>
      <c r="AS34" s="604"/>
      <c r="AT34" s="604"/>
      <c r="AU34" s="1190"/>
      <c r="AV34" s="1190"/>
      <c r="AW34" s="1190"/>
      <c r="AX34" s="1190"/>
      <c r="AY34" s="1190"/>
      <c r="AZ34" s="1223"/>
      <c r="BA34" s="128"/>
      <c r="BB34" s="128"/>
    </row>
    <row r="35" spans="1:54" s="129" customFormat="1" ht="21.95" customHeight="1">
      <c r="A35" s="2449"/>
      <c r="B35" s="1314"/>
      <c r="C35" s="1344" t="s">
        <v>1099</v>
      </c>
      <c r="D35" s="1310" t="s">
        <v>1113</v>
      </c>
      <c r="E35" s="1311"/>
      <c r="F35" s="1311"/>
      <c r="G35" s="1314"/>
      <c r="H35" s="1314"/>
      <c r="I35" s="1322"/>
      <c r="J35" s="528">
        <v>13</v>
      </c>
      <c r="K35" s="4949"/>
      <c r="L35" s="4950"/>
      <c r="M35" s="4950"/>
      <c r="N35" s="4951"/>
      <c r="O35" s="4949"/>
      <c r="P35" s="4950"/>
      <c r="Q35" s="4950"/>
      <c r="R35" s="4951"/>
      <c r="S35" s="1738"/>
      <c r="T35" s="1224"/>
      <c r="U35" s="1192"/>
      <c r="V35" s="1192"/>
      <c r="W35" s="1192"/>
      <c r="X35" s="1192"/>
      <c r="Y35" s="1192"/>
      <c r="Z35" s="1192"/>
      <c r="AA35" s="1192"/>
      <c r="AB35" s="1192"/>
      <c r="AC35" s="1192"/>
      <c r="AD35" s="1192"/>
      <c r="AE35" s="1192"/>
      <c r="AF35" s="1192"/>
      <c r="AG35" s="1192"/>
      <c r="AH35" s="1192"/>
      <c r="AI35" s="1192"/>
      <c r="AJ35" s="1192"/>
      <c r="AK35" s="1192"/>
      <c r="AL35" s="1192"/>
      <c r="AM35" s="1192"/>
      <c r="AN35" s="1192"/>
      <c r="AO35" s="1192"/>
      <c r="AP35" s="1192"/>
      <c r="AQ35" s="1192"/>
      <c r="AR35" s="1192"/>
      <c r="AS35" s="1192"/>
      <c r="AT35" s="1192"/>
      <c r="AU35" s="1192"/>
      <c r="AV35" s="1192"/>
      <c r="AW35" s="1192"/>
      <c r="AX35" s="1192"/>
      <c r="AY35" s="1192"/>
      <c r="AZ35" s="1223"/>
      <c r="BA35" s="128"/>
      <c r="BB35" s="128"/>
    </row>
    <row r="36" spans="1:54" ht="15.75" customHeight="1">
      <c r="A36" s="2446"/>
      <c r="B36" s="1239"/>
      <c r="C36" s="1306" t="s">
        <v>1100</v>
      </c>
      <c r="D36" s="1308" t="s">
        <v>459</v>
      </c>
      <c r="E36" s="1255"/>
      <c r="F36" s="1304"/>
      <c r="G36" s="1239"/>
      <c r="H36" s="1239"/>
      <c r="I36" s="1239"/>
      <c r="J36" s="3392">
        <v>14</v>
      </c>
      <c r="K36" s="3386"/>
      <c r="L36" s="3387"/>
      <c r="M36" s="3387"/>
      <c r="N36" s="3388"/>
      <c r="O36" s="3386"/>
      <c r="P36" s="3387"/>
      <c r="Q36" s="3387"/>
      <c r="R36" s="3388"/>
      <c r="S36" s="1737"/>
      <c r="T36" s="1191"/>
      <c r="U36" s="1193"/>
      <c r="V36" s="1193"/>
      <c r="W36" s="1193"/>
      <c r="X36" s="1193"/>
      <c r="Y36" s="1193"/>
      <c r="Z36" s="1193"/>
      <c r="AA36" s="1193"/>
      <c r="AB36" s="1193"/>
      <c r="AC36" s="1193"/>
      <c r="AD36" s="1193"/>
      <c r="AE36" s="1221"/>
      <c r="AF36" s="1221"/>
      <c r="AG36" s="1221"/>
      <c r="AH36" s="1221"/>
      <c r="AI36" s="1221"/>
      <c r="AJ36" s="604"/>
      <c r="AK36" s="604"/>
      <c r="AL36" s="604"/>
      <c r="AM36" s="604"/>
      <c r="AN36" s="604"/>
      <c r="AO36" s="604"/>
      <c r="AP36" s="604"/>
      <c r="AQ36" s="604"/>
      <c r="AR36" s="604"/>
      <c r="AS36" s="604"/>
      <c r="AT36" s="604"/>
      <c r="AU36" s="1190"/>
      <c r="AV36" s="1190"/>
      <c r="AW36" s="1190"/>
      <c r="AX36" s="1190"/>
      <c r="AY36" s="1190"/>
    </row>
    <row r="37" spans="1:54" ht="15" customHeight="1">
      <c r="A37" s="2446"/>
      <c r="B37" s="1239"/>
      <c r="C37" s="1306"/>
      <c r="D37" s="1250" t="s">
        <v>730</v>
      </c>
      <c r="E37" s="1255"/>
      <c r="F37" s="1304"/>
      <c r="G37" s="1239"/>
      <c r="H37" s="1239"/>
      <c r="I37" s="1239"/>
      <c r="J37" s="390"/>
      <c r="K37" s="3389"/>
      <c r="L37" s="3390"/>
      <c r="M37" s="3390"/>
      <c r="N37" s="3391"/>
      <c r="O37" s="3389"/>
      <c r="P37" s="3390"/>
      <c r="Q37" s="3390"/>
      <c r="R37" s="3391"/>
      <c r="S37" s="2777"/>
      <c r="T37" s="1191"/>
      <c r="U37" s="1193"/>
      <c r="V37" s="1193"/>
      <c r="W37" s="1193"/>
      <c r="X37" s="1193"/>
      <c r="Y37" s="1193"/>
      <c r="Z37" s="1193"/>
      <c r="AA37" s="1193"/>
      <c r="AB37" s="1193"/>
      <c r="AC37" s="1193"/>
      <c r="AD37" s="1193"/>
      <c r="AE37" s="1221"/>
      <c r="AF37" s="1221"/>
      <c r="AG37" s="1221"/>
      <c r="AH37" s="1221"/>
      <c r="AI37" s="1221"/>
      <c r="AJ37" s="604"/>
      <c r="AK37" s="604"/>
      <c r="AL37" s="604"/>
      <c r="AM37" s="604"/>
      <c r="AN37" s="604"/>
      <c r="AO37" s="604"/>
      <c r="AP37" s="604"/>
      <c r="AQ37" s="604"/>
      <c r="AR37" s="604"/>
      <c r="AS37" s="604"/>
      <c r="AT37" s="604"/>
      <c r="AU37" s="1190"/>
      <c r="AV37" s="1190"/>
      <c r="AW37" s="1190"/>
      <c r="AX37" s="1190"/>
      <c r="AY37" s="1190"/>
    </row>
    <row r="38" spans="1:54" ht="18" customHeight="1">
      <c r="A38" s="2446"/>
      <c r="B38" s="1239"/>
      <c r="C38" s="1306"/>
      <c r="D38" s="2779"/>
      <c r="E38" s="2779"/>
      <c r="F38" s="2779"/>
      <c r="G38" s="2779"/>
      <c r="H38" s="1239"/>
      <c r="I38" s="1239"/>
      <c r="J38" s="2796"/>
      <c r="K38" s="4917"/>
      <c r="L38" s="4918"/>
      <c r="M38" s="4919"/>
      <c r="N38" s="4920"/>
      <c r="O38" s="4917"/>
      <c r="P38" s="4918"/>
      <c r="Q38" s="4919"/>
      <c r="R38" s="4920"/>
      <c r="S38" s="2777"/>
      <c r="T38" s="1191"/>
      <c r="U38" s="1193"/>
      <c r="V38" s="1193"/>
      <c r="W38" s="1193"/>
      <c r="X38" s="1193"/>
      <c r="Y38" s="1193"/>
      <c r="Z38" s="1193"/>
      <c r="AA38" s="1193"/>
      <c r="AB38" s="1193"/>
      <c r="AC38" s="1193"/>
      <c r="AD38" s="1193"/>
      <c r="AE38" s="1221"/>
      <c r="AF38" s="1221"/>
      <c r="AG38" s="1221"/>
      <c r="AH38" s="1221"/>
      <c r="AI38" s="1221"/>
      <c r="AJ38" s="604"/>
      <c r="AK38" s="604"/>
      <c r="AL38" s="604"/>
      <c r="AM38" s="604"/>
      <c r="AN38" s="604"/>
      <c r="AO38" s="604"/>
      <c r="AP38" s="604"/>
      <c r="AQ38" s="604"/>
      <c r="AR38" s="604"/>
      <c r="AS38" s="604"/>
      <c r="AT38" s="604"/>
      <c r="AU38" s="1190"/>
      <c r="AV38" s="1190"/>
      <c r="AW38" s="1190"/>
      <c r="AX38" s="1190"/>
      <c r="AY38" s="1190"/>
    </row>
    <row r="39" spans="1:54" ht="9" customHeight="1">
      <c r="A39" s="2446"/>
      <c r="B39" s="1239"/>
      <c r="C39" s="1306"/>
      <c r="D39" s="3396"/>
      <c r="E39" s="3396"/>
      <c r="F39" s="3396"/>
      <c r="G39" s="3396"/>
      <c r="H39" s="1239"/>
      <c r="I39" s="1239"/>
      <c r="J39" s="2796"/>
      <c r="K39" s="3393"/>
      <c r="L39" s="3394"/>
      <c r="M39" s="3394"/>
      <c r="N39" s="3395"/>
      <c r="O39" s="3393"/>
      <c r="P39" s="3394"/>
      <c r="Q39" s="3394"/>
      <c r="R39" s="3395"/>
      <c r="S39" s="2777"/>
      <c r="T39" s="1191"/>
      <c r="U39" s="1193"/>
      <c r="V39" s="1193"/>
      <c r="W39" s="1193"/>
      <c r="X39" s="1193"/>
      <c r="Y39" s="1193"/>
      <c r="Z39" s="1193"/>
      <c r="AA39" s="1193"/>
      <c r="AB39" s="1193"/>
      <c r="AC39" s="1193"/>
      <c r="AD39" s="1193"/>
      <c r="AE39" s="1221"/>
      <c r="AF39" s="1221"/>
      <c r="AG39" s="1221"/>
      <c r="AH39" s="1221"/>
      <c r="AI39" s="1221"/>
      <c r="AJ39" s="604"/>
      <c r="AK39" s="604"/>
      <c r="AL39" s="604"/>
      <c r="AM39" s="604"/>
      <c r="AN39" s="604"/>
      <c r="AO39" s="604"/>
      <c r="AP39" s="604"/>
      <c r="AQ39" s="604"/>
      <c r="AR39" s="604"/>
      <c r="AS39" s="604"/>
      <c r="AT39" s="604"/>
      <c r="AU39" s="1190"/>
      <c r="AV39" s="1190"/>
      <c r="AW39" s="1190"/>
      <c r="AX39" s="1190"/>
      <c r="AY39" s="1190"/>
    </row>
    <row r="40" spans="1:54" ht="18" customHeight="1">
      <c r="A40" s="2446"/>
      <c r="B40" s="1239"/>
      <c r="C40" s="1306"/>
      <c r="D40" s="2779"/>
      <c r="E40" s="2779"/>
      <c r="F40" s="2779"/>
      <c r="G40" s="2779"/>
      <c r="H40" s="1239"/>
      <c r="I40" s="1239"/>
      <c r="J40" s="2796"/>
      <c r="K40" s="4917"/>
      <c r="L40" s="4918"/>
      <c r="M40" s="4919"/>
      <c r="N40" s="4920"/>
      <c r="O40" s="4917"/>
      <c r="P40" s="4918"/>
      <c r="Q40" s="4919"/>
      <c r="R40" s="4920"/>
      <c r="S40" s="2777"/>
      <c r="T40" s="1191"/>
      <c r="U40" s="1193"/>
      <c r="V40" s="1193"/>
      <c r="W40" s="1193"/>
      <c r="X40" s="1193"/>
      <c r="Y40" s="1193"/>
      <c r="Z40" s="1193"/>
      <c r="AA40" s="1193"/>
      <c r="AB40" s="1193"/>
      <c r="AC40" s="1193"/>
      <c r="AD40" s="1193"/>
      <c r="AE40" s="1221"/>
      <c r="AF40" s="1221"/>
      <c r="AG40" s="1221"/>
      <c r="AH40" s="1221"/>
      <c r="AI40" s="1221"/>
      <c r="AJ40" s="604"/>
      <c r="AK40" s="604"/>
      <c r="AL40" s="604"/>
      <c r="AM40" s="604"/>
      <c r="AN40" s="604"/>
      <c r="AO40" s="604"/>
      <c r="AP40" s="604"/>
      <c r="AQ40" s="604"/>
      <c r="AR40" s="604"/>
      <c r="AS40" s="604"/>
      <c r="AT40" s="604"/>
      <c r="AU40" s="1190"/>
      <c r="AV40" s="1190"/>
      <c r="AW40" s="1190"/>
      <c r="AX40" s="1190"/>
      <c r="AY40" s="1190"/>
    </row>
    <row r="41" spans="1:54" ht="9" customHeight="1">
      <c r="A41" s="2446"/>
      <c r="B41" s="1239"/>
      <c r="C41" s="1306"/>
      <c r="D41" s="3396"/>
      <c r="E41" s="3396"/>
      <c r="F41" s="3396"/>
      <c r="G41" s="3396"/>
      <c r="H41" s="1239"/>
      <c r="I41" s="1239"/>
      <c r="J41" s="2796"/>
      <c r="K41" s="3393"/>
      <c r="L41" s="3394"/>
      <c r="M41" s="3394"/>
      <c r="N41" s="3395"/>
      <c r="O41" s="3393"/>
      <c r="P41" s="3394"/>
      <c r="Q41" s="3394"/>
      <c r="R41" s="3395"/>
      <c r="S41" s="2777"/>
      <c r="T41" s="1191"/>
      <c r="U41" s="1193"/>
      <c r="V41" s="1193"/>
      <c r="W41" s="1193"/>
      <c r="X41" s="1193"/>
      <c r="Y41" s="1193"/>
      <c r="Z41" s="1193"/>
      <c r="AA41" s="1193"/>
      <c r="AB41" s="1193"/>
      <c r="AC41" s="1193"/>
      <c r="AD41" s="1193"/>
      <c r="AE41" s="1221"/>
      <c r="AF41" s="1221"/>
      <c r="AG41" s="1221"/>
      <c r="AH41" s="1221"/>
      <c r="AI41" s="1221"/>
      <c r="AJ41" s="604"/>
      <c r="AK41" s="604"/>
      <c r="AL41" s="604"/>
      <c r="AM41" s="604"/>
      <c r="AN41" s="604"/>
      <c r="AO41" s="604"/>
      <c r="AP41" s="604"/>
      <c r="AQ41" s="604"/>
      <c r="AR41" s="604"/>
      <c r="AS41" s="604"/>
      <c r="AT41" s="604"/>
      <c r="AU41" s="1190"/>
      <c r="AV41" s="1190"/>
      <c r="AW41" s="1190"/>
      <c r="AX41" s="1190"/>
      <c r="AY41" s="1190"/>
    </row>
    <row r="42" spans="1:54" ht="18" customHeight="1">
      <c r="A42" s="2446"/>
      <c r="B42" s="1239"/>
      <c r="C42" s="1306"/>
      <c r="D42" s="2779"/>
      <c r="E42" s="2779"/>
      <c r="F42" s="2779"/>
      <c r="G42" s="2779"/>
      <c r="H42" s="1239"/>
      <c r="I42" s="1239"/>
      <c r="J42" s="2796"/>
      <c r="K42" s="4917"/>
      <c r="L42" s="4918"/>
      <c r="M42" s="4919"/>
      <c r="N42" s="4920"/>
      <c r="O42" s="4917"/>
      <c r="P42" s="4918"/>
      <c r="Q42" s="4919"/>
      <c r="R42" s="4920"/>
      <c r="S42" s="2777"/>
      <c r="T42" s="1191"/>
      <c r="U42" s="1193"/>
      <c r="V42" s="1193"/>
      <c r="W42" s="1193"/>
      <c r="X42" s="1193"/>
      <c r="Y42" s="1193"/>
      <c r="Z42" s="1193"/>
      <c r="AA42" s="1193"/>
      <c r="AB42" s="1193"/>
      <c r="AC42" s="1193"/>
      <c r="AD42" s="1193"/>
      <c r="AE42" s="1221"/>
      <c r="AF42" s="1221"/>
      <c r="AG42" s="1221"/>
      <c r="AH42" s="1221"/>
      <c r="AI42" s="1221"/>
      <c r="AJ42" s="604"/>
      <c r="AK42" s="604"/>
      <c r="AL42" s="604"/>
      <c r="AM42" s="604"/>
      <c r="AN42" s="604"/>
      <c r="AO42" s="604"/>
      <c r="AP42" s="604"/>
      <c r="AQ42" s="604"/>
      <c r="AR42" s="604"/>
      <c r="AS42" s="604"/>
      <c r="AT42" s="604"/>
      <c r="AU42" s="1190"/>
      <c r="AV42" s="1190"/>
      <c r="AW42" s="1190"/>
      <c r="AX42" s="1190"/>
      <c r="AY42" s="1190"/>
    </row>
    <row r="43" spans="1:54" ht="21.95" customHeight="1">
      <c r="A43" s="2446"/>
      <c r="B43" s="1293"/>
      <c r="C43" s="1325"/>
      <c r="D43" s="2778"/>
      <c r="E43" s="1314"/>
      <c r="F43" s="1312"/>
      <c r="G43" s="1293"/>
      <c r="H43" s="1293"/>
      <c r="I43" s="1313"/>
      <c r="K43" s="3386"/>
      <c r="L43" s="3387"/>
      <c r="M43" s="3387"/>
      <c r="N43" s="3388"/>
      <c r="O43" s="3386"/>
      <c r="P43" s="3387"/>
      <c r="Q43" s="3387"/>
      <c r="R43" s="3388"/>
      <c r="S43" s="1733"/>
      <c r="T43" s="1210"/>
      <c r="U43" s="1214"/>
      <c r="V43" s="1214"/>
      <c r="W43" s="1214"/>
      <c r="X43" s="1214"/>
      <c r="Y43" s="1214"/>
      <c r="Z43" s="1214"/>
      <c r="AA43" s="1214"/>
      <c r="AB43" s="1214"/>
      <c r="AC43" s="1214"/>
      <c r="AD43" s="1214"/>
      <c r="AE43" s="1215"/>
      <c r="AF43" s="1215"/>
      <c r="AG43" s="1215"/>
      <c r="AH43" s="1215"/>
      <c r="AI43" s="1215"/>
      <c r="AJ43" s="604"/>
      <c r="AK43" s="604"/>
      <c r="AL43" s="604"/>
      <c r="AM43" s="604"/>
      <c r="AN43" s="604"/>
      <c r="AO43" s="604"/>
      <c r="AP43" s="604"/>
      <c r="AQ43" s="604"/>
      <c r="AR43" s="604"/>
      <c r="AS43" s="604"/>
      <c r="AT43" s="604"/>
      <c r="AU43" s="1214"/>
      <c r="AV43" s="1214"/>
      <c r="AW43" s="1214"/>
      <c r="AX43" s="1214"/>
      <c r="AY43" s="1214"/>
    </row>
    <row r="44" spans="1:54" ht="21.95" customHeight="1">
      <c r="A44" s="2446"/>
      <c r="B44" s="1239"/>
      <c r="C44" s="1680"/>
      <c r="D44" s="1681"/>
      <c r="E44" s="1246"/>
      <c r="F44" s="1246"/>
      <c r="G44" s="1258"/>
      <c r="H44" s="1258"/>
      <c r="I44" s="1258"/>
      <c r="J44" s="1723"/>
      <c r="K44" s="4804"/>
      <c r="L44" s="4804"/>
      <c r="M44" s="4804"/>
      <c r="N44" s="4804"/>
      <c r="O44" s="4804"/>
      <c r="P44" s="4804"/>
      <c r="Q44" s="4804"/>
      <c r="R44" s="4804"/>
      <c r="S44" s="1737"/>
      <c r="T44" s="1189"/>
      <c r="U44" s="1192"/>
      <c r="V44" s="1192"/>
      <c r="W44" s="1192"/>
      <c r="X44" s="1192"/>
      <c r="Y44" s="1193"/>
      <c r="Z44" s="1193"/>
      <c r="AA44" s="1193"/>
      <c r="AB44" s="1193"/>
      <c r="AC44" s="1193"/>
      <c r="AD44" s="1193"/>
      <c r="AE44" s="1221"/>
      <c r="AF44" s="1221"/>
      <c r="AG44" s="1221"/>
      <c r="AH44" s="1221"/>
      <c r="AI44" s="1221"/>
      <c r="AJ44" s="1226"/>
      <c r="AK44" s="1226"/>
      <c r="AL44" s="1226"/>
      <c r="AM44" s="1226"/>
      <c r="AN44" s="1226"/>
      <c r="AO44" s="1226"/>
      <c r="AP44" s="1226"/>
      <c r="AQ44" s="1226"/>
      <c r="AR44" s="1226"/>
      <c r="AS44" s="1226"/>
      <c r="AT44" s="1226"/>
      <c r="AU44" s="1227"/>
      <c r="AV44" s="1227"/>
      <c r="AW44" s="1227"/>
      <c r="AX44" s="1227"/>
      <c r="AY44" s="1227"/>
      <c r="BA44" s="130"/>
    </row>
    <row r="45" spans="1:54" ht="21.95" customHeight="1">
      <c r="A45" s="2446"/>
      <c r="B45" s="1293"/>
      <c r="C45" s="1344" t="s">
        <v>1101</v>
      </c>
      <c r="D45" s="1320" t="s">
        <v>1085</v>
      </c>
      <c r="E45" s="1311"/>
      <c r="F45" s="1312"/>
      <c r="G45" s="1293"/>
      <c r="H45" s="1293"/>
      <c r="I45" s="1293"/>
      <c r="J45" s="1474">
        <v>15</v>
      </c>
      <c r="K45" s="4801">
        <f>K11+K13+K15+K17+K19+K21+K23+K25+K27+K29+K31+K33+K35+K38+K40+K42</f>
        <v>0</v>
      </c>
      <c r="L45" s="4801"/>
      <c r="M45" s="4801"/>
      <c r="N45" s="4801"/>
      <c r="O45" s="4801">
        <f>O11+O13+O15+O17+O19+O21+O23+O25+O27+O29+O31+O33+O35+O38+O40+O42</f>
        <v>0</v>
      </c>
      <c r="P45" s="4801"/>
      <c r="Q45" s="4801"/>
      <c r="R45" s="4801"/>
      <c r="S45" s="1704"/>
      <c r="T45" s="1228"/>
      <c r="U45" s="1192"/>
      <c r="V45" s="1192"/>
      <c r="W45" s="1192"/>
      <c r="X45" s="1192"/>
      <c r="Y45" s="1192"/>
      <c r="Z45" s="1192"/>
      <c r="AA45" s="1192"/>
      <c r="AB45" s="1192"/>
      <c r="AC45" s="1192"/>
      <c r="AD45" s="1192"/>
      <c r="AE45" s="1192"/>
      <c r="AF45" s="1192"/>
      <c r="AG45" s="1192"/>
      <c r="AH45" s="1192"/>
      <c r="AI45" s="1192"/>
      <c r="AJ45" s="1193"/>
      <c r="AK45" s="1193"/>
      <c r="AL45" s="1193"/>
      <c r="AM45" s="1193"/>
      <c r="AN45" s="1193"/>
      <c r="AO45" s="1193"/>
      <c r="AP45" s="1193"/>
      <c r="AQ45" s="1193"/>
      <c r="AR45" s="1193"/>
      <c r="AS45" s="1193"/>
      <c r="AT45" s="1193"/>
      <c r="AU45" s="1192"/>
      <c r="AV45" s="1192"/>
      <c r="AW45" s="1192"/>
      <c r="AX45" s="1192"/>
      <c r="AY45" s="1192"/>
      <c r="BA45" s="131"/>
      <c r="BB45" s="132"/>
    </row>
    <row r="46" spans="1:54" s="1237" customFormat="1" ht="15.75" customHeight="1">
      <c r="A46" s="2443"/>
      <c r="B46" s="1200"/>
      <c r="C46" s="1372"/>
      <c r="D46" s="1371"/>
      <c r="E46" s="1203"/>
      <c r="F46" s="1234"/>
      <c r="G46" s="1199"/>
      <c r="H46" s="1199"/>
      <c r="I46" s="1199"/>
      <c r="J46" s="1443"/>
      <c r="K46" s="413"/>
      <c r="L46" s="413"/>
      <c r="M46" s="413"/>
      <c r="N46" s="413"/>
      <c r="O46" s="413"/>
      <c r="P46" s="413"/>
      <c r="Q46" s="413"/>
      <c r="R46" s="413"/>
      <c r="S46" s="1704"/>
      <c r="T46" s="1228"/>
      <c r="U46" s="1192"/>
      <c r="V46" s="1192"/>
      <c r="W46" s="1192"/>
      <c r="X46" s="1192"/>
      <c r="Y46" s="1192"/>
      <c r="Z46" s="1192"/>
      <c r="AA46" s="1192"/>
      <c r="AB46" s="1192"/>
      <c r="AC46" s="1192"/>
      <c r="AD46" s="1192"/>
      <c r="AE46" s="1192"/>
      <c r="AF46" s="1192"/>
      <c r="AG46" s="1192"/>
      <c r="AH46" s="1192"/>
      <c r="AI46" s="1192"/>
      <c r="AJ46" s="1193"/>
      <c r="AK46" s="1193"/>
      <c r="AL46" s="1193"/>
      <c r="AM46" s="1193"/>
      <c r="AN46" s="1193"/>
      <c r="AO46" s="1193"/>
      <c r="AP46" s="1193"/>
      <c r="AQ46" s="1193"/>
      <c r="AR46" s="1193"/>
      <c r="AS46" s="1193"/>
      <c r="AT46" s="1193"/>
      <c r="AU46" s="1192"/>
      <c r="AV46" s="1192"/>
      <c r="AW46" s="1192"/>
      <c r="AX46" s="1192"/>
      <c r="AY46" s="1192"/>
      <c r="AZ46" s="139"/>
      <c r="BA46" s="1235"/>
      <c r="BB46" s="1236"/>
    </row>
    <row r="47" spans="1:54" s="1237" customFormat="1" ht="11.1" customHeight="1">
      <c r="A47" s="2443"/>
      <c r="B47" s="1200"/>
      <c r="C47" s="2928"/>
      <c r="D47"/>
      <c r="E47"/>
      <c r="F47"/>
      <c r="G47"/>
      <c r="H47"/>
      <c r="I47"/>
      <c r="J47"/>
      <c r="K47"/>
      <c r="L47"/>
      <c r="M47"/>
      <c r="N47"/>
      <c r="O47"/>
      <c r="P47"/>
      <c r="Q47"/>
      <c r="R47"/>
      <c r="S47" s="1704"/>
      <c r="T47" s="1228"/>
      <c r="U47" s="1192"/>
      <c r="V47" s="1192"/>
      <c r="W47" s="1192"/>
      <c r="X47" s="1192"/>
      <c r="Y47" s="1192"/>
      <c r="Z47" s="1192"/>
      <c r="AA47" s="1192"/>
      <c r="AB47" s="1192"/>
      <c r="AC47" s="1192"/>
      <c r="AD47" s="1192"/>
      <c r="AE47" s="1192"/>
      <c r="AF47" s="1192"/>
      <c r="AG47" s="1192"/>
      <c r="AH47" s="1192"/>
      <c r="AI47" s="1192"/>
      <c r="AJ47" s="1193"/>
      <c r="AK47" s="1193"/>
      <c r="AL47" s="1193"/>
      <c r="AM47" s="1193"/>
      <c r="AN47" s="1193"/>
      <c r="AO47" s="1193"/>
      <c r="AP47" s="1193"/>
      <c r="AQ47" s="1193"/>
      <c r="AR47" s="1193"/>
      <c r="AS47" s="1193"/>
      <c r="AT47" s="1193"/>
      <c r="AU47" s="1192"/>
      <c r="AV47" s="1192"/>
      <c r="AW47" s="1192"/>
      <c r="AX47" s="1192"/>
      <c r="AY47" s="1192"/>
      <c r="AZ47" s="139"/>
      <c r="BA47" s="1235"/>
      <c r="BB47" s="1236"/>
    </row>
    <row r="48" spans="1:54" s="1237" customFormat="1" ht="11.1" customHeight="1">
      <c r="A48" s="2443"/>
      <c r="B48" s="1200"/>
      <c r="C48" s="2928"/>
      <c r="D48"/>
      <c r="E48"/>
      <c r="F48"/>
      <c r="G48"/>
      <c r="H48"/>
      <c r="I48"/>
      <c r="J48"/>
      <c r="K48"/>
      <c r="L48"/>
      <c r="M48"/>
      <c r="N48"/>
      <c r="O48"/>
      <c r="P48"/>
      <c r="Q48"/>
      <c r="R48"/>
      <c r="S48" s="1704"/>
      <c r="T48" s="1228"/>
      <c r="U48" s="1192"/>
      <c r="V48" s="1192"/>
      <c r="W48" s="1192"/>
      <c r="X48" s="1192"/>
      <c r="Y48" s="1192"/>
      <c r="Z48" s="1192"/>
      <c r="AA48" s="1192"/>
      <c r="AB48" s="1192"/>
      <c r="AC48" s="1192"/>
      <c r="AD48" s="1192"/>
      <c r="AE48" s="1192"/>
      <c r="AF48" s="1192"/>
      <c r="AG48" s="1192"/>
      <c r="AH48" s="1192"/>
      <c r="AI48" s="1192"/>
      <c r="AJ48" s="1193"/>
      <c r="AK48" s="1193"/>
      <c r="AL48" s="1193"/>
      <c r="AM48" s="1193"/>
      <c r="AN48" s="1193"/>
      <c r="AO48" s="1193"/>
      <c r="AP48" s="1193"/>
      <c r="AQ48" s="1193"/>
      <c r="AR48" s="1193"/>
      <c r="AS48" s="1193"/>
      <c r="AT48" s="1193"/>
      <c r="AU48" s="1192"/>
      <c r="AV48" s="1192"/>
      <c r="AW48" s="1192"/>
      <c r="AX48" s="1192"/>
      <c r="AY48" s="1192"/>
      <c r="AZ48" s="139"/>
      <c r="BA48" s="1235"/>
      <c r="BB48" s="1236"/>
    </row>
    <row r="49" spans="1:54" s="1237" customFormat="1" ht="11.1" customHeight="1">
      <c r="A49" s="2443"/>
      <c r="B49" s="1200"/>
      <c r="C49" s="2928"/>
      <c r="D49"/>
      <c r="E49"/>
      <c r="F49"/>
      <c r="G49"/>
      <c r="H49"/>
      <c r="I49"/>
      <c r="J49"/>
      <c r="K49"/>
      <c r="L49"/>
      <c r="M49"/>
      <c r="N49"/>
      <c r="O49"/>
      <c r="P49"/>
      <c r="Q49"/>
      <c r="R49"/>
      <c r="S49" s="1704"/>
      <c r="T49" s="1228"/>
      <c r="U49" s="1192"/>
      <c r="V49" s="1192"/>
      <c r="W49" s="1192"/>
      <c r="X49" s="1192"/>
      <c r="Y49" s="1192"/>
      <c r="Z49" s="1192"/>
      <c r="AA49" s="1192"/>
      <c r="AB49" s="1192"/>
      <c r="AC49" s="1192"/>
      <c r="AD49" s="1192"/>
      <c r="AE49" s="1192"/>
      <c r="AF49" s="1192"/>
      <c r="AG49" s="1192"/>
      <c r="AH49" s="1192"/>
      <c r="AI49" s="1192"/>
      <c r="AJ49" s="1193"/>
      <c r="AK49" s="1193"/>
      <c r="AL49" s="1193"/>
      <c r="AM49" s="1193"/>
      <c r="AN49" s="1193"/>
      <c r="AO49" s="1193"/>
      <c r="AP49" s="1193"/>
      <c r="AQ49" s="1193"/>
      <c r="AR49" s="1193"/>
      <c r="AS49" s="1193"/>
      <c r="AT49" s="1193"/>
      <c r="AU49" s="1192"/>
      <c r="AV49" s="1192"/>
      <c r="AW49" s="1192"/>
      <c r="AX49" s="1192"/>
      <c r="AY49" s="1192"/>
      <c r="AZ49" s="139"/>
      <c r="BA49" s="1235"/>
      <c r="BB49" s="1236"/>
    </row>
    <row r="50" spans="1:54" s="1237" customFormat="1" ht="11.1" customHeight="1">
      <c r="A50" s="2443"/>
      <c r="B50" s="1200"/>
      <c r="C50" s="2928"/>
      <c r="D50"/>
      <c r="E50"/>
      <c r="F50"/>
      <c r="G50"/>
      <c r="H50"/>
      <c r="I50"/>
      <c r="J50"/>
      <c r="K50"/>
      <c r="L50"/>
      <c r="M50"/>
      <c r="N50"/>
      <c r="O50"/>
      <c r="P50"/>
      <c r="Q50"/>
      <c r="R50"/>
      <c r="S50" s="1704"/>
      <c r="T50" s="1228"/>
      <c r="U50" s="1192"/>
      <c r="V50" s="1192"/>
      <c r="W50" s="1192"/>
      <c r="X50" s="1192"/>
      <c r="Y50" s="1192"/>
      <c r="Z50" s="1192"/>
      <c r="AA50" s="1192"/>
      <c r="AB50" s="1192"/>
      <c r="AC50" s="1192"/>
      <c r="AD50" s="1192"/>
      <c r="AE50" s="1192"/>
      <c r="AF50" s="1192"/>
      <c r="AG50" s="1192"/>
      <c r="AH50" s="1192"/>
      <c r="AI50" s="1192"/>
      <c r="AJ50" s="1193"/>
      <c r="AK50" s="1193"/>
      <c r="AL50" s="1193"/>
      <c r="AM50" s="1193"/>
      <c r="AN50" s="1193"/>
      <c r="AO50" s="1193"/>
      <c r="AP50" s="1193"/>
      <c r="AQ50" s="1193"/>
      <c r="AR50" s="1193"/>
      <c r="AS50" s="1193"/>
      <c r="AT50" s="1193"/>
      <c r="AU50" s="1192"/>
      <c r="AV50" s="1192"/>
      <c r="AW50" s="1192"/>
      <c r="AX50" s="1192"/>
      <c r="AY50" s="1192"/>
      <c r="AZ50" s="139"/>
      <c r="BA50" s="1235"/>
      <c r="BB50" s="1236"/>
    </row>
    <row r="51" spans="1:54" s="1237" customFormat="1" ht="11.1" customHeight="1">
      <c r="A51" s="2443"/>
      <c r="B51" s="1200"/>
      <c r="C51" s="2928"/>
      <c r="D51"/>
      <c r="E51"/>
      <c r="F51"/>
      <c r="G51"/>
      <c r="H51"/>
      <c r="I51"/>
      <c r="J51"/>
      <c r="K51"/>
      <c r="L51"/>
      <c r="M51"/>
      <c r="N51"/>
      <c r="O51"/>
      <c r="P51"/>
      <c r="Q51"/>
      <c r="R51"/>
      <c r="S51" s="1704"/>
      <c r="T51" s="1228"/>
      <c r="U51" s="1192"/>
      <c r="V51" s="1192"/>
      <c r="W51" s="1192"/>
      <c r="X51" s="1192"/>
      <c r="Y51" s="1192"/>
      <c r="Z51" s="1192"/>
      <c r="AA51" s="1192"/>
      <c r="AB51" s="1192"/>
      <c r="AC51" s="1192"/>
      <c r="AD51" s="1192"/>
      <c r="AE51" s="1192"/>
      <c r="AF51" s="1192"/>
      <c r="AG51" s="1192"/>
      <c r="AH51" s="1192"/>
      <c r="AI51" s="1192"/>
      <c r="AJ51" s="1193"/>
      <c r="AK51" s="1193"/>
      <c r="AL51" s="1193"/>
      <c r="AM51" s="1193"/>
      <c r="AN51" s="1193"/>
      <c r="AO51" s="1193"/>
      <c r="AP51" s="1193"/>
      <c r="AQ51" s="1193"/>
      <c r="AR51" s="1193"/>
      <c r="AS51" s="1193"/>
      <c r="AT51" s="1193"/>
      <c r="AU51" s="1192"/>
      <c r="AV51" s="1192"/>
      <c r="AW51" s="1192"/>
      <c r="AX51" s="1192"/>
      <c r="AY51" s="1192"/>
      <c r="AZ51" s="139"/>
      <c r="BA51" s="1235"/>
      <c r="BB51" s="1236"/>
    </row>
    <row r="52" spans="1:54" s="1237" customFormat="1" ht="11.1" customHeight="1">
      <c r="A52" s="2443"/>
      <c r="B52" s="1200"/>
      <c r="C52" s="2928"/>
      <c r="D52"/>
      <c r="E52"/>
      <c r="F52"/>
      <c r="G52"/>
      <c r="H52"/>
      <c r="I52"/>
      <c r="J52"/>
      <c r="K52"/>
      <c r="L52"/>
      <c r="M52"/>
      <c r="N52"/>
      <c r="O52"/>
      <c r="P52"/>
      <c r="Q52"/>
      <c r="R52"/>
      <c r="S52" s="1704"/>
      <c r="T52" s="1228"/>
      <c r="U52" s="1192"/>
      <c r="V52" s="1192"/>
      <c r="W52" s="1192"/>
      <c r="X52" s="1192"/>
      <c r="Y52" s="1192"/>
      <c r="Z52" s="1192"/>
      <c r="AA52" s="1192"/>
      <c r="AB52" s="1192"/>
      <c r="AC52" s="1192"/>
      <c r="AD52" s="1192"/>
      <c r="AE52" s="1192"/>
      <c r="AF52" s="1192"/>
      <c r="AG52" s="1192"/>
      <c r="AH52" s="1192"/>
      <c r="AI52" s="1192"/>
      <c r="AJ52" s="1193"/>
      <c r="AK52" s="1193"/>
      <c r="AL52" s="1193"/>
      <c r="AM52" s="1193"/>
      <c r="AN52" s="1193"/>
      <c r="AO52" s="1193"/>
      <c r="AP52" s="1193"/>
      <c r="AQ52" s="1193"/>
      <c r="AR52" s="1193"/>
      <c r="AS52" s="1193"/>
      <c r="AT52" s="1193"/>
      <c r="AU52" s="1192"/>
      <c r="AV52" s="1192"/>
      <c r="AW52" s="1192"/>
      <c r="AX52" s="1192"/>
      <c r="AY52" s="1192"/>
      <c r="AZ52" s="139"/>
      <c r="BA52" s="1235"/>
      <c r="BB52" s="1236"/>
    </row>
    <row r="53" spans="1:54" s="1237" customFormat="1" ht="11.1" customHeight="1">
      <c r="A53" s="2443"/>
      <c r="B53" s="1200"/>
      <c r="C53" s="2928"/>
      <c r="D53"/>
      <c r="E53"/>
      <c r="F53"/>
      <c r="G53"/>
      <c r="H53"/>
      <c r="I53"/>
      <c r="J53"/>
      <c r="K53"/>
      <c r="L53"/>
      <c r="M53"/>
      <c r="N53"/>
      <c r="O53"/>
      <c r="P53"/>
      <c r="Q53"/>
      <c r="R53"/>
      <c r="S53" s="1722"/>
      <c r="T53" s="1228"/>
      <c r="U53" s="1192"/>
      <c r="V53" s="1192"/>
      <c r="W53" s="1192"/>
      <c r="X53" s="1192"/>
      <c r="Y53" s="1192"/>
      <c r="Z53" s="1192"/>
      <c r="AA53" s="1192"/>
      <c r="AB53" s="1192"/>
      <c r="AC53" s="1192"/>
      <c r="AD53" s="1192"/>
      <c r="AE53" s="1192"/>
      <c r="AF53" s="1192"/>
      <c r="AG53" s="1192"/>
      <c r="AH53" s="1192"/>
      <c r="AI53" s="1192"/>
      <c r="AJ53" s="1193"/>
      <c r="AK53" s="1193"/>
      <c r="AL53" s="1193"/>
      <c r="AM53" s="1193"/>
      <c r="AN53" s="1193"/>
      <c r="AO53" s="1193"/>
      <c r="AP53" s="1193"/>
      <c r="AQ53" s="1193"/>
      <c r="AR53" s="1193"/>
      <c r="AS53" s="1193"/>
      <c r="AT53" s="1193"/>
      <c r="AU53" s="1192"/>
      <c r="AV53" s="1192"/>
      <c r="AW53" s="1192"/>
      <c r="AX53" s="1192"/>
      <c r="AY53" s="1192"/>
      <c r="AZ53" s="139"/>
      <c r="BA53" s="1235"/>
      <c r="BB53" s="1236"/>
    </row>
    <row r="54" spans="1:54" s="1237" customFormat="1" ht="11.1" customHeight="1">
      <c r="A54" s="2443"/>
      <c r="B54" s="1200"/>
      <c r="C54" s="2928"/>
      <c r="D54"/>
      <c r="E54"/>
      <c r="F54"/>
      <c r="G54"/>
      <c r="H54"/>
      <c r="I54"/>
      <c r="J54"/>
      <c r="K54"/>
      <c r="L54"/>
      <c r="M54"/>
      <c r="N54"/>
      <c r="O54"/>
      <c r="P54"/>
      <c r="Q54"/>
      <c r="R54"/>
      <c r="S54" s="1722"/>
      <c r="T54" s="1228"/>
      <c r="U54" s="1192"/>
      <c r="V54" s="1192"/>
      <c r="W54" s="1192"/>
      <c r="X54" s="1192"/>
      <c r="Y54" s="1192"/>
      <c r="Z54" s="1192"/>
      <c r="AA54" s="1192"/>
      <c r="AB54" s="1192"/>
      <c r="AC54" s="1192"/>
      <c r="AD54" s="1192"/>
      <c r="AE54" s="1192"/>
      <c r="AF54" s="1192"/>
      <c r="AG54" s="1192"/>
      <c r="AH54" s="1192"/>
      <c r="AI54" s="1192"/>
      <c r="AJ54" s="1193"/>
      <c r="AK54" s="1193"/>
      <c r="AL54" s="1193"/>
      <c r="AM54" s="1193"/>
      <c r="AN54" s="1193"/>
      <c r="AO54" s="1193"/>
      <c r="AP54" s="1193"/>
      <c r="AQ54" s="1193"/>
      <c r="AR54" s="1193"/>
      <c r="AS54" s="1193"/>
      <c r="AT54" s="1193"/>
      <c r="AU54" s="1192"/>
      <c r="AV54" s="1192"/>
      <c r="AW54" s="1192"/>
      <c r="AX54" s="1192"/>
      <c r="AY54" s="1192"/>
      <c r="AZ54" s="139"/>
      <c r="BA54" s="1235"/>
      <c r="BB54" s="1236"/>
    </row>
    <row r="55" spans="1:54" s="1237" customFormat="1" ht="11.1" customHeight="1">
      <c r="A55" s="2443"/>
      <c r="B55" s="1200"/>
      <c r="C55" s="2928"/>
      <c r="D55"/>
      <c r="E55"/>
      <c r="F55"/>
      <c r="G55"/>
      <c r="H55"/>
      <c r="I55"/>
      <c r="J55"/>
      <c r="K55"/>
      <c r="L55"/>
      <c r="M55"/>
      <c r="N55"/>
      <c r="O55"/>
      <c r="P55"/>
      <c r="Q55"/>
      <c r="R55"/>
      <c r="S55" s="1722"/>
      <c r="T55" s="1228"/>
      <c r="U55" s="1192"/>
      <c r="V55" s="1192"/>
      <c r="W55" s="1192"/>
      <c r="X55" s="1192"/>
      <c r="Y55" s="1192"/>
      <c r="Z55" s="1192"/>
      <c r="AA55" s="1192"/>
      <c r="AB55" s="1192"/>
      <c r="AC55" s="1192"/>
      <c r="AD55" s="1192"/>
      <c r="AE55" s="1192"/>
      <c r="AF55" s="1192"/>
      <c r="AG55" s="1192"/>
      <c r="AH55" s="1192"/>
      <c r="AI55" s="1192"/>
      <c r="AJ55" s="1193"/>
      <c r="AK55" s="1193"/>
      <c r="AL55" s="1193"/>
      <c r="AM55" s="1193"/>
      <c r="AN55" s="1193"/>
      <c r="AO55" s="1193"/>
      <c r="AP55" s="1193"/>
      <c r="AQ55" s="1193"/>
      <c r="AR55" s="1193"/>
      <c r="AS55" s="1193"/>
      <c r="AT55" s="1193"/>
      <c r="AU55" s="1192"/>
      <c r="AV55" s="1192"/>
      <c r="AW55" s="1192"/>
      <c r="AX55" s="1192"/>
      <c r="AY55" s="1192"/>
      <c r="AZ55" s="139"/>
      <c r="BA55" s="1235"/>
      <c r="BB55" s="1236"/>
    </row>
    <row r="56" spans="1:54" s="1237" customFormat="1" ht="11.1" customHeight="1">
      <c r="A56" s="2443"/>
      <c r="B56" s="1200"/>
      <c r="C56" s="2928"/>
      <c r="D56" s="4952"/>
      <c r="E56" s="4953"/>
      <c r="F56" s="4953"/>
      <c r="G56" s="4953"/>
      <c r="H56" s="4953"/>
      <c r="I56" s="1217"/>
      <c r="J56" s="139"/>
      <c r="K56" s="139"/>
      <c r="L56" s="139"/>
      <c r="M56" s="139"/>
      <c r="N56" s="139"/>
      <c r="O56" s="139"/>
      <c r="P56" s="139"/>
      <c r="Q56" s="139"/>
      <c r="R56" s="139"/>
      <c r="S56" s="1704"/>
      <c r="T56" s="1228"/>
      <c r="U56" s="1192"/>
      <c r="V56" s="1192"/>
      <c r="W56" s="1192"/>
      <c r="X56" s="1192"/>
      <c r="Y56" s="1192"/>
      <c r="Z56" s="1192"/>
      <c r="AA56" s="1192"/>
      <c r="AB56" s="1192"/>
      <c r="AC56" s="1192"/>
      <c r="AD56" s="1192"/>
      <c r="AE56" s="1192"/>
      <c r="AF56" s="1192"/>
      <c r="AG56" s="1192"/>
      <c r="AH56" s="1192"/>
      <c r="AI56" s="1192"/>
      <c r="AJ56" s="1193"/>
      <c r="AK56" s="1193"/>
      <c r="AL56" s="1193"/>
      <c r="AM56" s="1193"/>
      <c r="AN56" s="1193"/>
      <c r="AO56" s="1193"/>
      <c r="AP56" s="1193"/>
      <c r="AQ56" s="1193"/>
      <c r="AR56" s="1193"/>
      <c r="AS56" s="1193"/>
      <c r="AT56" s="1193"/>
      <c r="AU56" s="1192"/>
      <c r="AV56" s="1192"/>
      <c r="AW56" s="1192"/>
      <c r="AX56" s="1192"/>
      <c r="AY56" s="1192"/>
      <c r="AZ56" s="139"/>
      <c r="BA56" s="1235"/>
      <c r="BB56" s="1236"/>
    </row>
    <row r="57" spans="1:54" s="1237" customFormat="1" ht="11.1" customHeight="1">
      <c r="A57" s="2443"/>
      <c r="B57" s="1200"/>
      <c r="C57" s="2928"/>
      <c r="D57" s="4953"/>
      <c r="E57" s="4953"/>
      <c r="F57" s="4953"/>
      <c r="G57" s="4953"/>
      <c r="H57" s="4953"/>
      <c r="I57" s="1217"/>
      <c r="J57" s="139"/>
      <c r="K57" s="139"/>
      <c r="L57" s="139"/>
      <c r="M57" s="139"/>
      <c r="N57" s="139"/>
      <c r="O57" s="139"/>
      <c r="P57" s="139"/>
      <c r="Q57" s="139"/>
      <c r="R57" s="139"/>
      <c r="S57" s="1704"/>
      <c r="T57" s="1228"/>
      <c r="U57" s="1192"/>
      <c r="V57" s="1192"/>
      <c r="W57" s="1192"/>
      <c r="X57" s="1192"/>
      <c r="Y57" s="1192"/>
      <c r="Z57" s="1192"/>
      <c r="AA57" s="1192"/>
      <c r="AB57" s="1192"/>
      <c r="AC57" s="1192"/>
      <c r="AD57" s="1192"/>
      <c r="AE57" s="1192"/>
      <c r="AF57" s="1192"/>
      <c r="AG57" s="1192"/>
      <c r="AH57" s="1192"/>
      <c r="AI57" s="1192"/>
      <c r="AJ57" s="1193"/>
      <c r="AK57" s="1193"/>
      <c r="AL57" s="1193"/>
      <c r="AM57" s="1193"/>
      <c r="AN57" s="1193"/>
      <c r="AO57" s="1193"/>
      <c r="AP57" s="1193"/>
      <c r="AQ57" s="1193"/>
      <c r="AR57" s="1193"/>
      <c r="AS57" s="1193"/>
      <c r="AT57" s="1193"/>
      <c r="AU57" s="1192"/>
      <c r="AV57" s="1192"/>
      <c r="AW57" s="1192"/>
      <c r="AX57" s="1192"/>
      <c r="AY57" s="1192"/>
      <c r="AZ57" s="139"/>
      <c r="BA57" s="1235"/>
      <c r="BB57" s="1236"/>
    </row>
    <row r="58" spans="1:54" s="1237" customFormat="1" ht="11.1" customHeight="1">
      <c r="A58" s="2443"/>
      <c r="B58" s="1200"/>
      <c r="C58" s="2928"/>
      <c r="D58" s="4953"/>
      <c r="E58" s="4953"/>
      <c r="F58" s="4953"/>
      <c r="G58" s="4953"/>
      <c r="H58" s="4953"/>
      <c r="I58" s="1199"/>
      <c r="J58" s="1443"/>
      <c r="K58" s="413"/>
      <c r="L58" s="413"/>
      <c r="M58" s="413"/>
      <c r="N58" s="413"/>
      <c r="O58" s="413"/>
      <c r="P58" s="413"/>
      <c r="Q58" s="413"/>
      <c r="R58" s="413"/>
      <c r="S58" s="1704"/>
      <c r="T58" s="1228"/>
      <c r="U58" s="1192"/>
      <c r="V58" s="1192"/>
      <c r="W58" s="1192"/>
      <c r="X58" s="1192"/>
      <c r="Y58" s="1192"/>
      <c r="Z58" s="1192"/>
      <c r="AA58" s="1192"/>
      <c r="AB58" s="1192"/>
      <c r="AC58" s="1192"/>
      <c r="AD58" s="1192"/>
      <c r="AE58" s="1192"/>
      <c r="AF58" s="1192"/>
      <c r="AG58" s="1192"/>
      <c r="AH58" s="1192"/>
      <c r="AI58" s="1192"/>
      <c r="AJ58" s="1193"/>
      <c r="AK58" s="1193"/>
      <c r="AL58" s="1193"/>
      <c r="AM58" s="1193"/>
      <c r="AN58" s="1193"/>
      <c r="AO58" s="1193"/>
      <c r="AP58" s="1193"/>
      <c r="AQ58" s="1193"/>
      <c r="AR58" s="1193"/>
      <c r="AS58" s="1193"/>
      <c r="AT58" s="1193"/>
      <c r="AU58" s="1192"/>
      <c r="AV58" s="1192"/>
      <c r="AW58" s="1192"/>
      <c r="AX58" s="1192"/>
      <c r="AY58" s="1192"/>
      <c r="AZ58" s="139"/>
      <c r="BA58" s="1235"/>
      <c r="BB58" s="1236"/>
    </row>
    <row r="59" spans="1:54" s="1237" customFormat="1" ht="11.1" customHeight="1">
      <c r="A59" s="2443"/>
      <c r="B59" s="1200"/>
      <c r="C59" s="2928"/>
      <c r="D59" s="2929"/>
      <c r="E59" s="2929"/>
      <c r="F59" s="2929"/>
      <c r="G59" s="2929"/>
      <c r="H59" s="2929"/>
      <c r="I59" s="1199"/>
      <c r="J59" s="2801"/>
      <c r="K59" s="413"/>
      <c r="L59" s="413"/>
      <c r="M59" s="413"/>
      <c r="N59" s="413"/>
      <c r="O59" s="413"/>
      <c r="P59" s="413"/>
      <c r="Q59" s="413"/>
      <c r="R59" s="413"/>
      <c r="S59" s="2930"/>
      <c r="T59" s="2801"/>
      <c r="U59" s="1192"/>
      <c r="V59" s="1192"/>
      <c r="W59" s="1192"/>
      <c r="X59" s="1192"/>
      <c r="Y59" s="1192"/>
      <c r="Z59" s="1192"/>
      <c r="AA59" s="1192"/>
      <c r="AB59" s="1192"/>
      <c r="AC59" s="1192"/>
      <c r="AD59" s="1192"/>
      <c r="AE59" s="1192"/>
      <c r="AF59" s="1192"/>
      <c r="AG59" s="1192"/>
      <c r="AH59" s="1192"/>
      <c r="AI59" s="1192"/>
      <c r="AJ59" s="1193"/>
      <c r="AK59" s="1193"/>
      <c r="AL59" s="1193"/>
      <c r="AM59" s="1193"/>
      <c r="AN59" s="1193"/>
      <c r="AO59" s="1193"/>
      <c r="AP59" s="1193"/>
      <c r="AQ59" s="1193"/>
      <c r="AR59" s="1193"/>
      <c r="AS59" s="1193"/>
      <c r="AT59" s="1193"/>
      <c r="AU59" s="1192"/>
      <c r="AV59" s="1192"/>
      <c r="AW59" s="1192"/>
      <c r="AX59" s="1192"/>
      <c r="AY59" s="1192"/>
      <c r="AZ59" s="139"/>
      <c r="BA59" s="1235"/>
      <c r="BB59" s="1236"/>
    </row>
    <row r="60" spans="1:54" s="1237" customFormat="1" ht="8.1" customHeight="1">
      <c r="A60" s="2443"/>
      <c r="B60" s="1200"/>
      <c r="C60" s="1372"/>
      <c r="D60" s="1371"/>
      <c r="E60" s="1371"/>
      <c r="F60" s="1371"/>
      <c r="G60" s="1371"/>
      <c r="H60" s="1371"/>
      <c r="J60" s="1443"/>
      <c r="K60" s="413"/>
      <c r="L60" s="413"/>
      <c r="M60" s="413"/>
      <c r="N60" s="413"/>
      <c r="O60" s="413"/>
      <c r="P60" s="413"/>
      <c r="Q60" s="413"/>
      <c r="R60" s="413"/>
      <c r="S60" s="1704"/>
      <c r="T60" s="1228"/>
      <c r="U60" s="1192"/>
      <c r="V60" s="1192"/>
      <c r="W60" s="1192"/>
      <c r="X60" s="1192"/>
      <c r="Y60" s="1192"/>
      <c r="Z60" s="1192"/>
      <c r="AA60" s="1192"/>
      <c r="AB60" s="1192"/>
      <c r="AC60" s="1192"/>
      <c r="AD60" s="1192"/>
      <c r="AE60" s="1192"/>
      <c r="AF60" s="1192"/>
      <c r="AG60" s="1192"/>
      <c r="AH60" s="1192"/>
      <c r="AI60" s="1192"/>
      <c r="AJ60" s="1193"/>
      <c r="AK60" s="1193"/>
      <c r="AL60" s="1193"/>
      <c r="AM60" s="1193"/>
      <c r="AN60" s="1193"/>
      <c r="AO60" s="1193"/>
      <c r="AP60" s="1193"/>
      <c r="AQ60" s="1193"/>
      <c r="AR60" s="1193"/>
      <c r="AS60" s="1193"/>
      <c r="AT60" s="1193"/>
      <c r="AU60" s="1192"/>
      <c r="AV60" s="1192"/>
      <c r="AW60" s="1192"/>
      <c r="AX60" s="1192"/>
      <c r="AY60" s="1192"/>
      <c r="AZ60" s="139"/>
      <c r="BA60" s="1235"/>
      <c r="BB60" s="1236"/>
    </row>
    <row r="61" spans="1:54" ht="8.1" customHeight="1" thickBot="1">
      <c r="A61" s="2444"/>
      <c r="B61" s="2437"/>
      <c r="C61" s="1720"/>
      <c r="D61" s="1721"/>
      <c r="E61" s="761"/>
      <c r="F61" s="761"/>
      <c r="G61" s="761"/>
      <c r="H61" s="761"/>
      <c r="I61" s="761"/>
      <c r="J61" s="1702"/>
      <c r="K61" s="1702"/>
      <c r="L61" s="1702"/>
      <c r="M61" s="1702"/>
      <c r="N61" s="1702"/>
      <c r="O61" s="1702"/>
      <c r="P61" s="1702"/>
      <c r="Q61" s="1702"/>
      <c r="R61" s="1702"/>
      <c r="S61" s="1739"/>
    </row>
    <row r="62" spans="1:54" ht="8.1" customHeight="1"/>
    <row r="63" spans="1:54" ht="18" customHeight="1">
      <c r="A63" s="4945">
        <f>'Soalan 5D(ms15)'!A81:Y81+1</f>
        <v>16</v>
      </c>
      <c r="B63" s="4945"/>
      <c r="C63" s="4945"/>
      <c r="D63" s="4945"/>
      <c r="E63" s="4945"/>
      <c r="F63" s="4945"/>
      <c r="G63" s="4945"/>
      <c r="H63" s="4945"/>
      <c r="I63" s="4945"/>
      <c r="J63" s="4945"/>
      <c r="K63" s="4945"/>
      <c r="L63" s="4945"/>
      <c r="M63" s="4945"/>
      <c r="N63" s="4945"/>
      <c r="O63" s="4945"/>
      <c r="P63" s="4945"/>
      <c r="Q63" s="4945"/>
      <c r="R63" s="4945"/>
      <c r="S63" s="4945"/>
    </row>
    <row r="64" spans="1:54" ht="8.1" customHeight="1"/>
  </sheetData>
  <sheetProtection selectLockedCells="1" selectUnlockedCells="1"/>
  <mergeCells count="74">
    <mergeCell ref="A63:S63"/>
    <mergeCell ref="K34:N34"/>
    <mergeCell ref="O34:R34"/>
    <mergeCell ref="K35:N35"/>
    <mergeCell ref="O35:R35"/>
    <mergeCell ref="D56:H58"/>
    <mergeCell ref="K44:N44"/>
    <mergeCell ref="O44:R44"/>
    <mergeCell ref="K45:N45"/>
    <mergeCell ref="O45:R45"/>
    <mergeCell ref="K42:N42"/>
    <mergeCell ref="O42:R42"/>
    <mergeCell ref="E1:R3"/>
    <mergeCell ref="E7:H7"/>
    <mergeCell ref="E6:H6"/>
    <mergeCell ref="K13:N13"/>
    <mergeCell ref="O13:R13"/>
    <mergeCell ref="O12:R12"/>
    <mergeCell ref="K11:N11"/>
    <mergeCell ref="O11:R11"/>
    <mergeCell ref="K12:N12"/>
    <mergeCell ref="K10:N10"/>
    <mergeCell ref="O10:R10"/>
    <mergeCell ref="K9:N9"/>
    <mergeCell ref="O9:R9"/>
    <mergeCell ref="K6:N8"/>
    <mergeCell ref="O6:R8"/>
    <mergeCell ref="K4:R4"/>
    <mergeCell ref="K33:N33"/>
    <mergeCell ref="O33:R33"/>
    <mergeCell ref="K32:N32"/>
    <mergeCell ref="O32:R32"/>
    <mergeCell ref="K31:N31"/>
    <mergeCell ref="O31:R31"/>
    <mergeCell ref="K30:N30"/>
    <mergeCell ref="O30:R30"/>
    <mergeCell ref="K29:N29"/>
    <mergeCell ref="O29:R29"/>
    <mergeCell ref="K28:N28"/>
    <mergeCell ref="O28:R28"/>
    <mergeCell ref="K27:N27"/>
    <mergeCell ref="O27:R27"/>
    <mergeCell ref="K26:N26"/>
    <mergeCell ref="O26:R26"/>
    <mergeCell ref="K25:N25"/>
    <mergeCell ref="O25:R25"/>
    <mergeCell ref="F24:I24"/>
    <mergeCell ref="K24:N24"/>
    <mergeCell ref="O24:R24"/>
    <mergeCell ref="K23:N23"/>
    <mergeCell ref="O23:R23"/>
    <mergeCell ref="O17:R17"/>
    <mergeCell ref="K22:N22"/>
    <mergeCell ref="O22:R22"/>
    <mergeCell ref="K21:N21"/>
    <mergeCell ref="O21:R21"/>
    <mergeCell ref="K20:N20"/>
    <mergeCell ref="O20:R20"/>
    <mergeCell ref="K40:N40"/>
    <mergeCell ref="O40:R40"/>
    <mergeCell ref="K38:N38"/>
    <mergeCell ref="O38:R38"/>
    <mergeCell ref="K5:R5"/>
    <mergeCell ref="O15:R15"/>
    <mergeCell ref="K16:N16"/>
    <mergeCell ref="O16:R16"/>
    <mergeCell ref="K14:N14"/>
    <mergeCell ref="O14:R14"/>
    <mergeCell ref="K15:N15"/>
    <mergeCell ref="K19:N19"/>
    <mergeCell ref="O19:R19"/>
    <mergeCell ref="K18:N18"/>
    <mergeCell ref="O18:R18"/>
    <mergeCell ref="K17:N17"/>
  </mergeCells>
  <printOptions horizontalCentered="1"/>
  <pageMargins left="0" right="0" top="0.43307086614173229" bottom="0" header="0" footer="0"/>
  <pageSetup paperSize="9" scale="70" firstPageNumber="0" orientation="portrait" r:id="rId1"/>
  <headerFooter alignWithMargins="0"/>
  <colBreaks count="2" manualBreakCount="2">
    <brk id="19" max="76" man="1"/>
    <brk id="20" max="76"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P107"/>
  <sheetViews>
    <sheetView showGridLines="0" view="pageBreakPreview" zoomScaleSheetLayoutView="100" workbookViewId="0">
      <selection activeCell="D35" sqref="D35"/>
    </sheetView>
  </sheetViews>
  <sheetFormatPr defaultColWidth="9.140625" defaultRowHeight="11.25"/>
  <cols>
    <col min="1" max="1" width="1.42578125" style="59" customWidth="1"/>
    <col min="2" max="2" width="4" style="459" customWidth="1"/>
    <col min="3" max="3" width="4.140625" style="280" customWidth="1"/>
    <col min="4" max="4" width="4.140625" style="59" customWidth="1"/>
    <col min="5" max="5" width="4.85546875" style="59" customWidth="1"/>
    <col min="6" max="6" width="1.85546875" style="59" customWidth="1"/>
    <col min="7" max="7" width="13.28515625" style="59" customWidth="1"/>
    <col min="8" max="8" width="6.42578125" style="459" customWidth="1"/>
    <col min="9" max="10" width="8.5703125" style="59" customWidth="1"/>
    <col min="11" max="11" width="4.140625" style="1385" customWidth="1"/>
    <col min="12" max="18" width="4.28515625" style="59" customWidth="1"/>
    <col min="19" max="19" width="4.28515625" style="1385" customWidth="1"/>
    <col min="20" max="23" width="4.28515625" style="59" customWidth="1"/>
    <col min="24" max="24" width="4.5703125" style="59" customWidth="1"/>
    <col min="25" max="16384" width="9.140625" style="59"/>
  </cols>
  <sheetData>
    <row r="1" spans="1:42" s="1377" customFormat="1" ht="4.5" customHeight="1">
      <c r="A1" s="1682"/>
      <c r="B1" s="1683"/>
      <c r="C1" s="1684"/>
      <c r="D1" s="1685"/>
      <c r="E1" s="1685"/>
      <c r="F1" s="4970"/>
      <c r="G1" s="4970"/>
      <c r="H1" s="4970"/>
      <c r="I1" s="4970"/>
      <c r="J1" s="4970"/>
      <c r="K1" s="4970"/>
      <c r="L1" s="4970"/>
      <c r="M1" s="4970"/>
      <c r="N1" s="4970"/>
      <c r="O1" s="4970"/>
      <c r="P1" s="4970"/>
      <c r="Q1" s="4970"/>
      <c r="R1" s="4970"/>
      <c r="S1" s="4970"/>
      <c r="T1" s="4970"/>
      <c r="U1" s="4970"/>
      <c r="V1" s="4970"/>
      <c r="W1" s="4970"/>
      <c r="X1" s="4971"/>
      <c r="Y1" s="116"/>
    </row>
    <row r="2" spans="1:42" s="249" customFormat="1" ht="12" customHeight="1">
      <c r="A2" s="1686"/>
      <c r="B2" s="549"/>
      <c r="C2" s="118"/>
      <c r="D2" s="118"/>
      <c r="E2" s="336"/>
      <c r="F2" s="167"/>
      <c r="G2" s="167"/>
      <c r="H2" s="1378"/>
      <c r="I2" s="557"/>
      <c r="J2" s="557"/>
      <c r="K2" s="557"/>
      <c r="L2" s="557"/>
      <c r="M2" s="557"/>
      <c r="N2" s="557"/>
      <c r="O2" s="557"/>
      <c r="P2" s="557"/>
      <c r="Q2" s="557"/>
      <c r="R2" s="557"/>
      <c r="S2" s="557"/>
      <c r="T2" s="557"/>
      <c r="U2" s="557"/>
      <c r="V2" s="154"/>
      <c r="W2" s="154"/>
      <c r="X2" s="1687"/>
      <c r="Y2" s="1386"/>
      <c r="Z2" s="1379"/>
      <c r="AA2" s="1379"/>
      <c r="AB2" s="1379"/>
      <c r="AC2" s="1379"/>
      <c r="AD2" s="1379"/>
      <c r="AE2" s="1379"/>
      <c r="AF2" s="1379"/>
      <c r="AG2" s="1379"/>
      <c r="AH2" s="1379"/>
      <c r="AI2" s="1379"/>
      <c r="AJ2" s="1379"/>
      <c r="AK2" s="1379"/>
      <c r="AL2" s="1379"/>
      <c r="AM2" s="1379"/>
      <c r="AN2" s="1379"/>
      <c r="AO2" s="1379"/>
      <c r="AP2" s="1379"/>
    </row>
    <row r="3" spans="1:42" s="249" customFormat="1" ht="13.9" customHeight="1">
      <c r="A3" s="1688"/>
      <c r="B3" s="227"/>
      <c r="C3" s="66"/>
      <c r="D3" s="167"/>
      <c r="E3" s="1380" t="s">
        <v>1114</v>
      </c>
      <c r="F3" s="167"/>
      <c r="G3" s="167"/>
      <c r="H3" s="550"/>
      <c r="I3" s="118"/>
      <c r="J3" s="118"/>
      <c r="K3" s="559"/>
      <c r="L3" s="118"/>
      <c r="M3" s="118"/>
      <c r="N3" s="118"/>
      <c r="O3" s="118"/>
      <c r="P3" s="118"/>
      <c r="Q3" s="118"/>
      <c r="R3" s="118"/>
      <c r="S3" s="559"/>
      <c r="T3" s="118"/>
      <c r="U3" s="118"/>
      <c r="V3" s="118"/>
      <c r="W3" s="118"/>
      <c r="X3" s="1689"/>
      <c r="Y3" s="167"/>
    </row>
    <row r="4" spans="1:42" s="249" customFormat="1" ht="13.9" customHeight="1">
      <c r="A4" s="1688"/>
      <c r="B4" s="227"/>
      <c r="C4" s="66"/>
      <c r="D4" s="167"/>
      <c r="E4" s="1381" t="s">
        <v>1115</v>
      </c>
      <c r="F4" s="167"/>
      <c r="G4" s="167"/>
      <c r="H4" s="550"/>
      <c r="I4" s="118"/>
      <c r="J4" s="118"/>
      <c r="K4" s="559"/>
      <c r="L4" s="118"/>
      <c r="M4" s="118"/>
      <c r="N4" s="118"/>
      <c r="O4" s="118"/>
      <c r="P4" s="118"/>
      <c r="Q4" s="118"/>
      <c r="R4" s="118"/>
      <c r="S4" s="559"/>
      <c r="T4" s="118"/>
      <c r="U4" s="118"/>
      <c r="V4" s="118"/>
      <c r="W4" s="118"/>
      <c r="X4" s="1689"/>
      <c r="Y4" s="167"/>
    </row>
    <row r="5" spans="1:42" s="249" customFormat="1" ht="12" customHeight="1">
      <c r="A5" s="1688"/>
      <c r="B5" s="227"/>
      <c r="C5" s="66"/>
      <c r="D5" s="66"/>
      <c r="E5" s="561"/>
      <c r="F5" s="167"/>
      <c r="G5" s="167"/>
      <c r="H5" s="550"/>
      <c r="I5" s="118"/>
      <c r="J5" s="118"/>
      <c r="K5" s="559"/>
      <c r="L5" s="118"/>
      <c r="M5" s="118"/>
      <c r="N5" s="118"/>
      <c r="O5" s="118"/>
      <c r="P5" s="118"/>
      <c r="Q5" s="118"/>
      <c r="R5" s="118"/>
      <c r="S5" s="559"/>
      <c r="T5" s="118"/>
      <c r="U5" s="118"/>
      <c r="V5" s="118"/>
      <c r="W5" s="118"/>
      <c r="X5" s="1689"/>
      <c r="Y5" s="167"/>
    </row>
    <row r="6" spans="1:42" s="249" customFormat="1" ht="12" customHeight="1">
      <c r="A6" s="1690"/>
      <c r="B6" s="1352"/>
      <c r="C6" s="304"/>
      <c r="D6" s="304"/>
      <c r="E6" s="1395"/>
      <c r="F6" s="298"/>
      <c r="G6" s="298"/>
      <c r="H6" s="316"/>
      <c r="I6" s="309"/>
      <c r="J6" s="309"/>
      <c r="K6" s="1387"/>
      <c r="L6" s="309"/>
      <c r="M6" s="309"/>
      <c r="N6" s="309"/>
      <c r="O6" s="309"/>
      <c r="P6" s="309"/>
      <c r="Q6" s="309"/>
      <c r="R6" s="309"/>
      <c r="S6" s="1387"/>
      <c r="T6" s="309"/>
      <c r="U6" s="309"/>
      <c r="V6" s="309"/>
      <c r="W6" s="309"/>
      <c r="X6" s="1560"/>
      <c r="Y6" s="167"/>
    </row>
    <row r="7" spans="1:42" s="249" customFormat="1" ht="5.25" customHeight="1">
      <c r="A7" s="1690"/>
      <c r="B7" s="316"/>
      <c r="C7" s="295"/>
      <c r="D7" s="298"/>
      <c r="E7" s="298"/>
      <c r="F7" s="298"/>
      <c r="G7" s="298"/>
      <c r="H7" s="316"/>
      <c r="I7" s="309"/>
      <c r="J7" s="309"/>
      <c r="K7" s="1387"/>
      <c r="L7" s="309"/>
      <c r="M7" s="309"/>
      <c r="N7" s="309"/>
      <c r="O7" s="309"/>
      <c r="P7" s="309"/>
      <c r="Q7" s="309"/>
      <c r="R7" s="309"/>
      <c r="S7" s="1387"/>
      <c r="T7" s="309"/>
      <c r="U7" s="309"/>
      <c r="V7" s="309"/>
      <c r="W7" s="309"/>
      <c r="X7" s="1560"/>
      <c r="Y7" s="167"/>
    </row>
    <row r="8" spans="1:42" ht="10.5" customHeight="1">
      <c r="A8" s="1690"/>
      <c r="B8" s="316"/>
      <c r="C8" s="305" t="s">
        <v>1120</v>
      </c>
      <c r="D8" s="298"/>
      <c r="E8" s="298"/>
      <c r="F8" s="298"/>
      <c r="G8" s="306"/>
      <c r="H8" s="305"/>
      <c r="I8" s="305"/>
      <c r="J8" s="305"/>
      <c r="K8" s="1383"/>
      <c r="L8" s="4465" t="s">
        <v>2249</v>
      </c>
      <c r="M8" s="4465"/>
      <c r="N8" s="4465"/>
      <c r="O8" s="4465"/>
      <c r="P8" s="4465"/>
      <c r="Q8" s="4465"/>
      <c r="R8" s="4465"/>
      <c r="S8" s="4465"/>
      <c r="T8" s="4465"/>
      <c r="U8" s="4465"/>
      <c r="V8" s="4465"/>
      <c r="W8" s="4465"/>
      <c r="X8" s="1560"/>
      <c r="Y8" s="42"/>
    </row>
    <row r="9" spans="1:42" ht="9.75" customHeight="1">
      <c r="A9" s="1690"/>
      <c r="B9" s="316"/>
      <c r="C9" s="308" t="s">
        <v>1121</v>
      </c>
      <c r="D9" s="298"/>
      <c r="E9" s="298"/>
      <c r="F9" s="298"/>
      <c r="G9" s="310"/>
      <c r="H9" s="308"/>
      <c r="I9" s="308"/>
      <c r="J9" s="308"/>
      <c r="K9" s="329"/>
      <c r="L9" s="4972" t="s">
        <v>2250</v>
      </c>
      <c r="M9" s="4972"/>
      <c r="N9" s="4972"/>
      <c r="O9" s="4972"/>
      <c r="P9" s="4972"/>
      <c r="Q9" s="4972"/>
      <c r="R9" s="4972"/>
      <c r="S9" s="4972"/>
      <c r="T9" s="4972"/>
      <c r="U9" s="4972"/>
      <c r="V9" s="4972"/>
      <c r="W9" s="4972"/>
      <c r="X9" s="1560"/>
      <c r="Y9" s="42"/>
    </row>
    <row r="10" spans="1:42" ht="9.75" customHeight="1">
      <c r="A10" s="1690"/>
      <c r="B10" s="316"/>
      <c r="C10" s="308"/>
      <c r="D10" s="298"/>
      <c r="E10" s="298"/>
      <c r="F10" s="298"/>
      <c r="G10" s="310"/>
      <c r="H10" s="308"/>
      <c r="I10" s="308"/>
      <c r="J10" s="308"/>
      <c r="K10" s="329"/>
      <c r="L10" s="1388"/>
      <c r="M10" s="1388"/>
      <c r="N10" s="1388"/>
      <c r="O10" s="1388"/>
      <c r="P10" s="1388"/>
      <c r="Q10" s="1388"/>
      <c r="R10" s="1388"/>
      <c r="S10" s="1383"/>
      <c r="T10" s="1348"/>
      <c r="U10" s="1348"/>
      <c r="V10" s="1348"/>
      <c r="W10" s="1348"/>
      <c r="X10" s="1560"/>
      <c r="Y10" s="42"/>
    </row>
    <row r="11" spans="1:42" ht="9.75" customHeight="1">
      <c r="A11" s="1690"/>
      <c r="B11" s="316"/>
      <c r="C11" s="308"/>
      <c r="D11" s="298"/>
      <c r="E11" s="298"/>
      <c r="F11" s="298"/>
      <c r="G11" s="310"/>
      <c r="H11" s="308"/>
      <c r="I11" s="308"/>
      <c r="J11" s="308"/>
      <c r="K11" s="329"/>
      <c r="L11" s="4465" t="s">
        <v>943</v>
      </c>
      <c r="M11" s="4465"/>
      <c r="N11" s="4465"/>
      <c r="O11" s="4465"/>
      <c r="P11" s="1388"/>
      <c r="Q11" s="1388"/>
      <c r="R11" s="1388"/>
      <c r="S11" s="1383"/>
      <c r="T11" s="4479" t="s">
        <v>945</v>
      </c>
      <c r="U11" s="4479"/>
      <c r="V11" s="4479"/>
      <c r="W11" s="4479"/>
      <c r="X11" s="1560"/>
      <c r="Y11" s="42"/>
    </row>
    <row r="12" spans="1:42" ht="9.75" customHeight="1">
      <c r="A12" s="1690"/>
      <c r="B12" s="316"/>
      <c r="C12" s="308"/>
      <c r="D12" s="298"/>
      <c r="E12" s="298"/>
      <c r="F12" s="298"/>
      <c r="G12" s="310"/>
      <c r="H12" s="308"/>
      <c r="I12" s="308"/>
      <c r="J12" s="308"/>
      <c r="K12" s="329"/>
      <c r="L12" s="4972" t="s">
        <v>944</v>
      </c>
      <c r="M12" s="4972"/>
      <c r="N12" s="4972"/>
      <c r="O12" s="4972"/>
      <c r="P12" s="1388"/>
      <c r="Q12" s="1388"/>
      <c r="R12" s="1388"/>
      <c r="S12" s="1383"/>
      <c r="T12" s="4509" t="s">
        <v>946</v>
      </c>
      <c r="U12" s="4509"/>
      <c r="V12" s="4509"/>
      <c r="W12" s="4509"/>
      <c r="X12" s="1560"/>
      <c r="Y12" s="42"/>
    </row>
    <row r="13" spans="1:42" ht="7.5" customHeight="1">
      <c r="A13" s="1690"/>
      <c r="B13" s="316"/>
      <c r="C13" s="308"/>
      <c r="D13" s="298"/>
      <c r="E13" s="298"/>
      <c r="F13" s="298"/>
      <c r="G13" s="310"/>
      <c r="H13" s="308"/>
      <c r="I13" s="308"/>
      <c r="J13" s="308"/>
      <c r="K13" s="329"/>
      <c r="L13" s="1388"/>
      <c r="M13" s="1388"/>
      <c r="N13" s="1388"/>
      <c r="O13" s="1388"/>
      <c r="P13" s="1388"/>
      <c r="Q13" s="1388"/>
      <c r="R13" s="1388"/>
      <c r="S13" s="1383"/>
      <c r="T13" s="1348"/>
      <c r="U13" s="1348"/>
      <c r="V13" s="1348"/>
      <c r="W13" s="1348"/>
      <c r="X13" s="1560"/>
      <c r="Y13" s="42"/>
    </row>
    <row r="14" spans="1:42" ht="11.25" customHeight="1">
      <c r="A14" s="1690"/>
      <c r="B14" s="298"/>
      <c r="C14" s="298"/>
      <c r="D14" s="298"/>
      <c r="E14" s="298"/>
      <c r="F14" s="298"/>
      <c r="G14" s="310"/>
      <c r="H14" s="300"/>
      <c r="I14" s="298"/>
      <c r="J14" s="298"/>
      <c r="K14" s="329"/>
      <c r="L14" s="1388"/>
      <c r="M14" s="1388"/>
      <c r="N14" s="4441" t="s">
        <v>1122</v>
      </c>
      <c r="O14" s="4441"/>
      <c r="P14" s="1354"/>
      <c r="Q14" s="1354"/>
      <c r="R14" s="1354"/>
      <c r="S14" s="1383"/>
      <c r="T14" s="1346"/>
      <c r="U14" s="1346"/>
      <c r="V14" s="4441" t="s">
        <v>1151</v>
      </c>
      <c r="W14" s="4441"/>
      <c r="X14" s="1560"/>
      <c r="Y14" s="42"/>
    </row>
    <row r="15" spans="1:42" ht="11.25" customHeight="1">
      <c r="A15" s="1690"/>
      <c r="B15" s="324">
        <v>6.1</v>
      </c>
      <c r="C15" s="304" t="s">
        <v>1123</v>
      </c>
      <c r="D15" s="298"/>
      <c r="E15" s="298"/>
      <c r="F15" s="298"/>
      <c r="G15" s="310"/>
      <c r="H15" s="316"/>
      <c r="I15" s="298"/>
      <c r="J15" s="298"/>
      <c r="K15" s="329"/>
      <c r="L15" s="4962"/>
      <c r="M15" s="4963"/>
      <c r="N15" s="4963"/>
      <c r="O15" s="4969"/>
      <c r="P15" s="1391"/>
      <c r="Q15" s="1391"/>
      <c r="R15" s="1391"/>
      <c r="S15" s="1389"/>
      <c r="T15" s="4962"/>
      <c r="U15" s="4963"/>
      <c r="V15" s="4963"/>
      <c r="W15" s="4969"/>
      <c r="X15" s="1560"/>
      <c r="Y15" s="42"/>
    </row>
    <row r="16" spans="1:42" ht="9.75" customHeight="1">
      <c r="A16" s="1690"/>
      <c r="B16" s="1185"/>
      <c r="C16" s="309" t="s">
        <v>1124</v>
      </c>
      <c r="D16" s="298"/>
      <c r="E16" s="298"/>
      <c r="F16" s="298"/>
      <c r="G16" s="310"/>
      <c r="H16" s="316"/>
      <c r="I16" s="298"/>
      <c r="J16" s="298"/>
      <c r="K16" s="329"/>
      <c r="L16" s="4966"/>
      <c r="M16" s="4967"/>
      <c r="N16" s="4967"/>
      <c r="O16" s="4968"/>
      <c r="P16" s="1391"/>
      <c r="Q16" s="1391"/>
      <c r="R16" s="1391"/>
      <c r="S16" s="329"/>
      <c r="T16" s="4966"/>
      <c r="U16" s="4967"/>
      <c r="V16" s="4967"/>
      <c r="W16" s="4968"/>
      <c r="X16" s="1560"/>
      <c r="Y16" s="42"/>
    </row>
    <row r="17" spans="1:25" ht="9.75" customHeight="1">
      <c r="A17" s="1690"/>
      <c r="B17" s="316"/>
      <c r="C17" s="305"/>
      <c r="D17" s="306"/>
      <c r="E17" s="298"/>
      <c r="F17" s="296"/>
      <c r="G17" s="304"/>
      <c r="H17" s="4471"/>
      <c r="I17" s="4471"/>
      <c r="J17" s="1352"/>
      <c r="K17" s="1356"/>
      <c r="L17" s="298"/>
      <c r="M17" s="298"/>
      <c r="N17" s="298"/>
      <c r="O17" s="298"/>
      <c r="P17" s="298"/>
      <c r="Q17" s="298"/>
      <c r="R17" s="298"/>
      <c r="S17" s="298"/>
      <c r="T17" s="298"/>
      <c r="U17" s="298"/>
      <c r="V17" s="298"/>
      <c r="W17" s="298"/>
      <c r="X17" s="1560"/>
      <c r="Y17" s="42"/>
    </row>
    <row r="18" spans="1:25" ht="11.25" customHeight="1">
      <c r="A18" s="1690"/>
      <c r="B18" s="1350">
        <v>6.2</v>
      </c>
      <c r="C18" s="305" t="s">
        <v>1125</v>
      </c>
      <c r="D18" s="310"/>
      <c r="E18" s="298"/>
      <c r="F18" s="296"/>
      <c r="G18" s="309"/>
      <c r="H18" s="382"/>
      <c r="I18" s="382"/>
      <c r="J18" s="382"/>
      <c r="K18" s="1356"/>
      <c r="L18" s="298"/>
      <c r="M18" s="298"/>
      <c r="N18" s="298"/>
      <c r="O18" s="298"/>
      <c r="P18" s="298"/>
      <c r="Q18" s="298"/>
      <c r="R18" s="298"/>
      <c r="S18" s="298"/>
      <c r="T18" s="298"/>
      <c r="U18" s="298"/>
      <c r="V18" s="298"/>
      <c r="W18" s="298"/>
      <c r="X18" s="1560"/>
      <c r="Y18" s="42"/>
    </row>
    <row r="19" spans="1:25" ht="9.75" customHeight="1">
      <c r="A19" s="1690"/>
      <c r="B19" s="316"/>
      <c r="C19" s="308" t="s">
        <v>1126</v>
      </c>
      <c r="D19" s="310"/>
      <c r="E19" s="298"/>
      <c r="F19" s="296"/>
      <c r="G19" s="309"/>
      <c r="H19" s="382"/>
      <c r="I19" s="1348"/>
      <c r="J19" s="1348"/>
      <c r="K19" s="1347"/>
      <c r="L19" s="298"/>
      <c r="M19" s="298"/>
      <c r="N19" s="298"/>
      <c r="O19" s="298"/>
      <c r="P19" s="298"/>
      <c r="Q19" s="298"/>
      <c r="R19" s="298"/>
      <c r="S19" s="298"/>
      <c r="T19" s="298"/>
      <c r="U19" s="298"/>
      <c r="V19" s="298"/>
      <c r="W19" s="298"/>
      <c r="X19" s="1560"/>
      <c r="Y19" s="42"/>
    </row>
    <row r="20" spans="1:25" ht="11.25" customHeight="1">
      <c r="A20" s="1690"/>
      <c r="B20" s="316"/>
      <c r="C20" s="298"/>
      <c r="D20" s="298"/>
      <c r="E20" s="298"/>
      <c r="F20" s="296"/>
      <c r="G20" s="304"/>
      <c r="H20" s="4479"/>
      <c r="I20" s="4479"/>
      <c r="J20" s="1347"/>
      <c r="K20" s="4575"/>
      <c r="L20" s="1390"/>
      <c r="M20" s="1390"/>
      <c r="N20" s="4441" t="s">
        <v>1152</v>
      </c>
      <c r="O20" s="4441"/>
      <c r="P20" s="1390"/>
      <c r="Q20" s="1390"/>
      <c r="R20" s="1390"/>
      <c r="S20" s="329"/>
      <c r="T20" s="1390"/>
      <c r="U20" s="1390"/>
      <c r="V20" s="4427" t="s">
        <v>1164</v>
      </c>
      <c r="W20" s="4427"/>
      <c r="X20" s="1560"/>
      <c r="Y20" s="42"/>
    </row>
    <row r="21" spans="1:25" ht="11.25" customHeight="1">
      <c r="A21" s="1690"/>
      <c r="B21" s="316"/>
      <c r="C21" s="304" t="s">
        <v>35</v>
      </c>
      <c r="D21" s="304" t="s">
        <v>1127</v>
      </c>
      <c r="E21" s="298"/>
      <c r="F21" s="296"/>
      <c r="G21" s="304"/>
      <c r="H21" s="1347"/>
      <c r="I21" s="1347"/>
      <c r="J21" s="1347"/>
      <c r="K21" s="4575"/>
      <c r="L21" s="4962"/>
      <c r="M21" s="4963"/>
      <c r="N21" s="4963"/>
      <c r="O21" s="4969"/>
      <c r="P21" s="1391"/>
      <c r="Q21" s="1391"/>
      <c r="R21" s="1391"/>
      <c r="S21" s="1389"/>
      <c r="T21" s="4962"/>
      <c r="U21" s="4963"/>
      <c r="V21" s="4963"/>
      <c r="W21" s="4969"/>
      <c r="X21" s="1560"/>
      <c r="Y21" s="42"/>
    </row>
    <row r="22" spans="1:25" ht="11.25" customHeight="1">
      <c r="A22" s="1690"/>
      <c r="B22" s="316"/>
      <c r="C22" s="296"/>
      <c r="D22" s="309" t="s">
        <v>1128</v>
      </c>
      <c r="E22" s="298"/>
      <c r="F22" s="296"/>
      <c r="G22" s="304"/>
      <c r="H22" s="1347"/>
      <c r="I22" s="1347"/>
      <c r="J22" s="1347"/>
      <c r="K22" s="4575"/>
      <c r="L22" s="4966"/>
      <c r="M22" s="4967"/>
      <c r="N22" s="4967"/>
      <c r="O22" s="4968"/>
      <c r="P22" s="1391"/>
      <c r="Q22" s="1391"/>
      <c r="R22" s="1391"/>
      <c r="S22" s="329"/>
      <c r="T22" s="4966"/>
      <c r="U22" s="4967"/>
      <c r="V22" s="4967"/>
      <c r="W22" s="4968"/>
      <c r="X22" s="1560"/>
      <c r="Y22" s="42"/>
    </row>
    <row r="23" spans="1:25" ht="6" customHeight="1">
      <c r="A23" s="1690"/>
      <c r="B23" s="316"/>
      <c r="C23" s="296"/>
      <c r="D23" s="309"/>
      <c r="E23" s="298"/>
      <c r="F23" s="296"/>
      <c r="G23" s="304"/>
      <c r="H23" s="1347"/>
      <c r="I23" s="1347"/>
      <c r="J23" s="1347"/>
      <c r="K23" s="4575"/>
      <c r="L23" s="1391"/>
      <c r="M23" s="1391"/>
      <c r="N23" s="1391"/>
      <c r="O23" s="1391"/>
      <c r="P23" s="1391"/>
      <c r="Q23" s="1391"/>
      <c r="R23" s="1391"/>
      <c r="S23" s="329"/>
      <c r="T23" s="1390"/>
      <c r="U23" s="1390"/>
      <c r="V23" s="1390"/>
      <c r="W23" s="1390"/>
      <c r="X23" s="1560"/>
      <c r="Y23" s="42"/>
    </row>
    <row r="24" spans="1:25" ht="11.25" customHeight="1">
      <c r="A24" s="1690"/>
      <c r="B24" s="316"/>
      <c r="C24" s="295"/>
      <c r="D24" s="298"/>
      <c r="E24" s="298"/>
      <c r="F24" s="296"/>
      <c r="G24" s="304"/>
      <c r="H24" s="1347"/>
      <c r="I24" s="1347"/>
      <c r="J24" s="1347"/>
      <c r="K24" s="4575"/>
      <c r="L24" s="1390"/>
      <c r="M24" s="1390"/>
      <c r="N24" s="4427" t="s">
        <v>1153</v>
      </c>
      <c r="O24" s="4427"/>
      <c r="P24" s="1390"/>
      <c r="Q24" s="1390"/>
      <c r="R24" s="1390"/>
      <c r="S24" s="329"/>
      <c r="T24" s="1390"/>
      <c r="U24" s="1390"/>
      <c r="V24" s="4427" t="s">
        <v>1165</v>
      </c>
      <c r="W24" s="4427"/>
      <c r="X24" s="1560"/>
      <c r="Y24" s="42"/>
    </row>
    <row r="25" spans="1:25" ht="11.25" customHeight="1">
      <c r="A25" s="1690"/>
      <c r="B25" s="316"/>
      <c r="C25" s="304" t="s">
        <v>36</v>
      </c>
      <c r="D25" s="304" t="s">
        <v>1129</v>
      </c>
      <c r="E25" s="298"/>
      <c r="F25" s="296"/>
      <c r="G25" s="304"/>
      <c r="H25" s="1347"/>
      <c r="I25" s="1347"/>
      <c r="J25" s="1347"/>
      <c r="K25" s="4575"/>
      <c r="L25" s="4962"/>
      <c r="M25" s="4963"/>
      <c r="N25" s="4964"/>
      <c r="O25" s="4965"/>
      <c r="P25" s="1391"/>
      <c r="Q25" s="1391"/>
      <c r="R25" s="1391"/>
      <c r="S25" s="1389"/>
      <c r="T25" s="4962"/>
      <c r="U25" s="4963"/>
      <c r="V25" s="4963"/>
      <c r="W25" s="4969"/>
      <c r="X25" s="1560"/>
      <c r="Y25" s="42"/>
    </row>
    <row r="26" spans="1:25" ht="11.25" customHeight="1">
      <c r="A26" s="1690"/>
      <c r="B26" s="316"/>
      <c r="C26" s="296"/>
      <c r="D26" s="309" t="s">
        <v>1130</v>
      </c>
      <c r="E26" s="298"/>
      <c r="F26" s="296"/>
      <c r="G26" s="309"/>
      <c r="H26" s="4509"/>
      <c r="I26" s="4509"/>
      <c r="J26" s="1348"/>
      <c r="K26" s="4575"/>
      <c r="L26" s="4966"/>
      <c r="M26" s="4967"/>
      <c r="N26" s="4967"/>
      <c r="O26" s="4968"/>
      <c r="P26" s="1391"/>
      <c r="Q26" s="1391"/>
      <c r="R26" s="1391"/>
      <c r="S26" s="329"/>
      <c r="T26" s="4966"/>
      <c r="U26" s="4967"/>
      <c r="V26" s="4967"/>
      <c r="W26" s="4968"/>
      <c r="X26" s="1560"/>
      <c r="Y26" s="42"/>
    </row>
    <row r="27" spans="1:25" ht="11.25" customHeight="1">
      <c r="A27" s="1690"/>
      <c r="B27" s="1185"/>
      <c r="C27" s="309"/>
      <c r="D27" s="298"/>
      <c r="E27" s="298"/>
      <c r="F27" s="296"/>
      <c r="G27" s="309"/>
      <c r="H27" s="382"/>
      <c r="I27" s="1348"/>
      <c r="J27" s="1348"/>
      <c r="K27" s="1347"/>
      <c r="L27" s="1390"/>
      <c r="M27" s="1390"/>
      <c r="N27" s="1390"/>
      <c r="O27" s="1390"/>
      <c r="P27" s="1390"/>
      <c r="Q27" s="1390"/>
      <c r="R27" s="1390"/>
      <c r="S27" s="329"/>
      <c r="T27" s="1390"/>
      <c r="U27" s="1390"/>
      <c r="V27" s="1390"/>
      <c r="W27" s="1390"/>
      <c r="X27" s="1560"/>
      <c r="Y27" s="42"/>
    </row>
    <row r="28" spans="1:25" ht="11.25" customHeight="1">
      <c r="A28" s="1690"/>
      <c r="B28" s="1350">
        <v>6.3</v>
      </c>
      <c r="C28" s="305" t="s">
        <v>1131</v>
      </c>
      <c r="D28" s="310"/>
      <c r="E28" s="298"/>
      <c r="F28" s="296"/>
      <c r="G28" s="309"/>
      <c r="H28" s="382"/>
      <c r="I28" s="382"/>
      <c r="J28" s="382"/>
      <c r="K28" s="1356"/>
      <c r="L28" s="298"/>
      <c r="M28" s="298"/>
      <c r="N28" s="298"/>
      <c r="O28" s="298"/>
      <c r="P28" s="298"/>
      <c r="Q28" s="298"/>
      <c r="R28" s="298"/>
      <c r="S28" s="298"/>
      <c r="T28" s="298"/>
      <c r="U28" s="298"/>
      <c r="V28" s="298"/>
      <c r="W28" s="298"/>
      <c r="X28" s="1560"/>
      <c r="Y28" s="42"/>
    </row>
    <row r="29" spans="1:25" ht="11.25" customHeight="1">
      <c r="A29" s="1690"/>
      <c r="B29" s="316"/>
      <c r="C29" s="308" t="s">
        <v>1131</v>
      </c>
      <c r="D29" s="310"/>
      <c r="E29" s="298"/>
      <c r="F29" s="296"/>
      <c r="G29" s="309"/>
      <c r="H29" s="382"/>
      <c r="I29" s="1348"/>
      <c r="J29" s="1348"/>
      <c r="K29" s="1347"/>
      <c r="L29" s="298"/>
      <c r="M29" s="298"/>
      <c r="N29" s="298"/>
      <c r="O29" s="298"/>
      <c r="P29" s="298"/>
      <c r="Q29" s="298"/>
      <c r="R29" s="298"/>
      <c r="S29" s="298"/>
      <c r="T29" s="298"/>
      <c r="U29" s="298"/>
      <c r="V29" s="298"/>
      <c r="W29" s="298"/>
      <c r="X29" s="1560"/>
      <c r="Y29" s="42"/>
    </row>
    <row r="30" spans="1:25" ht="12" customHeight="1">
      <c r="A30" s="1690"/>
      <c r="B30" s="316"/>
      <c r="C30" s="298"/>
      <c r="D30" s="298"/>
      <c r="E30" s="298"/>
      <c r="F30" s="296"/>
      <c r="G30" s="304"/>
      <c r="H30" s="4479"/>
      <c r="I30" s="4479"/>
      <c r="J30" s="1347"/>
      <c r="K30" s="4575"/>
      <c r="L30" s="1390"/>
      <c r="M30" s="1390"/>
      <c r="N30" s="4441" t="s">
        <v>1154</v>
      </c>
      <c r="O30" s="4441"/>
      <c r="P30" s="1390"/>
      <c r="Q30" s="1390"/>
      <c r="R30" s="1390"/>
      <c r="S30" s="329"/>
      <c r="T30" s="1390"/>
      <c r="U30" s="1390"/>
      <c r="V30" s="4427" t="s">
        <v>1166</v>
      </c>
      <c r="W30" s="4427"/>
      <c r="X30" s="1560"/>
      <c r="Y30" s="42"/>
    </row>
    <row r="31" spans="1:25" ht="11.1" customHeight="1">
      <c r="A31" s="1690"/>
      <c r="B31" s="316"/>
      <c r="C31" s="304" t="s">
        <v>35</v>
      </c>
      <c r="D31" s="304" t="s">
        <v>1127</v>
      </c>
      <c r="E31" s="298"/>
      <c r="F31" s="296"/>
      <c r="G31" s="304"/>
      <c r="H31" s="1347"/>
      <c r="I31" s="1347"/>
      <c r="J31" s="1347"/>
      <c r="K31" s="4575"/>
      <c r="L31" s="4962"/>
      <c r="M31" s="4963"/>
      <c r="N31" s="4963"/>
      <c r="O31" s="4969"/>
      <c r="P31" s="1391"/>
      <c r="Q31" s="1391"/>
      <c r="R31" s="1391"/>
      <c r="S31" s="1389"/>
      <c r="T31" s="4962"/>
      <c r="U31" s="4963"/>
      <c r="V31" s="4963"/>
      <c r="W31" s="4969"/>
      <c r="X31" s="1560"/>
      <c r="Y31" s="42"/>
    </row>
    <row r="32" spans="1:25" ht="9.75" customHeight="1">
      <c r="A32" s="1690"/>
      <c r="B32" s="316"/>
      <c r="C32" s="296"/>
      <c r="D32" s="309" t="s">
        <v>1128</v>
      </c>
      <c r="E32" s="298"/>
      <c r="F32" s="296"/>
      <c r="G32" s="304"/>
      <c r="H32" s="1347"/>
      <c r="I32" s="1347"/>
      <c r="J32" s="1347"/>
      <c r="K32" s="4575"/>
      <c r="L32" s="4966"/>
      <c r="M32" s="4967"/>
      <c r="N32" s="4967"/>
      <c r="O32" s="4968"/>
      <c r="P32" s="1391"/>
      <c r="Q32" s="1391"/>
      <c r="R32" s="1391"/>
      <c r="S32" s="329"/>
      <c r="T32" s="4966"/>
      <c r="U32" s="4967"/>
      <c r="V32" s="4967"/>
      <c r="W32" s="4968"/>
      <c r="X32" s="1560"/>
      <c r="Y32" s="42"/>
    </row>
    <row r="33" spans="1:25" ht="4.5" customHeight="1">
      <c r="A33" s="1690"/>
      <c r="B33" s="316"/>
      <c r="C33" s="296"/>
      <c r="D33" s="309"/>
      <c r="E33" s="298"/>
      <c r="F33" s="296"/>
      <c r="G33" s="304"/>
      <c r="H33" s="1347"/>
      <c r="I33" s="1347"/>
      <c r="J33" s="1347"/>
      <c r="K33" s="4575"/>
      <c r="L33" s="1391"/>
      <c r="M33" s="1391"/>
      <c r="N33" s="1391"/>
      <c r="O33" s="1391"/>
      <c r="P33" s="1391"/>
      <c r="Q33" s="1391"/>
      <c r="R33" s="1391"/>
      <c r="S33" s="329"/>
      <c r="T33" s="1390"/>
      <c r="U33" s="1390"/>
      <c r="V33" s="1390"/>
      <c r="W33" s="1390"/>
      <c r="X33" s="1560"/>
      <c r="Y33" s="42"/>
    </row>
    <row r="34" spans="1:25" ht="11.1" customHeight="1">
      <c r="A34" s="1690"/>
      <c r="B34" s="316"/>
      <c r="C34" s="295"/>
      <c r="D34" s="298"/>
      <c r="E34" s="298"/>
      <c r="F34" s="296"/>
      <c r="G34" s="304"/>
      <c r="H34" s="1347"/>
      <c r="I34" s="1347"/>
      <c r="J34" s="1347"/>
      <c r="K34" s="4575"/>
      <c r="L34" s="1390"/>
      <c r="M34" s="1390"/>
      <c r="N34" s="4427" t="s">
        <v>1155</v>
      </c>
      <c r="O34" s="4427"/>
      <c r="P34" s="1390"/>
      <c r="Q34" s="1390"/>
      <c r="R34" s="1390"/>
      <c r="S34" s="329"/>
      <c r="T34" s="1390"/>
      <c r="U34" s="1390"/>
      <c r="V34" s="4427" t="s">
        <v>1167</v>
      </c>
      <c r="W34" s="4427"/>
      <c r="X34" s="1560"/>
      <c r="Y34" s="42"/>
    </row>
    <row r="35" spans="1:25" ht="11.1" customHeight="1">
      <c r="A35" s="1690"/>
      <c r="B35" s="316"/>
      <c r="C35" s="304" t="s">
        <v>36</v>
      </c>
      <c r="D35" s="304" t="s">
        <v>2376</v>
      </c>
      <c r="E35" s="298"/>
      <c r="F35" s="296"/>
      <c r="G35" s="304"/>
      <c r="H35" s="1347"/>
      <c r="I35" s="1347"/>
      <c r="J35" s="1347"/>
      <c r="K35" s="4575"/>
      <c r="L35" s="4962"/>
      <c r="M35" s="4963"/>
      <c r="N35" s="4964"/>
      <c r="O35" s="4965"/>
      <c r="P35" s="1391"/>
      <c r="Q35" s="1391"/>
      <c r="R35" s="1391"/>
      <c r="S35" s="1389"/>
      <c r="T35" s="4962"/>
      <c r="U35" s="4963"/>
      <c r="V35" s="4963"/>
      <c r="W35" s="4969"/>
      <c r="X35" s="1560"/>
      <c r="Y35" s="42"/>
    </row>
    <row r="36" spans="1:25" ht="9.75" customHeight="1">
      <c r="A36" s="1690"/>
      <c r="B36" s="316"/>
      <c r="C36" s="296"/>
      <c r="D36" s="309" t="s">
        <v>1132</v>
      </c>
      <c r="E36" s="298"/>
      <c r="F36" s="296"/>
      <c r="G36" s="309"/>
      <c r="H36" s="4509"/>
      <c r="I36" s="4509"/>
      <c r="J36" s="1348"/>
      <c r="K36" s="4575"/>
      <c r="L36" s="4966"/>
      <c r="M36" s="4967"/>
      <c r="N36" s="4967"/>
      <c r="O36" s="4968"/>
      <c r="P36" s="1391"/>
      <c r="Q36" s="1391"/>
      <c r="R36" s="1391"/>
      <c r="S36" s="329"/>
      <c r="T36" s="4966"/>
      <c r="U36" s="4967"/>
      <c r="V36" s="4967"/>
      <c r="W36" s="4968"/>
      <c r="X36" s="1560"/>
      <c r="Y36" s="42"/>
    </row>
    <row r="37" spans="1:25" ht="9.75" customHeight="1">
      <c r="A37" s="1690"/>
      <c r="B37" s="316"/>
      <c r="C37" s="298"/>
      <c r="D37" s="298"/>
      <c r="E37" s="298"/>
      <c r="F37" s="298"/>
      <c r="G37" s="298"/>
      <c r="H37" s="316"/>
      <c r="I37" s="298"/>
      <c r="J37" s="298"/>
      <c r="K37" s="1346"/>
      <c r="L37" s="1392"/>
      <c r="M37" s="1392"/>
      <c r="N37" s="1392"/>
      <c r="O37" s="1392"/>
      <c r="P37" s="1392"/>
      <c r="Q37" s="1392"/>
      <c r="R37" s="1392"/>
      <c r="S37" s="329"/>
      <c r="T37" s="1392"/>
      <c r="U37" s="1392"/>
      <c r="V37" s="1392"/>
      <c r="W37" s="1392"/>
      <c r="X37" s="1560"/>
      <c r="Y37" s="42"/>
    </row>
    <row r="38" spans="1:25" ht="11.1" customHeight="1">
      <c r="A38" s="1690"/>
      <c r="B38" s="298"/>
      <c r="C38" s="298"/>
      <c r="D38" s="298"/>
      <c r="E38" s="298"/>
      <c r="F38" s="298"/>
      <c r="G38" s="310"/>
      <c r="H38" s="300"/>
      <c r="I38" s="298"/>
      <c r="J38" s="298"/>
      <c r="K38" s="329"/>
      <c r="L38" s="1388"/>
      <c r="M38" s="1388"/>
      <c r="N38" s="4441" t="s">
        <v>1156</v>
      </c>
      <c r="O38" s="4441"/>
      <c r="P38" s="1354"/>
      <c r="Q38" s="1354"/>
      <c r="R38" s="1354"/>
      <c r="S38" s="1383"/>
      <c r="T38" s="1346"/>
      <c r="U38" s="1346"/>
      <c r="V38" s="4441" t="s">
        <v>1168</v>
      </c>
      <c r="W38" s="4441"/>
      <c r="X38" s="1560"/>
      <c r="Y38" s="42"/>
    </row>
    <row r="39" spans="1:25" ht="11.1" customHeight="1">
      <c r="A39" s="1690"/>
      <c r="B39" s="324">
        <v>6.4</v>
      </c>
      <c r="C39" s="304" t="s">
        <v>1133</v>
      </c>
      <c r="D39" s="298"/>
      <c r="E39" s="298"/>
      <c r="F39" s="298"/>
      <c r="G39" s="310"/>
      <c r="H39" s="316"/>
      <c r="I39" s="298"/>
      <c r="J39" s="298"/>
      <c r="K39" s="329"/>
      <c r="L39" s="4962"/>
      <c r="M39" s="4963"/>
      <c r="N39" s="4963"/>
      <c r="O39" s="4969"/>
      <c r="P39" s="1391"/>
      <c r="Q39" s="1391"/>
      <c r="R39" s="1391"/>
      <c r="S39" s="1389"/>
      <c r="T39" s="4962"/>
      <c r="U39" s="4963"/>
      <c r="V39" s="4963"/>
      <c r="W39" s="4969"/>
      <c r="X39" s="1560"/>
      <c r="Y39" s="42"/>
    </row>
    <row r="40" spans="1:25" ht="9.75" customHeight="1">
      <c r="A40" s="1690"/>
      <c r="B40" s="1185"/>
      <c r="C40" s="309" t="s">
        <v>1134</v>
      </c>
      <c r="D40" s="298"/>
      <c r="E40" s="298"/>
      <c r="F40" s="298"/>
      <c r="G40" s="310"/>
      <c r="H40" s="316"/>
      <c r="I40" s="298"/>
      <c r="J40" s="298"/>
      <c r="K40" s="329"/>
      <c r="L40" s="4966"/>
      <c r="M40" s="4967"/>
      <c r="N40" s="4967"/>
      <c r="O40" s="4968"/>
      <c r="P40" s="1391"/>
      <c r="Q40" s="1391"/>
      <c r="R40" s="1391"/>
      <c r="S40" s="329"/>
      <c r="T40" s="4966"/>
      <c r="U40" s="4967"/>
      <c r="V40" s="4967"/>
      <c r="W40" s="4968"/>
      <c r="X40" s="1560"/>
      <c r="Y40" s="42"/>
    </row>
    <row r="41" spans="1:25" ht="9.75" customHeight="1">
      <c r="A41" s="1690"/>
      <c r="B41" s="1185"/>
      <c r="C41" s="309"/>
      <c r="D41" s="298"/>
      <c r="E41" s="298"/>
      <c r="F41" s="298"/>
      <c r="G41" s="310"/>
      <c r="H41" s="316"/>
      <c r="I41" s="298"/>
      <c r="J41" s="298"/>
      <c r="K41" s="329"/>
      <c r="L41" s="1391"/>
      <c r="M41" s="1391"/>
      <c r="N41" s="1391"/>
      <c r="O41" s="1391"/>
      <c r="P41" s="1391"/>
      <c r="Q41" s="1391"/>
      <c r="R41" s="1391"/>
      <c r="S41" s="329"/>
      <c r="T41" s="1391"/>
      <c r="U41" s="1391"/>
      <c r="V41" s="1391"/>
      <c r="W41" s="1391"/>
      <c r="X41" s="1560"/>
      <c r="Y41" s="42"/>
    </row>
    <row r="42" spans="1:25" ht="9.75" customHeight="1">
      <c r="A42" s="1690"/>
      <c r="B42" s="1350">
        <v>6.5</v>
      </c>
      <c r="C42" s="305" t="s">
        <v>1136</v>
      </c>
      <c r="D42" s="310"/>
      <c r="E42" s="298"/>
      <c r="F42" s="296"/>
      <c r="G42" s="309"/>
      <c r="H42" s="382"/>
      <c r="I42" s="382"/>
      <c r="J42" s="382"/>
      <c r="K42" s="1356"/>
      <c r="L42" s="298"/>
      <c r="M42" s="298"/>
      <c r="N42" s="298"/>
      <c r="O42" s="298"/>
      <c r="P42" s="298"/>
      <c r="Q42" s="298"/>
      <c r="R42" s="298"/>
      <c r="S42" s="298"/>
      <c r="T42" s="298"/>
      <c r="U42" s="298"/>
      <c r="V42" s="298"/>
      <c r="W42" s="298"/>
      <c r="X42" s="1560"/>
      <c r="Y42" s="42"/>
    </row>
    <row r="43" spans="1:25" ht="9.75" customHeight="1">
      <c r="A43" s="1690"/>
      <c r="B43" s="316"/>
      <c r="C43" s="308" t="s">
        <v>1135</v>
      </c>
      <c r="D43" s="310"/>
      <c r="E43" s="298"/>
      <c r="F43" s="296"/>
      <c r="G43" s="309"/>
      <c r="H43" s="382"/>
      <c r="I43" s="1348"/>
      <c r="J43" s="1348"/>
      <c r="K43" s="1347"/>
      <c r="L43" s="298"/>
      <c r="M43" s="298"/>
      <c r="N43" s="298"/>
      <c r="O43" s="298"/>
      <c r="P43" s="298"/>
      <c r="Q43" s="298"/>
      <c r="R43" s="298"/>
      <c r="S43" s="298"/>
      <c r="T43" s="298"/>
      <c r="U43" s="298"/>
      <c r="V43" s="298"/>
      <c r="W43" s="298"/>
      <c r="X43" s="1560"/>
      <c r="Y43" s="42"/>
    </row>
    <row r="44" spans="1:25" ht="9.75" customHeight="1">
      <c r="A44" s="1690"/>
      <c r="B44" s="316"/>
      <c r="C44" s="298"/>
      <c r="D44" s="298"/>
      <c r="E44" s="298"/>
      <c r="F44" s="296"/>
      <c r="G44" s="304"/>
      <c r="H44" s="4479"/>
      <c r="I44" s="4479"/>
      <c r="J44" s="1347"/>
      <c r="K44" s="4575"/>
      <c r="L44" s="1390"/>
      <c r="M44" s="1390"/>
      <c r="N44" s="4441" t="s">
        <v>1157</v>
      </c>
      <c r="O44" s="4441"/>
      <c r="P44" s="1390"/>
      <c r="Q44" s="1390"/>
      <c r="R44" s="1390"/>
      <c r="S44" s="329"/>
      <c r="T44" s="1390"/>
      <c r="U44" s="1390"/>
      <c r="V44" s="4427" t="s">
        <v>1169</v>
      </c>
      <c r="W44" s="4427"/>
      <c r="X44" s="1560"/>
      <c r="Y44" s="42"/>
    </row>
    <row r="45" spans="1:25" ht="9.75" customHeight="1">
      <c r="A45" s="1690"/>
      <c r="B45" s="316"/>
      <c r="C45" s="304" t="s">
        <v>35</v>
      </c>
      <c r="D45" s="304" t="s">
        <v>1127</v>
      </c>
      <c r="E45" s="298"/>
      <c r="F45" s="296"/>
      <c r="G45" s="304"/>
      <c r="H45" s="1347"/>
      <c r="I45" s="1347"/>
      <c r="J45" s="1347"/>
      <c r="K45" s="4575"/>
      <c r="L45" s="4962"/>
      <c r="M45" s="4963"/>
      <c r="N45" s="4963"/>
      <c r="O45" s="4969"/>
      <c r="P45" s="1391"/>
      <c r="Q45" s="1391"/>
      <c r="R45" s="1391"/>
      <c r="S45" s="1389"/>
      <c r="T45" s="4962"/>
      <c r="U45" s="4963"/>
      <c r="V45" s="4963"/>
      <c r="W45" s="4969"/>
      <c r="X45" s="1560"/>
      <c r="Y45" s="42"/>
    </row>
    <row r="46" spans="1:25" ht="9.75" customHeight="1">
      <c r="A46" s="1690"/>
      <c r="B46" s="316"/>
      <c r="C46" s="296"/>
      <c r="D46" s="309" t="s">
        <v>1128</v>
      </c>
      <c r="E46" s="298"/>
      <c r="F46" s="296"/>
      <c r="G46" s="304"/>
      <c r="H46" s="1347"/>
      <c r="I46" s="1347"/>
      <c r="J46" s="1347"/>
      <c r="K46" s="4575"/>
      <c r="L46" s="4966"/>
      <c r="M46" s="4967"/>
      <c r="N46" s="4967"/>
      <c r="O46" s="4968"/>
      <c r="P46" s="1391"/>
      <c r="Q46" s="1391"/>
      <c r="R46" s="1391"/>
      <c r="S46" s="329"/>
      <c r="T46" s="4966"/>
      <c r="U46" s="4967"/>
      <c r="V46" s="4967"/>
      <c r="W46" s="4968"/>
      <c r="X46" s="1560"/>
      <c r="Y46" s="42"/>
    </row>
    <row r="47" spans="1:25" ht="9.75" customHeight="1">
      <c r="A47" s="1690"/>
      <c r="B47" s="316"/>
      <c r="C47" s="296"/>
      <c r="D47" s="309"/>
      <c r="E47" s="298"/>
      <c r="F47" s="296"/>
      <c r="G47" s="304"/>
      <c r="H47" s="1347"/>
      <c r="I47" s="1347"/>
      <c r="J47" s="1347"/>
      <c r="K47" s="4575"/>
      <c r="L47" s="1391"/>
      <c r="M47" s="1391"/>
      <c r="N47" s="1391"/>
      <c r="O47" s="1391"/>
      <c r="P47" s="1391"/>
      <c r="Q47" s="1391"/>
      <c r="R47" s="1391"/>
      <c r="S47" s="329"/>
      <c r="T47" s="1390"/>
      <c r="U47" s="1390"/>
      <c r="V47" s="1390"/>
      <c r="W47" s="1390"/>
      <c r="X47" s="1560"/>
      <c r="Y47" s="42"/>
    </row>
    <row r="48" spans="1:25" ht="9.75" customHeight="1">
      <c r="A48" s="1690"/>
      <c r="B48" s="316"/>
      <c r="C48" s="304" t="s">
        <v>36</v>
      </c>
      <c r="D48" s="304" t="s">
        <v>1137</v>
      </c>
      <c r="E48" s="298"/>
      <c r="F48" s="296"/>
      <c r="G48" s="304"/>
      <c r="H48" s="1347"/>
      <c r="I48" s="1347"/>
      <c r="J48" s="1347"/>
      <c r="K48" s="4575"/>
      <c r="L48" s="298"/>
      <c r="M48" s="298"/>
      <c r="N48" s="298"/>
      <c r="O48" s="298"/>
      <c r="P48" s="298"/>
      <c r="Q48" s="298"/>
      <c r="R48" s="298"/>
      <c r="S48" s="298"/>
      <c r="T48" s="298"/>
      <c r="U48" s="298"/>
      <c r="V48" s="298"/>
      <c r="W48" s="298"/>
      <c r="X48" s="1560"/>
      <c r="Y48" s="42"/>
    </row>
    <row r="49" spans="1:25" ht="9.75" customHeight="1">
      <c r="A49" s="1690"/>
      <c r="B49" s="316"/>
      <c r="C49" s="296"/>
      <c r="D49" s="309" t="s">
        <v>1138</v>
      </c>
      <c r="E49" s="298"/>
      <c r="F49" s="296"/>
      <c r="G49" s="309"/>
      <c r="H49" s="4509"/>
      <c r="I49" s="4509"/>
      <c r="J49" s="1348"/>
      <c r="K49" s="4575"/>
      <c r="L49" s="298"/>
      <c r="M49" s="298"/>
      <c r="N49" s="298"/>
      <c r="O49" s="298"/>
      <c r="P49" s="298"/>
      <c r="Q49" s="298"/>
      <c r="R49" s="298"/>
      <c r="S49" s="298"/>
      <c r="T49" s="298"/>
      <c r="U49" s="298"/>
      <c r="V49" s="298"/>
      <c r="W49" s="298"/>
      <c r="X49" s="1560"/>
      <c r="Y49" s="42"/>
    </row>
    <row r="50" spans="1:25" ht="9.75" customHeight="1">
      <c r="A50" s="1690"/>
      <c r="B50" s="1185"/>
      <c r="C50" s="309"/>
      <c r="D50" s="298"/>
      <c r="E50" s="298"/>
      <c r="F50" s="298"/>
      <c r="G50" s="310"/>
      <c r="H50" s="316"/>
      <c r="I50" s="298"/>
      <c r="J50" s="298"/>
      <c r="K50" s="329"/>
      <c r="L50" s="1390"/>
      <c r="M50" s="1390"/>
      <c r="N50" s="4427" t="s">
        <v>1158</v>
      </c>
      <c r="O50" s="4427"/>
      <c r="P50" s="1390"/>
      <c r="Q50" s="1390"/>
      <c r="R50" s="1390"/>
      <c r="S50" s="329"/>
      <c r="T50" s="1390"/>
      <c r="U50" s="1390"/>
      <c r="V50" s="4427" t="s">
        <v>1170</v>
      </c>
      <c r="W50" s="4427"/>
      <c r="X50" s="1560"/>
      <c r="Y50" s="42"/>
    </row>
    <row r="51" spans="1:25" ht="9.75" customHeight="1">
      <c r="A51" s="1690"/>
      <c r="B51" s="1185"/>
      <c r="C51" s="309"/>
      <c r="D51" s="304" t="s">
        <v>77</v>
      </c>
      <c r="E51" s="304" t="s">
        <v>1139</v>
      </c>
      <c r="F51" s="298"/>
      <c r="G51" s="310"/>
      <c r="H51" s="316"/>
      <c r="I51" s="298"/>
      <c r="J51" s="298"/>
      <c r="K51" s="329"/>
      <c r="L51" s="4962"/>
      <c r="M51" s="4963"/>
      <c r="N51" s="4964"/>
      <c r="O51" s="4965"/>
      <c r="P51" s="1391"/>
      <c r="Q51" s="1391"/>
      <c r="R51" s="1391"/>
      <c r="S51" s="1389"/>
      <c r="T51" s="4962"/>
      <c r="U51" s="4963"/>
      <c r="V51" s="4963"/>
      <c r="W51" s="4969"/>
      <c r="X51" s="1560"/>
      <c r="Y51" s="42"/>
    </row>
    <row r="52" spans="1:25" ht="9.75" customHeight="1">
      <c r="A52" s="1690"/>
      <c r="B52" s="1185"/>
      <c r="C52" s="309"/>
      <c r="D52" s="296"/>
      <c r="E52" s="309" t="s">
        <v>1140</v>
      </c>
      <c r="F52" s="298"/>
      <c r="G52" s="310"/>
      <c r="H52" s="316"/>
      <c r="I52" s="298"/>
      <c r="J52" s="298"/>
      <c r="K52" s="329"/>
      <c r="L52" s="4966"/>
      <c r="M52" s="4967"/>
      <c r="N52" s="4967"/>
      <c r="O52" s="4968"/>
      <c r="P52" s="1391"/>
      <c r="Q52" s="1391"/>
      <c r="R52" s="1391"/>
      <c r="S52" s="329"/>
      <c r="T52" s="4966"/>
      <c r="U52" s="4967"/>
      <c r="V52" s="4967"/>
      <c r="W52" s="4968"/>
      <c r="X52" s="1560"/>
      <c r="Y52" s="42"/>
    </row>
    <row r="53" spans="1:25" ht="4.5" customHeight="1">
      <c r="A53" s="1690"/>
      <c r="B53" s="316"/>
      <c r="C53" s="296"/>
      <c r="D53" s="309"/>
      <c r="E53" s="298"/>
      <c r="F53" s="296"/>
      <c r="G53" s="304"/>
      <c r="H53" s="1347"/>
      <c r="I53" s="1347"/>
      <c r="J53" s="1347"/>
      <c r="K53" s="329"/>
      <c r="L53" s="1391"/>
      <c r="M53" s="1391"/>
      <c r="N53" s="1391"/>
      <c r="O53" s="1391"/>
      <c r="P53" s="1391"/>
      <c r="Q53" s="1391"/>
      <c r="R53" s="1391"/>
      <c r="S53" s="329"/>
      <c r="T53" s="1390"/>
      <c r="U53" s="1390"/>
      <c r="V53" s="1390"/>
      <c r="W53" s="1390"/>
      <c r="X53" s="1560"/>
      <c r="Y53" s="42"/>
    </row>
    <row r="54" spans="1:25" ht="9.75" customHeight="1">
      <c r="A54" s="1690"/>
      <c r="B54" s="1185"/>
      <c r="C54" s="309"/>
      <c r="D54" s="298"/>
      <c r="E54" s="298"/>
      <c r="F54" s="298"/>
      <c r="G54" s="310"/>
      <c r="H54" s="316"/>
      <c r="I54" s="298"/>
      <c r="J54" s="298"/>
      <c r="K54" s="329"/>
      <c r="L54" s="1390"/>
      <c r="M54" s="1390"/>
      <c r="N54" s="4427" t="s">
        <v>1159</v>
      </c>
      <c r="O54" s="4427"/>
      <c r="P54" s="1390"/>
      <c r="Q54" s="1390"/>
      <c r="R54" s="1390"/>
      <c r="S54" s="329"/>
      <c r="T54" s="1390"/>
      <c r="U54" s="1390"/>
      <c r="V54" s="4427" t="s">
        <v>1171</v>
      </c>
      <c r="W54" s="4427"/>
      <c r="X54" s="1560"/>
      <c r="Y54" s="42"/>
    </row>
    <row r="55" spans="1:25" ht="9.75" customHeight="1">
      <c r="A55" s="1690"/>
      <c r="B55" s="1185"/>
      <c r="C55" s="309"/>
      <c r="D55" s="304" t="s">
        <v>196</v>
      </c>
      <c r="E55" s="304" t="s">
        <v>1141</v>
      </c>
      <c r="F55" s="298"/>
      <c r="G55" s="310"/>
      <c r="H55" s="316"/>
      <c r="I55" s="298"/>
      <c r="J55" s="298"/>
      <c r="K55" s="329"/>
      <c r="L55" s="4962"/>
      <c r="M55" s="4963"/>
      <c r="N55" s="4964"/>
      <c r="O55" s="4965"/>
      <c r="P55" s="1391"/>
      <c r="Q55" s="1391"/>
      <c r="R55" s="1391"/>
      <c r="S55" s="1389"/>
      <c r="T55" s="4962"/>
      <c r="U55" s="4963"/>
      <c r="V55" s="4963"/>
      <c r="W55" s="4969"/>
      <c r="X55" s="1560"/>
      <c r="Y55" s="42"/>
    </row>
    <row r="56" spans="1:25" ht="9.75" customHeight="1">
      <c r="A56" s="1690"/>
      <c r="B56" s="1185"/>
      <c r="C56" s="309"/>
      <c r="D56" s="296"/>
      <c r="E56" s="309" t="s">
        <v>1142</v>
      </c>
      <c r="F56" s="298"/>
      <c r="G56" s="310"/>
      <c r="H56" s="316"/>
      <c r="I56" s="298"/>
      <c r="J56" s="298"/>
      <c r="K56" s="329"/>
      <c r="L56" s="4966"/>
      <c r="M56" s="4967"/>
      <c r="N56" s="4967"/>
      <c r="O56" s="4968"/>
      <c r="P56" s="1391"/>
      <c r="Q56" s="1391"/>
      <c r="R56" s="1391"/>
      <c r="S56" s="329"/>
      <c r="T56" s="4966"/>
      <c r="U56" s="4967"/>
      <c r="V56" s="4967"/>
      <c r="W56" s="4968"/>
      <c r="X56" s="1560"/>
      <c r="Y56" s="42"/>
    </row>
    <row r="57" spans="1:25" ht="4.5" customHeight="1">
      <c r="A57" s="1690"/>
      <c r="B57" s="316"/>
      <c r="C57" s="296"/>
      <c r="D57" s="309"/>
      <c r="E57" s="298"/>
      <c r="F57" s="296"/>
      <c r="G57" s="304"/>
      <c r="H57" s="1347"/>
      <c r="I57" s="1347"/>
      <c r="J57" s="1347"/>
      <c r="K57" s="329"/>
      <c r="L57" s="1391"/>
      <c r="M57" s="1391"/>
      <c r="N57" s="1391"/>
      <c r="O57" s="1391"/>
      <c r="P57" s="1391"/>
      <c r="Q57" s="1391"/>
      <c r="R57" s="1391"/>
      <c r="S57" s="329"/>
      <c r="T57" s="1390"/>
      <c r="U57" s="1390"/>
      <c r="V57" s="1390"/>
      <c r="W57" s="1390"/>
      <c r="X57" s="1560"/>
      <c r="Y57" s="42"/>
    </row>
    <row r="58" spans="1:25" ht="9.75" customHeight="1">
      <c r="A58" s="1690"/>
      <c r="B58" s="1185"/>
      <c r="C58" s="309"/>
      <c r="D58" s="298"/>
      <c r="E58" s="298"/>
      <c r="F58" s="298"/>
      <c r="G58" s="310"/>
      <c r="H58" s="316"/>
      <c r="I58" s="298"/>
      <c r="J58" s="298"/>
      <c r="K58" s="329"/>
      <c r="L58" s="1390"/>
      <c r="M58" s="1390"/>
      <c r="N58" s="4427" t="s">
        <v>1160</v>
      </c>
      <c r="O58" s="4427"/>
      <c r="P58" s="1390"/>
      <c r="Q58" s="1390"/>
      <c r="R58" s="1390"/>
      <c r="S58" s="329"/>
      <c r="T58" s="1390"/>
      <c r="U58" s="1390"/>
      <c r="V58" s="4427" t="s">
        <v>1172</v>
      </c>
      <c r="W58" s="4427"/>
      <c r="X58" s="1560"/>
      <c r="Y58" s="42"/>
    </row>
    <row r="59" spans="1:25" ht="9.75" customHeight="1">
      <c r="A59" s="1690"/>
      <c r="B59" s="1185"/>
      <c r="C59" s="309"/>
      <c r="D59" s="304" t="s">
        <v>220</v>
      </c>
      <c r="E59" s="304" t="s">
        <v>1143</v>
      </c>
      <c r="F59" s="298"/>
      <c r="G59" s="310"/>
      <c r="H59" s="316"/>
      <c r="I59" s="298"/>
      <c r="J59" s="298"/>
      <c r="K59" s="329"/>
      <c r="L59" s="4962"/>
      <c r="M59" s="4963"/>
      <c r="N59" s="4964"/>
      <c r="O59" s="4965"/>
      <c r="P59" s="1391"/>
      <c r="Q59" s="1391"/>
      <c r="R59" s="1391"/>
      <c r="S59" s="1389"/>
      <c r="T59" s="4962"/>
      <c r="U59" s="4963"/>
      <c r="V59" s="4963"/>
      <c r="W59" s="4969"/>
      <c r="X59" s="1560"/>
      <c r="Y59" s="42"/>
    </row>
    <row r="60" spans="1:25" ht="9.75" customHeight="1">
      <c r="A60" s="1690"/>
      <c r="B60" s="1185"/>
      <c r="C60" s="309"/>
      <c r="D60" s="296"/>
      <c r="E60" s="309" t="s">
        <v>1144</v>
      </c>
      <c r="F60" s="298"/>
      <c r="G60" s="310"/>
      <c r="H60" s="316"/>
      <c r="I60" s="298"/>
      <c r="J60" s="298"/>
      <c r="K60" s="329"/>
      <c r="L60" s="4966"/>
      <c r="M60" s="4967"/>
      <c r="N60" s="4967"/>
      <c r="O60" s="4968"/>
      <c r="P60" s="1391"/>
      <c r="Q60" s="1391"/>
      <c r="R60" s="1391"/>
      <c r="S60" s="329"/>
      <c r="T60" s="4966"/>
      <c r="U60" s="4967"/>
      <c r="V60" s="4967"/>
      <c r="W60" s="4968"/>
      <c r="X60" s="1560"/>
      <c r="Y60" s="42"/>
    </row>
    <row r="61" spans="1:25" ht="9.75" customHeight="1">
      <c r="A61" s="1690"/>
      <c r="B61" s="1185"/>
      <c r="C61" s="309"/>
      <c r="D61" s="298"/>
      <c r="E61" s="298"/>
      <c r="F61" s="298"/>
      <c r="G61" s="310"/>
      <c r="H61" s="316"/>
      <c r="I61" s="298"/>
      <c r="J61" s="298"/>
      <c r="K61" s="329"/>
      <c r="L61" s="1391"/>
      <c r="M61" s="1391"/>
      <c r="N61" s="1391"/>
      <c r="O61" s="1391"/>
      <c r="P61" s="1391"/>
      <c r="Q61" s="1391"/>
      <c r="R61" s="1391"/>
      <c r="S61" s="329"/>
      <c r="T61" s="1391"/>
      <c r="U61" s="1391"/>
      <c r="V61" s="1391"/>
      <c r="W61" s="1391"/>
      <c r="X61" s="1560"/>
      <c r="Y61" s="42"/>
    </row>
    <row r="62" spans="1:25" ht="9.75" customHeight="1">
      <c r="A62" s="1690"/>
      <c r="B62" s="298"/>
      <c r="C62" s="298"/>
      <c r="D62" s="298"/>
      <c r="E62" s="298"/>
      <c r="F62" s="298"/>
      <c r="G62" s="310"/>
      <c r="H62" s="300"/>
      <c r="I62" s="298"/>
      <c r="J62" s="298"/>
      <c r="K62" s="329"/>
      <c r="L62" s="1388"/>
      <c r="M62" s="1388"/>
      <c r="N62" s="4441" t="s">
        <v>1161</v>
      </c>
      <c r="O62" s="4441"/>
      <c r="P62" s="1354"/>
      <c r="Q62" s="1354"/>
      <c r="R62" s="1354"/>
      <c r="S62" s="1383"/>
      <c r="T62" s="1346"/>
      <c r="U62" s="1346"/>
      <c r="V62" s="4441" t="s">
        <v>1173</v>
      </c>
      <c r="W62" s="4441"/>
      <c r="X62" s="1560"/>
      <c r="Y62" s="42"/>
    </row>
    <row r="63" spans="1:25" ht="9.75" customHeight="1">
      <c r="A63" s="1690"/>
      <c r="B63" s="324">
        <v>6.6</v>
      </c>
      <c r="C63" s="304" t="s">
        <v>1145</v>
      </c>
      <c r="D63" s="298"/>
      <c r="E63" s="298"/>
      <c r="F63" s="298"/>
      <c r="G63" s="310"/>
      <c r="H63" s="316"/>
      <c r="I63" s="298"/>
      <c r="J63" s="298"/>
      <c r="K63" s="329"/>
      <c r="L63" s="4962"/>
      <c r="M63" s="4963"/>
      <c r="N63" s="4963"/>
      <c r="O63" s="4969"/>
      <c r="P63" s="1391"/>
      <c r="Q63" s="1391"/>
      <c r="R63" s="1391"/>
      <c r="S63" s="1389"/>
      <c r="T63" s="4962"/>
      <c r="U63" s="4963"/>
      <c r="V63" s="4963"/>
      <c r="W63" s="4969"/>
      <c r="X63" s="1560"/>
      <c r="Y63" s="42"/>
    </row>
    <row r="64" spans="1:25" ht="9.75" customHeight="1">
      <c r="A64" s="1690"/>
      <c r="B64" s="1185"/>
      <c r="C64" s="309" t="s">
        <v>1146</v>
      </c>
      <c r="D64" s="298"/>
      <c r="E64" s="298"/>
      <c r="F64" s="298"/>
      <c r="G64" s="310"/>
      <c r="H64" s="316"/>
      <c r="I64" s="298"/>
      <c r="J64" s="298"/>
      <c r="K64" s="329"/>
      <c r="L64" s="4966"/>
      <c r="M64" s="4967"/>
      <c r="N64" s="4967"/>
      <c r="O64" s="4968"/>
      <c r="P64" s="1391"/>
      <c r="Q64" s="1391"/>
      <c r="R64" s="1391"/>
      <c r="S64" s="329"/>
      <c r="T64" s="4966"/>
      <c r="U64" s="4967"/>
      <c r="V64" s="4967"/>
      <c r="W64" s="4968"/>
      <c r="X64" s="1560"/>
      <c r="Y64" s="42"/>
    </row>
    <row r="65" spans="1:25" ht="9.75" customHeight="1">
      <c r="A65" s="1690"/>
      <c r="B65" s="1185"/>
      <c r="C65" s="309"/>
      <c r="D65" s="298"/>
      <c r="E65" s="298"/>
      <c r="F65" s="298"/>
      <c r="G65" s="310"/>
      <c r="H65" s="316"/>
      <c r="I65" s="298"/>
      <c r="J65" s="298"/>
      <c r="K65" s="329"/>
      <c r="L65" s="1391"/>
      <c r="M65" s="1391"/>
      <c r="N65" s="1391"/>
      <c r="O65" s="1391"/>
      <c r="P65" s="1391"/>
      <c r="Q65" s="1391"/>
      <c r="R65" s="1391"/>
      <c r="S65" s="329"/>
      <c r="T65" s="1391"/>
      <c r="U65" s="1391"/>
      <c r="V65" s="1391"/>
      <c r="W65" s="1391"/>
      <c r="X65" s="1560"/>
      <c r="Y65" s="42"/>
    </row>
    <row r="66" spans="1:25" ht="9.75" customHeight="1">
      <c r="A66" s="1690"/>
      <c r="B66" s="298"/>
      <c r="C66" s="298"/>
      <c r="D66" s="298"/>
      <c r="E66" s="298"/>
      <c r="F66" s="298"/>
      <c r="G66" s="310"/>
      <c r="H66" s="300"/>
      <c r="I66" s="298"/>
      <c r="J66" s="298"/>
      <c r="K66" s="329"/>
      <c r="L66" s="1388"/>
      <c r="M66" s="1388"/>
      <c r="N66" s="4441" t="s">
        <v>1162</v>
      </c>
      <c r="O66" s="4441"/>
      <c r="P66" s="1354"/>
      <c r="Q66" s="1354"/>
      <c r="R66" s="1354"/>
      <c r="S66" s="1383"/>
      <c r="T66" s="1346"/>
      <c r="U66" s="1346"/>
      <c r="V66" s="4441" t="s">
        <v>1174</v>
      </c>
      <c r="W66" s="4441"/>
      <c r="X66" s="1560"/>
      <c r="Y66" s="42"/>
    </row>
    <row r="67" spans="1:25" ht="9.75" customHeight="1">
      <c r="A67" s="1690"/>
      <c r="B67" s="324">
        <v>6.7</v>
      </c>
      <c r="C67" s="304" t="s">
        <v>1147</v>
      </c>
      <c r="D67" s="298"/>
      <c r="E67" s="298"/>
      <c r="F67" s="298"/>
      <c r="G67" s="310"/>
      <c r="H67" s="316"/>
      <c r="I67" s="298"/>
      <c r="J67" s="298"/>
      <c r="K67" s="329"/>
      <c r="L67" s="4962"/>
      <c r="M67" s="4963"/>
      <c r="N67" s="4963"/>
      <c r="O67" s="4969"/>
      <c r="P67" s="1391"/>
      <c r="Q67" s="1391"/>
      <c r="R67" s="1391"/>
      <c r="S67" s="1389"/>
      <c r="T67" s="4962"/>
      <c r="U67" s="4963"/>
      <c r="V67" s="4963"/>
      <c r="W67" s="4969"/>
      <c r="X67" s="1560"/>
      <c r="Y67" s="42"/>
    </row>
    <row r="68" spans="1:25" ht="9.75" customHeight="1">
      <c r="A68" s="1690"/>
      <c r="B68" s="1185"/>
      <c r="C68" s="309" t="s">
        <v>1148</v>
      </c>
      <c r="D68" s="298"/>
      <c r="E68" s="298"/>
      <c r="F68" s="298"/>
      <c r="G68" s="310"/>
      <c r="H68" s="316"/>
      <c r="I68" s="298"/>
      <c r="J68" s="298"/>
      <c r="K68" s="329"/>
      <c r="L68" s="4966"/>
      <c r="M68" s="4967"/>
      <c r="N68" s="4967"/>
      <c r="O68" s="4968"/>
      <c r="P68" s="1391"/>
      <c r="Q68" s="1391"/>
      <c r="R68" s="1391"/>
      <c r="S68" s="329"/>
      <c r="T68" s="4966"/>
      <c r="U68" s="4967"/>
      <c r="V68" s="4967"/>
      <c r="W68" s="4968"/>
      <c r="X68" s="1560"/>
      <c r="Y68" s="42"/>
    </row>
    <row r="69" spans="1:25" ht="9.75" customHeight="1">
      <c r="A69" s="1690"/>
      <c r="B69" s="1185"/>
      <c r="C69" s="309"/>
      <c r="D69" s="298"/>
      <c r="E69" s="298"/>
      <c r="F69" s="298"/>
      <c r="G69" s="310"/>
      <c r="H69" s="316"/>
      <c r="I69" s="298"/>
      <c r="J69" s="298"/>
      <c r="K69" s="329"/>
      <c r="L69" s="1391"/>
      <c r="M69" s="1391"/>
      <c r="N69" s="1391"/>
      <c r="O69" s="1391"/>
      <c r="P69" s="1391"/>
      <c r="Q69" s="1391"/>
      <c r="R69" s="1391"/>
      <c r="S69" s="329"/>
      <c r="T69" s="1391"/>
      <c r="U69" s="1391"/>
      <c r="V69" s="1391"/>
      <c r="W69" s="1391"/>
      <c r="X69" s="1560"/>
      <c r="Y69" s="42"/>
    </row>
    <row r="70" spans="1:25" ht="9.75" customHeight="1">
      <c r="A70" s="1690"/>
      <c r="B70" s="298"/>
      <c r="C70" s="298"/>
      <c r="D70" s="298"/>
      <c r="E70" s="298"/>
      <c r="F70" s="298"/>
      <c r="G70" s="310"/>
      <c r="H70" s="300"/>
      <c r="I70" s="298"/>
      <c r="J70" s="298"/>
      <c r="K70" s="329"/>
      <c r="L70" s="1388"/>
      <c r="M70" s="1388"/>
      <c r="N70" s="4441" t="s">
        <v>1163</v>
      </c>
      <c r="O70" s="4441"/>
      <c r="P70" s="1354"/>
      <c r="Q70" s="1354"/>
      <c r="R70" s="1354"/>
      <c r="S70" s="1383"/>
      <c r="T70" s="1346"/>
      <c r="U70" s="1346"/>
      <c r="V70" s="4441" t="s">
        <v>1175</v>
      </c>
      <c r="W70" s="4441"/>
      <c r="X70" s="1560"/>
      <c r="Y70" s="42"/>
    </row>
    <row r="71" spans="1:25" ht="9.75" customHeight="1">
      <c r="A71" s="1690"/>
      <c r="B71" s="324">
        <v>6.8</v>
      </c>
      <c r="C71" s="304" t="s">
        <v>1149</v>
      </c>
      <c r="D71" s="298"/>
      <c r="E71" s="298"/>
      <c r="F71" s="298"/>
      <c r="G71" s="310"/>
      <c r="H71" s="316"/>
      <c r="I71" s="298"/>
      <c r="J71" s="298"/>
      <c r="K71" s="329"/>
      <c r="L71" s="4956">
        <f>L15+L21+L25+L31+L35+L39+L45+L51+L55+L59+L63+L67</f>
        <v>0</v>
      </c>
      <c r="M71" s="4957"/>
      <c r="N71" s="4957"/>
      <c r="O71" s="4958"/>
      <c r="P71" s="1391"/>
      <c r="Q71" s="1391"/>
      <c r="R71" s="1391"/>
      <c r="S71" s="1389"/>
      <c r="T71" s="4956">
        <f>T15+T21+T25+T31+T35+T39+T45+T51+T55+T59+T63+T67</f>
        <v>0</v>
      </c>
      <c r="U71" s="4957"/>
      <c r="V71" s="4957"/>
      <c r="W71" s="4958"/>
      <c r="X71" s="1560"/>
      <c r="Y71" s="42"/>
    </row>
    <row r="72" spans="1:25" ht="9.75" customHeight="1">
      <c r="A72" s="1690"/>
      <c r="B72" s="1185"/>
      <c r="C72" s="309" t="s">
        <v>1150</v>
      </c>
      <c r="D72" s="298"/>
      <c r="E72" s="298"/>
      <c r="F72" s="298"/>
      <c r="G72" s="310"/>
      <c r="H72" s="316"/>
      <c r="I72" s="298"/>
      <c r="J72" s="298"/>
      <c r="K72" s="329"/>
      <c r="L72" s="4959"/>
      <c r="M72" s="4960"/>
      <c r="N72" s="4960"/>
      <c r="O72" s="4961"/>
      <c r="P72" s="1391"/>
      <c r="Q72" s="1391"/>
      <c r="R72" s="1391"/>
      <c r="S72" s="329"/>
      <c r="T72" s="4959"/>
      <c r="U72" s="4960"/>
      <c r="V72" s="4960"/>
      <c r="W72" s="4961"/>
      <c r="X72" s="1560"/>
      <c r="Y72" s="42"/>
    </row>
    <row r="73" spans="1:25" ht="9.75" customHeight="1">
      <c r="A73" s="1690"/>
      <c r="B73" s="1185"/>
      <c r="C73" s="309"/>
      <c r="D73" s="298"/>
      <c r="E73" s="298"/>
      <c r="F73" s="298"/>
      <c r="G73" s="310"/>
      <c r="H73" s="316"/>
      <c r="I73" s="298"/>
      <c r="J73" s="298"/>
      <c r="K73" s="329"/>
      <c r="L73" s="1391"/>
      <c r="M73" s="1391"/>
      <c r="N73" s="1391"/>
      <c r="O73" s="1391"/>
      <c r="P73" s="1391"/>
      <c r="Q73" s="1391"/>
      <c r="R73" s="1391"/>
      <c r="S73" s="329"/>
      <c r="T73" s="1391"/>
      <c r="U73" s="1391"/>
      <c r="V73" s="1391"/>
      <c r="W73" s="1391"/>
      <c r="X73" s="1560"/>
      <c r="Y73" s="42"/>
    </row>
    <row r="74" spans="1:25" ht="9.75" customHeight="1">
      <c r="A74" s="1690"/>
      <c r="B74" s="1185"/>
      <c r="C74" s="309"/>
      <c r="D74" s="298"/>
      <c r="E74" s="298"/>
      <c r="F74" s="298"/>
      <c r="G74" s="310"/>
      <c r="H74" s="316"/>
      <c r="I74" s="298"/>
      <c r="J74" s="298"/>
      <c r="K74" s="329"/>
      <c r="L74" s="1391"/>
      <c r="M74" s="1391"/>
      <c r="N74" s="1391"/>
      <c r="O74" s="1391"/>
      <c r="P74" s="1391"/>
      <c r="Q74" s="1391"/>
      <c r="R74" s="1391"/>
      <c r="S74" s="329"/>
      <c r="T74" s="1391"/>
      <c r="U74" s="1391"/>
      <c r="V74" s="1391"/>
      <c r="W74" s="1391"/>
      <c r="X74" s="1560"/>
      <c r="Y74" s="42"/>
    </row>
    <row r="75" spans="1:25" ht="9.75" customHeight="1">
      <c r="A75" s="1690"/>
      <c r="B75" s="1185"/>
      <c r="C75" s="309"/>
      <c r="D75" s="298"/>
      <c r="E75" s="298"/>
      <c r="F75" s="298"/>
      <c r="G75" s="310"/>
      <c r="H75" s="316"/>
      <c r="I75" s="298"/>
      <c r="J75" s="298"/>
      <c r="K75" s="329"/>
      <c r="L75" s="1391"/>
      <c r="M75" s="1391"/>
      <c r="N75" s="1391"/>
      <c r="O75" s="1391"/>
      <c r="P75" s="1391"/>
      <c r="Q75" s="1391"/>
      <c r="R75" s="1391"/>
      <c r="S75" s="329"/>
      <c r="T75" s="1391"/>
      <c r="U75" s="1391"/>
      <c r="V75" s="1391"/>
      <c r="W75" s="1391"/>
      <c r="X75" s="1560"/>
      <c r="Y75" s="42"/>
    </row>
    <row r="76" spans="1:25" ht="11.1" customHeight="1">
      <c r="A76" s="1690"/>
      <c r="B76" s="1387" t="s">
        <v>41</v>
      </c>
      <c r="C76" s="4955" t="s">
        <v>1116</v>
      </c>
      <c r="D76" s="4955"/>
      <c r="E76" s="4955"/>
      <c r="F76" s="4955"/>
      <c r="G76" s="4955"/>
      <c r="H76" s="4955"/>
      <c r="I76" s="4955"/>
      <c r="J76" s="4955"/>
      <c r="K76" s="4955"/>
      <c r="L76" s="4955"/>
      <c r="M76" s="4955"/>
      <c r="N76" s="4955"/>
      <c r="O76" s="4955"/>
      <c r="P76" s="4955"/>
      <c r="Q76" s="4955"/>
      <c r="R76" s="4955"/>
      <c r="S76" s="4955"/>
      <c r="T76" s="4955"/>
      <c r="U76" s="4955"/>
      <c r="V76" s="4955"/>
      <c r="W76" s="4955"/>
      <c r="X76" s="1691"/>
      <c r="Y76" s="381"/>
    </row>
    <row r="77" spans="1:25" ht="11.1" customHeight="1">
      <c r="A77" s="1690"/>
      <c r="B77" s="316"/>
      <c r="C77" s="4954" t="s">
        <v>1117</v>
      </c>
      <c r="D77" s="4954"/>
      <c r="E77" s="4954"/>
      <c r="F77" s="4954"/>
      <c r="G77" s="4954"/>
      <c r="H77" s="4954"/>
      <c r="I77" s="4954"/>
      <c r="J77" s="4954"/>
      <c r="K77" s="4954"/>
      <c r="L77" s="4954"/>
      <c r="M77" s="4954"/>
      <c r="N77" s="4954"/>
      <c r="O77" s="4954"/>
      <c r="P77" s="4954"/>
      <c r="Q77" s="4954"/>
      <c r="R77" s="4954"/>
      <c r="S77" s="4954"/>
      <c r="T77" s="4954"/>
      <c r="U77" s="4954"/>
      <c r="V77" s="4954"/>
      <c r="W77" s="4954"/>
      <c r="X77" s="1692"/>
      <c r="Y77" s="1382"/>
    </row>
    <row r="78" spans="1:25" ht="11.1" customHeight="1">
      <c r="A78" s="1690"/>
      <c r="B78" s="316"/>
      <c r="C78" s="295"/>
      <c r="D78" s="298"/>
      <c r="E78" s="298"/>
      <c r="F78" s="298"/>
      <c r="G78" s="298"/>
      <c r="H78" s="316"/>
      <c r="I78" s="298"/>
      <c r="J78" s="298"/>
      <c r="K78" s="1383"/>
      <c r="L78" s="1383"/>
      <c r="M78" s="1383"/>
      <c r="N78" s="1383"/>
      <c r="O78" s="1383"/>
      <c r="P78" s="1383"/>
      <c r="Q78" s="1383"/>
      <c r="R78" s="1383"/>
      <c r="S78" s="1383"/>
      <c r="T78" s="295"/>
      <c r="U78" s="295"/>
      <c r="V78" s="295"/>
      <c r="W78" s="295"/>
      <c r="X78" s="1560"/>
    </row>
    <row r="79" spans="1:25" ht="11.1" customHeight="1">
      <c r="A79" s="1690"/>
      <c r="B79" s="1387" t="s">
        <v>904</v>
      </c>
      <c r="C79" s="4955" t="s">
        <v>1118</v>
      </c>
      <c r="D79" s="4955"/>
      <c r="E79" s="4955"/>
      <c r="F79" s="4955"/>
      <c r="G79" s="4955"/>
      <c r="H79" s="4955"/>
      <c r="I79" s="4955"/>
      <c r="J79" s="4955"/>
      <c r="K79" s="4955"/>
      <c r="L79" s="4955"/>
      <c r="M79" s="4955"/>
      <c r="N79" s="4955"/>
      <c r="O79" s="4955"/>
      <c r="P79" s="4955"/>
      <c r="Q79" s="4955"/>
      <c r="R79" s="4955"/>
      <c r="S79" s="4955"/>
      <c r="T79" s="4955"/>
      <c r="U79" s="4955"/>
      <c r="V79" s="4955"/>
      <c r="W79" s="4955"/>
      <c r="X79" s="1691"/>
      <c r="Y79" s="1384"/>
    </row>
    <row r="80" spans="1:25" ht="11.1" customHeight="1">
      <c r="A80" s="1690"/>
      <c r="B80" s="316"/>
      <c r="C80" s="4955"/>
      <c r="D80" s="4955"/>
      <c r="E80" s="4955"/>
      <c r="F80" s="4955"/>
      <c r="G80" s="4955"/>
      <c r="H80" s="4955"/>
      <c r="I80" s="4955"/>
      <c r="J80" s="4955"/>
      <c r="K80" s="4955"/>
      <c r="L80" s="4955"/>
      <c r="M80" s="4955"/>
      <c r="N80" s="4955"/>
      <c r="O80" s="4955"/>
      <c r="P80" s="4955"/>
      <c r="Q80" s="4955"/>
      <c r="R80" s="4955"/>
      <c r="S80" s="4955"/>
      <c r="T80" s="4955"/>
      <c r="U80" s="4955"/>
      <c r="V80" s="4955"/>
      <c r="W80" s="4955"/>
      <c r="X80" s="1691"/>
      <c r="Y80" s="1384"/>
    </row>
    <row r="81" spans="1:25" ht="11.1" customHeight="1">
      <c r="A81" s="1690"/>
      <c r="B81" s="316"/>
      <c r="C81" s="4954" t="s">
        <v>1119</v>
      </c>
      <c r="D81" s="4954"/>
      <c r="E81" s="4954"/>
      <c r="F81" s="4954"/>
      <c r="G81" s="4954"/>
      <c r="H81" s="4954"/>
      <c r="I81" s="4954"/>
      <c r="J81" s="4954"/>
      <c r="K81" s="4954"/>
      <c r="L81" s="4954"/>
      <c r="M81" s="4954"/>
      <c r="N81" s="4954"/>
      <c r="O81" s="4954"/>
      <c r="P81" s="4954"/>
      <c r="Q81" s="4954"/>
      <c r="R81" s="4954"/>
      <c r="S81" s="4954"/>
      <c r="T81" s="4954"/>
      <c r="U81" s="4954"/>
      <c r="V81" s="4954"/>
      <c r="W81" s="4954"/>
      <c r="X81" s="1692"/>
      <c r="Y81" s="1382"/>
    </row>
    <row r="82" spans="1:25" ht="11.1" customHeight="1">
      <c r="A82" s="1690"/>
      <c r="B82" s="316"/>
      <c r="C82" s="4954"/>
      <c r="D82" s="4954"/>
      <c r="E82" s="4954"/>
      <c r="F82" s="4954"/>
      <c r="G82" s="4954"/>
      <c r="H82" s="4954"/>
      <c r="I82" s="4954"/>
      <c r="J82" s="4954"/>
      <c r="K82" s="4954"/>
      <c r="L82" s="4954"/>
      <c r="M82" s="4954"/>
      <c r="N82" s="4954"/>
      <c r="O82" s="4954"/>
      <c r="P82" s="4954"/>
      <c r="Q82" s="4954"/>
      <c r="R82" s="4954"/>
      <c r="S82" s="4954"/>
      <c r="T82" s="4954"/>
      <c r="U82" s="4954"/>
      <c r="V82" s="4954"/>
      <c r="W82" s="4954"/>
      <c r="X82" s="1692"/>
      <c r="Y82" s="1382"/>
    </row>
    <row r="83" spans="1:25" ht="11.1" customHeight="1">
      <c r="A83" s="1690"/>
      <c r="B83" s="316"/>
      <c r="C83" s="1394"/>
      <c r="D83" s="1394"/>
      <c r="E83" s="1394"/>
      <c r="F83" s="1394"/>
      <c r="G83" s="1394"/>
      <c r="H83" s="1394"/>
      <c r="I83" s="1394"/>
      <c r="J83" s="1394"/>
      <c r="K83" s="1394"/>
      <c r="L83" s="1394"/>
      <c r="M83" s="1394"/>
      <c r="N83" s="1394"/>
      <c r="O83" s="1394"/>
      <c r="P83" s="1394"/>
      <c r="Q83" s="1394"/>
      <c r="R83" s="1394"/>
      <c r="S83" s="1394"/>
      <c r="T83" s="1394"/>
      <c r="U83" s="1394"/>
      <c r="V83" s="1394"/>
      <c r="W83" s="1394"/>
      <c r="X83" s="1692"/>
      <c r="Y83" s="1382"/>
    </row>
    <row r="84" spans="1:25" ht="11.1" customHeight="1">
      <c r="A84" s="1690"/>
      <c r="B84" s="316"/>
      <c r="C84" s="1394"/>
      <c r="D84" s="1394"/>
      <c r="E84" s="1394"/>
      <c r="F84" s="1394"/>
      <c r="G84" s="1394"/>
      <c r="H84" s="1394"/>
      <c r="I84" s="1394"/>
      <c r="J84" s="1394"/>
      <c r="K84" s="1394"/>
      <c r="L84" s="1394"/>
      <c r="M84" s="1394"/>
      <c r="N84" s="1394"/>
      <c r="O84" s="1394"/>
      <c r="P84" s="1394"/>
      <c r="Q84" s="1394"/>
      <c r="R84" s="1394"/>
      <c r="S84" s="1394"/>
      <c r="T84" s="1394"/>
      <c r="U84" s="1394"/>
      <c r="V84" s="1394"/>
      <c r="W84" s="1394"/>
      <c r="X84" s="1692"/>
      <c r="Y84" s="1382"/>
    </row>
    <row r="85" spans="1:25" ht="11.1" customHeight="1">
      <c r="A85" s="1690"/>
      <c r="B85" s="316"/>
      <c r="C85" s="1394"/>
      <c r="D85" s="1394"/>
      <c r="E85" s="1394"/>
      <c r="F85" s="1394"/>
      <c r="G85" s="1394"/>
      <c r="H85" s="1394"/>
      <c r="I85" s="1394"/>
      <c r="J85" s="1394"/>
      <c r="K85" s="1394"/>
      <c r="L85" s="1394"/>
      <c r="M85" s="1394"/>
      <c r="N85" s="1394"/>
      <c r="O85" s="1394"/>
      <c r="P85" s="1394"/>
      <c r="Q85" s="1394"/>
      <c r="R85" s="1394"/>
      <c r="S85" s="1394"/>
      <c r="T85" s="1394"/>
      <c r="U85" s="1394"/>
      <c r="V85" s="1394"/>
      <c r="W85" s="1394"/>
      <c r="X85" s="1692"/>
      <c r="Y85" s="1382"/>
    </row>
    <row r="86" spans="1:25" ht="11.1" customHeight="1">
      <c r="A86" s="1690"/>
      <c r="B86" s="316"/>
      <c r="C86" s="1394"/>
      <c r="D86" s="1394"/>
      <c r="E86" s="1394"/>
      <c r="F86" s="1394"/>
      <c r="G86" s="1394"/>
      <c r="H86" s="1394"/>
      <c r="I86" s="1394"/>
      <c r="J86" s="1394"/>
      <c r="K86" s="1394"/>
      <c r="L86" s="1394"/>
      <c r="M86" s="1394"/>
      <c r="N86" s="1394"/>
      <c r="O86" s="1394"/>
      <c r="P86" s="1394"/>
      <c r="Q86" s="1394"/>
      <c r="R86" s="1394"/>
      <c r="S86" s="1394"/>
      <c r="T86" s="1394"/>
      <c r="U86" s="1394"/>
      <c r="V86" s="1394"/>
      <c r="W86" s="1394"/>
      <c r="X86" s="1692"/>
      <c r="Y86" s="1382"/>
    </row>
    <row r="87" spans="1:25" ht="11.1" customHeight="1">
      <c r="A87" s="1690"/>
      <c r="B87" s="316"/>
      <c r="C87" s="1394"/>
      <c r="D87" s="1394"/>
      <c r="E87" s="1394"/>
      <c r="F87" s="1394"/>
      <c r="G87" s="1394"/>
      <c r="H87" s="1394"/>
      <c r="I87" s="1394"/>
      <c r="J87" s="1394"/>
      <c r="K87" s="1394"/>
      <c r="L87" s="1394"/>
      <c r="M87" s="1394"/>
      <c r="N87" s="1394"/>
      <c r="O87" s="1394"/>
      <c r="P87" s="1394"/>
      <c r="Q87" s="1394"/>
      <c r="R87" s="1394"/>
      <c r="S87" s="1394"/>
      <c r="T87" s="1394"/>
      <c r="U87" s="1394"/>
      <c r="V87" s="1394"/>
      <c r="W87" s="1394"/>
      <c r="X87" s="1692"/>
      <c r="Y87" s="1382"/>
    </row>
    <row r="88" spans="1:25" ht="11.1" customHeight="1">
      <c r="A88" s="1690"/>
      <c r="B88" s="316"/>
      <c r="C88" s="1394"/>
      <c r="D88" s="1394"/>
      <c r="E88" s="1394"/>
      <c r="F88" s="1394"/>
      <c r="G88" s="1394"/>
      <c r="H88" s="1394"/>
      <c r="I88" s="1394"/>
      <c r="J88" s="1394"/>
      <c r="K88" s="1394"/>
      <c r="L88" s="1394"/>
      <c r="M88" s="1394"/>
      <c r="N88" s="1394"/>
      <c r="O88" s="1394"/>
      <c r="P88" s="1394"/>
      <c r="Q88" s="1394"/>
      <c r="R88" s="1394"/>
      <c r="S88" s="1394"/>
      <c r="T88" s="1394"/>
      <c r="U88" s="1394"/>
      <c r="V88" s="1394"/>
      <c r="W88" s="1394"/>
      <c r="X88" s="1692"/>
      <c r="Y88" s="1382"/>
    </row>
    <row r="89" spans="1:25" ht="11.1" customHeight="1">
      <c r="A89" s="1690"/>
      <c r="B89" s="316"/>
      <c r="C89" s="1394"/>
      <c r="D89" s="1394"/>
      <c r="E89" s="1394"/>
      <c r="F89" s="1394"/>
      <c r="G89" s="1394"/>
      <c r="H89" s="1394"/>
      <c r="I89" s="1394"/>
      <c r="J89" s="1394"/>
      <c r="K89" s="1394"/>
      <c r="L89" s="1394"/>
      <c r="M89" s="1394"/>
      <c r="N89" s="1394"/>
      <c r="O89" s="1394"/>
      <c r="P89" s="1394"/>
      <c r="Q89" s="1394"/>
      <c r="R89" s="1394"/>
      <c r="S89" s="1394"/>
      <c r="T89" s="1394"/>
      <c r="U89" s="1394"/>
      <c r="V89" s="1394"/>
      <c r="W89" s="1394"/>
      <c r="X89" s="1692"/>
      <c r="Y89" s="1382"/>
    </row>
    <row r="90" spans="1:25" ht="11.1" customHeight="1">
      <c r="A90" s="1690"/>
      <c r="B90" s="316"/>
      <c r="C90" s="1394"/>
      <c r="D90" s="1394"/>
      <c r="E90" s="1394"/>
      <c r="F90" s="1394"/>
      <c r="G90" s="1394"/>
      <c r="H90" s="1394"/>
      <c r="I90" s="1394"/>
      <c r="J90" s="1394"/>
      <c r="K90" s="1394"/>
      <c r="L90" s="1394"/>
      <c r="M90" s="1394"/>
      <c r="N90" s="1394"/>
      <c r="O90" s="1394"/>
      <c r="P90" s="1394"/>
      <c r="Q90" s="1394"/>
      <c r="R90" s="1394"/>
      <c r="S90" s="1394"/>
      <c r="T90" s="1394"/>
      <c r="U90" s="1394"/>
      <c r="V90" s="1394"/>
      <c r="W90" s="1394"/>
      <c r="X90" s="1692"/>
      <c r="Y90" s="1382"/>
    </row>
    <row r="91" spans="1:25" ht="11.1" customHeight="1">
      <c r="A91" s="1690"/>
      <c r="B91" s="316"/>
      <c r="C91" s="1394"/>
      <c r="D91" s="1394"/>
      <c r="E91" s="1394"/>
      <c r="F91" s="1394"/>
      <c r="G91" s="1394"/>
      <c r="H91" s="1394"/>
      <c r="I91" s="1394"/>
      <c r="J91" s="1394"/>
      <c r="K91" s="1394"/>
      <c r="L91" s="1394"/>
      <c r="M91" s="1394"/>
      <c r="N91" s="1394"/>
      <c r="O91" s="1394"/>
      <c r="P91" s="1394"/>
      <c r="Q91" s="1394"/>
      <c r="R91" s="1394"/>
      <c r="S91" s="1394"/>
      <c r="T91" s="1394"/>
      <c r="U91" s="1394"/>
      <c r="V91" s="1394"/>
      <c r="W91" s="1394"/>
      <c r="X91" s="1692"/>
      <c r="Y91" s="1382"/>
    </row>
    <row r="92" spans="1:25" ht="11.1" customHeight="1">
      <c r="A92" s="1690"/>
      <c r="B92" s="316"/>
      <c r="C92" s="1394"/>
      <c r="D92" s="1394"/>
      <c r="E92" s="1394"/>
      <c r="F92" s="1394"/>
      <c r="G92" s="1394"/>
      <c r="H92" s="1394"/>
      <c r="I92" s="1394"/>
      <c r="J92" s="1394"/>
      <c r="K92" s="1394"/>
      <c r="L92" s="1394"/>
      <c r="M92" s="1394"/>
      <c r="N92" s="1394"/>
      <c r="O92" s="1394"/>
      <c r="P92" s="1394"/>
      <c r="Q92" s="1394"/>
      <c r="R92" s="1394"/>
      <c r="S92" s="1394"/>
      <c r="T92" s="1394"/>
      <c r="U92" s="1394"/>
      <c r="V92" s="1394"/>
      <c r="W92" s="1394"/>
      <c r="X92" s="1692"/>
      <c r="Y92" s="1382"/>
    </row>
    <row r="93" spans="1:25" ht="11.1" customHeight="1">
      <c r="A93" s="1690"/>
      <c r="B93" s="316"/>
      <c r="C93" s="1394"/>
      <c r="D93" s="1394"/>
      <c r="E93" s="1394"/>
      <c r="F93" s="1394"/>
      <c r="G93" s="1394"/>
      <c r="H93" s="1394"/>
      <c r="I93" s="1394"/>
      <c r="J93" s="1394"/>
      <c r="K93" s="1394"/>
      <c r="L93" s="1394"/>
      <c r="M93" s="1394"/>
      <c r="N93" s="1394"/>
      <c r="O93" s="1394"/>
      <c r="P93" s="1394"/>
      <c r="Q93" s="1394"/>
      <c r="R93" s="1394"/>
      <c r="S93" s="1394"/>
      <c r="T93" s="1394"/>
      <c r="U93" s="1394"/>
      <c r="V93" s="1394"/>
      <c r="W93" s="1394"/>
      <c r="X93" s="1692"/>
      <c r="Y93" s="1382"/>
    </row>
    <row r="94" spans="1:25" ht="11.1" customHeight="1">
      <c r="A94" s="1690"/>
      <c r="B94" s="316"/>
      <c r="C94" s="1394"/>
      <c r="D94" s="1394"/>
      <c r="E94" s="1394"/>
      <c r="F94" s="1394"/>
      <c r="G94" s="1394"/>
      <c r="H94" s="1394"/>
      <c r="I94" s="1394"/>
      <c r="J94" s="1394"/>
      <c r="K94" s="1394"/>
      <c r="L94" s="1394"/>
      <c r="M94" s="1394"/>
      <c r="N94" s="1394"/>
      <c r="O94" s="1394"/>
      <c r="P94" s="1394"/>
      <c r="Q94" s="1394"/>
      <c r="R94" s="1394"/>
      <c r="S94" s="1394"/>
      <c r="T94" s="1394"/>
      <c r="U94" s="1394"/>
      <c r="V94" s="1394"/>
      <c r="W94" s="1394"/>
      <c r="X94" s="1692"/>
      <c r="Y94" s="1382"/>
    </row>
    <row r="95" spans="1:25" ht="11.1" customHeight="1">
      <c r="A95" s="1690"/>
      <c r="B95" s="316"/>
      <c r="C95" s="2799"/>
      <c r="D95" s="2799"/>
      <c r="E95" s="2799"/>
      <c r="F95" s="2799"/>
      <c r="G95" s="2799"/>
      <c r="H95" s="2799"/>
      <c r="I95" s="2799"/>
      <c r="J95" s="2799"/>
      <c r="K95" s="2799"/>
      <c r="L95" s="2799"/>
      <c r="M95" s="2799"/>
      <c r="N95" s="2799"/>
      <c r="O95" s="2799"/>
      <c r="P95" s="2799"/>
      <c r="Q95" s="2799"/>
      <c r="R95" s="2799"/>
      <c r="S95" s="2799"/>
      <c r="T95" s="2799"/>
      <c r="U95" s="2799"/>
      <c r="V95" s="2799"/>
      <c r="W95" s="2799"/>
      <c r="X95" s="2903"/>
      <c r="Y95" s="1382"/>
    </row>
    <row r="96" spans="1:25" ht="11.1" customHeight="1">
      <c r="A96" s="1690"/>
      <c r="B96" s="316"/>
      <c r="C96" s="1394"/>
      <c r="D96" s="1394"/>
      <c r="E96" s="1394"/>
      <c r="F96" s="1394"/>
      <c r="G96" s="1394"/>
      <c r="H96" s="1394"/>
      <c r="I96" s="1394"/>
      <c r="J96" s="1394"/>
      <c r="K96" s="1394"/>
      <c r="L96" s="1394"/>
      <c r="M96" s="1394"/>
      <c r="N96" s="1394"/>
      <c r="O96" s="1394"/>
      <c r="P96" s="1394"/>
      <c r="Q96" s="1394"/>
      <c r="R96" s="1394"/>
      <c r="S96" s="1394"/>
      <c r="T96" s="1394"/>
      <c r="U96" s="1394"/>
      <c r="V96" s="1394"/>
      <c r="W96" s="1394"/>
      <c r="X96" s="1692"/>
      <c r="Y96" s="1382"/>
    </row>
    <row r="97" spans="1:25" ht="11.1" customHeight="1">
      <c r="A97" s="1690"/>
      <c r="B97" s="316"/>
      <c r="C97" s="1394"/>
      <c r="D97" s="1394"/>
      <c r="E97" s="1394"/>
      <c r="F97" s="1394"/>
      <c r="G97" s="1394"/>
      <c r="H97" s="1394"/>
      <c r="I97" s="1394"/>
      <c r="J97" s="1394"/>
      <c r="K97" s="1394"/>
      <c r="L97" s="1394"/>
      <c r="M97" s="1394"/>
      <c r="N97" s="1394"/>
      <c r="O97" s="1394"/>
      <c r="P97" s="1394"/>
      <c r="Q97" s="1394"/>
      <c r="R97" s="1394"/>
      <c r="S97" s="1394"/>
      <c r="T97" s="1394"/>
      <c r="U97" s="1394"/>
      <c r="V97" s="1394"/>
      <c r="W97" s="1394"/>
      <c r="X97" s="1692"/>
      <c r="Y97" s="1382"/>
    </row>
    <row r="98" spans="1:25" ht="11.1" customHeight="1">
      <c r="A98" s="1690"/>
      <c r="B98" s="316"/>
      <c r="C98" s="1394"/>
      <c r="D98" s="1394"/>
      <c r="E98" s="1394"/>
      <c r="F98" s="1394"/>
      <c r="G98" s="1394"/>
      <c r="H98" s="1394"/>
      <c r="I98" s="1394"/>
      <c r="J98" s="1394"/>
      <c r="K98" s="1394"/>
      <c r="L98" s="1394"/>
      <c r="M98" s="1394"/>
      <c r="N98" s="1394"/>
      <c r="O98" s="1394"/>
      <c r="P98" s="1394"/>
      <c r="Q98" s="1394"/>
      <c r="R98" s="1394"/>
      <c r="S98" s="1394"/>
      <c r="T98" s="1394"/>
      <c r="U98" s="1394"/>
      <c r="V98" s="1394"/>
      <c r="W98" s="1394"/>
      <c r="X98" s="1692"/>
      <c r="Y98" s="1382"/>
    </row>
    <row r="99" spans="1:25" ht="8.1" customHeight="1">
      <c r="A99" s="1690"/>
      <c r="B99" s="316"/>
      <c r="C99" s="1394"/>
      <c r="D99" s="1394"/>
      <c r="E99" s="1394"/>
      <c r="F99" s="1394"/>
      <c r="G99" s="1394"/>
      <c r="H99" s="1394"/>
      <c r="I99" s="1394"/>
      <c r="J99" s="1394"/>
      <c r="K99" s="1394"/>
      <c r="L99" s="1394"/>
      <c r="M99" s="1394"/>
      <c r="N99" s="1394"/>
      <c r="O99" s="1394"/>
      <c r="P99" s="1394"/>
      <c r="Q99" s="1394"/>
      <c r="R99" s="1394"/>
      <c r="S99" s="1394"/>
      <c r="T99" s="1394"/>
      <c r="U99" s="1394"/>
      <c r="V99" s="1394"/>
      <c r="W99" s="1394"/>
      <c r="X99" s="1692"/>
      <c r="Y99" s="1382"/>
    </row>
    <row r="100" spans="1:25" ht="8.1" customHeight="1" thickBot="1">
      <c r="A100" s="1693"/>
      <c r="B100" s="1694"/>
      <c r="C100" s="1518"/>
      <c r="D100" s="1561"/>
      <c r="E100" s="1561"/>
      <c r="F100" s="1561"/>
      <c r="G100" s="1561"/>
      <c r="H100" s="1694"/>
      <c r="I100" s="1561"/>
      <c r="J100" s="1561"/>
      <c r="K100" s="1695"/>
      <c r="L100" s="1695"/>
      <c r="M100" s="1695"/>
      <c r="N100" s="1695"/>
      <c r="O100" s="1695"/>
      <c r="P100" s="1695"/>
      <c r="Q100" s="1695"/>
      <c r="R100" s="1695"/>
      <c r="S100" s="1695"/>
      <c r="T100" s="1518"/>
      <c r="U100" s="1518"/>
      <c r="V100" s="1518"/>
      <c r="W100" s="1518"/>
      <c r="X100" s="1562"/>
    </row>
    <row r="101" spans="1:25" ht="8.1" customHeight="1">
      <c r="L101" s="280"/>
      <c r="M101" s="280"/>
      <c r="N101" s="280"/>
      <c r="O101" s="280"/>
      <c r="P101" s="280"/>
      <c r="Q101" s="280"/>
      <c r="R101" s="280"/>
      <c r="T101" s="280"/>
      <c r="U101" s="280"/>
      <c r="V101" s="280"/>
      <c r="W101" s="280"/>
    </row>
    <row r="102" spans="1:25" ht="18" customHeight="1">
      <c r="A102" s="4525">
        <f>'Soalan 5E(ms16)'!A63:S63+1</f>
        <v>17</v>
      </c>
      <c r="B102" s="4525"/>
      <c r="C102" s="4525"/>
      <c r="D102" s="4525"/>
      <c r="E102" s="4525"/>
      <c r="F102" s="4525"/>
      <c r="G102" s="4525"/>
      <c r="H102" s="4525"/>
      <c r="I102" s="4525"/>
      <c r="J102" s="4525"/>
      <c r="K102" s="4525"/>
      <c r="L102" s="4525"/>
      <c r="M102" s="4525"/>
      <c r="N102" s="4525"/>
      <c r="O102" s="4525"/>
      <c r="P102" s="4525"/>
      <c r="Q102" s="4525"/>
      <c r="R102" s="4525"/>
      <c r="S102" s="4525"/>
      <c r="T102" s="4525"/>
      <c r="U102" s="4525"/>
      <c r="V102" s="4525"/>
      <c r="W102" s="4525"/>
      <c r="X102" s="4525"/>
    </row>
    <row r="103" spans="1:25" ht="8.1" customHeight="1">
      <c r="L103" s="280"/>
      <c r="M103" s="280"/>
      <c r="N103" s="280"/>
      <c r="O103" s="280"/>
      <c r="P103" s="280"/>
      <c r="Q103" s="280"/>
      <c r="R103" s="280"/>
      <c r="T103" s="280"/>
      <c r="U103" s="280"/>
      <c r="V103" s="280"/>
      <c r="W103" s="280"/>
    </row>
    <row r="104" spans="1:25">
      <c r="L104" s="280"/>
      <c r="M104" s="280"/>
      <c r="N104" s="280"/>
      <c r="O104" s="280"/>
      <c r="P104" s="280"/>
      <c r="Q104" s="280"/>
      <c r="R104" s="280"/>
      <c r="T104" s="280"/>
      <c r="U104" s="280"/>
      <c r="V104" s="280"/>
      <c r="W104" s="280"/>
    </row>
    <row r="105" spans="1:25">
      <c r="L105" s="280"/>
      <c r="M105" s="280"/>
      <c r="N105" s="280"/>
      <c r="O105" s="280"/>
      <c r="P105" s="280"/>
      <c r="Q105" s="280"/>
      <c r="R105" s="280"/>
      <c r="T105" s="280"/>
      <c r="U105" s="280"/>
      <c r="V105" s="280"/>
      <c r="W105" s="280"/>
    </row>
    <row r="106" spans="1:25">
      <c r="L106" s="280"/>
      <c r="M106" s="280"/>
      <c r="N106" s="280"/>
      <c r="O106" s="280"/>
      <c r="P106" s="280"/>
      <c r="Q106" s="280"/>
      <c r="R106" s="280"/>
      <c r="T106" s="280"/>
      <c r="U106" s="280"/>
      <c r="V106" s="280"/>
      <c r="W106" s="280"/>
    </row>
    <row r="107" spans="1:25">
      <c r="L107" s="280"/>
      <c r="M107" s="280"/>
      <c r="N107" s="280"/>
      <c r="O107" s="280"/>
      <c r="P107" s="280"/>
      <c r="Q107" s="280"/>
      <c r="R107" s="280"/>
      <c r="T107" s="280"/>
      <c r="U107" s="280"/>
      <c r="V107" s="280"/>
      <c r="W107" s="280"/>
    </row>
  </sheetData>
  <sheetProtection selectLockedCells="1" selectUnlockedCells="1"/>
  <mergeCells count="74">
    <mergeCell ref="H17:I17"/>
    <mergeCell ref="L15:O16"/>
    <mergeCell ref="T15:W16"/>
    <mergeCell ref="H20:I20"/>
    <mergeCell ref="K20:K26"/>
    <mergeCell ref="L21:O22"/>
    <mergeCell ref="T21:W22"/>
    <mergeCell ref="H26:I26"/>
    <mergeCell ref="L25:O26"/>
    <mergeCell ref="T25:W26"/>
    <mergeCell ref="F1:X1"/>
    <mergeCell ref="L11:O11"/>
    <mergeCell ref="T11:W11"/>
    <mergeCell ref="L12:O12"/>
    <mergeCell ref="T12:W12"/>
    <mergeCell ref="L8:W8"/>
    <mergeCell ref="L9:W9"/>
    <mergeCell ref="H30:I30"/>
    <mergeCell ref="N54:O54"/>
    <mergeCell ref="V54:W54"/>
    <mergeCell ref="L55:O56"/>
    <mergeCell ref="T55:W56"/>
    <mergeCell ref="N50:O50"/>
    <mergeCell ref="V50:W50"/>
    <mergeCell ref="L51:O52"/>
    <mergeCell ref="T51:W52"/>
    <mergeCell ref="H49:I49"/>
    <mergeCell ref="H36:I36"/>
    <mergeCell ref="N38:O38"/>
    <mergeCell ref="V38:W38"/>
    <mergeCell ref="L39:O40"/>
    <mergeCell ref="H44:I44"/>
    <mergeCell ref="K44:K49"/>
    <mergeCell ref="K30:K36"/>
    <mergeCell ref="T45:W46"/>
    <mergeCell ref="V30:W30"/>
    <mergeCell ref="L31:O32"/>
    <mergeCell ref="T31:W32"/>
    <mergeCell ref="N34:O34"/>
    <mergeCell ref="V34:W34"/>
    <mergeCell ref="N30:O30"/>
    <mergeCell ref="T39:W40"/>
    <mergeCell ref="N44:O44"/>
    <mergeCell ref="V44:W44"/>
    <mergeCell ref="L45:O46"/>
    <mergeCell ref="L35:O36"/>
    <mergeCell ref="T35:W36"/>
    <mergeCell ref="V14:W14"/>
    <mergeCell ref="N14:O14"/>
    <mergeCell ref="V20:W20"/>
    <mergeCell ref="N20:O20"/>
    <mergeCell ref="N24:O24"/>
    <mergeCell ref="V24:W24"/>
    <mergeCell ref="L71:O72"/>
    <mergeCell ref="T71:W72"/>
    <mergeCell ref="N58:O58"/>
    <mergeCell ref="V58:W58"/>
    <mergeCell ref="L59:O60"/>
    <mergeCell ref="T59:W60"/>
    <mergeCell ref="N62:O62"/>
    <mergeCell ref="V62:W62"/>
    <mergeCell ref="L63:O64"/>
    <mergeCell ref="T63:W64"/>
    <mergeCell ref="N66:O66"/>
    <mergeCell ref="V66:W66"/>
    <mergeCell ref="L67:O68"/>
    <mergeCell ref="T67:W68"/>
    <mergeCell ref="N70:O70"/>
    <mergeCell ref="V70:W70"/>
    <mergeCell ref="A102:X102"/>
    <mergeCell ref="C81:W82"/>
    <mergeCell ref="C79:W80"/>
    <mergeCell ref="C77:W77"/>
    <mergeCell ref="C76:W76"/>
  </mergeCells>
  <printOptions horizontalCentered="1"/>
  <pageMargins left="0" right="0" top="0.43307086614173229" bottom="0" header="0" footer="0"/>
  <pageSetup paperSize="9" scale="79" firstPageNumber="19" pageOrder="overThenDown" orientation="portrait" r:id="rId1"/>
  <headerFooter alignWithMargins="0"/>
  <colBreaks count="1" manualBreakCount="1">
    <brk id="24" max="8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N89"/>
  <sheetViews>
    <sheetView showGridLines="0" view="pageBreakPreview" zoomScaleNormal="100" zoomScaleSheetLayoutView="100" workbookViewId="0">
      <selection activeCell="AP39" sqref="AP39"/>
    </sheetView>
  </sheetViews>
  <sheetFormatPr defaultColWidth="9.140625" defaultRowHeight="16.5" customHeight="1"/>
  <cols>
    <col min="1" max="1" width="1.7109375" style="121" customWidth="1"/>
    <col min="2" max="2" width="3.85546875" style="121" customWidth="1"/>
    <col min="3" max="5" width="5" style="121" customWidth="1"/>
    <col min="6" max="21" width="2.42578125" style="121" customWidth="1"/>
    <col min="22" max="22" width="2.28515625" style="121" customWidth="1"/>
    <col min="23" max="23" width="2.7109375" style="121" customWidth="1"/>
    <col min="24" max="29" width="2.42578125" style="121" customWidth="1"/>
    <col min="30" max="37" width="2.7109375" style="121" customWidth="1"/>
    <col min="38" max="38" width="6" style="121" customWidth="1"/>
    <col min="39" max="39" width="4.7109375" style="121" customWidth="1"/>
    <col min="40" max="16384" width="9.140625" style="121"/>
  </cols>
  <sheetData>
    <row r="1" spans="1:40" ht="16.5" customHeight="1">
      <c r="A1" s="1740"/>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2"/>
    </row>
    <row r="2" spans="1:40" ht="16.5" customHeight="1">
      <c r="A2" s="1677"/>
      <c r="B2" s="219"/>
      <c r="C2" s="219"/>
      <c r="D2" s="275" t="s">
        <v>2251</v>
      </c>
      <c r="E2" s="134"/>
      <c r="F2" s="134"/>
      <c r="G2" s="135"/>
      <c r="H2" s="134"/>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743"/>
      <c r="AN2" s="137"/>
    </row>
    <row r="3" spans="1:40" ht="14.25" customHeight="1">
      <c r="A3" s="1744"/>
      <c r="B3" s="219"/>
      <c r="C3" s="219"/>
      <c r="D3" s="581" t="s">
        <v>2252</v>
      </c>
      <c r="E3" s="134"/>
      <c r="F3" s="134"/>
      <c r="G3" s="138"/>
      <c r="H3" s="134"/>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743"/>
      <c r="AN3" s="137"/>
    </row>
    <row r="4" spans="1:40" ht="15" customHeight="1">
      <c r="A4" s="1648"/>
      <c r="B4" s="1277"/>
      <c r="C4" s="1278"/>
      <c r="D4" s="1278"/>
      <c r="E4" s="644"/>
      <c r="F4" s="644"/>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745"/>
    </row>
    <row r="5" spans="1:40" ht="13.5" customHeight="1">
      <c r="A5" s="1746"/>
      <c r="B5" s="1747"/>
      <c r="C5" s="1747"/>
      <c r="D5" s="1747"/>
      <c r="E5" s="1747"/>
      <c r="F5" s="1747"/>
      <c r="G5" s="1747"/>
      <c r="H5" s="1793"/>
      <c r="I5" s="4844" t="s">
        <v>780</v>
      </c>
      <c r="J5" s="4844"/>
      <c r="K5" s="4844"/>
      <c r="L5" s="4844"/>
      <c r="M5" s="4844"/>
      <c r="N5" s="4844"/>
      <c r="O5" s="4844"/>
      <c r="P5" s="4844"/>
      <c r="Q5" s="4844"/>
      <c r="R5" s="4844"/>
      <c r="S5" s="4844"/>
      <c r="T5" s="4844"/>
      <c r="U5" s="4844"/>
      <c r="V5" s="4844"/>
      <c r="W5" s="4844"/>
      <c r="X5" s="4844"/>
      <c r="Y5" s="4844"/>
      <c r="Z5" s="4844"/>
      <c r="AA5" s="4844"/>
      <c r="AB5" s="4844"/>
      <c r="AC5" s="4844"/>
      <c r="AD5" s="1818"/>
      <c r="AE5" s="1748"/>
      <c r="AF5" s="1748"/>
      <c r="AG5" s="1749"/>
      <c r="AH5" s="1749"/>
      <c r="AI5" s="1750"/>
      <c r="AJ5" s="1750"/>
      <c r="AK5" s="1750"/>
      <c r="AL5" s="1751"/>
      <c r="AM5" s="1745"/>
    </row>
    <row r="6" spans="1:40" ht="13.5" customHeight="1">
      <c r="A6" s="1752"/>
      <c r="B6" s="1397"/>
      <c r="C6" s="1397"/>
      <c r="D6" s="1397"/>
      <c r="E6" s="1397"/>
      <c r="F6" s="1397"/>
      <c r="G6" s="1397"/>
      <c r="H6" s="1475"/>
      <c r="I6" s="4853" t="s">
        <v>174</v>
      </c>
      <c r="J6" s="4853"/>
      <c r="K6" s="4853"/>
      <c r="L6" s="4853"/>
      <c r="M6" s="4853"/>
      <c r="N6" s="4853"/>
      <c r="O6" s="4853"/>
      <c r="P6" s="4853"/>
      <c r="Q6" s="4853"/>
      <c r="R6" s="4853"/>
      <c r="S6" s="4853"/>
      <c r="T6" s="4853"/>
      <c r="U6" s="4853"/>
      <c r="V6" s="4853"/>
      <c r="W6" s="4853"/>
      <c r="X6" s="4853"/>
      <c r="Y6" s="4853"/>
      <c r="Z6" s="4853"/>
      <c r="AA6" s="4853"/>
      <c r="AB6" s="4853"/>
      <c r="AC6" s="4853"/>
      <c r="AD6" s="4846" t="s">
        <v>1181</v>
      </c>
      <c r="AE6" s="4847"/>
      <c r="AF6" s="4847"/>
      <c r="AG6" s="4847"/>
      <c r="AH6" s="4847"/>
      <c r="AI6" s="4847"/>
      <c r="AJ6" s="4847"/>
      <c r="AK6" s="4847"/>
      <c r="AL6" s="4848"/>
      <c r="AM6" s="1745"/>
    </row>
    <row r="7" spans="1:40" ht="25.15" customHeight="1">
      <c r="A7" s="5014" t="s">
        <v>175</v>
      </c>
      <c r="B7" s="5015"/>
      <c r="C7" s="5015"/>
      <c r="D7" s="5015"/>
      <c r="E7" s="5015"/>
      <c r="F7" s="5015"/>
      <c r="G7" s="5015"/>
      <c r="H7" s="1813"/>
      <c r="I7" s="4847" t="s">
        <v>772</v>
      </c>
      <c r="J7" s="5015"/>
      <c r="K7" s="5015"/>
      <c r="L7" s="5015"/>
      <c r="M7" s="5015"/>
      <c r="N7" s="5015"/>
      <c r="O7" s="5016"/>
      <c r="P7" s="5017" t="s">
        <v>176</v>
      </c>
      <c r="Q7" s="5015"/>
      <c r="R7" s="5015"/>
      <c r="S7" s="5015"/>
      <c r="T7" s="5015"/>
      <c r="U7" s="5015"/>
      <c r="V7" s="5016"/>
      <c r="W7" s="4846" t="s">
        <v>177</v>
      </c>
      <c r="X7" s="4847"/>
      <c r="Y7" s="4847"/>
      <c r="Z7" s="4847"/>
      <c r="AA7" s="4847"/>
      <c r="AB7" s="4847"/>
      <c r="AC7" s="4847"/>
      <c r="AD7" s="4846"/>
      <c r="AE7" s="4847"/>
      <c r="AF7" s="4847"/>
      <c r="AG7" s="4847"/>
      <c r="AH7" s="4847"/>
      <c r="AI7" s="4847"/>
      <c r="AJ7" s="4847"/>
      <c r="AK7" s="4847"/>
      <c r="AL7" s="4848"/>
      <c r="AM7" s="1745"/>
    </row>
    <row r="8" spans="1:40" ht="25.15" customHeight="1">
      <c r="A8" s="5009" t="s">
        <v>178</v>
      </c>
      <c r="B8" s="5010"/>
      <c r="C8" s="5010"/>
      <c r="D8" s="5010"/>
      <c r="E8" s="5010"/>
      <c r="F8" s="5010"/>
      <c r="G8" s="5010"/>
      <c r="H8" s="1813"/>
      <c r="I8" s="4853" t="s">
        <v>773</v>
      </c>
      <c r="J8" s="4853"/>
      <c r="K8" s="4853"/>
      <c r="L8" s="4853"/>
      <c r="M8" s="4853"/>
      <c r="N8" s="4853"/>
      <c r="O8" s="4854"/>
      <c r="P8" s="5011" t="s">
        <v>179</v>
      </c>
      <c r="Q8" s="5012"/>
      <c r="R8" s="5012"/>
      <c r="S8" s="5012"/>
      <c r="T8" s="5012"/>
      <c r="U8" s="5012"/>
      <c r="V8" s="5013"/>
      <c r="W8" s="4852" t="s">
        <v>180</v>
      </c>
      <c r="X8" s="4853"/>
      <c r="Y8" s="4853"/>
      <c r="Z8" s="4853"/>
      <c r="AA8" s="4853"/>
      <c r="AB8" s="4853"/>
      <c r="AC8" s="4853"/>
      <c r="AD8" s="1815"/>
      <c r="AE8" s="1816"/>
      <c r="AF8" s="1816"/>
      <c r="AG8" s="1816"/>
      <c r="AH8" s="1816"/>
      <c r="AI8" s="1816"/>
      <c r="AJ8" s="1816"/>
      <c r="AK8" s="1816"/>
      <c r="AL8" s="1817"/>
      <c r="AM8" s="1745"/>
    </row>
    <row r="9" spans="1:40" ht="15" customHeight="1">
      <c r="A9" s="1754"/>
      <c r="B9" s="1425"/>
      <c r="C9" s="1448"/>
      <c r="D9" s="1448"/>
      <c r="E9" s="1425"/>
      <c r="F9" s="1425"/>
      <c r="G9" s="1814"/>
      <c r="H9" s="1812"/>
      <c r="I9" s="5091" t="s">
        <v>621</v>
      </c>
      <c r="J9" s="5092"/>
      <c r="K9" s="5092"/>
      <c r="L9" s="5092"/>
      <c r="M9" s="5092"/>
      <c r="N9" s="5092"/>
      <c r="O9" s="5092"/>
      <c r="P9" s="5093" t="s">
        <v>622</v>
      </c>
      <c r="Q9" s="5092"/>
      <c r="R9" s="5092"/>
      <c r="S9" s="5092"/>
      <c r="T9" s="5092"/>
      <c r="U9" s="5092"/>
      <c r="V9" s="5092"/>
      <c r="W9" s="5093" t="s">
        <v>623</v>
      </c>
      <c r="X9" s="5092"/>
      <c r="Y9" s="5092"/>
      <c r="Z9" s="5092"/>
      <c r="AA9" s="5092"/>
      <c r="AB9" s="5092"/>
      <c r="AC9" s="5092"/>
      <c r="AD9" s="5094" t="s">
        <v>624</v>
      </c>
      <c r="AE9" s="5095"/>
      <c r="AF9" s="5095"/>
      <c r="AG9" s="5095"/>
      <c r="AH9" s="5095"/>
      <c r="AI9" s="5095"/>
      <c r="AJ9" s="5095"/>
      <c r="AK9" s="5095"/>
      <c r="AL9" s="5095"/>
      <c r="AM9" s="1745"/>
    </row>
    <row r="10" spans="1:40" ht="11.1" customHeight="1">
      <c r="A10" s="1755"/>
      <c r="B10" s="1398"/>
      <c r="C10" s="1420"/>
      <c r="D10" s="1420"/>
      <c r="E10" s="1420"/>
      <c r="F10" s="1420"/>
      <c r="G10" s="1420"/>
      <c r="H10" s="4974" t="s">
        <v>42</v>
      </c>
      <c r="I10" s="1808"/>
      <c r="J10" s="1808"/>
      <c r="K10" s="1808"/>
      <c r="L10" s="1808"/>
      <c r="M10" s="1808"/>
      <c r="N10" s="1808"/>
      <c r="O10" s="1809"/>
      <c r="P10" s="1420"/>
      <c r="Q10" s="1420"/>
      <c r="R10" s="1420"/>
      <c r="S10" s="1420"/>
      <c r="T10" s="1420"/>
      <c r="U10" s="1398"/>
      <c r="V10" s="1753"/>
      <c r="W10" s="1810"/>
      <c r="X10" s="1424"/>
      <c r="Y10" s="1424"/>
      <c r="Z10" s="1424"/>
      <c r="AA10" s="1424"/>
      <c r="AB10" s="1424"/>
      <c r="AC10" s="1811"/>
      <c r="AD10" s="390"/>
      <c r="AE10" s="1187"/>
      <c r="AF10" s="1187"/>
      <c r="AG10" s="1187"/>
      <c r="AH10" s="1187"/>
      <c r="AI10" s="1187"/>
      <c r="AJ10" s="1187"/>
      <c r="AK10" s="1187"/>
      <c r="AL10" s="1405"/>
      <c r="AM10" s="1745"/>
    </row>
    <row r="11" spans="1:40" ht="11.1" customHeight="1">
      <c r="A11" s="1755"/>
      <c r="B11" s="1400">
        <v>7.1</v>
      </c>
      <c r="C11" s="1401" t="s">
        <v>181</v>
      </c>
      <c r="D11" s="1187"/>
      <c r="E11" s="1398"/>
      <c r="F11" s="1398"/>
      <c r="G11" s="1399"/>
      <c r="H11" s="4975"/>
      <c r="I11" s="1808"/>
      <c r="J11" s="1402"/>
      <c r="K11" s="1402"/>
      <c r="L11" s="1402"/>
      <c r="M11" s="1402"/>
      <c r="N11" s="1402"/>
      <c r="O11" s="1756"/>
      <c r="P11" s="1403"/>
      <c r="Q11" s="1403"/>
      <c r="R11" s="1403"/>
      <c r="S11" s="1403"/>
      <c r="T11" s="1403"/>
      <c r="U11" s="1403"/>
      <c r="V11" s="4976"/>
      <c r="W11" s="1404"/>
      <c r="X11" s="1432"/>
      <c r="Y11" s="1403"/>
      <c r="Z11" s="1403"/>
      <c r="AA11" s="1403"/>
      <c r="AB11" s="1403"/>
      <c r="AC11" s="1450"/>
      <c r="AD11" s="390"/>
      <c r="AE11" s="1187"/>
      <c r="AF11" s="1187"/>
      <c r="AG11" s="1187"/>
      <c r="AH11" s="1187"/>
      <c r="AI11" s="1187"/>
      <c r="AJ11" s="1187"/>
      <c r="AK11" s="1187"/>
      <c r="AL11" s="1405"/>
      <c r="AM11" s="1745"/>
    </row>
    <row r="12" spans="1:40" ht="11.1" customHeight="1">
      <c r="A12" s="1755"/>
      <c r="B12" s="463"/>
      <c r="C12" s="1401" t="s">
        <v>1176</v>
      </c>
      <c r="D12" s="1401"/>
      <c r="E12" s="1398"/>
      <c r="F12" s="1398"/>
      <c r="G12" s="1399"/>
      <c r="H12" s="4975"/>
      <c r="I12" s="1808"/>
      <c r="J12" s="4977"/>
      <c r="K12" s="4978"/>
      <c r="L12" s="4978"/>
      <c r="M12" s="4978"/>
      <c r="N12" s="4979"/>
      <c r="O12" s="1756"/>
      <c r="P12" s="1403"/>
      <c r="Q12" s="4977"/>
      <c r="R12" s="4983"/>
      <c r="S12" s="4983"/>
      <c r="T12" s="4983"/>
      <c r="U12" s="4984"/>
      <c r="V12" s="4976"/>
      <c r="W12" s="1404"/>
      <c r="X12" s="4977"/>
      <c r="Y12" s="4983"/>
      <c r="Z12" s="4983"/>
      <c r="AA12" s="4983"/>
      <c r="AB12" s="4984"/>
      <c r="AC12" s="1403"/>
      <c r="AD12" s="5096"/>
      <c r="AE12" s="5097"/>
      <c r="AF12" s="5097"/>
      <c r="AG12" s="5097"/>
      <c r="AH12" s="5097"/>
      <c r="AI12" s="5097"/>
      <c r="AJ12" s="5097"/>
      <c r="AK12" s="5097"/>
      <c r="AL12" s="5098"/>
      <c r="AM12" s="1745"/>
    </row>
    <row r="13" spans="1:40" ht="11.1" customHeight="1">
      <c r="A13" s="1755"/>
      <c r="B13" s="463"/>
      <c r="C13" s="1186" t="s">
        <v>222</v>
      </c>
      <c r="D13" s="1401"/>
      <c r="E13" s="1398"/>
      <c r="F13" s="1398"/>
      <c r="G13" s="1399"/>
      <c r="H13" s="4975"/>
      <c r="I13" s="1808"/>
      <c r="J13" s="4980"/>
      <c r="K13" s="4981"/>
      <c r="L13" s="4981"/>
      <c r="M13" s="4981"/>
      <c r="N13" s="4982"/>
      <c r="O13" s="1756"/>
      <c r="P13" s="1403"/>
      <c r="Q13" s="4985"/>
      <c r="R13" s="4986"/>
      <c r="S13" s="4986"/>
      <c r="T13" s="4986"/>
      <c r="U13" s="4987"/>
      <c r="V13" s="4976"/>
      <c r="W13" s="1404"/>
      <c r="X13" s="4985"/>
      <c r="Y13" s="4986"/>
      <c r="Z13" s="4986"/>
      <c r="AA13" s="4986"/>
      <c r="AB13" s="4987"/>
      <c r="AC13" s="1403"/>
      <c r="AD13" s="5099"/>
      <c r="AE13" s="5100"/>
      <c r="AF13" s="5100"/>
      <c r="AG13" s="5100"/>
      <c r="AH13" s="5100"/>
      <c r="AI13" s="5100"/>
      <c r="AJ13" s="5100"/>
      <c r="AK13" s="5100"/>
      <c r="AL13" s="5101"/>
      <c r="AM13" s="1745"/>
    </row>
    <row r="14" spans="1:40" ht="11.1" customHeight="1">
      <c r="A14" s="1755"/>
      <c r="B14" s="463"/>
      <c r="C14" s="1406" t="s">
        <v>221</v>
      </c>
      <c r="D14" s="1186"/>
      <c r="E14" s="1398"/>
      <c r="F14" s="1398"/>
      <c r="G14" s="1399"/>
      <c r="H14" s="4975"/>
      <c r="I14" s="1808"/>
      <c r="J14" s="1402"/>
      <c r="K14" s="1402"/>
      <c r="L14" s="1402"/>
      <c r="M14" s="1402"/>
      <c r="N14" s="1402"/>
      <c r="O14" s="1756"/>
      <c r="P14" s="1403"/>
      <c r="Q14" s="1403"/>
      <c r="R14" s="1403"/>
      <c r="S14" s="1403"/>
      <c r="T14" s="1403"/>
      <c r="U14" s="1403"/>
      <c r="V14" s="4976"/>
      <c r="W14" s="5002"/>
      <c r="X14" s="5002"/>
      <c r="Y14" s="5002"/>
      <c r="Z14" s="5002"/>
      <c r="AA14" s="5002"/>
      <c r="AB14" s="5002"/>
      <c r="AC14" s="5002"/>
      <c r="AD14" s="390"/>
      <c r="AE14" s="1187"/>
      <c r="AF14" s="1187"/>
      <c r="AG14" s="1187"/>
      <c r="AH14" s="1187"/>
      <c r="AI14" s="1187"/>
      <c r="AJ14" s="1187"/>
      <c r="AK14" s="1187"/>
      <c r="AL14" s="1405"/>
      <c r="AM14" s="1745"/>
    </row>
    <row r="15" spans="1:40" ht="11.1" customHeight="1">
      <c r="A15" s="1757"/>
      <c r="B15" s="1407"/>
      <c r="C15" s="1408"/>
      <c r="D15" s="1408"/>
      <c r="E15" s="1409"/>
      <c r="F15" s="1409"/>
      <c r="G15" s="1819"/>
      <c r="H15" s="4975"/>
      <c r="I15" s="1808"/>
      <c r="J15" s="1402"/>
      <c r="K15" s="1402"/>
      <c r="L15" s="1402"/>
      <c r="M15" s="1402"/>
      <c r="N15" s="1402"/>
      <c r="O15" s="1756"/>
      <c r="P15" s="1403"/>
      <c r="Q15" s="1403"/>
      <c r="R15" s="1403"/>
      <c r="S15" s="1403"/>
      <c r="T15" s="1403"/>
      <c r="U15" s="1403"/>
      <c r="V15" s="4976"/>
      <c r="W15" s="5002"/>
      <c r="X15" s="5002"/>
      <c r="Y15" s="5002"/>
      <c r="Z15" s="5002"/>
      <c r="AA15" s="5002"/>
      <c r="AB15" s="5002"/>
      <c r="AC15" s="5002"/>
      <c r="AD15" s="390"/>
      <c r="AE15" s="1187"/>
      <c r="AF15" s="1187"/>
      <c r="AG15" s="1187"/>
      <c r="AH15" s="1187"/>
      <c r="AI15" s="1187"/>
      <c r="AJ15" s="1187"/>
      <c r="AK15" s="1187"/>
      <c r="AL15" s="1405"/>
      <c r="AM15" s="1745"/>
    </row>
    <row r="16" spans="1:40" ht="11.1" customHeight="1">
      <c r="A16" s="1755"/>
      <c r="B16" s="1397"/>
      <c r="C16" s="1397"/>
      <c r="D16" s="1397"/>
      <c r="E16" s="1398"/>
      <c r="F16" s="1398"/>
      <c r="G16" s="1399"/>
      <c r="H16" s="4974" t="s">
        <v>43</v>
      </c>
      <c r="I16" s="1758"/>
      <c r="J16" s="1759"/>
      <c r="K16" s="1759"/>
      <c r="L16" s="1759"/>
      <c r="M16" s="1759"/>
      <c r="N16" s="1759"/>
      <c r="O16" s="1760"/>
      <c r="P16" s="1761"/>
      <c r="Q16" s="1759"/>
      <c r="R16" s="1759"/>
      <c r="S16" s="1759"/>
      <c r="T16" s="1759"/>
      <c r="U16" s="1759"/>
      <c r="V16" s="1760"/>
      <c r="W16" s="4988"/>
      <c r="X16" s="4988"/>
      <c r="Y16" s="4988"/>
      <c r="Z16" s="1759"/>
      <c r="AA16" s="1759"/>
      <c r="AB16" s="1759"/>
      <c r="AC16" s="1760"/>
      <c r="AD16" s="1762"/>
      <c r="AE16" s="1763"/>
      <c r="AF16" s="1763"/>
      <c r="AG16" s="1763"/>
      <c r="AH16" s="1763"/>
      <c r="AI16" s="1763"/>
      <c r="AJ16" s="1763"/>
      <c r="AK16" s="1763"/>
      <c r="AL16" s="1764"/>
      <c r="AM16" s="1745"/>
    </row>
    <row r="17" spans="1:39" ht="11.1" customHeight="1">
      <c r="A17" s="1755"/>
      <c r="B17" s="1400">
        <v>7.2</v>
      </c>
      <c r="C17" s="1401" t="s">
        <v>625</v>
      </c>
      <c r="D17" s="1401"/>
      <c r="E17" s="1398"/>
      <c r="F17" s="1398"/>
      <c r="G17" s="1399"/>
      <c r="H17" s="4975"/>
      <c r="I17" s="1399"/>
      <c r="J17" s="1403"/>
      <c r="K17" s="1403"/>
      <c r="L17" s="1403"/>
      <c r="M17" s="1403"/>
      <c r="N17" s="1403"/>
      <c r="O17" s="1450"/>
      <c r="P17" s="1404"/>
      <c r="Q17" s="1403"/>
      <c r="R17" s="1403"/>
      <c r="S17" s="1403"/>
      <c r="T17" s="1403"/>
      <c r="U17" s="1403"/>
      <c r="V17" s="1450"/>
      <c r="W17" s="1404"/>
      <c r="X17" s="1432"/>
      <c r="Y17" s="1403"/>
      <c r="Z17" s="1403"/>
      <c r="AA17" s="1403"/>
      <c r="AB17" s="1403"/>
      <c r="AC17" s="1450"/>
      <c r="AD17" s="1410"/>
      <c r="AE17" s="1411"/>
      <c r="AF17" s="1411"/>
      <c r="AG17" s="1411"/>
      <c r="AH17" s="1411"/>
      <c r="AI17" s="1411"/>
      <c r="AJ17" s="1411"/>
      <c r="AK17" s="1411"/>
      <c r="AL17" s="1412"/>
      <c r="AM17" s="1745"/>
    </row>
    <row r="18" spans="1:39" ht="11.1" customHeight="1">
      <c r="A18" s="1755"/>
      <c r="B18" s="1400"/>
      <c r="C18" s="1401" t="s">
        <v>187</v>
      </c>
      <c r="D18" s="1401"/>
      <c r="E18" s="1398"/>
      <c r="F18" s="1398"/>
      <c r="G18" s="1399"/>
      <c r="H18" s="4975"/>
      <c r="I18" s="1399"/>
      <c r="J18" s="1434"/>
      <c r="K18" s="4977"/>
      <c r="L18" s="4983"/>
      <c r="M18" s="4983"/>
      <c r="N18" s="4984"/>
      <c r="O18" s="1450"/>
      <c r="P18" s="1404"/>
      <c r="Q18" s="1434"/>
      <c r="R18" s="4977"/>
      <c r="S18" s="4983"/>
      <c r="T18" s="4983"/>
      <c r="U18" s="4984"/>
      <c r="V18" s="1450"/>
      <c r="W18" s="1404"/>
      <c r="X18" s="1434"/>
      <c r="Y18" s="4977"/>
      <c r="Z18" s="4983"/>
      <c r="AA18" s="4983"/>
      <c r="AB18" s="4984"/>
      <c r="AC18" s="1403"/>
      <c r="AD18" s="5018"/>
      <c r="AE18" s="5019"/>
      <c r="AF18" s="5019"/>
      <c r="AG18" s="5019"/>
      <c r="AH18" s="5019"/>
      <c r="AI18" s="5019"/>
      <c r="AJ18" s="5019"/>
      <c r="AK18" s="5019"/>
      <c r="AL18" s="5020"/>
      <c r="AM18" s="1745"/>
    </row>
    <row r="19" spans="1:39" ht="11.1" customHeight="1">
      <c r="A19" s="1755"/>
      <c r="B19" s="1400"/>
      <c r="C19" s="1186" t="s">
        <v>182</v>
      </c>
      <c r="D19" s="1186"/>
      <c r="E19" s="1398"/>
      <c r="F19" s="1398"/>
      <c r="G19" s="1399"/>
      <c r="H19" s="4975"/>
      <c r="I19" s="1399"/>
      <c r="J19" s="1434"/>
      <c r="K19" s="4985"/>
      <c r="L19" s="4986"/>
      <c r="M19" s="4986"/>
      <c r="N19" s="4987"/>
      <c r="O19" s="1450"/>
      <c r="P19" s="1404"/>
      <c r="Q19" s="1434"/>
      <c r="R19" s="4985"/>
      <c r="S19" s="4986"/>
      <c r="T19" s="4986"/>
      <c r="U19" s="4987"/>
      <c r="V19" s="1450"/>
      <c r="W19" s="1404"/>
      <c r="X19" s="1434"/>
      <c r="Y19" s="4985"/>
      <c r="Z19" s="4986"/>
      <c r="AA19" s="4986"/>
      <c r="AB19" s="4987"/>
      <c r="AC19" s="1403"/>
      <c r="AD19" s="5021"/>
      <c r="AE19" s="5022"/>
      <c r="AF19" s="5022"/>
      <c r="AG19" s="5022"/>
      <c r="AH19" s="5022"/>
      <c r="AI19" s="5022"/>
      <c r="AJ19" s="5022"/>
      <c r="AK19" s="5022"/>
      <c r="AL19" s="5023"/>
      <c r="AM19" s="1745"/>
    </row>
    <row r="20" spans="1:39" ht="11.1" customHeight="1">
      <c r="A20" s="1755"/>
      <c r="B20" s="1400"/>
      <c r="C20" s="1406" t="s">
        <v>183</v>
      </c>
      <c r="D20" s="1406"/>
      <c r="E20" s="1398"/>
      <c r="F20" s="1398"/>
      <c r="G20" s="1399"/>
      <c r="H20" s="4975"/>
      <c r="I20" s="1399"/>
      <c r="J20" s="1403"/>
      <c r="K20" s="1403"/>
      <c r="L20" s="1403"/>
      <c r="M20" s="1403"/>
      <c r="N20" s="1403"/>
      <c r="O20" s="1450"/>
      <c r="P20" s="1404"/>
      <c r="Q20" s="1403"/>
      <c r="R20" s="1403"/>
      <c r="S20" s="1403"/>
      <c r="T20" s="1403"/>
      <c r="U20" s="1403"/>
      <c r="V20" s="1450"/>
      <c r="W20" s="5024"/>
      <c r="X20" s="5024"/>
      <c r="Y20" s="5024"/>
      <c r="Z20" s="5024"/>
      <c r="AA20" s="5024"/>
      <c r="AB20" s="5024"/>
      <c r="AC20" s="5024"/>
      <c r="AD20" s="1410"/>
      <c r="AE20" s="1411"/>
      <c r="AF20" s="1411"/>
      <c r="AG20" s="1411"/>
      <c r="AH20" s="1411"/>
      <c r="AI20" s="1411"/>
      <c r="AJ20" s="1411"/>
      <c r="AK20" s="1411"/>
      <c r="AL20" s="1412"/>
      <c r="AM20" s="1745"/>
    </row>
    <row r="21" spans="1:39" ht="11.1" customHeight="1">
      <c r="A21" s="1755"/>
      <c r="B21" s="1413"/>
      <c r="C21" s="1414"/>
      <c r="D21" s="1414"/>
      <c r="E21" s="1415"/>
      <c r="F21" s="1415"/>
      <c r="G21" s="1415"/>
      <c r="H21" s="4975"/>
      <c r="I21" s="1415"/>
      <c r="J21" s="1416"/>
      <c r="K21" s="1416"/>
      <c r="L21" s="1416"/>
      <c r="M21" s="1416"/>
      <c r="N21" s="1416"/>
      <c r="O21" s="1765"/>
      <c r="P21" s="1404"/>
      <c r="Q21" s="1403"/>
      <c r="R21" s="1403"/>
      <c r="S21" s="1403"/>
      <c r="T21" s="1403"/>
      <c r="U21" s="1403"/>
      <c r="V21" s="1450"/>
      <c r="W21" s="5002"/>
      <c r="X21" s="5002"/>
      <c r="Y21" s="5002"/>
      <c r="Z21" s="5002"/>
      <c r="AA21" s="5002"/>
      <c r="AB21" s="5002"/>
      <c r="AC21" s="5002"/>
      <c r="AD21" s="1417"/>
      <c r="AE21" s="1418"/>
      <c r="AF21" s="1418"/>
      <c r="AG21" s="1418"/>
      <c r="AH21" s="1418"/>
      <c r="AI21" s="1418"/>
      <c r="AJ21" s="1418"/>
      <c r="AK21" s="1418"/>
      <c r="AL21" s="1419"/>
      <c r="AM21" s="1745"/>
    </row>
    <row r="22" spans="1:39" ht="11.1" customHeight="1">
      <c r="A22" s="1766"/>
      <c r="B22" s="1400"/>
      <c r="C22" s="1397"/>
      <c r="D22" s="1397"/>
      <c r="E22" s="1420"/>
      <c r="F22" s="1420"/>
      <c r="G22" s="1420"/>
      <c r="H22" s="4974" t="s">
        <v>44</v>
      </c>
      <c r="I22" s="1420"/>
      <c r="J22" s="1402"/>
      <c r="K22" s="1402"/>
      <c r="L22" s="1402"/>
      <c r="M22" s="1402"/>
      <c r="N22" s="1402"/>
      <c r="O22" s="1402"/>
      <c r="P22" s="1767"/>
      <c r="Q22" s="1768"/>
      <c r="R22" s="1768"/>
      <c r="S22" s="1768"/>
      <c r="T22" s="1768"/>
      <c r="U22" s="1768"/>
      <c r="V22" s="1769"/>
      <c r="W22" s="4990"/>
      <c r="X22" s="4991"/>
      <c r="Y22" s="4991"/>
      <c r="Z22" s="4991"/>
      <c r="AA22" s="4991"/>
      <c r="AB22" s="4991"/>
      <c r="AC22" s="4992"/>
      <c r="AD22" s="5025"/>
      <c r="AE22" s="5026"/>
      <c r="AF22" s="5026"/>
      <c r="AG22" s="5026"/>
      <c r="AH22" s="5026"/>
      <c r="AI22" s="5026"/>
      <c r="AJ22" s="5026"/>
      <c r="AK22" s="5026"/>
      <c r="AL22" s="5027"/>
      <c r="AM22" s="1745"/>
    </row>
    <row r="23" spans="1:39" ht="11.1" customHeight="1">
      <c r="A23" s="1755"/>
      <c r="B23" s="1400">
        <v>7.3</v>
      </c>
      <c r="C23" s="1401" t="s">
        <v>626</v>
      </c>
      <c r="D23" s="1401"/>
      <c r="E23" s="1398"/>
      <c r="F23" s="1398"/>
      <c r="G23" s="1399"/>
      <c r="H23" s="4975"/>
      <c r="I23" s="1399"/>
      <c r="J23" s="1403"/>
      <c r="K23" s="1403"/>
      <c r="L23" s="1403"/>
      <c r="M23" s="1403"/>
      <c r="N23" s="1403"/>
      <c r="O23" s="1403"/>
      <c r="P23" s="1453"/>
      <c r="Q23" s="1403"/>
      <c r="R23" s="1403"/>
      <c r="S23" s="1403"/>
      <c r="T23" s="1403"/>
      <c r="U23" s="1403"/>
      <c r="V23" s="1454"/>
      <c r="W23" s="4993"/>
      <c r="X23" s="4994"/>
      <c r="Y23" s="4994"/>
      <c r="Z23" s="4994"/>
      <c r="AA23" s="4994"/>
      <c r="AB23" s="4994"/>
      <c r="AC23" s="4995"/>
      <c r="AD23" s="5028"/>
      <c r="AE23" s="5029"/>
      <c r="AF23" s="5029"/>
      <c r="AG23" s="5029"/>
      <c r="AH23" s="5029"/>
      <c r="AI23" s="5029"/>
      <c r="AJ23" s="5029"/>
      <c r="AK23" s="5029"/>
      <c r="AL23" s="5030"/>
      <c r="AM23" s="1745"/>
    </row>
    <row r="24" spans="1:39" ht="11.1" customHeight="1">
      <c r="A24" s="1755"/>
      <c r="B24" s="1400"/>
      <c r="C24" s="1401" t="s">
        <v>627</v>
      </c>
      <c r="D24" s="1401"/>
      <c r="E24" s="1421"/>
      <c r="F24" s="1422"/>
      <c r="G24" s="333"/>
      <c r="H24" s="4989"/>
      <c r="I24" s="333"/>
      <c r="J24" s="1434"/>
      <c r="K24" s="1434"/>
      <c r="L24" s="1434"/>
      <c r="M24" s="5031"/>
      <c r="N24" s="5032"/>
      <c r="O24" s="1403"/>
      <c r="P24" s="1453"/>
      <c r="Q24" s="1434"/>
      <c r="R24" s="1434"/>
      <c r="S24" s="1434"/>
      <c r="T24" s="4977"/>
      <c r="U24" s="4984"/>
      <c r="V24" s="1454"/>
      <c r="W24" s="1453"/>
      <c r="X24" s="1434"/>
      <c r="Y24" s="1434"/>
      <c r="Z24" s="1434"/>
      <c r="AA24" s="4977"/>
      <c r="AB24" s="4984"/>
      <c r="AC24" s="1403"/>
      <c r="AD24" s="5018"/>
      <c r="AE24" s="5019"/>
      <c r="AF24" s="5019"/>
      <c r="AG24" s="5019"/>
      <c r="AH24" s="5019"/>
      <c r="AI24" s="5019"/>
      <c r="AJ24" s="5019"/>
      <c r="AK24" s="5019"/>
      <c r="AL24" s="5020"/>
      <c r="AM24" s="1745"/>
    </row>
    <row r="25" spans="1:39" ht="11.1" customHeight="1">
      <c r="A25" s="1755"/>
      <c r="B25" s="1400"/>
      <c r="C25" s="1186" t="s">
        <v>184</v>
      </c>
      <c r="D25" s="1186"/>
      <c r="E25" s="1398"/>
      <c r="F25" s="1398"/>
      <c r="G25" s="1399"/>
      <c r="H25" s="4975"/>
      <c r="I25" s="1399"/>
      <c r="J25" s="1434"/>
      <c r="K25" s="1434"/>
      <c r="L25" s="1434"/>
      <c r="M25" s="4985"/>
      <c r="N25" s="4987"/>
      <c r="O25" s="1403"/>
      <c r="P25" s="1453"/>
      <c r="Q25" s="1434"/>
      <c r="R25" s="1434"/>
      <c r="S25" s="1434"/>
      <c r="T25" s="4985"/>
      <c r="U25" s="4987"/>
      <c r="V25" s="1454"/>
      <c r="W25" s="1453"/>
      <c r="X25" s="1434"/>
      <c r="Y25" s="1434"/>
      <c r="Z25" s="1434"/>
      <c r="AA25" s="4985"/>
      <c r="AB25" s="4987"/>
      <c r="AC25" s="1403"/>
      <c r="AD25" s="5021"/>
      <c r="AE25" s="5022"/>
      <c r="AF25" s="5022"/>
      <c r="AG25" s="5022"/>
      <c r="AH25" s="5022"/>
      <c r="AI25" s="5022"/>
      <c r="AJ25" s="5022"/>
      <c r="AK25" s="5022"/>
      <c r="AL25" s="5023"/>
      <c r="AM25" s="1745"/>
    </row>
    <row r="26" spans="1:39" ht="11.1" customHeight="1">
      <c r="A26" s="1755"/>
      <c r="B26" s="1400"/>
      <c r="C26" s="1423" t="s">
        <v>185</v>
      </c>
      <c r="D26" s="1423"/>
      <c r="E26" s="1398"/>
      <c r="F26" s="1398"/>
      <c r="G26" s="1399"/>
      <c r="H26" s="4975"/>
      <c r="I26" s="1399"/>
      <c r="J26" s="1424"/>
      <c r="K26" s="1424"/>
      <c r="L26" s="1424"/>
      <c r="M26" s="1424"/>
      <c r="N26" s="1424"/>
      <c r="O26" s="1424"/>
      <c r="P26" s="1455"/>
      <c r="Q26" s="463"/>
      <c r="R26" s="463"/>
      <c r="S26" s="463"/>
      <c r="T26" s="463"/>
      <c r="U26" s="463"/>
      <c r="V26" s="1456"/>
      <c r="W26" s="4996"/>
      <c r="X26" s="4997"/>
      <c r="Y26" s="4997"/>
      <c r="Z26" s="4997"/>
      <c r="AA26" s="4997"/>
      <c r="AB26" s="4997"/>
      <c r="AC26" s="4998"/>
      <c r="AD26" s="5033"/>
      <c r="AE26" s="5034"/>
      <c r="AF26" s="5034"/>
      <c r="AG26" s="5034"/>
      <c r="AH26" s="5034"/>
      <c r="AI26" s="5034"/>
      <c r="AJ26" s="5034"/>
      <c r="AK26" s="5034"/>
      <c r="AL26" s="5035"/>
      <c r="AM26" s="1745"/>
    </row>
    <row r="27" spans="1:39" ht="11.1" customHeight="1">
      <c r="A27" s="1755"/>
      <c r="B27" s="1400"/>
      <c r="C27" s="1397"/>
      <c r="D27" s="1397"/>
      <c r="E27" s="1398"/>
      <c r="F27" s="1398"/>
      <c r="G27" s="1420"/>
      <c r="H27" s="4975"/>
      <c r="I27" s="1420"/>
      <c r="J27" s="1426"/>
      <c r="K27" s="1426"/>
      <c r="L27" s="1426"/>
      <c r="M27" s="1426"/>
      <c r="N27" s="1426"/>
      <c r="O27" s="1426"/>
      <c r="P27" s="1455"/>
      <c r="Q27" s="463"/>
      <c r="R27" s="463"/>
      <c r="S27" s="463"/>
      <c r="T27" s="463"/>
      <c r="U27" s="463"/>
      <c r="V27" s="1456"/>
      <c r="W27" s="4999"/>
      <c r="X27" s="5000"/>
      <c r="Y27" s="5000"/>
      <c r="Z27" s="5000"/>
      <c r="AA27" s="5000"/>
      <c r="AB27" s="5000"/>
      <c r="AC27" s="5001"/>
      <c r="AD27" s="5036"/>
      <c r="AE27" s="5029"/>
      <c r="AF27" s="5029"/>
      <c r="AG27" s="5029"/>
      <c r="AH27" s="5029"/>
      <c r="AI27" s="5029"/>
      <c r="AJ27" s="5029"/>
      <c r="AK27" s="5029"/>
      <c r="AL27" s="5030"/>
      <c r="AM27" s="1745"/>
    </row>
    <row r="28" spans="1:39" ht="5.0999999999999996" customHeight="1">
      <c r="A28" s="1746"/>
      <c r="B28" s="1770"/>
      <c r="C28" s="1771"/>
      <c r="D28" s="1771"/>
      <c r="E28" s="1747"/>
      <c r="F28" s="1747"/>
      <c r="G28" s="1772"/>
      <c r="H28" s="4974" t="s">
        <v>45</v>
      </c>
      <c r="I28" s="1772"/>
      <c r="J28" s="1773"/>
      <c r="K28" s="1773"/>
      <c r="L28" s="1773"/>
      <c r="M28" s="1773"/>
      <c r="N28" s="1773"/>
      <c r="O28" s="1773"/>
      <c r="P28" s="1774"/>
      <c r="Q28" s="1775"/>
      <c r="R28" s="1775"/>
      <c r="S28" s="1775"/>
      <c r="T28" s="1775"/>
      <c r="U28" s="1775"/>
      <c r="V28" s="1776"/>
      <c r="W28" s="1777"/>
      <c r="X28" s="1778"/>
      <c r="Y28" s="1778"/>
      <c r="Z28" s="1778"/>
      <c r="AA28" s="1778"/>
      <c r="AB28" s="1778"/>
      <c r="AC28" s="1779"/>
      <c r="AD28" s="1780"/>
      <c r="AE28" s="1781"/>
      <c r="AF28" s="1781"/>
      <c r="AG28" s="1781"/>
      <c r="AH28" s="1781"/>
      <c r="AI28" s="1781"/>
      <c r="AJ28" s="1781"/>
      <c r="AK28" s="1781"/>
      <c r="AL28" s="1782"/>
      <c r="AM28" s="1745"/>
    </row>
    <row r="29" spans="1:39" ht="11.1" customHeight="1">
      <c r="A29" s="1755"/>
      <c r="B29" s="1400">
        <v>7.4</v>
      </c>
      <c r="C29" s="1401" t="s">
        <v>628</v>
      </c>
      <c r="D29" s="1397"/>
      <c r="E29" s="1398"/>
      <c r="F29" s="1398"/>
      <c r="G29" s="1399"/>
      <c r="H29" s="4974"/>
      <c r="I29" s="1399"/>
      <c r="J29" s="1399"/>
      <c r="K29" s="1399"/>
      <c r="L29" s="1399"/>
      <c r="M29" s="1399"/>
      <c r="N29" s="1399"/>
      <c r="O29" s="1399"/>
      <c r="P29" s="1433"/>
      <c r="Q29" s="1401"/>
      <c r="R29" s="1401"/>
      <c r="S29" s="1401"/>
      <c r="T29" s="1401"/>
      <c r="U29" s="1401"/>
      <c r="V29" s="1457"/>
      <c r="W29" s="1460"/>
      <c r="X29" s="1411"/>
      <c r="Y29" s="1411"/>
      <c r="Z29" s="1411"/>
      <c r="AA29" s="1411"/>
      <c r="AB29" s="1411"/>
      <c r="AC29" s="1412"/>
      <c r="AD29" s="1460"/>
      <c r="AE29" s="1411"/>
      <c r="AF29" s="1447"/>
      <c r="AG29" s="1411"/>
      <c r="AH29" s="1411"/>
      <c r="AI29" s="1411"/>
      <c r="AJ29" s="1411"/>
      <c r="AK29" s="1411"/>
      <c r="AL29" s="1412"/>
      <c r="AM29" s="1745"/>
    </row>
    <row r="30" spans="1:39" ht="11.1" customHeight="1">
      <c r="A30" s="1755"/>
      <c r="B30" s="134"/>
      <c r="C30" s="1467" t="s">
        <v>1182</v>
      </c>
      <c r="D30" s="1401"/>
      <c r="E30" s="1398"/>
      <c r="F30" s="1398"/>
      <c r="G30" s="1399"/>
      <c r="H30" s="4974"/>
      <c r="I30" s="1399"/>
      <c r="J30" s="1399"/>
      <c r="K30" s="1399"/>
      <c r="L30" s="1399"/>
      <c r="M30" s="1399"/>
      <c r="N30" s="1399"/>
      <c r="O30" s="1399"/>
      <c r="P30" s="1433"/>
      <c r="Q30" s="1401"/>
      <c r="R30" s="1401"/>
      <c r="S30" s="1401"/>
      <c r="T30" s="1401"/>
      <c r="U30" s="1401"/>
      <c r="V30" s="1457"/>
      <c r="W30" s="1460"/>
      <c r="X30" s="1411"/>
      <c r="Y30" s="1411"/>
      <c r="Z30" s="1411"/>
      <c r="AA30" s="1411"/>
      <c r="AB30" s="1411"/>
      <c r="AC30" s="1412" t="s">
        <v>610</v>
      </c>
      <c r="AD30" s="1783"/>
      <c r="AE30" s="5038"/>
      <c r="AF30" s="5038"/>
      <c r="AG30" s="1438"/>
      <c r="AH30" s="1438"/>
      <c r="AI30" s="1438"/>
      <c r="AJ30" s="1438"/>
      <c r="AK30" s="1438"/>
      <c r="AL30" s="1465"/>
      <c r="AM30" s="1745"/>
    </row>
    <row r="31" spans="1:39" ht="11.1" customHeight="1">
      <c r="A31" s="1755"/>
      <c r="B31" s="1427"/>
      <c r="C31" s="1401" t="s">
        <v>223</v>
      </c>
      <c r="D31" s="1401"/>
      <c r="E31" s="1398"/>
      <c r="F31" s="1398"/>
      <c r="G31" s="1399"/>
      <c r="H31" s="4974"/>
      <c r="I31" s="5039">
        <f>J12*K18*M24</f>
        <v>0</v>
      </c>
      <c r="J31" s="5040"/>
      <c r="K31" s="5040"/>
      <c r="L31" s="5040"/>
      <c r="M31" s="5040"/>
      <c r="N31" s="5040"/>
      <c r="O31" s="5040"/>
      <c r="P31" s="5042">
        <f>Q12*R18*T24</f>
        <v>0</v>
      </c>
      <c r="Q31" s="5043"/>
      <c r="R31" s="5043"/>
      <c r="S31" s="5043"/>
      <c r="T31" s="5043"/>
      <c r="U31" s="5043"/>
      <c r="V31" s="5044"/>
      <c r="W31" s="5042">
        <f>X12*Y18*AA24</f>
        <v>0</v>
      </c>
      <c r="X31" s="5043"/>
      <c r="Y31" s="5043"/>
      <c r="Z31" s="5043"/>
      <c r="AA31" s="5043"/>
      <c r="AB31" s="5043"/>
      <c r="AC31" s="5044"/>
      <c r="AD31" s="5039">
        <f>I31+P31+W31</f>
        <v>0</v>
      </c>
      <c r="AE31" s="5039"/>
      <c r="AF31" s="5039"/>
      <c r="AG31" s="5039"/>
      <c r="AH31" s="5039"/>
      <c r="AI31" s="5039"/>
      <c r="AJ31" s="5039"/>
      <c r="AK31" s="5039"/>
      <c r="AL31" s="5048"/>
      <c r="AM31" s="1745"/>
    </row>
    <row r="32" spans="1:39" ht="11.1" customHeight="1">
      <c r="A32" s="1755"/>
      <c r="B32" s="1428"/>
      <c r="C32" s="1423" t="s">
        <v>1183</v>
      </c>
      <c r="D32" s="1423"/>
      <c r="E32" s="1398"/>
      <c r="F32" s="1398"/>
      <c r="G32" s="1399"/>
      <c r="H32" s="4974"/>
      <c r="I32" s="5041"/>
      <c r="J32" s="5041"/>
      <c r="K32" s="5041"/>
      <c r="L32" s="5041"/>
      <c r="M32" s="5041"/>
      <c r="N32" s="5041"/>
      <c r="O32" s="5041"/>
      <c r="P32" s="5045"/>
      <c r="Q32" s="5046"/>
      <c r="R32" s="5046"/>
      <c r="S32" s="5046"/>
      <c r="T32" s="5046"/>
      <c r="U32" s="5046"/>
      <c r="V32" s="5047"/>
      <c r="W32" s="5045"/>
      <c r="X32" s="5046"/>
      <c r="Y32" s="5046"/>
      <c r="Z32" s="5046"/>
      <c r="AA32" s="5046"/>
      <c r="AB32" s="5046"/>
      <c r="AC32" s="5047"/>
      <c r="AD32" s="5049"/>
      <c r="AE32" s="5049"/>
      <c r="AF32" s="5049"/>
      <c r="AG32" s="5049"/>
      <c r="AH32" s="5049"/>
      <c r="AI32" s="5049"/>
      <c r="AJ32" s="5049"/>
      <c r="AK32" s="5049"/>
      <c r="AL32" s="5050"/>
      <c r="AM32" s="1745"/>
    </row>
    <row r="33" spans="1:39" ht="11.1" customHeight="1">
      <c r="A33" s="1755"/>
      <c r="B33" s="1428"/>
      <c r="C33" s="1397" t="s">
        <v>1184</v>
      </c>
      <c r="D33" s="1186"/>
      <c r="E33" s="1398"/>
      <c r="F33" s="1398"/>
      <c r="G33" s="1420"/>
      <c r="H33" s="4974"/>
      <c r="I33" s="1449"/>
      <c r="J33" s="1187"/>
      <c r="K33" s="1187"/>
      <c r="L33" s="1187"/>
      <c r="M33" s="1187"/>
      <c r="N33" s="1187"/>
      <c r="O33" s="1187"/>
      <c r="P33" s="1433"/>
      <c r="Q33" s="1401"/>
      <c r="R33" s="1401"/>
      <c r="S33" s="1401"/>
      <c r="T33" s="1401"/>
      <c r="U33" s="1401"/>
      <c r="V33" s="1457"/>
      <c r="W33" s="1460"/>
      <c r="X33" s="1411"/>
      <c r="Y33" s="1411"/>
      <c r="Z33" s="1411"/>
      <c r="AA33" s="1411"/>
      <c r="AB33" s="1411"/>
      <c r="AC33" s="1412"/>
      <c r="AD33" s="1784"/>
      <c r="AE33" s="1785"/>
      <c r="AF33" s="1785"/>
      <c r="AG33" s="1786"/>
      <c r="AH33" s="1786"/>
      <c r="AI33" s="1786"/>
      <c r="AJ33" s="1786"/>
      <c r="AK33" s="1786"/>
      <c r="AL33" s="1787"/>
      <c r="AM33" s="1745"/>
    </row>
    <row r="34" spans="1:39" ht="11.1" customHeight="1">
      <c r="A34" s="1755"/>
      <c r="B34" s="1428"/>
      <c r="C34" s="1429" t="s">
        <v>224</v>
      </c>
      <c r="D34" s="1397"/>
      <c r="E34" s="1398"/>
      <c r="F34" s="1398"/>
      <c r="G34" s="1420"/>
      <c r="H34" s="4974"/>
      <c r="I34" s="1420"/>
      <c r="J34" s="1420"/>
      <c r="K34" s="1420"/>
      <c r="L34" s="1420"/>
      <c r="M34" s="1420"/>
      <c r="N34" s="1420"/>
      <c r="O34" s="1420"/>
      <c r="P34" s="1433"/>
      <c r="Q34" s="1401"/>
      <c r="R34" s="1401"/>
      <c r="S34" s="1401"/>
      <c r="T34" s="1401"/>
      <c r="U34" s="1401"/>
      <c r="V34" s="1457"/>
      <c r="W34" s="1460"/>
      <c r="X34" s="1411"/>
      <c r="Y34" s="1411"/>
      <c r="Z34" s="1411"/>
      <c r="AA34" s="1411"/>
      <c r="AB34" s="1411"/>
      <c r="AC34" s="1412"/>
      <c r="AD34" s="5088"/>
      <c r="AE34" s="5089"/>
      <c r="AF34" s="5089"/>
      <c r="AG34" s="1430"/>
      <c r="AH34" s="1430"/>
      <c r="AI34" s="1430"/>
      <c r="AJ34" s="1430"/>
      <c r="AK34" s="1430"/>
      <c r="AL34" s="1431"/>
      <c r="AM34" s="1745"/>
    </row>
    <row r="35" spans="1:39" ht="5.0999999999999996" customHeight="1">
      <c r="A35" s="1754"/>
      <c r="B35" s="1468"/>
      <c r="C35" s="1439"/>
      <c r="D35" s="1448"/>
      <c r="E35" s="1425"/>
      <c r="F35" s="1425"/>
      <c r="G35" s="1469"/>
      <c r="H35" s="4974"/>
      <c r="I35" s="1469"/>
      <c r="J35" s="1469"/>
      <c r="K35" s="1469"/>
      <c r="L35" s="1469"/>
      <c r="M35" s="1469"/>
      <c r="N35" s="1469"/>
      <c r="O35" s="1469"/>
      <c r="P35" s="1788"/>
      <c r="Q35" s="1458"/>
      <c r="R35" s="1458"/>
      <c r="S35" s="1458"/>
      <c r="T35" s="1458"/>
      <c r="U35" s="1458"/>
      <c r="V35" s="1459"/>
      <c r="W35" s="1783"/>
      <c r="X35" s="1438"/>
      <c r="Y35" s="1438"/>
      <c r="Z35" s="1438"/>
      <c r="AA35" s="1438"/>
      <c r="AB35" s="1438"/>
      <c r="AC35" s="1465"/>
      <c r="AD35" s="1789"/>
      <c r="AE35" s="1470"/>
      <c r="AF35" s="1470"/>
      <c r="AG35" s="1471"/>
      <c r="AH35" s="1471"/>
      <c r="AI35" s="1471"/>
      <c r="AJ35" s="1471"/>
      <c r="AK35" s="1471"/>
      <c r="AL35" s="1472"/>
      <c r="AM35" s="1745"/>
    </row>
    <row r="36" spans="1:39" ht="5.0999999999999996" customHeight="1">
      <c r="A36" s="1755"/>
      <c r="B36" s="1428"/>
      <c r="C36" s="1429"/>
      <c r="D36" s="1397"/>
      <c r="E36" s="1398"/>
      <c r="F36" s="1398"/>
      <c r="G36" s="1420"/>
      <c r="H36" s="4974" t="s">
        <v>46</v>
      </c>
      <c r="I36" s="1420"/>
      <c r="J36" s="1420"/>
      <c r="K36" s="1420"/>
      <c r="L36" s="1420"/>
      <c r="M36" s="1420"/>
      <c r="N36" s="1420"/>
      <c r="O36" s="1420"/>
      <c r="P36" s="1433"/>
      <c r="Q36" s="1401"/>
      <c r="R36" s="1401"/>
      <c r="S36" s="1401"/>
      <c r="T36" s="1401"/>
      <c r="U36" s="1401"/>
      <c r="V36" s="1457"/>
      <c r="W36" s="1460"/>
      <c r="X36" s="1411"/>
      <c r="Y36" s="1411"/>
      <c r="Z36" s="1411"/>
      <c r="AA36" s="1411"/>
      <c r="AB36" s="1411"/>
      <c r="AC36" s="1412"/>
      <c r="AD36" s="1466"/>
      <c r="AE36" s="1432"/>
      <c r="AF36" s="1432"/>
      <c r="AG36" s="1430"/>
      <c r="AH36" s="1430"/>
      <c r="AI36" s="1430"/>
      <c r="AJ36" s="1430"/>
      <c r="AK36" s="1430"/>
      <c r="AL36" s="1431"/>
      <c r="AM36" s="1745"/>
    </row>
    <row r="37" spans="1:39" ht="11.1" customHeight="1">
      <c r="A37" s="1755"/>
      <c r="B37" s="1400">
        <v>7.5</v>
      </c>
      <c r="C37" s="1401" t="s">
        <v>1177</v>
      </c>
      <c r="D37" s="1397"/>
      <c r="E37" s="1398"/>
      <c r="F37" s="1398"/>
      <c r="G37" s="1398"/>
      <c r="H37" s="4974"/>
      <c r="I37" s="1398"/>
      <c r="J37" s="1398"/>
      <c r="K37" s="1398"/>
      <c r="L37" s="1398"/>
      <c r="M37" s="1398"/>
      <c r="N37" s="1398"/>
      <c r="O37" s="1398"/>
      <c r="P37" s="1433"/>
      <c r="Q37" s="1401"/>
      <c r="R37" s="1401"/>
      <c r="S37" s="1401"/>
      <c r="T37" s="1401"/>
      <c r="U37" s="1401"/>
      <c r="V37" s="1457"/>
      <c r="W37" s="5062"/>
      <c r="X37" s="5063"/>
      <c r="Y37" s="5063"/>
      <c r="Z37" s="5063"/>
      <c r="AA37" s="5063"/>
      <c r="AB37" s="5063"/>
      <c r="AC37" s="5064"/>
      <c r="AD37" s="5068"/>
      <c r="AE37" s="5069"/>
      <c r="AF37" s="5069"/>
      <c r="AG37" s="5069"/>
      <c r="AH37" s="5069"/>
      <c r="AI37" s="5069"/>
      <c r="AJ37" s="5069"/>
      <c r="AK37" s="5069"/>
      <c r="AL37" s="5070"/>
      <c r="AM37" s="1745"/>
    </row>
    <row r="38" spans="1:39" ht="11.1" customHeight="1">
      <c r="A38" s="1755"/>
      <c r="B38" s="1397"/>
      <c r="C38" s="1401" t="s">
        <v>1178</v>
      </c>
      <c r="D38" s="1401"/>
      <c r="E38" s="1398"/>
      <c r="F38" s="1398"/>
      <c r="G38" s="1398"/>
      <c r="H38" s="4974"/>
      <c r="I38" s="1398"/>
      <c r="J38" s="1398"/>
      <c r="K38" s="1398"/>
      <c r="L38" s="1398"/>
      <c r="M38" s="1398"/>
      <c r="N38" s="1398"/>
      <c r="O38" s="1398"/>
      <c r="P38" s="1788"/>
      <c r="Q38" s="1458"/>
      <c r="R38" s="1458"/>
      <c r="S38" s="1458"/>
      <c r="T38" s="1458"/>
      <c r="U38" s="1458"/>
      <c r="V38" s="1459"/>
      <c r="W38" s="5065"/>
      <c r="X38" s="5066"/>
      <c r="Y38" s="5066"/>
      <c r="Z38" s="5066"/>
      <c r="AA38" s="5066"/>
      <c r="AB38" s="5066"/>
      <c r="AC38" s="5067"/>
      <c r="AD38" s="5071"/>
      <c r="AE38" s="5072"/>
      <c r="AF38" s="5072"/>
      <c r="AG38" s="5072"/>
      <c r="AH38" s="5072"/>
      <c r="AI38" s="5072"/>
      <c r="AJ38" s="5072"/>
      <c r="AK38" s="5072"/>
      <c r="AL38" s="5073"/>
      <c r="AM38" s="1745"/>
    </row>
    <row r="39" spans="1:39" ht="11.1" customHeight="1">
      <c r="A39" s="1755"/>
      <c r="B39" s="1400"/>
      <c r="C39" s="1401" t="s">
        <v>187</v>
      </c>
      <c r="D39" s="1401"/>
      <c r="E39" s="1398"/>
      <c r="F39" s="1398"/>
      <c r="G39" s="1398"/>
      <c r="H39" s="4974"/>
      <c r="I39" s="5090"/>
      <c r="J39" s="5090"/>
      <c r="K39" s="5090"/>
      <c r="L39" s="5090"/>
      <c r="M39" s="5090"/>
      <c r="N39" s="5090"/>
      <c r="O39" s="5090"/>
      <c r="P39" s="5090"/>
      <c r="Q39" s="5090"/>
      <c r="R39" s="5090"/>
      <c r="S39" s="5090"/>
      <c r="T39" s="5090"/>
      <c r="U39" s="5090"/>
      <c r="V39" s="5090"/>
      <c r="W39" s="5090"/>
      <c r="X39" s="5090"/>
      <c r="Y39" s="5090"/>
      <c r="Z39" s="5090"/>
      <c r="AA39" s="5090"/>
      <c r="AB39" s="5090"/>
      <c r="AC39" s="5090"/>
      <c r="AD39" s="5074"/>
      <c r="AE39" s="5074"/>
      <c r="AF39" s="5074"/>
      <c r="AG39" s="5074"/>
      <c r="AH39" s="5074"/>
      <c r="AI39" s="5074"/>
      <c r="AJ39" s="5074"/>
      <c r="AK39" s="5074"/>
      <c r="AL39" s="5074"/>
      <c r="AM39" s="1745"/>
    </row>
    <row r="40" spans="1:39" ht="11.1" customHeight="1">
      <c r="A40" s="1755"/>
      <c r="B40" s="1400"/>
      <c r="C40" s="1186" t="s">
        <v>1185</v>
      </c>
      <c r="D40" s="1186"/>
      <c r="E40" s="1398"/>
      <c r="F40" s="1398"/>
      <c r="G40" s="1398"/>
      <c r="H40" s="4974"/>
      <c r="I40" s="5090"/>
      <c r="J40" s="5090"/>
      <c r="K40" s="5090"/>
      <c r="L40" s="5090"/>
      <c r="M40" s="5090"/>
      <c r="N40" s="5090"/>
      <c r="O40" s="5090"/>
      <c r="P40" s="5090"/>
      <c r="Q40" s="5090"/>
      <c r="R40" s="5090"/>
      <c r="S40" s="5090"/>
      <c r="T40" s="5090"/>
      <c r="U40" s="5090"/>
      <c r="V40" s="5090"/>
      <c r="W40" s="5090"/>
      <c r="X40" s="5090"/>
      <c r="Y40" s="5090"/>
      <c r="Z40" s="5090"/>
      <c r="AA40" s="5090"/>
      <c r="AB40" s="5090"/>
      <c r="AC40" s="5090"/>
      <c r="AD40" s="5074"/>
      <c r="AE40" s="5074"/>
      <c r="AF40" s="5074"/>
      <c r="AG40" s="5074"/>
      <c r="AH40" s="5074"/>
      <c r="AI40" s="5074"/>
      <c r="AJ40" s="5074"/>
      <c r="AK40" s="5074"/>
      <c r="AL40" s="5074"/>
      <c r="AM40" s="1745"/>
    </row>
    <row r="41" spans="1:39" ht="11.1" customHeight="1">
      <c r="A41" s="1755"/>
      <c r="B41" s="1400"/>
      <c r="C41" s="1423" t="s">
        <v>1186</v>
      </c>
      <c r="D41" s="1423"/>
      <c r="E41" s="1398"/>
      <c r="F41" s="1398"/>
      <c r="G41" s="1398"/>
      <c r="H41" s="4974"/>
      <c r="I41" s="1398"/>
      <c r="J41" s="1398"/>
      <c r="K41" s="1398"/>
      <c r="L41" s="1398"/>
      <c r="M41" s="1398"/>
      <c r="N41" s="1398"/>
      <c r="O41" s="1398"/>
      <c r="P41" s="1790"/>
      <c r="Q41" s="1791"/>
      <c r="R41" s="1791"/>
      <c r="S41" s="1791"/>
      <c r="T41" s="1791"/>
      <c r="U41" s="1791"/>
      <c r="V41" s="1792"/>
      <c r="W41" s="5075"/>
      <c r="X41" s="5076"/>
      <c r="Y41" s="5077"/>
      <c r="Z41" s="5077"/>
      <c r="AA41" s="5077"/>
      <c r="AB41" s="5077"/>
      <c r="AC41" s="5078"/>
      <c r="AD41" s="5082"/>
      <c r="AE41" s="5083"/>
      <c r="AF41" s="5083"/>
      <c r="AG41" s="5083"/>
      <c r="AH41" s="5083"/>
      <c r="AI41" s="5083"/>
      <c r="AJ41" s="5083"/>
      <c r="AK41" s="5083"/>
      <c r="AL41" s="5084"/>
      <c r="AM41" s="1745"/>
    </row>
    <row r="42" spans="1:39" ht="11.1" customHeight="1">
      <c r="A42" s="1755"/>
      <c r="B42" s="1400"/>
      <c r="C42" s="1397" t="s">
        <v>1180</v>
      </c>
      <c r="D42" s="1397"/>
      <c r="E42" s="1420"/>
      <c r="F42" s="1420"/>
      <c r="G42" s="1420"/>
      <c r="H42" s="4974"/>
      <c r="I42" s="1398"/>
      <c r="J42" s="1398"/>
      <c r="K42" s="1398"/>
      <c r="L42" s="1398"/>
      <c r="M42" s="1398"/>
      <c r="N42" s="1398"/>
      <c r="O42" s="1398"/>
      <c r="P42" s="1433"/>
      <c r="Q42" s="1401"/>
      <c r="R42" s="1401"/>
      <c r="S42" s="1401"/>
      <c r="T42" s="1401"/>
      <c r="U42" s="1401"/>
      <c r="V42" s="1457"/>
      <c r="W42" s="5079"/>
      <c r="X42" s="5080"/>
      <c r="Y42" s="5080"/>
      <c r="Z42" s="5080"/>
      <c r="AA42" s="5080"/>
      <c r="AB42" s="5080"/>
      <c r="AC42" s="5081"/>
      <c r="AD42" s="5085"/>
      <c r="AE42" s="5086"/>
      <c r="AF42" s="5086"/>
      <c r="AG42" s="5086"/>
      <c r="AH42" s="5086"/>
      <c r="AI42" s="5086"/>
      <c r="AJ42" s="5086"/>
      <c r="AK42" s="5086"/>
      <c r="AL42" s="5087"/>
      <c r="AM42" s="1745"/>
    </row>
    <row r="43" spans="1:39" ht="5.0999999999999996" customHeight="1">
      <c r="A43" s="1755"/>
      <c r="B43" s="1400"/>
      <c r="C43" s="1397"/>
      <c r="D43" s="1397"/>
      <c r="E43" s="1420"/>
      <c r="F43" s="1420"/>
      <c r="G43" s="1420"/>
      <c r="H43" s="4974"/>
      <c r="I43" s="1398"/>
      <c r="J43" s="1398"/>
      <c r="K43" s="1398"/>
      <c r="L43" s="1398"/>
      <c r="M43" s="1398"/>
      <c r="N43" s="1398"/>
      <c r="O43" s="1398"/>
      <c r="P43" s="1433"/>
      <c r="Q43" s="1401"/>
      <c r="R43" s="1401"/>
      <c r="S43" s="1401"/>
      <c r="T43" s="1401"/>
      <c r="U43" s="1401"/>
      <c r="V43" s="1457"/>
      <c r="W43" s="1461"/>
      <c r="X43" s="1207"/>
      <c r="Y43" s="1207"/>
      <c r="Z43" s="1207"/>
      <c r="AA43" s="1207"/>
      <c r="AB43" s="1207"/>
      <c r="AC43" s="1462"/>
      <c r="AD43" s="1466"/>
      <c r="AE43" s="1432"/>
      <c r="AF43" s="1432"/>
      <c r="AG43" s="1432"/>
      <c r="AH43" s="1432"/>
      <c r="AI43" s="1432"/>
      <c r="AJ43" s="1432"/>
      <c r="AK43" s="1432"/>
      <c r="AL43" s="1446"/>
      <c r="AM43" s="1745"/>
    </row>
    <row r="44" spans="1:39" ht="5.0999999999999996" customHeight="1">
      <c r="A44" s="1746"/>
      <c r="B44" s="1770"/>
      <c r="C44" s="1771"/>
      <c r="D44" s="1771"/>
      <c r="E44" s="1772"/>
      <c r="F44" s="1772"/>
      <c r="G44" s="1772"/>
      <c r="H44" s="4974" t="s">
        <v>426</v>
      </c>
      <c r="I44" s="1747"/>
      <c r="J44" s="1747"/>
      <c r="K44" s="1747"/>
      <c r="L44" s="1747"/>
      <c r="M44" s="1747"/>
      <c r="N44" s="1747"/>
      <c r="O44" s="1793"/>
      <c r="P44" s="1790"/>
      <c r="Q44" s="1791"/>
      <c r="R44" s="1791"/>
      <c r="S44" s="1791"/>
      <c r="T44" s="1791"/>
      <c r="U44" s="1791"/>
      <c r="V44" s="1792"/>
      <c r="W44" s="1794"/>
      <c r="X44" s="1795"/>
      <c r="Y44" s="1795"/>
      <c r="Z44" s="1795"/>
      <c r="AA44" s="1795"/>
      <c r="AB44" s="1795"/>
      <c r="AC44" s="1796"/>
      <c r="AD44" s="1797"/>
      <c r="AE44" s="1798"/>
      <c r="AF44" s="1798"/>
      <c r="AG44" s="1798"/>
      <c r="AH44" s="1798"/>
      <c r="AI44" s="1798"/>
      <c r="AJ44" s="1798"/>
      <c r="AK44" s="1798"/>
      <c r="AL44" s="1799"/>
      <c r="AM44" s="1745"/>
    </row>
    <row r="45" spans="1:39" ht="11.1" customHeight="1">
      <c r="A45" s="1755"/>
      <c r="B45" s="1400">
        <v>7.6</v>
      </c>
      <c r="C45" s="1401" t="s">
        <v>628</v>
      </c>
      <c r="D45" s="1397"/>
      <c r="E45" s="1398"/>
      <c r="F45" s="1398"/>
      <c r="G45" s="1398"/>
      <c r="H45" s="4974"/>
      <c r="I45" s="134"/>
      <c r="J45" s="134"/>
      <c r="K45" s="134"/>
      <c r="L45" s="134"/>
      <c r="M45" s="134"/>
      <c r="N45" s="134"/>
      <c r="O45" s="1476"/>
      <c r="P45" s="1396"/>
      <c r="Q45" s="134"/>
      <c r="R45" s="134"/>
      <c r="S45" s="134"/>
      <c r="T45" s="134"/>
      <c r="U45" s="134"/>
      <c r="V45" s="1476"/>
      <c r="W45" s="1396"/>
      <c r="X45" s="134"/>
      <c r="Y45" s="134"/>
      <c r="Z45" s="134"/>
      <c r="AA45" s="134"/>
      <c r="AB45" s="134"/>
      <c r="AC45" s="1476"/>
      <c r="AD45" s="1396"/>
      <c r="AE45" s="134"/>
      <c r="AF45" s="134"/>
      <c r="AG45" s="134"/>
      <c r="AH45" s="134"/>
      <c r="AI45" s="134"/>
      <c r="AJ45" s="134"/>
      <c r="AK45" s="134"/>
      <c r="AL45" s="1476"/>
      <c r="AM45" s="1745"/>
    </row>
    <row r="46" spans="1:39" ht="11.1" customHeight="1">
      <c r="A46" s="1755"/>
      <c r="B46" s="1400"/>
      <c r="C46" s="1401" t="s">
        <v>2377</v>
      </c>
      <c r="D46" s="1401"/>
      <c r="E46" s="1398"/>
      <c r="F46" s="1398"/>
      <c r="G46" s="1398"/>
      <c r="H46" s="4974"/>
      <c r="I46" s="1477"/>
      <c r="J46" s="1477"/>
      <c r="K46" s="1477"/>
      <c r="L46" s="1477"/>
      <c r="M46" s="1477"/>
      <c r="N46" s="1477"/>
      <c r="O46" s="1478"/>
      <c r="P46" s="1800"/>
      <c r="Q46" s="1477"/>
      <c r="R46" s="1477"/>
      <c r="S46" s="1477"/>
      <c r="T46" s="1477"/>
      <c r="U46" s="1477"/>
      <c r="V46" s="1478"/>
      <c r="W46" s="1800"/>
      <c r="X46" s="1477"/>
      <c r="Y46" s="1477"/>
      <c r="Z46" s="1477"/>
      <c r="AA46" s="1477"/>
      <c r="AB46" s="1477"/>
      <c r="AC46" s="1478"/>
      <c r="AD46" s="1800"/>
      <c r="AE46" s="1477"/>
      <c r="AF46" s="1477"/>
      <c r="AG46" s="1477"/>
      <c r="AH46" s="1477"/>
      <c r="AI46" s="1477"/>
      <c r="AJ46" s="1477"/>
      <c r="AK46" s="1477"/>
      <c r="AL46" s="1478"/>
      <c r="AM46" s="1745"/>
    </row>
    <row r="47" spans="1:39" ht="10.5" customHeight="1">
      <c r="A47" s="1755"/>
      <c r="B47" s="1411"/>
      <c r="C47" s="1435" t="s">
        <v>1187</v>
      </c>
      <c r="D47" s="1401"/>
      <c r="E47" s="1398"/>
      <c r="F47" s="1398"/>
      <c r="G47" s="1398"/>
      <c r="H47" s="4974"/>
      <c r="I47" s="5003"/>
      <c r="J47" s="5004"/>
      <c r="K47" s="5004"/>
      <c r="L47" s="5004"/>
      <c r="M47" s="5004"/>
      <c r="N47" s="5004"/>
      <c r="O47" s="5004"/>
      <c r="P47" s="5004"/>
      <c r="Q47" s="5004"/>
      <c r="R47" s="5004"/>
      <c r="S47" s="5004"/>
      <c r="T47" s="5004"/>
      <c r="U47" s="5004"/>
      <c r="V47" s="5004"/>
      <c r="W47" s="5004"/>
      <c r="X47" s="5004"/>
      <c r="Y47" s="5004"/>
      <c r="Z47" s="5004"/>
      <c r="AA47" s="5004"/>
      <c r="AB47" s="5004"/>
      <c r="AC47" s="5005"/>
      <c r="AD47" s="5052">
        <f>AD31+AD39</f>
        <v>0</v>
      </c>
      <c r="AE47" s="5052"/>
      <c r="AF47" s="5052"/>
      <c r="AG47" s="5052"/>
      <c r="AH47" s="5052"/>
      <c r="AI47" s="5052"/>
      <c r="AJ47" s="5052"/>
      <c r="AK47" s="5052"/>
      <c r="AL47" s="5053"/>
      <c r="AM47" s="1745"/>
    </row>
    <row r="48" spans="1:39" ht="11.1" customHeight="1">
      <c r="A48" s="1755"/>
      <c r="B48" s="1411"/>
      <c r="C48" s="1423" t="s">
        <v>1183</v>
      </c>
      <c r="D48" s="1401"/>
      <c r="E48" s="1398"/>
      <c r="F48" s="1398"/>
      <c r="G48" s="1398"/>
      <c r="H48" s="4974"/>
      <c r="I48" s="5006"/>
      <c r="J48" s="5007"/>
      <c r="K48" s="5007"/>
      <c r="L48" s="5007"/>
      <c r="M48" s="5007"/>
      <c r="N48" s="5007"/>
      <c r="O48" s="5007"/>
      <c r="P48" s="5007"/>
      <c r="Q48" s="5007"/>
      <c r="R48" s="5007"/>
      <c r="S48" s="5007"/>
      <c r="T48" s="5007"/>
      <c r="U48" s="5007"/>
      <c r="V48" s="5007"/>
      <c r="W48" s="5007"/>
      <c r="X48" s="5007"/>
      <c r="Y48" s="5007"/>
      <c r="Z48" s="5007"/>
      <c r="AA48" s="5007"/>
      <c r="AB48" s="5007"/>
      <c r="AC48" s="5008"/>
      <c r="AD48" s="5054"/>
      <c r="AE48" s="5054"/>
      <c r="AF48" s="5054"/>
      <c r="AG48" s="5054"/>
      <c r="AH48" s="5054"/>
      <c r="AI48" s="5054"/>
      <c r="AJ48" s="5054"/>
      <c r="AK48" s="5054"/>
      <c r="AL48" s="5055"/>
      <c r="AM48" s="1745"/>
    </row>
    <row r="49" spans="1:39" ht="11.1" customHeight="1">
      <c r="A49" s="1755"/>
      <c r="B49" s="1397"/>
      <c r="C49" s="1397" t="s">
        <v>1179</v>
      </c>
      <c r="D49" s="1423"/>
      <c r="E49" s="1398"/>
      <c r="F49" s="1398"/>
      <c r="G49" s="1398"/>
      <c r="H49" s="4974"/>
      <c r="I49" s="1802"/>
      <c r="J49" s="1802"/>
      <c r="K49" s="1802"/>
      <c r="L49" s="1802"/>
      <c r="M49" s="1802"/>
      <c r="N49" s="1802"/>
      <c r="O49" s="1803"/>
      <c r="P49" s="1801"/>
      <c r="Q49" s="1802"/>
      <c r="R49" s="1802"/>
      <c r="S49" s="1802"/>
      <c r="T49" s="1802"/>
      <c r="U49" s="1802"/>
      <c r="V49" s="1803"/>
      <c r="W49" s="1801"/>
      <c r="X49" s="1802"/>
      <c r="Y49" s="1802"/>
      <c r="Z49" s="1802"/>
      <c r="AA49" s="1802"/>
      <c r="AB49" s="1802"/>
      <c r="AC49" s="1803"/>
      <c r="AD49" s="1801"/>
      <c r="AE49" s="1802"/>
      <c r="AF49" s="1802"/>
      <c r="AG49" s="1802"/>
      <c r="AH49" s="1802"/>
      <c r="AI49" s="1802"/>
      <c r="AJ49" s="1802"/>
      <c r="AK49" s="1802"/>
      <c r="AL49" s="1803"/>
      <c r="AM49" s="1745"/>
    </row>
    <row r="50" spans="1:39" ht="11.1" customHeight="1">
      <c r="A50" s="1755"/>
      <c r="B50" s="1411"/>
      <c r="C50" s="1423" t="s">
        <v>1188</v>
      </c>
      <c r="D50" s="1423"/>
      <c r="E50" s="1398"/>
      <c r="F50" s="1398"/>
      <c r="G50" s="1398"/>
      <c r="H50" s="4974"/>
      <c r="I50" s="1398"/>
      <c r="J50" s="1398"/>
      <c r="K50" s="1398"/>
      <c r="L50" s="1398"/>
      <c r="M50" s="1398"/>
      <c r="N50" s="1398"/>
      <c r="O50" s="1475"/>
      <c r="P50" s="1433"/>
      <c r="Q50" s="1401"/>
      <c r="R50" s="1401"/>
      <c r="S50" s="1401"/>
      <c r="T50" s="1401"/>
      <c r="U50" s="1401"/>
      <c r="V50" s="1457"/>
      <c r="W50" s="1463"/>
      <c r="X50" s="1200"/>
      <c r="Y50" s="1200"/>
      <c r="Z50" s="1200"/>
      <c r="AA50" s="1200"/>
      <c r="AB50" s="1200"/>
      <c r="AC50" s="1464"/>
      <c r="AD50" s="1479"/>
      <c r="AE50" s="1436"/>
      <c r="AF50" s="1436"/>
      <c r="AG50" s="1436"/>
      <c r="AH50" s="1436"/>
      <c r="AI50" s="1436"/>
      <c r="AJ50" s="1436"/>
      <c r="AK50" s="1436"/>
      <c r="AL50" s="1437"/>
      <c r="AM50" s="1745"/>
    </row>
    <row r="51" spans="1:39" ht="5.0999999999999996" customHeight="1">
      <c r="A51" s="1754"/>
      <c r="B51" s="1438"/>
      <c r="C51" s="1439"/>
      <c r="D51" s="1440"/>
      <c r="E51" s="1425"/>
      <c r="F51" s="1425"/>
      <c r="G51" s="1425"/>
      <c r="H51" s="4974"/>
      <c r="I51" s="1425"/>
      <c r="J51" s="1425"/>
      <c r="K51" s="1425"/>
      <c r="L51" s="1425"/>
      <c r="M51" s="1425"/>
      <c r="N51" s="1425"/>
      <c r="O51" s="1481"/>
      <c r="P51" s="1788"/>
      <c r="Q51" s="1458"/>
      <c r="R51" s="1458"/>
      <c r="S51" s="1458"/>
      <c r="T51" s="1458"/>
      <c r="U51" s="1458"/>
      <c r="V51" s="1459"/>
      <c r="W51" s="1804"/>
      <c r="X51" s="1473"/>
      <c r="Y51" s="1473"/>
      <c r="Z51" s="1473"/>
      <c r="AA51" s="1473"/>
      <c r="AB51" s="1473"/>
      <c r="AC51" s="1480"/>
      <c r="AD51" s="1805"/>
      <c r="AE51" s="1441"/>
      <c r="AF51" s="1441"/>
      <c r="AG51" s="1441"/>
      <c r="AH51" s="1441"/>
      <c r="AI51" s="1441"/>
      <c r="AJ51" s="1441"/>
      <c r="AK51" s="1441"/>
      <c r="AL51" s="1442"/>
      <c r="AM51" s="1745"/>
    </row>
    <row r="52" spans="1:39" ht="10.5" customHeight="1">
      <c r="A52" s="1755"/>
      <c r="B52" s="1411"/>
      <c r="C52" s="1423"/>
      <c r="D52" s="1423"/>
      <c r="E52" s="1398"/>
      <c r="F52" s="1398"/>
      <c r="G52" s="1398"/>
      <c r="H52" s="1401"/>
      <c r="I52" s="1398"/>
      <c r="J52" s="1398"/>
      <c r="K52" s="1398"/>
      <c r="L52" s="1398"/>
      <c r="M52" s="1398"/>
      <c r="N52" s="1398"/>
      <c r="O52" s="1398"/>
      <c r="P52" s="1401"/>
      <c r="Q52" s="1401"/>
      <c r="R52" s="1401"/>
      <c r="S52" s="1401"/>
      <c r="T52" s="1401"/>
      <c r="U52" s="1401"/>
      <c r="V52" s="1401"/>
      <c r="W52" s="1200"/>
      <c r="X52" s="1200"/>
      <c r="Y52" s="1200"/>
      <c r="Z52" s="1200"/>
      <c r="AA52" s="1200"/>
      <c r="AB52" s="1200"/>
      <c r="AC52" s="1200"/>
      <c r="AD52" s="1194"/>
      <c r="AE52" s="1194"/>
      <c r="AF52" s="1194"/>
      <c r="AG52" s="1194"/>
      <c r="AH52" s="1194"/>
      <c r="AI52" s="1194"/>
      <c r="AJ52" s="1194"/>
      <c r="AK52" s="1194"/>
      <c r="AL52" s="1194"/>
      <c r="AM52" s="1745"/>
    </row>
    <row r="53" spans="1:39" ht="10.5" customHeight="1">
      <c r="A53" s="1755"/>
      <c r="B53" s="1411"/>
      <c r="C53" s="1423"/>
      <c r="D53" s="1423"/>
      <c r="E53" s="1398"/>
      <c r="F53" s="1398"/>
      <c r="G53" s="1398"/>
      <c r="H53" s="1401"/>
      <c r="I53" s="1398"/>
      <c r="J53" s="1398"/>
      <c r="K53" s="1398"/>
      <c r="L53" s="1398"/>
      <c r="M53" s="1398"/>
      <c r="N53" s="1398"/>
      <c r="O53" s="1398"/>
      <c r="P53" s="1401"/>
      <c r="Q53" s="1401"/>
      <c r="R53" s="1401"/>
      <c r="S53" s="1401"/>
      <c r="T53" s="1401"/>
      <c r="U53" s="1401"/>
      <c r="V53" s="1401"/>
      <c r="W53" s="1200"/>
      <c r="X53" s="1200"/>
      <c r="Y53" s="1200"/>
      <c r="Z53" s="1200"/>
      <c r="AA53" s="1200"/>
      <c r="AB53" s="1200"/>
      <c r="AC53" s="1200"/>
      <c r="AD53" s="1191"/>
      <c r="AE53" s="1204" t="s">
        <v>38</v>
      </c>
      <c r="AF53" s="1194"/>
      <c r="AG53" s="1194"/>
      <c r="AH53" s="1194"/>
      <c r="AI53" s="1194"/>
      <c r="AJ53" s="1194"/>
      <c r="AK53" s="1194"/>
      <c r="AL53" s="1194"/>
      <c r="AM53" s="1745"/>
    </row>
    <row r="54" spans="1:39" ht="10.5" customHeight="1">
      <c r="A54" s="1755"/>
      <c r="B54" s="1411"/>
      <c r="C54" s="1423"/>
      <c r="D54" s="1423"/>
      <c r="E54" s="1398"/>
      <c r="F54" s="1398"/>
      <c r="G54" s="1398"/>
      <c r="H54" s="1401"/>
      <c r="I54" s="1398"/>
      <c r="J54" s="1398"/>
      <c r="K54" s="1398"/>
      <c r="L54" s="1398"/>
      <c r="M54" s="1398"/>
      <c r="N54" s="1398"/>
      <c r="O54" s="1398"/>
      <c r="P54" s="1401"/>
      <c r="Q54" s="1401"/>
      <c r="R54" s="1401"/>
      <c r="S54" s="1401"/>
      <c r="T54" s="1401"/>
      <c r="U54" s="1401"/>
      <c r="V54" s="1401"/>
      <c r="W54" s="1200"/>
      <c r="X54" s="1200"/>
      <c r="Y54" s="1200"/>
      <c r="Z54" s="1200"/>
      <c r="AA54" s="1200"/>
      <c r="AB54" s="1200"/>
      <c r="AC54" s="1200"/>
      <c r="AD54" s="1194"/>
      <c r="AE54" s="1194"/>
      <c r="AF54" s="1194"/>
      <c r="AG54" s="1194"/>
      <c r="AH54" s="1194"/>
      <c r="AI54" s="5037" t="s">
        <v>629</v>
      </c>
      <c r="AJ54" s="5037"/>
      <c r="AK54" s="5037"/>
      <c r="AL54" s="1194"/>
      <c r="AM54" s="1745"/>
    </row>
    <row r="55" spans="1:39" ht="9.9499999999999993" customHeight="1">
      <c r="A55" s="1755"/>
      <c r="B55" s="1400">
        <v>7.7</v>
      </c>
      <c r="C55" s="1401" t="s">
        <v>225</v>
      </c>
      <c r="D55" s="1423"/>
      <c r="E55" s="1398"/>
      <c r="F55" s="1398"/>
      <c r="G55" s="1398"/>
      <c r="H55" s="1401"/>
      <c r="I55" s="1398"/>
      <c r="J55" s="1398"/>
      <c r="K55" s="1398"/>
      <c r="L55" s="1398"/>
      <c r="M55" s="1398"/>
      <c r="N55" s="1398"/>
      <c r="O55" s="1398"/>
      <c r="P55" s="1401"/>
      <c r="Q55" s="1401"/>
      <c r="R55" s="1401"/>
      <c r="S55" s="1401"/>
      <c r="T55" s="1401"/>
      <c r="U55" s="1401"/>
      <c r="V55" s="4973" t="s">
        <v>48</v>
      </c>
      <c r="W55" s="4973"/>
      <c r="X55" s="5056"/>
      <c r="Y55" s="5057"/>
      <c r="Z55" s="5057"/>
      <c r="AA55" s="5057"/>
      <c r="AB55" s="5057"/>
      <c r="AC55" s="5057"/>
      <c r="AD55" s="5057"/>
      <c r="AE55" s="5057"/>
      <c r="AF55" s="5057"/>
      <c r="AG55" s="5057"/>
      <c r="AH55" s="5057"/>
      <c r="AI55" s="5057"/>
      <c r="AJ55" s="5057"/>
      <c r="AK55" s="5058"/>
      <c r="AL55" s="1194"/>
      <c r="AM55" s="1745"/>
    </row>
    <row r="56" spans="1:39" ht="9.9499999999999993" customHeight="1">
      <c r="A56" s="1755"/>
      <c r="B56" s="1411"/>
      <c r="C56" s="1423" t="s">
        <v>226</v>
      </c>
      <c r="D56" s="1423"/>
      <c r="E56" s="1398"/>
      <c r="F56" s="1398"/>
      <c r="G56" s="1398"/>
      <c r="H56" s="1401"/>
      <c r="I56" s="1398"/>
      <c r="J56" s="1398"/>
      <c r="K56" s="1398"/>
      <c r="L56" s="1398"/>
      <c r="M56" s="1398"/>
      <c r="N56" s="1398"/>
      <c r="O56" s="1398"/>
      <c r="P56" s="1401"/>
      <c r="Q56" s="1401"/>
      <c r="R56" s="1401"/>
      <c r="S56" s="1401"/>
      <c r="T56" s="1401"/>
      <c r="U56" s="1401"/>
      <c r="V56" s="4973"/>
      <c r="W56" s="4973"/>
      <c r="X56" s="5059"/>
      <c r="Y56" s="5060"/>
      <c r="Z56" s="5060"/>
      <c r="AA56" s="5060"/>
      <c r="AB56" s="5060"/>
      <c r="AC56" s="5060"/>
      <c r="AD56" s="5060"/>
      <c r="AE56" s="5060"/>
      <c r="AF56" s="5060"/>
      <c r="AG56" s="5060"/>
      <c r="AH56" s="5060"/>
      <c r="AI56" s="5060"/>
      <c r="AJ56" s="5060"/>
      <c r="AK56" s="5061"/>
      <c r="AL56" s="1194"/>
      <c r="AM56" s="1745"/>
    </row>
    <row r="57" spans="1:39" ht="11.1" customHeight="1">
      <c r="A57" s="1755"/>
      <c r="B57" s="1411"/>
      <c r="C57" s="1423"/>
      <c r="D57" s="1423"/>
      <c r="E57" s="1398"/>
      <c r="F57" s="1398"/>
      <c r="G57" s="1398"/>
      <c r="H57" s="1401"/>
      <c r="I57" s="1398"/>
      <c r="J57" s="1398"/>
      <c r="K57" s="1398"/>
      <c r="L57" s="1398"/>
      <c r="M57" s="1398"/>
      <c r="N57" s="1398"/>
      <c r="O57" s="1398"/>
      <c r="P57" s="1401"/>
      <c r="Q57" s="1401"/>
      <c r="R57" s="1401"/>
      <c r="S57" s="1401"/>
      <c r="T57" s="1401"/>
      <c r="U57" s="1401"/>
      <c r="V57" s="1443"/>
      <c r="W57" s="1443"/>
      <c r="X57" s="1444"/>
      <c r="Y57" s="1444"/>
      <c r="Z57" s="1444"/>
      <c r="AA57" s="1444"/>
      <c r="AB57" s="1444"/>
      <c r="AC57" s="1444"/>
      <c r="AD57" s="1444"/>
      <c r="AE57" s="1444"/>
      <c r="AF57" s="1444"/>
      <c r="AG57" s="1444"/>
      <c r="AH57" s="1444"/>
      <c r="AI57" s="1444"/>
      <c r="AJ57" s="1444"/>
      <c r="AK57" s="1444"/>
      <c r="AL57" s="1194"/>
      <c r="AM57" s="1745"/>
    </row>
    <row r="58" spans="1:39" ht="11.1" customHeight="1">
      <c r="A58" s="1755"/>
      <c r="B58" s="1411"/>
      <c r="C58" s="1423"/>
      <c r="D58" s="1423"/>
      <c r="E58" s="1398"/>
      <c r="F58" s="1398"/>
      <c r="G58" s="1398"/>
      <c r="H58" s="1401"/>
      <c r="I58" s="1398"/>
      <c r="J58" s="1398"/>
      <c r="K58" s="1398"/>
      <c r="L58" s="1398"/>
      <c r="M58" s="1398"/>
      <c r="N58" s="1398"/>
      <c r="O58" s="1398"/>
      <c r="P58" s="1401"/>
      <c r="Q58" s="1401"/>
      <c r="R58" s="1401"/>
      <c r="S58" s="1401"/>
      <c r="T58" s="1401"/>
      <c r="U58" s="1401"/>
      <c r="V58" s="1401"/>
      <c r="W58" s="1200"/>
      <c r="X58" s="1200"/>
      <c r="Y58" s="1200"/>
      <c r="Z58" s="1200"/>
      <c r="AA58" s="1200"/>
      <c r="AB58" s="1200"/>
      <c r="AC58" s="1200"/>
      <c r="AD58" s="1194"/>
      <c r="AE58" s="1194"/>
      <c r="AF58" s="1194"/>
      <c r="AG58" s="1194"/>
      <c r="AH58" s="1194"/>
      <c r="AI58" s="1194"/>
      <c r="AJ58" s="1194"/>
      <c r="AK58" s="1194"/>
      <c r="AL58" s="1194"/>
      <c r="AM58" s="1745"/>
    </row>
    <row r="59" spans="1:39" ht="11.1" customHeight="1">
      <c r="A59" s="1755"/>
      <c r="B59" s="1400"/>
      <c r="C59" s="1401"/>
      <c r="D59" s="1186"/>
      <c r="E59" s="1398"/>
      <c r="F59" s="1398"/>
      <c r="G59" s="1398"/>
      <c r="H59" s="1398"/>
      <c r="I59" s="1398"/>
      <c r="J59" s="1398"/>
      <c r="K59" s="1398"/>
      <c r="L59" s="1398"/>
      <c r="M59" s="1398"/>
      <c r="N59" s="1398"/>
      <c r="O59" s="1398"/>
      <c r="P59" s="1398"/>
      <c r="Q59" s="1398"/>
      <c r="R59" s="1398"/>
      <c r="S59" s="1398"/>
      <c r="T59" s="1398"/>
      <c r="U59" s="1399"/>
      <c r="V59" s="463"/>
      <c r="W59" s="1207"/>
      <c r="X59" s="1445"/>
      <c r="Y59" s="1445"/>
      <c r="Z59" s="1445"/>
      <c r="AA59" s="1445"/>
      <c r="AB59" s="1445"/>
      <c r="AC59" s="1445"/>
      <c r="AD59" s="1445"/>
      <c r="AE59" s="1445"/>
      <c r="AF59" s="1445"/>
      <c r="AG59" s="1445"/>
      <c r="AH59" s="1445"/>
      <c r="AI59" s="463"/>
      <c r="AJ59" s="463"/>
      <c r="AK59" s="463"/>
      <c r="AL59" s="463"/>
      <c r="AM59" s="1745"/>
    </row>
    <row r="60" spans="1:39" ht="11.1" customHeight="1">
      <c r="A60" s="1806"/>
      <c r="B60" s="1411"/>
      <c r="C60" s="1423"/>
      <c r="D60" s="1398"/>
      <c r="E60" s="1398"/>
      <c r="F60" s="1398"/>
      <c r="G60" s="1398"/>
      <c r="H60" s="1398"/>
      <c r="I60" s="1398"/>
      <c r="J60" s="1398"/>
      <c r="K60" s="1398"/>
      <c r="L60" s="1398"/>
      <c r="M60" s="1398"/>
      <c r="N60" s="1398"/>
      <c r="O60" s="1398"/>
      <c r="P60" s="1398"/>
      <c r="Q60" s="1398"/>
      <c r="R60" s="1398"/>
      <c r="S60" s="1398"/>
      <c r="T60" s="1398"/>
      <c r="U60" s="1398"/>
      <c r="V60" s="1398"/>
      <c r="W60" s="1398"/>
      <c r="X60" s="1398"/>
      <c r="Y60" s="1398"/>
      <c r="Z60" s="1398"/>
      <c r="AA60" s="1398"/>
      <c r="AB60" s="1398"/>
      <c r="AC60" s="1398"/>
      <c r="AD60" s="1398"/>
      <c r="AE60" s="1398"/>
      <c r="AF60" s="1398"/>
      <c r="AG60" s="1398"/>
      <c r="AH60" s="1398"/>
      <c r="AI60" s="1398"/>
      <c r="AJ60" s="1398"/>
      <c r="AK60" s="1398"/>
      <c r="AL60" s="1398"/>
      <c r="AM60" s="1745"/>
    </row>
    <row r="61" spans="1:39" ht="11.1" customHeight="1">
      <c r="A61" s="1806"/>
      <c r="B61" s="1411"/>
      <c r="C61" s="1423"/>
      <c r="D61" s="1398"/>
      <c r="E61"/>
      <c r="F61"/>
      <c r="G61"/>
      <c r="H61"/>
      <c r="I61"/>
      <c r="J61"/>
      <c r="K61"/>
      <c r="L61"/>
      <c r="M61"/>
      <c r="N61"/>
      <c r="O61"/>
      <c r="P61"/>
      <c r="Q61"/>
      <c r="R61"/>
      <c r="S61"/>
      <c r="T61"/>
      <c r="U61"/>
      <c r="V61"/>
      <c r="W61" s="1398"/>
      <c r="X61" s="1398"/>
      <c r="Y61" s="1398"/>
      <c r="Z61" s="1398"/>
      <c r="AA61" s="1398"/>
      <c r="AB61" s="1398"/>
      <c r="AC61" s="1398"/>
      <c r="AD61" s="1398"/>
      <c r="AE61" s="1398"/>
      <c r="AF61" s="1398"/>
      <c r="AG61" s="1398"/>
      <c r="AH61" s="1398"/>
      <c r="AI61" s="1398"/>
      <c r="AJ61" s="1398"/>
      <c r="AK61" s="1398"/>
      <c r="AL61" s="1398"/>
      <c r="AM61" s="1745"/>
    </row>
    <row r="62" spans="1:39" ht="11.1" customHeight="1">
      <c r="A62" s="1806"/>
      <c r="B62" s="1411"/>
      <c r="C62" s="1423"/>
      <c r="D62" s="1398"/>
      <c r="E62"/>
      <c r="F62"/>
      <c r="G62"/>
      <c r="H62"/>
      <c r="I62"/>
      <c r="J62"/>
      <c r="K62"/>
      <c r="L62"/>
      <c r="M62"/>
      <c r="N62"/>
      <c r="O62"/>
      <c r="P62"/>
      <c r="Q62"/>
      <c r="R62"/>
      <c r="S62"/>
      <c r="T62"/>
      <c r="U62"/>
      <c r="V62"/>
      <c r="W62" s="1398"/>
      <c r="X62" s="1398"/>
      <c r="Y62" s="1398"/>
      <c r="Z62" s="1398"/>
      <c r="AA62" s="1398"/>
      <c r="AB62" s="1398"/>
      <c r="AC62" s="1398"/>
      <c r="AD62" s="1398"/>
      <c r="AE62" s="1398"/>
      <c r="AF62" s="1398"/>
      <c r="AG62" s="1398"/>
      <c r="AH62" s="1398"/>
      <c r="AI62" s="1398"/>
      <c r="AJ62" s="1398"/>
      <c r="AK62" s="1398"/>
      <c r="AL62" s="1398"/>
      <c r="AM62" s="1745"/>
    </row>
    <row r="63" spans="1:39" ht="11.1" customHeight="1">
      <c r="A63" s="1752"/>
      <c r="B63" s="1397"/>
      <c r="C63" s="1397"/>
      <c r="D63" s="1467"/>
      <c r="E63"/>
      <c r="F63"/>
      <c r="G63"/>
      <c r="H63"/>
      <c r="I63"/>
      <c r="J63"/>
      <c r="K63"/>
      <c r="L63"/>
      <c r="M63"/>
      <c r="N63"/>
      <c r="O63"/>
      <c r="P63"/>
      <c r="Q63"/>
      <c r="R63"/>
      <c r="S63"/>
      <c r="T63"/>
      <c r="U63"/>
      <c r="V63"/>
      <c r="W63" s="1397"/>
      <c r="X63" s="1397"/>
      <c r="Y63" s="1397"/>
      <c r="Z63" s="1397"/>
      <c r="AA63" s="1397"/>
      <c r="AB63" s="1397"/>
      <c r="AC63" s="1397"/>
      <c r="AD63" s="1397"/>
      <c r="AE63" s="1397"/>
      <c r="AF63" s="1397"/>
      <c r="AG63" s="1397"/>
      <c r="AH63" s="1397"/>
      <c r="AI63" s="1397"/>
      <c r="AJ63" s="1397"/>
      <c r="AK63" s="1397"/>
      <c r="AL63" s="1397"/>
      <c r="AM63" s="1745"/>
    </row>
    <row r="64" spans="1:39" ht="11.1" customHeight="1">
      <c r="A64" s="1752"/>
      <c r="B64" s="1397"/>
      <c r="C64" s="1397"/>
      <c r="D64" s="1406"/>
      <c r="E64"/>
      <c r="F64"/>
      <c r="G64"/>
      <c r="H64"/>
      <c r="I64"/>
      <c r="J64"/>
      <c r="K64"/>
      <c r="L64"/>
      <c r="M64"/>
      <c r="N64"/>
      <c r="O64"/>
      <c r="P64"/>
      <c r="Q64"/>
      <c r="R64"/>
      <c r="S64"/>
      <c r="T64"/>
      <c r="U64"/>
      <c r="V64"/>
      <c r="W64" s="1397"/>
      <c r="X64" s="1397"/>
      <c r="Y64" s="1397"/>
      <c r="Z64" s="1397"/>
      <c r="AA64" s="1397"/>
      <c r="AB64" s="1397"/>
      <c r="AC64" s="1397"/>
      <c r="AD64" s="1397"/>
      <c r="AE64" s="1397"/>
      <c r="AF64" s="1397"/>
      <c r="AG64" s="1397"/>
      <c r="AH64" s="1397"/>
      <c r="AI64" s="1397"/>
      <c r="AJ64" s="1397"/>
      <c r="AK64" s="1397"/>
      <c r="AL64" s="1397"/>
      <c r="AM64" s="1745"/>
    </row>
    <row r="65" spans="1:39" ht="11.1" customHeight="1">
      <c r="A65" s="1752"/>
      <c r="B65" s="1397"/>
      <c r="C65" s="1397"/>
      <c r="D65" s="1397"/>
      <c r="E65"/>
      <c r="F65"/>
      <c r="G65"/>
      <c r="H65"/>
      <c r="I65"/>
      <c r="J65"/>
      <c r="K65"/>
      <c r="L65"/>
      <c r="M65"/>
      <c r="N65"/>
      <c r="O65"/>
      <c r="P65"/>
      <c r="Q65"/>
      <c r="R65"/>
      <c r="S65"/>
      <c r="T65"/>
      <c r="U65"/>
      <c r="V65"/>
      <c r="W65" s="1397"/>
      <c r="X65" s="1397"/>
      <c r="Y65" s="1397"/>
      <c r="Z65" s="1397"/>
      <c r="AA65" s="1397"/>
      <c r="AB65" s="1397"/>
      <c r="AC65" s="1397"/>
      <c r="AD65" s="1397"/>
      <c r="AE65" s="1397"/>
      <c r="AF65" s="1397"/>
      <c r="AG65" s="1397"/>
      <c r="AH65" s="1397"/>
      <c r="AI65" s="1397"/>
      <c r="AJ65" s="1397"/>
      <c r="AK65" s="1397"/>
      <c r="AL65" s="1397"/>
      <c r="AM65" s="1745"/>
    </row>
    <row r="66" spans="1:39" ht="11.1" customHeight="1">
      <c r="A66" s="1752"/>
      <c r="B66" s="1400"/>
      <c r="C66" s="1401"/>
      <c r="D66" s="1397"/>
      <c r="E66"/>
      <c r="F66"/>
      <c r="G66"/>
      <c r="H66"/>
      <c r="I66"/>
      <c r="J66"/>
      <c r="K66"/>
      <c r="L66"/>
      <c r="M66"/>
      <c r="N66"/>
      <c r="O66"/>
      <c r="P66"/>
      <c r="Q66"/>
      <c r="R66"/>
      <c r="S66"/>
      <c r="T66"/>
      <c r="U66"/>
      <c r="V66"/>
      <c r="W66" s="1397"/>
      <c r="X66" s="1397"/>
      <c r="Y66" s="1397"/>
      <c r="Z66" s="1397"/>
      <c r="AA66" s="1397"/>
      <c r="AB66" s="1397"/>
      <c r="AC66" s="1397"/>
      <c r="AD66" s="1397"/>
      <c r="AE66" s="1397"/>
      <c r="AF66" s="1397"/>
      <c r="AG66" s="1397"/>
      <c r="AH66" s="1397"/>
      <c r="AI66" s="1397"/>
      <c r="AJ66" s="1397"/>
      <c r="AK66" s="1397"/>
      <c r="AL66" s="1397"/>
      <c r="AM66" s="1745"/>
    </row>
    <row r="67" spans="1:39" ht="11.1" customHeight="1">
      <c r="A67" s="1752"/>
      <c r="B67" s="1411"/>
      <c r="C67" s="1423"/>
      <c r="D67" s="1397"/>
      <c r="E67"/>
      <c r="F67"/>
      <c r="G67"/>
      <c r="H67"/>
      <c r="I67"/>
      <c r="J67"/>
      <c r="K67"/>
      <c r="L67"/>
      <c r="M67"/>
      <c r="N67"/>
      <c r="O67"/>
      <c r="P67"/>
      <c r="Q67"/>
      <c r="R67"/>
      <c r="S67"/>
      <c r="T67"/>
      <c r="U67"/>
      <c r="V67"/>
      <c r="W67" s="1397"/>
      <c r="X67" s="1397"/>
      <c r="Y67" s="1397"/>
      <c r="Z67" s="1397"/>
      <c r="AA67" s="1397"/>
      <c r="AB67" s="1397"/>
      <c r="AC67" s="1397"/>
      <c r="AD67" s="1397"/>
      <c r="AE67" s="1397"/>
      <c r="AF67" s="1397"/>
      <c r="AG67" s="1397"/>
      <c r="AH67" s="1397"/>
      <c r="AI67" s="1397"/>
      <c r="AJ67" s="1397"/>
      <c r="AK67" s="1397"/>
      <c r="AL67" s="1397"/>
      <c r="AM67" s="1745"/>
    </row>
    <row r="68" spans="1:39" ht="11.1" customHeight="1">
      <c r="A68" s="1752"/>
      <c r="B68" s="1397"/>
      <c r="C68" s="1397"/>
      <c r="D68" s="1397"/>
      <c r="E68"/>
      <c r="F68"/>
      <c r="G68"/>
      <c r="H68"/>
      <c r="I68"/>
      <c r="J68"/>
      <c r="K68"/>
      <c r="L68"/>
      <c r="M68"/>
      <c r="N68"/>
      <c r="O68"/>
      <c r="P68"/>
      <c r="Q68"/>
      <c r="R68"/>
      <c r="S68"/>
      <c r="T68"/>
      <c r="U68"/>
      <c r="V68"/>
      <c r="W68" s="1397"/>
      <c r="X68" s="1397"/>
      <c r="Y68" s="1397"/>
      <c r="Z68" s="1397"/>
      <c r="AA68" s="1397"/>
      <c r="AB68" s="1397"/>
      <c r="AC68" s="1397"/>
      <c r="AD68" s="1397"/>
      <c r="AE68" s="1397"/>
      <c r="AF68" s="1397"/>
      <c r="AG68" s="1397"/>
      <c r="AH68" s="1397"/>
      <c r="AI68" s="1397"/>
      <c r="AJ68" s="1397"/>
      <c r="AK68" s="1397"/>
      <c r="AL68" s="1397"/>
      <c r="AM68" s="1745"/>
    </row>
    <row r="69" spans="1:39" ht="11.1" customHeight="1">
      <c r="A69" s="1752"/>
      <c r="B69" s="1397"/>
      <c r="C69" s="1397"/>
      <c r="D69" s="1398"/>
      <c r="E69"/>
      <c r="F69"/>
      <c r="G69"/>
      <c r="H69"/>
      <c r="I69"/>
      <c r="J69"/>
      <c r="K69"/>
      <c r="L69"/>
      <c r="M69"/>
      <c r="N69"/>
      <c r="O69"/>
      <c r="P69"/>
      <c r="Q69"/>
      <c r="R69"/>
      <c r="S69"/>
      <c r="T69"/>
      <c r="U69"/>
      <c r="V69"/>
      <c r="W69" s="1397"/>
      <c r="X69" s="1397"/>
      <c r="Y69" s="1397"/>
      <c r="Z69" s="1397"/>
      <c r="AA69" s="1397"/>
      <c r="AB69" s="1397"/>
      <c r="AC69" s="1397"/>
      <c r="AD69" s="1397"/>
      <c r="AE69" s="1397"/>
      <c r="AF69" s="1397"/>
      <c r="AG69" s="1397"/>
      <c r="AH69" s="1397"/>
      <c r="AI69" s="1397"/>
      <c r="AJ69" s="1397"/>
      <c r="AK69" s="1397"/>
      <c r="AL69" s="1397"/>
      <c r="AM69" s="1745"/>
    </row>
    <row r="70" spans="1:39" ht="11.1" customHeight="1">
      <c r="A70" s="1752"/>
      <c r="B70" s="1397"/>
      <c r="C70" s="1397"/>
      <c r="D70" s="1467"/>
      <c r="E70"/>
      <c r="F70"/>
      <c r="G70"/>
      <c r="H70"/>
      <c r="I70"/>
      <c r="J70"/>
      <c r="K70"/>
      <c r="L70"/>
      <c r="M70"/>
      <c r="N70"/>
      <c r="O70"/>
      <c r="P70"/>
      <c r="Q70"/>
      <c r="R70"/>
      <c r="S70"/>
      <c r="T70"/>
      <c r="U70"/>
      <c r="V70"/>
      <c r="W70" s="1397"/>
      <c r="X70" s="1397"/>
      <c r="Y70" s="1397"/>
      <c r="Z70" s="1397"/>
      <c r="AA70" s="1397"/>
      <c r="AB70" s="1397"/>
      <c r="AC70" s="1397"/>
      <c r="AD70" s="1397"/>
      <c r="AE70" s="1397"/>
      <c r="AF70" s="1397"/>
      <c r="AG70" s="1397"/>
      <c r="AH70" s="1397"/>
      <c r="AI70" s="1397"/>
      <c r="AJ70" s="1397"/>
      <c r="AK70" s="1397"/>
      <c r="AL70" s="1397"/>
      <c r="AM70" s="1745"/>
    </row>
    <row r="71" spans="1:39" ht="11.1" customHeight="1">
      <c r="A71" s="1752"/>
      <c r="B71" s="1397"/>
      <c r="C71" s="1397"/>
      <c r="D71" s="1406"/>
      <c r="E71"/>
      <c r="F71"/>
      <c r="G71"/>
      <c r="H71"/>
      <c r="I71"/>
      <c r="J71"/>
      <c r="K71"/>
      <c r="L71"/>
      <c r="M71"/>
      <c r="N71"/>
      <c r="O71"/>
      <c r="P71"/>
      <c r="Q71"/>
      <c r="R71"/>
      <c r="S71"/>
      <c r="T71"/>
      <c r="U71"/>
      <c r="V71"/>
      <c r="W71" s="1397"/>
      <c r="X71" s="1397"/>
      <c r="Y71" s="1397"/>
      <c r="Z71" s="1397"/>
      <c r="AA71" s="1397"/>
      <c r="AB71" s="1397"/>
      <c r="AC71" s="1397"/>
      <c r="AD71" s="1397"/>
      <c r="AE71" s="1397"/>
      <c r="AF71" s="1397"/>
      <c r="AG71" s="1397"/>
      <c r="AH71" s="1397"/>
      <c r="AI71" s="1397"/>
      <c r="AJ71" s="1397"/>
      <c r="AK71" s="1397"/>
      <c r="AL71" s="1397"/>
      <c r="AM71" s="1745"/>
    </row>
    <row r="72" spans="1:39" ht="16.5" customHeight="1">
      <c r="A72" s="1752"/>
      <c r="B72" s="1397"/>
      <c r="C72" s="1397"/>
      <c r="D72" s="1397"/>
      <c r="E72"/>
      <c r="F72"/>
      <c r="G72"/>
      <c r="H72"/>
      <c r="I72"/>
      <c r="J72"/>
      <c r="K72"/>
      <c r="L72"/>
      <c r="M72"/>
      <c r="N72"/>
      <c r="O72"/>
      <c r="P72"/>
      <c r="Q72"/>
      <c r="R72"/>
      <c r="S72"/>
      <c r="T72"/>
      <c r="U72"/>
      <c r="V72"/>
      <c r="W72" s="1397"/>
      <c r="X72" s="1397"/>
      <c r="Y72" s="1397"/>
      <c r="Z72" s="1397"/>
      <c r="AA72" s="1397"/>
      <c r="AB72" s="1397"/>
      <c r="AC72" s="1397"/>
      <c r="AD72" s="1397"/>
      <c r="AE72" s="1397"/>
      <c r="AF72" s="1397"/>
      <c r="AG72" s="1397"/>
      <c r="AH72" s="1397"/>
      <c r="AI72" s="1397"/>
      <c r="AJ72" s="1397"/>
      <c r="AK72" s="1397"/>
      <c r="AL72" s="1397"/>
      <c r="AM72" s="1745"/>
    </row>
    <row r="73" spans="1:39" ht="16.5" customHeight="1">
      <c r="A73" s="1712"/>
      <c r="B73" s="134"/>
      <c r="C73" s="134"/>
      <c r="D73" s="134"/>
      <c r="E73"/>
      <c r="F73"/>
      <c r="G73"/>
      <c r="H73"/>
      <c r="I73"/>
      <c r="J73"/>
      <c r="K73"/>
      <c r="L73"/>
      <c r="M73"/>
      <c r="N73"/>
      <c r="O73"/>
      <c r="P73"/>
      <c r="Q73"/>
      <c r="R73"/>
      <c r="S73"/>
      <c r="T73"/>
      <c r="U73"/>
      <c r="V73"/>
      <c r="W73" s="134"/>
      <c r="X73" s="134"/>
      <c r="Y73" s="134"/>
      <c r="Z73" s="134"/>
      <c r="AA73" s="134"/>
      <c r="AB73" s="134"/>
      <c r="AC73" s="134"/>
      <c r="AD73" s="134"/>
      <c r="AE73" s="134"/>
      <c r="AF73" s="134"/>
      <c r="AG73" s="134"/>
      <c r="AH73" s="134"/>
      <c r="AI73" s="134"/>
      <c r="AJ73" s="134"/>
      <c r="AK73" s="134"/>
      <c r="AL73" s="134"/>
      <c r="AM73" s="1745"/>
    </row>
    <row r="74" spans="1:39" ht="16.5" customHeight="1">
      <c r="A74" s="1712"/>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2904"/>
    </row>
    <row r="75" spans="1:39" ht="16.5" customHeight="1">
      <c r="A75" s="1712"/>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2904"/>
    </row>
    <row r="76" spans="1:39" ht="16.5" customHeight="1">
      <c r="A76" s="1712"/>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2904"/>
    </row>
    <row r="77" spans="1:39" ht="16.5" customHeight="1">
      <c r="A77" s="1712"/>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2904"/>
    </row>
    <row r="78" spans="1:39" ht="16.5" customHeight="1">
      <c r="A78" s="1712"/>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745"/>
    </row>
    <row r="79" spans="1:39" ht="8.1" customHeight="1" thickBot="1">
      <c r="A79" s="1713"/>
      <c r="B79" s="761"/>
      <c r="C79" s="761"/>
      <c r="D79" s="761"/>
      <c r="E79" s="761"/>
      <c r="F79" s="761"/>
      <c r="G79" s="761"/>
      <c r="H79" s="761"/>
      <c r="I79" s="761"/>
      <c r="J79" s="761"/>
      <c r="K79" s="761"/>
      <c r="L79" s="76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1807"/>
    </row>
    <row r="80" spans="1:39" ht="8.1" customHeight="1">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row>
    <row r="81" spans="1:39" ht="18" customHeight="1">
      <c r="A81" s="5051">
        <f>'Soalan 6(ms17)'!A102:X102+1</f>
        <v>18</v>
      </c>
      <c r="B81" s="5051"/>
      <c r="C81" s="5051"/>
      <c r="D81" s="5051"/>
      <c r="E81" s="5051"/>
      <c r="F81" s="5051"/>
      <c r="G81" s="5051"/>
      <c r="H81" s="5051"/>
      <c r="I81" s="5051"/>
      <c r="J81" s="5051"/>
      <c r="K81" s="5051"/>
      <c r="L81" s="5051"/>
      <c r="M81" s="5051"/>
      <c r="N81" s="5051"/>
      <c r="O81" s="5051"/>
      <c r="P81" s="5051"/>
      <c r="Q81" s="5051"/>
      <c r="R81" s="5051"/>
      <c r="S81" s="5051"/>
      <c r="T81" s="5051"/>
      <c r="U81" s="5051"/>
      <c r="V81" s="5051"/>
      <c r="W81" s="5051"/>
      <c r="X81" s="5051"/>
      <c r="Y81" s="5051"/>
      <c r="Z81" s="5051"/>
      <c r="AA81" s="5051"/>
      <c r="AB81" s="5051"/>
      <c r="AC81" s="5051"/>
      <c r="AD81" s="5051"/>
      <c r="AE81" s="5051"/>
      <c r="AF81" s="5051"/>
      <c r="AG81" s="5051"/>
      <c r="AH81" s="5051"/>
      <c r="AI81" s="5051"/>
      <c r="AJ81" s="5051"/>
      <c r="AK81" s="5051"/>
      <c r="AL81" s="5051"/>
      <c r="AM81" s="5051"/>
    </row>
    <row r="82" spans="1:39" ht="8.1" customHeight="1">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row>
    <row r="83" spans="1:39" ht="16.5" customHeight="1">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row>
    <row r="84" spans="1:39" ht="16.5" customHeight="1">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row>
    <row r="85" spans="1:39" ht="16.5" customHeight="1">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row>
    <row r="86" spans="1:39" ht="16.5" customHeight="1">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row>
    <row r="87" spans="1:39" ht="16.5" customHeight="1">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row>
    <row r="88" spans="1:39" ht="16.5" customHeight="1">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row>
    <row r="89" spans="1:39" ht="16.5" customHeight="1">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row>
  </sheetData>
  <sheetProtection selectLockedCells="1" selectUnlockedCells="1"/>
  <mergeCells count="59">
    <mergeCell ref="A81:AM81"/>
    <mergeCell ref="AD6:AL7"/>
    <mergeCell ref="AD47:AL48"/>
    <mergeCell ref="X55:AK56"/>
    <mergeCell ref="W37:AC38"/>
    <mergeCell ref="AD37:AL38"/>
    <mergeCell ref="AD39:AL40"/>
    <mergeCell ref="W41:AC42"/>
    <mergeCell ref="AD41:AL42"/>
    <mergeCell ref="AD34:AF34"/>
    <mergeCell ref="I39:AC40"/>
    <mergeCell ref="I9:O9"/>
    <mergeCell ref="P9:V9"/>
    <mergeCell ref="W9:AC9"/>
    <mergeCell ref="AD9:AL9"/>
    <mergeCell ref="AD12:AL13"/>
    <mergeCell ref="AD26:AL27"/>
    <mergeCell ref="AI54:AK54"/>
    <mergeCell ref="H44:H51"/>
    <mergeCell ref="H36:H43"/>
    <mergeCell ref="H28:H35"/>
    <mergeCell ref="AE30:AF30"/>
    <mergeCell ref="I31:O32"/>
    <mergeCell ref="P31:V32"/>
    <mergeCell ref="W31:AC32"/>
    <mergeCell ref="AD31:AL32"/>
    <mergeCell ref="AD22:AL23"/>
    <mergeCell ref="M24:N25"/>
    <mergeCell ref="T24:U25"/>
    <mergeCell ref="AA24:AB25"/>
    <mergeCell ref="AD24:AL25"/>
    <mergeCell ref="AD18:AL19"/>
    <mergeCell ref="W20:AC21"/>
    <mergeCell ref="K18:N19"/>
    <mergeCell ref="R18:U19"/>
    <mergeCell ref="Y18:AB19"/>
    <mergeCell ref="A8:G8"/>
    <mergeCell ref="I8:O8"/>
    <mergeCell ref="P8:V8"/>
    <mergeCell ref="W8:AC8"/>
    <mergeCell ref="I5:AC5"/>
    <mergeCell ref="I6:AC6"/>
    <mergeCell ref="A7:G7"/>
    <mergeCell ref="I7:O7"/>
    <mergeCell ref="P7:V7"/>
    <mergeCell ref="W7:AC7"/>
    <mergeCell ref="V55:W56"/>
    <mergeCell ref="H10:H15"/>
    <mergeCell ref="V11:V15"/>
    <mergeCell ref="J12:N13"/>
    <mergeCell ref="Q12:U13"/>
    <mergeCell ref="H16:H21"/>
    <mergeCell ref="W16:Y16"/>
    <mergeCell ref="H22:H27"/>
    <mergeCell ref="W22:AC23"/>
    <mergeCell ref="W26:AC27"/>
    <mergeCell ref="X12:AB13"/>
    <mergeCell ref="W14:AC15"/>
    <mergeCell ref="I47:AC48"/>
  </mergeCells>
  <printOptions horizontalCentered="1"/>
  <pageMargins left="0" right="0" top="0.43307086614173229" bottom="0" header="0" footer="0"/>
  <pageSetup paperSize="9" scale="86" firstPageNumber="7"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39997558519241921"/>
  </sheetPr>
  <dimension ref="A1:AR324"/>
  <sheetViews>
    <sheetView showGridLines="0" view="pageBreakPreview" zoomScaleNormal="100" zoomScaleSheetLayoutView="100" workbookViewId="0">
      <selection activeCell="AI264" sqref="AI264"/>
    </sheetView>
  </sheetViews>
  <sheetFormatPr defaultColWidth="9.140625" defaultRowHeight="16.5" customHeight="1"/>
  <cols>
    <col min="1" max="1" width="1" style="2" customWidth="1"/>
    <col min="2" max="2" width="4.140625" style="2" customWidth="1"/>
    <col min="3" max="3" width="5.7109375" style="2" customWidth="1"/>
    <col min="4" max="5" width="3.7109375" style="6" customWidth="1"/>
    <col min="6" max="8" width="3.7109375" style="2" customWidth="1"/>
    <col min="9" max="9" width="5.7109375" style="2" customWidth="1"/>
    <col min="10" max="19" width="3.7109375" style="2" customWidth="1"/>
    <col min="20" max="20" width="3.7109375" style="760" customWidth="1"/>
    <col min="21" max="21" width="4.85546875" style="2" customWidth="1"/>
    <col min="22" max="22" width="3.140625" style="15" customWidth="1"/>
    <col min="23" max="28" width="3.7109375" style="16" customWidth="1"/>
    <col min="29" max="31" width="3.7109375" style="2" customWidth="1"/>
    <col min="32" max="32" width="6.7109375" style="2" customWidth="1"/>
    <col min="33" max="33" width="4.7109375" style="2" customWidth="1"/>
    <col min="34" max="38" width="9.140625" style="17"/>
    <col min="39" max="16384" width="9.140625" style="2"/>
  </cols>
  <sheetData>
    <row r="1" spans="1:44" s="1" customFormat="1" ht="15.95" customHeight="1">
      <c r="A1" s="762"/>
      <c r="B1" s="1506"/>
      <c r="C1" s="1506"/>
      <c r="D1" s="1507"/>
      <c r="E1" s="1507"/>
      <c r="F1" s="1508"/>
      <c r="G1" s="1508"/>
      <c r="H1" s="1508"/>
      <c r="I1" s="1506"/>
      <c r="J1" s="1506"/>
      <c r="K1" s="1506"/>
      <c r="L1" s="1506"/>
      <c r="M1" s="1506"/>
      <c r="N1" s="1506"/>
      <c r="O1" s="1506"/>
      <c r="P1" s="1506"/>
      <c r="Q1" s="1506"/>
      <c r="R1" s="1506"/>
      <c r="S1" s="1506"/>
      <c r="T1" s="2912"/>
      <c r="U1" s="1506"/>
      <c r="V1" s="1509"/>
      <c r="W1" s="1510"/>
      <c r="X1" s="1510"/>
      <c r="Y1" s="1510"/>
      <c r="Z1" s="1510"/>
      <c r="AA1" s="1510"/>
      <c r="AB1" s="1510"/>
      <c r="AC1" s="1506"/>
      <c r="AD1" s="1506"/>
      <c r="AE1" s="1506"/>
      <c r="AF1" s="1511"/>
      <c r="AG1" s="5"/>
      <c r="AH1" s="18"/>
      <c r="AI1" s="18"/>
      <c r="AJ1" s="18"/>
      <c r="AK1" s="18"/>
      <c r="AL1" s="18"/>
    </row>
    <row r="2" spans="1:44" s="1" customFormat="1" ht="15.95" customHeight="1">
      <c r="A2" s="1512"/>
      <c r="B2" s="66"/>
      <c r="C2" s="66"/>
      <c r="D2" s="535" t="s">
        <v>1189</v>
      </c>
      <c r="E2" s="535"/>
      <c r="F2" s="5"/>
      <c r="G2" s="5"/>
      <c r="H2" s="5"/>
      <c r="I2" s="5"/>
      <c r="J2" s="220"/>
      <c r="K2" s="220"/>
      <c r="L2" s="220"/>
      <c r="M2" s="220"/>
      <c r="N2" s="220"/>
      <c r="O2" s="220"/>
      <c r="P2" s="220"/>
      <c r="Q2" s="220"/>
      <c r="R2" s="220"/>
      <c r="S2" s="220"/>
      <c r="T2" s="220"/>
      <c r="U2" s="220"/>
      <c r="V2" s="19"/>
      <c r="W2" s="20"/>
      <c r="X2" s="20"/>
      <c r="Y2" s="20"/>
      <c r="Z2" s="20"/>
      <c r="AA2" s="20"/>
      <c r="AB2" s="20"/>
      <c r="AC2" s="20"/>
      <c r="AD2" s="20"/>
      <c r="AE2" s="20"/>
      <c r="AF2" s="1513"/>
      <c r="AG2" s="20"/>
      <c r="AH2" s="18"/>
      <c r="AI2" s="18"/>
      <c r="AJ2" s="18"/>
      <c r="AK2" s="18"/>
      <c r="AL2" s="18"/>
    </row>
    <row r="3" spans="1:44" s="1" customFormat="1" ht="15.95" customHeight="1">
      <c r="A3" s="1514"/>
      <c r="B3" s="118"/>
      <c r="C3" s="118"/>
      <c r="D3" s="532" t="s">
        <v>1190</v>
      </c>
      <c r="E3" s="532"/>
      <c r="F3" s="5"/>
      <c r="G3" s="5"/>
      <c r="H3" s="5"/>
      <c r="I3" s="5"/>
      <c r="J3" s="221"/>
      <c r="K3" s="221"/>
      <c r="L3" s="221"/>
      <c r="M3" s="221"/>
      <c r="N3" s="221"/>
      <c r="O3" s="221"/>
      <c r="P3" s="221"/>
      <c r="Q3" s="221"/>
      <c r="R3" s="221"/>
      <c r="S3" s="221"/>
      <c r="T3" s="221"/>
      <c r="U3" s="221"/>
      <c r="V3" s="143"/>
      <c r="W3" s="68"/>
      <c r="X3" s="68"/>
      <c r="Y3" s="68"/>
      <c r="Z3" s="68"/>
      <c r="AA3" s="68"/>
      <c r="AB3" s="68"/>
      <c r="AC3" s="68"/>
      <c r="AD3" s="68"/>
      <c r="AE3" s="68"/>
      <c r="AF3" s="1515"/>
      <c r="AG3" s="68"/>
      <c r="AH3" s="142"/>
      <c r="AI3" s="142"/>
      <c r="AJ3" s="142"/>
      <c r="AK3" s="142"/>
      <c r="AL3" s="142"/>
      <c r="AM3" s="141"/>
      <c r="AN3" s="141"/>
      <c r="AO3" s="141"/>
      <c r="AP3" s="141"/>
      <c r="AQ3" s="141"/>
      <c r="AR3" s="141"/>
    </row>
    <row r="4" spans="1:44" s="9" customFormat="1" ht="15.95" customHeight="1">
      <c r="A4" s="1504"/>
      <c r="B4" s="21"/>
      <c r="C4" s="21"/>
      <c r="D4" s="240"/>
      <c r="E4" s="240"/>
      <c r="F4" s="21"/>
      <c r="G4" s="21"/>
      <c r="H4" s="21"/>
      <c r="I4" s="14"/>
      <c r="J4" s="14"/>
      <c r="K4" s="14"/>
      <c r="L4" s="14"/>
      <c r="M4" s="12"/>
      <c r="N4" s="12"/>
      <c r="O4" s="12"/>
      <c r="P4" s="12"/>
      <c r="Q4" s="12"/>
      <c r="R4" s="12"/>
      <c r="S4" s="12"/>
      <c r="T4" s="12"/>
      <c r="U4" s="14"/>
      <c r="V4" s="14"/>
      <c r="W4" s="4"/>
      <c r="X4" s="4"/>
      <c r="Y4" s="4"/>
      <c r="Z4" s="4"/>
      <c r="AA4" s="4"/>
      <c r="AB4" s="4"/>
      <c r="AC4" s="4"/>
      <c r="AD4" s="4"/>
      <c r="AE4" s="4"/>
      <c r="AF4" s="1820"/>
      <c r="AG4" s="14"/>
      <c r="AH4" s="22"/>
      <c r="AI4" s="22"/>
      <c r="AJ4" s="22"/>
      <c r="AK4" s="22"/>
      <c r="AL4" s="22"/>
    </row>
    <row r="5" spans="1:44" s="1882" customFormat="1" ht="9.9499999999999993" customHeight="1">
      <c r="A5" s="1897"/>
      <c r="B5" s="547">
        <v>8.1</v>
      </c>
      <c r="C5" s="339" t="s">
        <v>228</v>
      </c>
      <c r="D5" s="1898"/>
      <c r="E5" s="1898"/>
      <c r="F5" s="1889"/>
      <c r="G5" s="1889"/>
      <c r="H5" s="1889"/>
      <c r="I5" s="1889"/>
      <c r="J5" s="341"/>
      <c r="K5" s="341"/>
      <c r="L5" s="341"/>
      <c r="M5" s="341"/>
      <c r="N5" s="341"/>
      <c r="O5" s="341"/>
      <c r="P5" s="341"/>
      <c r="Q5" s="341"/>
      <c r="R5" s="341"/>
      <c r="S5" s="341"/>
      <c r="T5" s="341"/>
      <c r="U5" s="1884"/>
      <c r="V5" s="328"/>
      <c r="W5" s="5152" t="s">
        <v>799</v>
      </c>
      <c r="X5" s="5152"/>
      <c r="Y5" s="5152"/>
      <c r="Z5" s="5152"/>
      <c r="AA5" s="5152"/>
      <c r="AB5" s="5152"/>
      <c r="AC5" s="5152"/>
      <c r="AD5" s="5152"/>
      <c r="AE5" s="1899"/>
      <c r="AF5" s="1900"/>
      <c r="AG5" s="341"/>
      <c r="AH5" s="1881"/>
      <c r="AI5" s="1881"/>
      <c r="AJ5" s="1881"/>
      <c r="AK5" s="1881"/>
      <c r="AL5" s="1881"/>
    </row>
    <row r="6" spans="1:44" s="1882" customFormat="1" ht="9.9499999999999993" customHeight="1">
      <c r="A6" s="1897"/>
      <c r="B6" s="547"/>
      <c r="C6" s="1890" t="s">
        <v>229</v>
      </c>
      <c r="D6" s="1898"/>
      <c r="E6" s="1898"/>
      <c r="F6" s="1889"/>
      <c r="G6" s="1889"/>
      <c r="H6" s="1889"/>
      <c r="I6" s="1889"/>
      <c r="J6" s="341"/>
      <c r="K6" s="341"/>
      <c r="L6" s="341"/>
      <c r="M6" s="341"/>
      <c r="N6" s="341"/>
      <c r="O6" s="341"/>
      <c r="P6" s="341"/>
      <c r="Q6" s="341"/>
      <c r="R6" s="341"/>
      <c r="S6" s="341"/>
      <c r="T6" s="341"/>
      <c r="U6" s="1884"/>
      <c r="V6" s="340"/>
      <c r="W6" s="5153" t="s">
        <v>38</v>
      </c>
      <c r="X6" s="5153"/>
      <c r="Y6" s="5153"/>
      <c r="Z6" s="5153"/>
      <c r="AA6" s="5153"/>
      <c r="AB6" s="5153"/>
      <c r="AC6" s="5153"/>
      <c r="AD6" s="5153"/>
      <c r="AE6" s="1901"/>
      <c r="AF6" s="1902"/>
      <c r="AG6" s="341"/>
      <c r="AH6" s="1881"/>
      <c r="AI6" s="1881"/>
      <c r="AJ6" s="1881"/>
      <c r="AK6" s="1881"/>
      <c r="AL6" s="1881"/>
    </row>
    <row r="7" spans="1:44" s="1882" customFormat="1" ht="9.9499999999999993" customHeight="1">
      <c r="A7" s="1897"/>
      <c r="B7" s="547"/>
      <c r="C7" s="328"/>
      <c r="D7" s="328"/>
      <c r="E7" s="328"/>
      <c r="F7" s="1889"/>
      <c r="G7" s="1889"/>
      <c r="H7" s="1889"/>
      <c r="I7" s="1889"/>
      <c r="J7" s="341"/>
      <c r="K7" s="341"/>
      <c r="L7" s="341"/>
      <c r="M7" s="341"/>
      <c r="N7" s="341"/>
      <c r="O7" s="341"/>
      <c r="P7" s="341"/>
      <c r="Q7" s="341"/>
      <c r="R7" s="341"/>
      <c r="S7" s="341"/>
      <c r="T7" s="341"/>
      <c r="U7" s="1884"/>
      <c r="V7" s="5142"/>
      <c r="W7" s="1903"/>
      <c r="X7" s="1903"/>
      <c r="Y7" s="1903"/>
      <c r="Z7" s="1903"/>
      <c r="AA7" s="1903"/>
      <c r="AB7" s="1903"/>
      <c r="AC7" s="1903"/>
      <c r="AD7" s="5160" t="s">
        <v>630</v>
      </c>
      <c r="AE7" s="5160"/>
      <c r="AF7" s="1904"/>
      <c r="AG7" s="341"/>
      <c r="AH7" s="1881"/>
      <c r="AI7" s="1881"/>
      <c r="AJ7" s="1881"/>
      <c r="AK7" s="1881"/>
      <c r="AL7" s="1881"/>
    </row>
    <row r="8" spans="1:44" s="1882" customFormat="1" ht="9.9499999999999993" customHeight="1">
      <c r="A8" s="1897"/>
      <c r="B8" s="547"/>
      <c r="C8" s="338" t="s">
        <v>227</v>
      </c>
      <c r="D8" s="338" t="s">
        <v>794</v>
      </c>
      <c r="E8" s="338"/>
      <c r="F8" s="1889"/>
      <c r="G8" s="1889"/>
      <c r="H8" s="1889"/>
      <c r="I8" s="1889"/>
      <c r="J8" s="341"/>
      <c r="K8" s="341"/>
      <c r="L8" s="341"/>
      <c r="M8" s="341"/>
      <c r="N8" s="341"/>
      <c r="O8" s="341"/>
      <c r="P8" s="341"/>
      <c r="Q8" s="341"/>
      <c r="R8" s="341"/>
      <c r="S8" s="341"/>
      <c r="T8" s="341"/>
      <c r="U8" s="1884"/>
      <c r="V8" s="5129"/>
      <c r="W8" s="5130"/>
      <c r="X8" s="5131"/>
      <c r="Y8" s="5131"/>
      <c r="Z8" s="5131"/>
      <c r="AA8" s="5131"/>
      <c r="AB8" s="5131"/>
      <c r="AC8" s="5131"/>
      <c r="AD8" s="5131"/>
      <c r="AE8" s="5132"/>
      <c r="AF8" s="1905"/>
      <c r="AG8" s="341"/>
      <c r="AH8" s="1881"/>
      <c r="AI8" s="1881"/>
      <c r="AJ8" s="1881"/>
      <c r="AK8" s="1881"/>
      <c r="AL8" s="1881"/>
    </row>
    <row r="9" spans="1:44" s="1882" customFormat="1" ht="9.9499999999999993" customHeight="1">
      <c r="A9" s="1897"/>
      <c r="B9" s="547"/>
      <c r="C9" s="340"/>
      <c r="D9" s="534" t="s">
        <v>230</v>
      </c>
      <c r="E9" s="534"/>
      <c r="F9" s="1889"/>
      <c r="G9" s="1889"/>
      <c r="H9" s="1889"/>
      <c r="I9" s="1889"/>
      <c r="J9" s="341"/>
      <c r="K9" s="341"/>
      <c r="L9" s="341"/>
      <c r="M9" s="341"/>
      <c r="N9" s="341"/>
      <c r="O9" s="341"/>
      <c r="P9" s="341"/>
      <c r="Q9" s="341"/>
      <c r="R9" s="341"/>
      <c r="S9" s="341"/>
      <c r="T9" s="341"/>
      <c r="U9" s="1884"/>
      <c r="V9" s="340"/>
      <c r="W9" s="5133"/>
      <c r="X9" s="5134"/>
      <c r="Y9" s="5134"/>
      <c r="Z9" s="5134"/>
      <c r="AA9" s="5134"/>
      <c r="AB9" s="5134"/>
      <c r="AC9" s="5134"/>
      <c r="AD9" s="5134"/>
      <c r="AE9" s="5135"/>
      <c r="AF9" s="1905"/>
      <c r="AG9" s="341"/>
      <c r="AH9" s="1881"/>
      <c r="AI9" s="1881"/>
      <c r="AJ9" s="1881"/>
      <c r="AK9" s="1881"/>
      <c r="AL9" s="1881"/>
    </row>
    <row r="10" spans="1:44" s="1882" customFormat="1" ht="9.9499999999999993" customHeight="1">
      <c r="A10" s="1897"/>
      <c r="B10" s="547"/>
      <c r="C10" s="328"/>
      <c r="D10" s="1906"/>
      <c r="E10" s="1906"/>
      <c r="F10" s="328"/>
      <c r="G10" s="328"/>
      <c r="H10" s="328"/>
      <c r="I10" s="328"/>
      <c r="J10" s="328"/>
      <c r="K10" s="328"/>
      <c r="L10" s="328"/>
      <c r="M10" s="328"/>
      <c r="N10" s="328"/>
      <c r="O10" s="328"/>
      <c r="P10" s="328"/>
      <c r="Q10" s="328"/>
      <c r="R10" s="328"/>
      <c r="S10" s="328"/>
      <c r="T10" s="328"/>
      <c r="U10" s="328"/>
      <c r="V10" s="1884"/>
      <c r="W10" s="1884"/>
      <c r="X10" s="1884"/>
      <c r="Y10" s="1884"/>
      <c r="Z10" s="1884"/>
      <c r="AA10" s="1884"/>
      <c r="AB10" s="1884"/>
      <c r="AC10" s="328"/>
      <c r="AD10" s="1907"/>
      <c r="AE10" s="1908"/>
      <c r="AF10" s="1909"/>
      <c r="AG10" s="341"/>
      <c r="AH10" s="1881"/>
      <c r="AI10" s="1881"/>
      <c r="AJ10" s="1881"/>
      <c r="AK10" s="1881"/>
      <c r="AL10" s="1881"/>
    </row>
    <row r="11" spans="1:44" s="1914" customFormat="1" ht="9.9499999999999993" customHeight="1">
      <c r="A11" s="1910"/>
      <c r="B11" s="338"/>
      <c r="C11" s="339"/>
      <c r="D11" s="338" t="s">
        <v>231</v>
      </c>
      <c r="E11" s="338"/>
      <c r="F11" s="339" t="s">
        <v>233</v>
      </c>
      <c r="G11" s="1911"/>
      <c r="H11" s="1911"/>
      <c r="I11" s="1884"/>
      <c r="J11" s="1884"/>
      <c r="K11" s="1884"/>
      <c r="L11" s="1884"/>
      <c r="M11" s="1884"/>
      <c r="N11" s="1884"/>
      <c r="O11" s="1884"/>
      <c r="P11" s="1884"/>
      <c r="Q11" s="1884"/>
      <c r="R11" s="1884"/>
      <c r="S11" s="1884"/>
      <c r="T11" s="1884"/>
      <c r="U11" s="1884"/>
      <c r="V11" s="1884"/>
      <c r="W11" s="1884"/>
      <c r="X11" s="1884"/>
      <c r="Y11" s="1884"/>
      <c r="Z11" s="1884"/>
      <c r="AA11" s="1884"/>
      <c r="AB11" s="340"/>
      <c r="AC11" s="5145" t="s">
        <v>793</v>
      </c>
      <c r="AD11" s="5145"/>
      <c r="AE11" s="1884"/>
      <c r="AF11" s="1912"/>
      <c r="AG11" s="1884"/>
      <c r="AH11" s="1913"/>
      <c r="AI11" s="1913"/>
      <c r="AJ11" s="1913"/>
      <c r="AK11" s="1913"/>
      <c r="AL11" s="1913"/>
    </row>
    <row r="12" spans="1:44" s="1914" customFormat="1" ht="9.9499999999999993" customHeight="1">
      <c r="A12" s="1910"/>
      <c r="B12" s="338"/>
      <c r="C12" s="339"/>
      <c r="D12" s="338"/>
      <c r="E12" s="338"/>
      <c r="F12" s="339" t="s">
        <v>232</v>
      </c>
      <c r="G12" s="1911"/>
      <c r="H12" s="1911"/>
      <c r="I12" s="1884"/>
      <c r="J12" s="1884"/>
      <c r="K12" s="1884"/>
      <c r="L12" s="1884"/>
      <c r="M12" s="1884"/>
      <c r="N12" s="1884"/>
      <c r="O12" s="1884"/>
      <c r="P12" s="1884"/>
      <c r="Q12" s="1884"/>
      <c r="R12" s="1884"/>
      <c r="S12" s="1884"/>
      <c r="T12" s="1884"/>
      <c r="U12" s="1884"/>
      <c r="V12" s="1884"/>
      <c r="W12" s="1884"/>
      <c r="X12" s="1884"/>
      <c r="Y12" s="1884"/>
      <c r="Z12" s="1884"/>
      <c r="AA12" s="1884"/>
      <c r="AB12" s="340"/>
      <c r="AC12" s="5147"/>
      <c r="AD12" s="5148"/>
      <c r="AE12" s="5151" t="s">
        <v>107</v>
      </c>
      <c r="AF12" s="1822"/>
      <c r="AG12" s="1884"/>
      <c r="AH12" s="1913"/>
      <c r="AI12" s="1913"/>
      <c r="AJ12" s="1913"/>
      <c r="AK12" s="1913"/>
      <c r="AL12" s="1913"/>
    </row>
    <row r="13" spans="1:44" s="1914" customFormat="1" ht="9.9499999999999993" customHeight="1">
      <c r="A13" s="1910"/>
      <c r="B13" s="338"/>
      <c r="C13" s="339"/>
      <c r="D13" s="338"/>
      <c r="E13" s="338"/>
      <c r="F13" s="343" t="s">
        <v>520</v>
      </c>
      <c r="G13" s="1911"/>
      <c r="H13" s="1911"/>
      <c r="I13" s="1884"/>
      <c r="J13" s="1884"/>
      <c r="K13" s="1884"/>
      <c r="L13" s="1884"/>
      <c r="M13" s="1884"/>
      <c r="N13" s="1884"/>
      <c r="O13" s="1884"/>
      <c r="P13" s="1884"/>
      <c r="Q13" s="1884"/>
      <c r="R13" s="1884"/>
      <c r="S13" s="1884"/>
      <c r="T13" s="1884"/>
      <c r="U13" s="1884"/>
      <c r="V13" s="1884"/>
      <c r="W13" s="1884"/>
      <c r="X13" s="1884"/>
      <c r="Y13" s="1884"/>
      <c r="Z13" s="1884"/>
      <c r="AA13" s="1884"/>
      <c r="AB13" s="1884"/>
      <c r="AC13" s="5149"/>
      <c r="AD13" s="5150"/>
      <c r="AE13" s="5151"/>
      <c r="AF13" s="1822"/>
      <c r="AG13" s="1884"/>
      <c r="AH13" s="1913"/>
      <c r="AI13" s="1913"/>
      <c r="AJ13" s="1913"/>
      <c r="AK13" s="1913"/>
      <c r="AL13" s="1913"/>
    </row>
    <row r="14" spans="1:44" s="1921" customFormat="1" ht="9.9499999999999993" customHeight="1">
      <c r="A14" s="1915"/>
      <c r="B14" s="1916"/>
      <c r="C14" s="1917"/>
      <c r="D14" s="1898"/>
      <c r="E14" s="1898"/>
      <c r="F14" s="1917" t="s">
        <v>523</v>
      </c>
      <c r="G14" s="1918"/>
      <c r="H14" s="1918"/>
      <c r="I14" s="1919"/>
      <c r="J14" s="1919"/>
      <c r="K14" s="1919"/>
      <c r="L14" s="1919"/>
      <c r="M14" s="1919"/>
      <c r="N14" s="1919"/>
      <c r="O14" s="1919"/>
      <c r="P14" s="1919"/>
      <c r="Q14" s="1919"/>
      <c r="R14" s="1919"/>
      <c r="S14" s="1919"/>
      <c r="T14" s="1919"/>
      <c r="U14" s="1919"/>
      <c r="V14" s="1919"/>
      <c r="W14" s="1919"/>
      <c r="X14" s="1919"/>
      <c r="Y14" s="1919"/>
      <c r="Z14" s="1919"/>
      <c r="AA14" s="1919"/>
      <c r="AB14" s="1919"/>
      <c r="AC14" s="1919"/>
      <c r="AE14" s="1968"/>
      <c r="AF14" s="1904"/>
      <c r="AG14" s="1919"/>
      <c r="AH14" s="1920"/>
      <c r="AI14" s="1920"/>
      <c r="AJ14" s="1920"/>
      <c r="AK14" s="1920"/>
      <c r="AL14" s="1920"/>
    </row>
    <row r="15" spans="1:44" s="1882" customFormat="1" ht="9.9499999999999993" customHeight="1">
      <c r="A15" s="1897"/>
      <c r="B15" s="342"/>
      <c r="C15" s="1890"/>
      <c r="D15" s="547"/>
      <c r="E15" s="547"/>
      <c r="F15" s="1889"/>
      <c r="G15" s="1889"/>
      <c r="H15" s="1889"/>
      <c r="I15" s="1889"/>
      <c r="J15" s="341"/>
      <c r="K15" s="341"/>
      <c r="L15" s="341"/>
      <c r="M15" s="341"/>
      <c r="N15" s="341"/>
      <c r="O15" s="341"/>
      <c r="P15" s="341"/>
      <c r="Q15" s="341"/>
      <c r="R15" s="341"/>
      <c r="S15" s="341"/>
      <c r="T15" s="341"/>
      <c r="U15" s="1884"/>
      <c r="V15" s="1884"/>
      <c r="W15" s="1884"/>
      <c r="X15" s="1884"/>
      <c r="Y15" s="1884"/>
      <c r="Z15" s="1884"/>
      <c r="AA15" s="1884"/>
      <c r="AB15" s="1884"/>
      <c r="AC15" s="1884"/>
      <c r="AD15" s="5144" t="s">
        <v>631</v>
      </c>
      <c r="AE15" s="5144"/>
      <c r="AF15" s="1904"/>
      <c r="AG15" s="341"/>
      <c r="AH15" s="1881"/>
      <c r="AI15" s="1881"/>
      <c r="AJ15" s="1881"/>
      <c r="AK15" s="1881"/>
      <c r="AL15" s="1881"/>
    </row>
    <row r="16" spans="1:44" s="1882" customFormat="1" ht="9.9499999999999993" customHeight="1">
      <c r="A16" s="1897"/>
      <c r="B16" s="342"/>
      <c r="C16" s="338" t="s">
        <v>234</v>
      </c>
      <c r="D16" s="338" t="s">
        <v>781</v>
      </c>
      <c r="E16" s="338"/>
      <c r="F16" s="328"/>
      <c r="G16" s="339"/>
      <c r="H16" s="339"/>
      <c r="I16" s="339"/>
      <c r="J16" s="339"/>
      <c r="K16" s="339"/>
      <c r="L16" s="339"/>
      <c r="M16" s="339"/>
      <c r="N16" s="339"/>
      <c r="O16" s="339"/>
      <c r="P16" s="339"/>
      <c r="Q16" s="339"/>
      <c r="R16" s="339"/>
      <c r="S16" s="339"/>
      <c r="T16" s="339"/>
      <c r="U16" s="339"/>
      <c r="V16" s="5129"/>
      <c r="W16" s="5130"/>
      <c r="X16" s="5131"/>
      <c r="Y16" s="5131"/>
      <c r="Z16" s="5131"/>
      <c r="AA16" s="5131"/>
      <c r="AB16" s="5131"/>
      <c r="AC16" s="5131"/>
      <c r="AD16" s="5131"/>
      <c r="AE16" s="5132"/>
      <c r="AF16" s="1922"/>
      <c r="AG16" s="341"/>
      <c r="AH16" s="1881"/>
      <c r="AI16" s="1881"/>
      <c r="AJ16" s="1881"/>
      <c r="AK16" s="1881"/>
      <c r="AL16" s="1881"/>
    </row>
    <row r="17" spans="1:38" s="1882" customFormat="1" ht="9.9499999999999993" customHeight="1">
      <c r="A17" s="1897"/>
      <c r="B17" s="342"/>
      <c r="C17" s="338"/>
      <c r="D17" s="534" t="s">
        <v>235</v>
      </c>
      <c r="E17" s="534"/>
      <c r="F17" s="328"/>
      <c r="G17" s="1883"/>
      <c r="H17" s="1883"/>
      <c r="I17" s="338"/>
      <c r="J17" s="338"/>
      <c r="K17" s="338"/>
      <c r="L17" s="338"/>
      <c r="M17" s="338"/>
      <c r="N17" s="338"/>
      <c r="O17" s="338"/>
      <c r="P17" s="338"/>
      <c r="Q17" s="338"/>
      <c r="R17" s="338"/>
      <c r="S17" s="338"/>
      <c r="T17" s="338"/>
      <c r="U17" s="338"/>
      <c r="V17" s="5129"/>
      <c r="W17" s="5133"/>
      <c r="X17" s="5134"/>
      <c r="Y17" s="5134"/>
      <c r="Z17" s="5134"/>
      <c r="AA17" s="5134"/>
      <c r="AB17" s="5134"/>
      <c r="AC17" s="5134"/>
      <c r="AD17" s="5134"/>
      <c r="AE17" s="5135"/>
      <c r="AF17" s="1922"/>
      <c r="AG17" s="341"/>
      <c r="AH17" s="1881"/>
      <c r="AI17" s="1881"/>
      <c r="AJ17" s="1881"/>
      <c r="AK17" s="1881"/>
      <c r="AL17" s="1881"/>
    </row>
    <row r="18" spans="1:38" s="1882" customFormat="1" ht="9.9499999999999993" customHeight="1">
      <c r="A18" s="1897"/>
      <c r="B18" s="342"/>
      <c r="C18" s="338"/>
      <c r="D18" s="534"/>
      <c r="E18" s="534"/>
      <c r="F18" s="328"/>
      <c r="G18" s="1883"/>
      <c r="H18" s="1883"/>
      <c r="I18" s="338"/>
      <c r="J18" s="338"/>
      <c r="K18" s="338"/>
      <c r="L18" s="338"/>
      <c r="M18" s="338"/>
      <c r="N18" s="338"/>
      <c r="O18" s="338"/>
      <c r="P18" s="338"/>
      <c r="Q18" s="338"/>
      <c r="R18" s="338"/>
      <c r="S18" s="338"/>
      <c r="T18" s="338"/>
      <c r="U18" s="338"/>
      <c r="V18" s="340"/>
      <c r="W18" s="1923"/>
      <c r="X18" s="1923"/>
      <c r="Y18" s="1923"/>
      <c r="Z18" s="1923"/>
      <c r="AA18" s="1923"/>
      <c r="AB18" s="1923"/>
      <c r="AC18" s="1923"/>
      <c r="AD18" s="1907"/>
      <c r="AE18" s="1908"/>
      <c r="AF18" s="1909"/>
      <c r="AG18" s="341"/>
      <c r="AH18" s="1881"/>
      <c r="AI18" s="1881"/>
      <c r="AJ18" s="1881"/>
      <c r="AK18" s="1881"/>
      <c r="AL18" s="1881"/>
    </row>
    <row r="19" spans="1:38" s="1882" customFormat="1" ht="9.9499999999999993" customHeight="1">
      <c r="A19" s="1897"/>
      <c r="B19" s="342"/>
      <c r="C19" s="340"/>
      <c r="D19" s="338" t="s">
        <v>236</v>
      </c>
      <c r="E19" s="338"/>
      <c r="F19" s="339" t="s">
        <v>233</v>
      </c>
      <c r="G19" s="328"/>
      <c r="H19" s="328"/>
      <c r="I19" s="1924"/>
      <c r="J19" s="1924"/>
      <c r="K19" s="1924"/>
      <c r="L19" s="1924"/>
      <c r="M19" s="1924"/>
      <c r="N19" s="1924"/>
      <c r="O19" s="1924"/>
      <c r="P19" s="1924"/>
      <c r="Q19" s="1924"/>
      <c r="R19" s="1924"/>
      <c r="S19" s="1924"/>
      <c r="T19" s="1924"/>
      <c r="U19" s="1924"/>
      <c r="V19" s="1884"/>
      <c r="W19" s="1884"/>
      <c r="X19" s="1884"/>
      <c r="Y19" s="1884"/>
      <c r="Z19" s="1884"/>
      <c r="AA19" s="1884"/>
      <c r="AB19" s="1884"/>
      <c r="AC19" s="5156" t="s">
        <v>783</v>
      </c>
      <c r="AD19" s="5157"/>
      <c r="AE19" s="1884"/>
      <c r="AF19" s="1912"/>
      <c r="AG19" s="341"/>
      <c r="AH19" s="1881"/>
      <c r="AI19" s="1881"/>
      <c r="AJ19" s="1881"/>
      <c r="AK19" s="1881"/>
      <c r="AL19" s="1881"/>
    </row>
    <row r="20" spans="1:38" s="1882" customFormat="1" ht="9.9499999999999993" customHeight="1">
      <c r="A20" s="1897"/>
      <c r="B20" s="342"/>
      <c r="C20" s="340"/>
      <c r="D20" s="338"/>
      <c r="E20" s="338"/>
      <c r="F20" s="339" t="s">
        <v>782</v>
      </c>
      <c r="G20" s="328"/>
      <c r="H20" s="328"/>
      <c r="I20" s="1924"/>
      <c r="J20" s="1924"/>
      <c r="K20" s="1924"/>
      <c r="L20" s="1924"/>
      <c r="M20" s="1924"/>
      <c r="N20" s="1924"/>
      <c r="O20" s="1924"/>
      <c r="P20" s="1924"/>
      <c r="Q20" s="1924"/>
      <c r="R20" s="1924"/>
      <c r="S20" s="1924"/>
      <c r="T20" s="1924"/>
      <c r="U20" s="1924"/>
      <c r="V20" s="1884"/>
      <c r="W20" s="1884"/>
      <c r="X20" s="1884"/>
      <c r="Y20" s="1884"/>
      <c r="Z20" s="1884"/>
      <c r="AA20" s="1884"/>
      <c r="AB20" s="5115"/>
      <c r="AC20" s="5147"/>
      <c r="AD20" s="5148"/>
      <c r="AE20" s="5151" t="s">
        <v>107</v>
      </c>
      <c r="AF20" s="1822"/>
      <c r="AG20" s="341"/>
      <c r="AH20" s="1881"/>
      <c r="AI20" s="1881"/>
      <c r="AJ20" s="1881"/>
      <c r="AK20" s="1881"/>
      <c r="AL20" s="1881"/>
    </row>
    <row r="21" spans="1:38" s="1882" customFormat="1" ht="9.9499999999999993" customHeight="1">
      <c r="A21" s="1897"/>
      <c r="B21" s="342"/>
      <c r="C21" s="340"/>
      <c r="D21" s="338"/>
      <c r="E21" s="338"/>
      <c r="F21" s="343" t="s">
        <v>520</v>
      </c>
      <c r="G21" s="328"/>
      <c r="H21" s="328"/>
      <c r="I21" s="1924"/>
      <c r="J21" s="1924"/>
      <c r="K21" s="1924"/>
      <c r="L21" s="1924"/>
      <c r="M21" s="1924"/>
      <c r="N21" s="1924"/>
      <c r="O21" s="1924"/>
      <c r="P21" s="1924"/>
      <c r="Q21" s="1924"/>
      <c r="R21" s="1924"/>
      <c r="S21" s="1924"/>
      <c r="T21" s="1924"/>
      <c r="U21" s="1924"/>
      <c r="V21" s="1884"/>
      <c r="W21" s="1884"/>
      <c r="X21" s="1884"/>
      <c r="Y21" s="1884"/>
      <c r="Z21" s="1884"/>
      <c r="AA21" s="1884"/>
      <c r="AB21" s="5115"/>
      <c r="AC21" s="5149"/>
      <c r="AD21" s="5150"/>
      <c r="AE21" s="5151"/>
      <c r="AF21" s="1822"/>
      <c r="AG21" s="341"/>
      <c r="AH21" s="1881"/>
      <c r="AI21" s="1881"/>
      <c r="AJ21" s="1881"/>
      <c r="AK21" s="1881"/>
      <c r="AL21" s="1881"/>
    </row>
    <row r="22" spans="1:38" s="1882" customFormat="1" ht="9.9499999999999993" customHeight="1">
      <c r="A22" s="1897"/>
      <c r="B22" s="342"/>
      <c r="C22" s="340"/>
      <c r="D22" s="1886"/>
      <c r="E22" s="1886"/>
      <c r="F22" s="1890" t="s">
        <v>521</v>
      </c>
      <c r="G22" s="328"/>
      <c r="H22" s="328"/>
      <c r="I22" s="1924"/>
      <c r="J22" s="1924"/>
      <c r="K22" s="1924"/>
      <c r="L22" s="1924"/>
      <c r="M22" s="1924"/>
      <c r="N22" s="1924"/>
      <c r="O22" s="1924"/>
      <c r="P22" s="1924"/>
      <c r="Q22" s="1924"/>
      <c r="R22" s="1924"/>
      <c r="S22" s="1924"/>
      <c r="T22" s="1924"/>
      <c r="U22" s="1924"/>
      <c r="V22" s="1884"/>
      <c r="W22" s="1884"/>
      <c r="X22" s="1884"/>
      <c r="Y22" s="1884"/>
      <c r="Z22" s="1884"/>
      <c r="AA22" s="1884"/>
      <c r="AB22" s="1884"/>
      <c r="AC22" s="1884"/>
      <c r="AE22" s="1968"/>
      <c r="AF22" s="1904"/>
      <c r="AG22" s="341"/>
      <c r="AH22" s="1881"/>
      <c r="AI22" s="1881"/>
      <c r="AJ22" s="1881"/>
      <c r="AK22" s="1881"/>
      <c r="AL22" s="1881"/>
    </row>
    <row r="23" spans="1:38" s="1882" customFormat="1" ht="9.9499999999999993" customHeight="1">
      <c r="A23" s="1897"/>
      <c r="B23" s="342"/>
      <c r="C23" s="340"/>
      <c r="D23" s="1886"/>
      <c r="E23" s="1886"/>
      <c r="F23" s="328"/>
      <c r="G23" s="1890"/>
      <c r="H23" s="1890"/>
      <c r="I23" s="1924"/>
      <c r="J23" s="1924"/>
      <c r="K23" s="1924"/>
      <c r="L23" s="1924"/>
      <c r="M23" s="1924"/>
      <c r="N23" s="1924"/>
      <c r="O23" s="1924"/>
      <c r="P23" s="1924"/>
      <c r="Q23" s="1924"/>
      <c r="R23" s="1924"/>
      <c r="S23" s="1924"/>
      <c r="T23" s="1924"/>
      <c r="U23" s="1924"/>
      <c r="V23" s="1884"/>
      <c r="W23" s="1884"/>
      <c r="X23" s="1884"/>
      <c r="Y23" s="1884"/>
      <c r="Z23" s="1884"/>
      <c r="AA23" s="1884"/>
      <c r="AB23" s="1884"/>
      <c r="AC23" s="1884"/>
      <c r="AD23" s="5144" t="s">
        <v>632</v>
      </c>
      <c r="AE23" s="5144"/>
      <c r="AF23" s="1904"/>
      <c r="AG23" s="341"/>
      <c r="AH23" s="1881"/>
      <c r="AI23" s="1881"/>
      <c r="AJ23" s="1881"/>
      <c r="AK23" s="1881"/>
      <c r="AL23" s="1881"/>
    </row>
    <row r="24" spans="1:38" s="1882" customFormat="1" ht="9.9499999999999993" customHeight="1">
      <c r="A24" s="1897"/>
      <c r="B24" s="342"/>
      <c r="C24" s="338" t="s">
        <v>237</v>
      </c>
      <c r="D24" s="338" t="s">
        <v>796</v>
      </c>
      <c r="E24" s="338"/>
      <c r="F24" s="328"/>
      <c r="G24" s="1890"/>
      <c r="H24" s="1890"/>
      <c r="I24" s="1924"/>
      <c r="J24" s="1924"/>
      <c r="K24" s="1924"/>
      <c r="L24" s="1924"/>
      <c r="M24" s="1924"/>
      <c r="N24" s="1924"/>
      <c r="O24" s="1924"/>
      <c r="P24" s="1924"/>
      <c r="Q24" s="1924"/>
      <c r="R24" s="1924"/>
      <c r="S24" s="1924"/>
      <c r="T24" s="1924"/>
      <c r="U24" s="1924"/>
      <c r="V24" s="5129"/>
      <c r="W24" s="5130"/>
      <c r="X24" s="5131"/>
      <c r="Y24" s="5131"/>
      <c r="Z24" s="5131"/>
      <c r="AA24" s="5131"/>
      <c r="AB24" s="5131"/>
      <c r="AC24" s="5131"/>
      <c r="AD24" s="5131"/>
      <c r="AE24" s="5132"/>
      <c r="AF24" s="1922"/>
      <c r="AG24" s="341"/>
      <c r="AH24" s="1881"/>
      <c r="AI24" s="1881"/>
      <c r="AJ24" s="1881"/>
      <c r="AK24" s="1881"/>
      <c r="AL24" s="1881"/>
    </row>
    <row r="25" spans="1:38" s="1882" customFormat="1" ht="9.9499999999999993" customHeight="1">
      <c r="A25" s="1897"/>
      <c r="B25" s="342"/>
      <c r="C25" s="338"/>
      <c r="D25" s="534" t="s">
        <v>239</v>
      </c>
      <c r="E25" s="534"/>
      <c r="F25" s="328"/>
      <c r="G25" s="1890"/>
      <c r="H25" s="1890"/>
      <c r="I25" s="1924"/>
      <c r="J25" s="1924"/>
      <c r="K25" s="1924"/>
      <c r="L25" s="1924"/>
      <c r="M25" s="1924"/>
      <c r="N25" s="1924"/>
      <c r="O25" s="1924"/>
      <c r="P25" s="1924"/>
      <c r="Q25" s="1924"/>
      <c r="R25" s="1924"/>
      <c r="S25" s="1924"/>
      <c r="T25" s="1924"/>
      <c r="U25" s="1924"/>
      <c r="V25" s="5129"/>
      <c r="W25" s="5133"/>
      <c r="X25" s="5134"/>
      <c r="Y25" s="5134"/>
      <c r="Z25" s="5134"/>
      <c r="AA25" s="5134"/>
      <c r="AB25" s="5134"/>
      <c r="AC25" s="5134"/>
      <c r="AD25" s="5134"/>
      <c r="AE25" s="5135"/>
      <c r="AF25" s="1922"/>
      <c r="AG25" s="341"/>
      <c r="AH25" s="1881"/>
      <c r="AI25" s="1881"/>
      <c r="AJ25" s="1881"/>
      <c r="AK25" s="1881"/>
      <c r="AL25" s="1881"/>
    </row>
    <row r="26" spans="1:38" s="1882" customFormat="1" ht="9.9499999999999993" customHeight="1">
      <c r="A26" s="1897"/>
      <c r="B26" s="342"/>
      <c r="C26" s="340"/>
      <c r="D26" s="1886"/>
      <c r="E26" s="1886"/>
      <c r="F26" s="328"/>
      <c r="G26" s="1890"/>
      <c r="H26" s="1890"/>
      <c r="I26" s="1924"/>
      <c r="J26" s="1924"/>
      <c r="K26" s="1924"/>
      <c r="L26" s="1924"/>
      <c r="M26" s="1924"/>
      <c r="N26" s="1924"/>
      <c r="O26" s="1924"/>
      <c r="P26" s="1924"/>
      <c r="Q26" s="1924"/>
      <c r="R26" s="1924"/>
      <c r="S26" s="1924"/>
      <c r="T26" s="1924"/>
      <c r="U26" s="1924"/>
      <c r="V26" s="1884"/>
      <c r="W26" s="1884"/>
      <c r="X26" s="1884"/>
      <c r="Y26" s="1884"/>
      <c r="Z26" s="1884"/>
      <c r="AA26" s="1884"/>
      <c r="AB26" s="1884"/>
      <c r="AC26" s="1884"/>
      <c r="AD26" s="1925"/>
      <c r="AE26" s="1884"/>
      <c r="AF26" s="1912"/>
      <c r="AG26" s="341"/>
      <c r="AH26" s="1881"/>
      <c r="AI26" s="1881"/>
      <c r="AJ26" s="1881"/>
      <c r="AK26" s="1881"/>
      <c r="AL26" s="1881"/>
    </row>
    <row r="27" spans="1:38" s="1882" customFormat="1" ht="9.9499999999999993" customHeight="1">
      <c r="A27" s="1897"/>
      <c r="B27" s="342"/>
      <c r="C27" s="340"/>
      <c r="D27" s="338" t="s">
        <v>238</v>
      </c>
      <c r="E27" s="338"/>
      <c r="F27" s="339" t="s">
        <v>233</v>
      </c>
      <c r="G27" s="328"/>
      <c r="H27" s="328"/>
      <c r="I27" s="1924"/>
      <c r="J27" s="1924"/>
      <c r="K27" s="1924"/>
      <c r="L27" s="1924"/>
      <c r="M27" s="1924"/>
      <c r="N27" s="1924"/>
      <c r="O27" s="1924"/>
      <c r="P27" s="1924"/>
      <c r="Q27" s="1924"/>
      <c r="R27" s="1924"/>
      <c r="S27" s="1924"/>
      <c r="T27" s="1924"/>
      <c r="U27" s="1924"/>
      <c r="V27" s="1884"/>
      <c r="W27" s="1884"/>
      <c r="X27" s="1884"/>
      <c r="Y27" s="1884"/>
      <c r="Z27" s="1884"/>
      <c r="AA27" s="1884"/>
      <c r="AB27" s="5142"/>
      <c r="AC27" s="5154" t="s">
        <v>795</v>
      </c>
      <c r="AD27" s="5155"/>
      <c r="AE27" s="328"/>
      <c r="AF27" s="1902"/>
      <c r="AG27" s="341"/>
      <c r="AH27" s="1881"/>
      <c r="AI27" s="1881"/>
      <c r="AJ27" s="1881"/>
      <c r="AK27" s="1881"/>
      <c r="AL27" s="1881"/>
    </row>
    <row r="28" spans="1:38" s="1882" customFormat="1" ht="9.9499999999999993" customHeight="1">
      <c r="A28" s="1897"/>
      <c r="B28" s="342"/>
      <c r="C28" s="340"/>
      <c r="D28" s="338"/>
      <c r="E28" s="338"/>
      <c r="F28" s="339" t="s">
        <v>241</v>
      </c>
      <c r="G28" s="328"/>
      <c r="H28" s="328"/>
      <c r="I28" s="1924"/>
      <c r="J28" s="1924"/>
      <c r="K28" s="1924"/>
      <c r="L28" s="1924"/>
      <c r="M28" s="1924"/>
      <c r="N28" s="1924"/>
      <c r="O28" s="1924"/>
      <c r="P28" s="1924"/>
      <c r="Q28" s="1924"/>
      <c r="R28" s="1924"/>
      <c r="S28" s="1924"/>
      <c r="T28" s="1924"/>
      <c r="U28" s="1924"/>
      <c r="V28" s="1884"/>
      <c r="W28" s="1884"/>
      <c r="X28" s="1884"/>
      <c r="Y28" s="1884"/>
      <c r="Z28" s="1884"/>
      <c r="AA28" s="1884"/>
      <c r="AB28" s="5142"/>
      <c r="AC28" s="5147"/>
      <c r="AD28" s="5148"/>
      <c r="AE28" s="5151" t="s">
        <v>107</v>
      </c>
      <c r="AF28" s="1822"/>
      <c r="AG28" s="341"/>
      <c r="AH28" s="1881"/>
      <c r="AI28" s="1881"/>
      <c r="AJ28" s="1881"/>
      <c r="AK28" s="1881"/>
      <c r="AL28" s="1881"/>
    </row>
    <row r="29" spans="1:38" s="1882" customFormat="1" ht="9.9499999999999993" customHeight="1">
      <c r="A29" s="1897"/>
      <c r="B29" s="342"/>
      <c r="C29" s="340"/>
      <c r="D29" s="338"/>
      <c r="E29" s="338"/>
      <c r="F29" s="343" t="s">
        <v>520</v>
      </c>
      <c r="G29" s="328"/>
      <c r="H29" s="328"/>
      <c r="I29" s="1924"/>
      <c r="J29" s="1924"/>
      <c r="K29" s="1924"/>
      <c r="L29" s="1924"/>
      <c r="M29" s="1924"/>
      <c r="N29" s="1924"/>
      <c r="O29" s="1924"/>
      <c r="P29" s="1924"/>
      <c r="Q29" s="1924"/>
      <c r="R29" s="1924"/>
      <c r="S29" s="1924"/>
      <c r="T29" s="1924"/>
      <c r="U29" s="1924"/>
      <c r="V29" s="1884"/>
      <c r="W29" s="1884"/>
      <c r="X29" s="1884"/>
      <c r="Y29" s="1884"/>
      <c r="Z29" s="1884"/>
      <c r="AA29" s="1884"/>
      <c r="AB29" s="1490"/>
      <c r="AC29" s="5149"/>
      <c r="AD29" s="5150"/>
      <c r="AE29" s="5151"/>
      <c r="AF29" s="1822"/>
      <c r="AG29" s="341"/>
      <c r="AH29" s="1881"/>
      <c r="AI29" s="1881"/>
      <c r="AJ29" s="1881"/>
      <c r="AK29" s="1881"/>
      <c r="AL29" s="1881"/>
    </row>
    <row r="30" spans="1:38" s="1882" customFormat="1" ht="9.9499999999999993" customHeight="1">
      <c r="A30" s="1897"/>
      <c r="B30" s="342"/>
      <c r="C30" s="340"/>
      <c r="D30" s="1886"/>
      <c r="E30" s="1886"/>
      <c r="F30" s="1890" t="s">
        <v>522</v>
      </c>
      <c r="G30" s="328"/>
      <c r="H30" s="328"/>
      <c r="I30" s="1924"/>
      <c r="J30" s="1924"/>
      <c r="K30" s="1924"/>
      <c r="L30" s="1924"/>
      <c r="M30" s="1924"/>
      <c r="N30" s="1924"/>
      <c r="O30" s="1924"/>
      <c r="P30" s="1924"/>
      <c r="Q30" s="1924"/>
      <c r="R30" s="1924"/>
      <c r="S30" s="1924"/>
      <c r="T30" s="1924"/>
      <c r="U30" s="1924"/>
      <c r="V30" s="1884"/>
      <c r="W30" s="1884"/>
      <c r="X30" s="1884"/>
      <c r="Y30" s="1884"/>
      <c r="Z30" s="1884"/>
      <c r="AA30" s="1884"/>
      <c r="AB30" s="1884"/>
      <c r="AC30" s="1884"/>
      <c r="AE30" s="1968"/>
      <c r="AF30" s="1904"/>
      <c r="AG30" s="341"/>
      <c r="AH30" s="1881"/>
      <c r="AI30" s="1881"/>
      <c r="AJ30" s="1881"/>
      <c r="AK30" s="1881"/>
      <c r="AL30" s="1881"/>
    </row>
    <row r="31" spans="1:38" s="1882" customFormat="1" ht="9.9499999999999993" customHeight="1">
      <c r="A31" s="1897"/>
      <c r="B31" s="342"/>
      <c r="C31" s="340"/>
      <c r="D31" s="1886"/>
      <c r="E31" s="1886"/>
      <c r="F31" s="1889"/>
      <c r="G31" s="1890"/>
      <c r="H31" s="1890"/>
      <c r="I31" s="1924"/>
      <c r="J31" s="1924"/>
      <c r="K31" s="1924"/>
      <c r="L31" s="1924"/>
      <c r="M31" s="1924"/>
      <c r="N31" s="1924"/>
      <c r="O31" s="1924"/>
      <c r="P31" s="1924"/>
      <c r="Q31" s="1924"/>
      <c r="R31" s="1924"/>
      <c r="S31" s="1924"/>
      <c r="T31" s="1924"/>
      <c r="U31" s="1924"/>
      <c r="V31" s="1884"/>
      <c r="W31" s="1884"/>
      <c r="X31" s="1884"/>
      <c r="Y31" s="1884"/>
      <c r="Z31" s="1884"/>
      <c r="AA31" s="1884"/>
      <c r="AB31" s="1884"/>
      <c r="AC31" s="1884"/>
      <c r="AD31" s="5144" t="s">
        <v>633</v>
      </c>
      <c r="AE31" s="5144"/>
      <c r="AF31" s="1904"/>
      <c r="AG31" s="341"/>
      <c r="AH31" s="1881"/>
      <c r="AI31" s="1881"/>
      <c r="AJ31" s="1881"/>
      <c r="AK31" s="1881"/>
      <c r="AL31" s="1881"/>
    </row>
    <row r="32" spans="1:38" s="1882" customFormat="1" ht="9.9499999999999993" customHeight="1">
      <c r="A32" s="1897"/>
      <c r="B32" s="342"/>
      <c r="C32" s="338" t="s">
        <v>240</v>
      </c>
      <c r="D32" s="338" t="s">
        <v>797</v>
      </c>
      <c r="E32" s="338"/>
      <c r="F32" s="328"/>
      <c r="G32" s="1890"/>
      <c r="H32" s="1890"/>
      <c r="I32" s="1924"/>
      <c r="J32" s="1924"/>
      <c r="K32" s="1924"/>
      <c r="L32" s="1924"/>
      <c r="M32" s="1924"/>
      <c r="N32" s="1924"/>
      <c r="O32" s="1924"/>
      <c r="P32" s="1924"/>
      <c r="Q32" s="1924"/>
      <c r="R32" s="1924"/>
      <c r="S32" s="1924"/>
      <c r="T32" s="1924"/>
      <c r="U32" s="1924"/>
      <c r="V32" s="5128"/>
      <c r="W32" s="5130"/>
      <c r="X32" s="5131"/>
      <c r="Y32" s="5131"/>
      <c r="Z32" s="5131"/>
      <c r="AA32" s="5131"/>
      <c r="AB32" s="5131"/>
      <c r="AC32" s="5131"/>
      <c r="AD32" s="5131"/>
      <c r="AE32" s="5132"/>
      <c r="AF32" s="1922"/>
      <c r="AG32" s="341"/>
      <c r="AH32" s="1881"/>
      <c r="AI32" s="1881"/>
      <c r="AJ32" s="1881"/>
      <c r="AK32" s="1881"/>
      <c r="AL32" s="1881"/>
    </row>
    <row r="33" spans="1:38" s="1882" customFormat="1" ht="9.9499999999999993" customHeight="1">
      <c r="A33" s="1897"/>
      <c r="B33" s="342"/>
      <c r="C33" s="338"/>
      <c r="D33" s="534" t="s">
        <v>242</v>
      </c>
      <c r="E33" s="534"/>
      <c r="F33" s="328"/>
      <c r="G33" s="1890"/>
      <c r="H33" s="1890"/>
      <c r="I33" s="1924"/>
      <c r="J33" s="1924"/>
      <c r="K33" s="1924"/>
      <c r="L33" s="1924"/>
      <c r="M33" s="1924"/>
      <c r="N33" s="1924"/>
      <c r="O33" s="1924"/>
      <c r="P33" s="1924"/>
      <c r="Q33" s="1924"/>
      <c r="R33" s="1924"/>
      <c r="S33" s="1924"/>
      <c r="T33" s="1924"/>
      <c r="U33" s="1924"/>
      <c r="V33" s="5129"/>
      <c r="W33" s="5133"/>
      <c r="X33" s="5134"/>
      <c r="Y33" s="5134"/>
      <c r="Z33" s="5134"/>
      <c r="AA33" s="5134"/>
      <c r="AB33" s="5134"/>
      <c r="AC33" s="5134"/>
      <c r="AD33" s="5134"/>
      <c r="AE33" s="5135"/>
      <c r="AF33" s="1922"/>
      <c r="AG33" s="341"/>
      <c r="AH33" s="1881"/>
      <c r="AI33" s="1881"/>
      <c r="AJ33" s="1881"/>
      <c r="AK33" s="1881"/>
      <c r="AL33" s="1881"/>
    </row>
    <row r="34" spans="1:38" s="1882" customFormat="1" ht="9.9499999999999993" customHeight="1">
      <c r="A34" s="1897"/>
      <c r="B34" s="342"/>
      <c r="C34" s="340"/>
      <c r="D34" s="547"/>
      <c r="E34" s="547"/>
      <c r="F34" s="1924"/>
      <c r="G34" s="1924"/>
      <c r="H34" s="1924"/>
      <c r="I34" s="1924"/>
      <c r="J34" s="1924"/>
      <c r="K34" s="1924"/>
      <c r="L34" s="1924"/>
      <c r="M34" s="1924"/>
      <c r="N34" s="1924"/>
      <c r="O34" s="1924"/>
      <c r="P34" s="1924"/>
      <c r="Q34" s="1924"/>
      <c r="R34" s="1924"/>
      <c r="S34" s="1924"/>
      <c r="T34" s="1924"/>
      <c r="U34" s="1924"/>
      <c r="V34" s="1884"/>
      <c r="W34" s="1884"/>
      <c r="X34" s="1884"/>
      <c r="Y34" s="1884"/>
      <c r="Z34" s="1884"/>
      <c r="AA34" s="1884"/>
      <c r="AB34" s="1884"/>
      <c r="AC34" s="1884"/>
      <c r="AD34" s="1925"/>
      <c r="AE34" s="1884"/>
      <c r="AF34" s="1912"/>
      <c r="AG34" s="341"/>
      <c r="AH34" s="1881"/>
      <c r="AI34" s="1881"/>
      <c r="AJ34" s="1881"/>
      <c r="AK34" s="1881"/>
      <c r="AL34" s="1881"/>
    </row>
    <row r="35" spans="1:38" s="1882" customFormat="1" ht="9.9499999999999993" customHeight="1">
      <c r="A35" s="1897"/>
      <c r="B35" s="342"/>
      <c r="C35" s="340"/>
      <c r="D35" s="338" t="s">
        <v>243</v>
      </c>
      <c r="E35" s="338"/>
      <c r="F35" s="339" t="s">
        <v>233</v>
      </c>
      <c r="G35" s="328"/>
      <c r="H35" s="328"/>
      <c r="I35" s="1924"/>
      <c r="J35" s="344"/>
      <c r="K35" s="344"/>
      <c r="L35" s="344"/>
      <c r="M35" s="344"/>
      <c r="N35" s="344"/>
      <c r="O35" s="344"/>
      <c r="P35" s="344"/>
      <c r="Q35" s="344"/>
      <c r="R35" s="344"/>
      <c r="S35" s="344"/>
      <c r="T35" s="344"/>
      <c r="U35" s="344"/>
      <c r="V35" s="340"/>
      <c r="W35" s="344"/>
      <c r="X35" s="344"/>
      <c r="Y35" s="344"/>
      <c r="Z35" s="344"/>
      <c r="AA35" s="344"/>
      <c r="AB35" s="5142"/>
      <c r="AC35" s="5158" t="s">
        <v>880</v>
      </c>
      <c r="AD35" s="5159"/>
      <c r="AE35" s="328"/>
      <c r="AF35" s="1902"/>
      <c r="AG35" s="341"/>
      <c r="AH35" s="1881"/>
      <c r="AI35" s="1881"/>
      <c r="AJ35" s="1881"/>
      <c r="AK35" s="1881"/>
      <c r="AL35" s="1881"/>
    </row>
    <row r="36" spans="1:38" s="1882" customFormat="1" ht="9.9499999999999993" customHeight="1">
      <c r="A36" s="1897"/>
      <c r="B36" s="342"/>
      <c r="C36" s="340"/>
      <c r="D36" s="338"/>
      <c r="E36" s="338"/>
      <c r="F36" s="339" t="s">
        <v>244</v>
      </c>
      <c r="G36" s="328"/>
      <c r="H36" s="328"/>
      <c r="I36" s="1924"/>
      <c r="J36" s="344"/>
      <c r="K36" s="344"/>
      <c r="L36" s="344"/>
      <c r="M36" s="344"/>
      <c r="N36" s="344"/>
      <c r="O36" s="344"/>
      <c r="P36" s="344"/>
      <c r="Q36" s="344"/>
      <c r="R36" s="344"/>
      <c r="S36" s="344"/>
      <c r="T36" s="344"/>
      <c r="U36" s="344"/>
      <c r="V36" s="1899"/>
      <c r="W36" s="1926"/>
      <c r="X36" s="1926"/>
      <c r="Y36" s="1926"/>
      <c r="Z36" s="1926"/>
      <c r="AA36" s="1926"/>
      <c r="AB36" s="5129"/>
      <c r="AC36" s="5147"/>
      <c r="AD36" s="5148"/>
      <c r="AE36" s="5151" t="s">
        <v>107</v>
      </c>
      <c r="AF36" s="1927"/>
      <c r="AG36" s="341"/>
      <c r="AH36" s="1881"/>
      <c r="AI36" s="1881"/>
      <c r="AJ36" s="1881"/>
      <c r="AK36" s="1881"/>
      <c r="AL36" s="1881"/>
    </row>
    <row r="37" spans="1:38" s="1882" customFormat="1" ht="9.9499999999999993" customHeight="1">
      <c r="A37" s="1897"/>
      <c r="B37" s="342"/>
      <c r="C37" s="340"/>
      <c r="D37" s="338"/>
      <c r="E37" s="338"/>
      <c r="F37" s="343" t="s">
        <v>520</v>
      </c>
      <c r="G37" s="328"/>
      <c r="H37" s="328"/>
      <c r="I37" s="1924"/>
      <c r="J37" s="344"/>
      <c r="K37" s="344"/>
      <c r="L37" s="344"/>
      <c r="M37" s="344"/>
      <c r="N37" s="344"/>
      <c r="O37" s="344"/>
      <c r="P37" s="344"/>
      <c r="Q37" s="344"/>
      <c r="R37" s="344"/>
      <c r="S37" s="344"/>
      <c r="T37" s="344"/>
      <c r="U37" s="344"/>
      <c r="V37" s="1899"/>
      <c r="W37" s="1926"/>
      <c r="X37" s="1926"/>
      <c r="Y37" s="1926"/>
      <c r="Z37" s="1926"/>
      <c r="AA37" s="1926"/>
      <c r="AB37" s="328"/>
      <c r="AC37" s="5149"/>
      <c r="AD37" s="5150"/>
      <c r="AE37" s="5151"/>
      <c r="AF37" s="1927"/>
      <c r="AG37" s="341"/>
      <c r="AH37" s="1881"/>
      <c r="AI37" s="1881"/>
      <c r="AJ37" s="1881"/>
      <c r="AK37" s="1881"/>
      <c r="AL37" s="1881"/>
    </row>
    <row r="38" spans="1:38" s="1882" customFormat="1" ht="9.9499999999999993" customHeight="1">
      <c r="A38" s="1897"/>
      <c r="B38" s="342"/>
      <c r="C38" s="340"/>
      <c r="D38" s="1886"/>
      <c r="E38" s="1886"/>
      <c r="F38" s="1890" t="s">
        <v>524</v>
      </c>
      <c r="G38" s="328"/>
      <c r="H38" s="328"/>
      <c r="I38" s="1924"/>
      <c r="J38" s="343"/>
      <c r="K38" s="343"/>
      <c r="L38" s="343"/>
      <c r="M38" s="343"/>
      <c r="N38" s="343"/>
      <c r="O38" s="343"/>
      <c r="P38" s="343"/>
      <c r="Q38" s="343"/>
      <c r="R38" s="343"/>
      <c r="S38" s="343"/>
      <c r="T38" s="343"/>
      <c r="U38" s="343"/>
      <c r="V38" s="1899"/>
      <c r="W38" s="1926"/>
      <c r="X38" s="1926"/>
      <c r="Y38" s="1926"/>
      <c r="Z38" s="1926"/>
      <c r="AA38" s="1926"/>
      <c r="AB38" s="1926"/>
      <c r="AC38" s="1926"/>
      <c r="AE38" s="388"/>
      <c r="AF38" s="1895"/>
      <c r="AG38" s="341"/>
      <c r="AH38" s="1881"/>
      <c r="AI38" s="1881"/>
      <c r="AJ38" s="1881"/>
      <c r="AK38" s="1881"/>
      <c r="AL38" s="1881"/>
    </row>
    <row r="39" spans="1:38" s="1882" customFormat="1" ht="9.9499999999999993" customHeight="1">
      <c r="A39" s="1897"/>
      <c r="B39" s="342"/>
      <c r="C39" s="340"/>
      <c r="D39" s="1886"/>
      <c r="E39" s="1886"/>
      <c r="F39" s="1889"/>
      <c r="G39" s="1890"/>
      <c r="H39" s="1890"/>
      <c r="I39" s="1924"/>
      <c r="J39" s="343"/>
      <c r="K39" s="343"/>
      <c r="L39" s="343"/>
      <c r="M39" s="343"/>
      <c r="N39" s="343"/>
      <c r="O39" s="343"/>
      <c r="P39" s="343"/>
      <c r="Q39" s="343"/>
      <c r="R39" s="343"/>
      <c r="S39" s="343"/>
      <c r="T39" s="343"/>
      <c r="U39" s="343"/>
      <c r="V39" s="1899"/>
      <c r="W39" s="1926"/>
      <c r="X39" s="1926"/>
      <c r="Y39" s="1926"/>
      <c r="Z39" s="1926"/>
      <c r="AA39" s="1926"/>
      <c r="AB39" s="1926"/>
      <c r="AC39" s="1926"/>
      <c r="AD39" s="5144" t="s">
        <v>634</v>
      </c>
      <c r="AE39" s="5144"/>
      <c r="AF39" s="1895"/>
      <c r="AG39" s="341"/>
      <c r="AH39" s="1881"/>
      <c r="AI39" s="1881"/>
      <c r="AJ39" s="1881"/>
      <c r="AK39" s="1881"/>
      <c r="AL39" s="1881"/>
    </row>
    <row r="40" spans="1:38" s="1882" customFormat="1" ht="9.9499999999999993" customHeight="1">
      <c r="A40" s="1897"/>
      <c r="B40" s="342"/>
      <c r="C40" s="340" t="s">
        <v>245</v>
      </c>
      <c r="D40" s="547" t="s">
        <v>158</v>
      </c>
      <c r="E40" s="547"/>
      <c r="F40" s="1889"/>
      <c r="G40" s="1890"/>
      <c r="H40" s="1890"/>
      <c r="I40" s="1924"/>
      <c r="J40" s="343"/>
      <c r="K40" s="343"/>
      <c r="L40" s="343"/>
      <c r="M40" s="343"/>
      <c r="N40" s="343"/>
      <c r="O40" s="343"/>
      <c r="P40" s="343"/>
      <c r="Q40" s="343"/>
      <c r="R40" s="343"/>
      <c r="S40" s="343"/>
      <c r="T40" s="343"/>
      <c r="U40" s="343"/>
      <c r="V40" s="5128"/>
      <c r="W40" s="5130">
        <f>W16+W24+W32</f>
        <v>0</v>
      </c>
      <c r="X40" s="5131"/>
      <c r="Y40" s="5131"/>
      <c r="Z40" s="5131"/>
      <c r="AA40" s="5131"/>
      <c r="AB40" s="5131"/>
      <c r="AC40" s="5131"/>
      <c r="AD40" s="5131"/>
      <c r="AE40" s="5132"/>
      <c r="AF40" s="1928"/>
      <c r="AG40" s="341"/>
      <c r="AH40" s="1881"/>
      <c r="AI40" s="1881"/>
      <c r="AJ40" s="1881"/>
      <c r="AK40" s="1881"/>
      <c r="AL40" s="1881"/>
    </row>
    <row r="41" spans="1:38" s="1882" customFormat="1" ht="9.9499999999999993" customHeight="1">
      <c r="A41" s="1897"/>
      <c r="B41" s="342"/>
      <c r="C41" s="340"/>
      <c r="D41" s="1886" t="s">
        <v>159</v>
      </c>
      <c r="E41" s="1886"/>
      <c r="F41" s="1889"/>
      <c r="G41" s="1890"/>
      <c r="H41" s="1890"/>
      <c r="I41" s="1924"/>
      <c r="J41" s="343"/>
      <c r="K41" s="343"/>
      <c r="L41" s="343"/>
      <c r="M41" s="343"/>
      <c r="N41" s="343"/>
      <c r="O41" s="343"/>
      <c r="P41" s="343"/>
      <c r="Q41" s="343"/>
      <c r="R41" s="343"/>
      <c r="S41" s="343"/>
      <c r="T41" s="343"/>
      <c r="U41" s="343"/>
      <c r="V41" s="5129"/>
      <c r="W41" s="5133"/>
      <c r="X41" s="5134"/>
      <c r="Y41" s="5134"/>
      <c r="Z41" s="5134"/>
      <c r="AA41" s="5134"/>
      <c r="AB41" s="5134"/>
      <c r="AC41" s="5134"/>
      <c r="AD41" s="5134"/>
      <c r="AE41" s="5135"/>
      <c r="AF41" s="1928"/>
      <c r="AG41" s="341"/>
      <c r="AH41" s="1881"/>
      <c r="AI41" s="1881"/>
      <c r="AJ41" s="1881"/>
      <c r="AK41" s="1881"/>
      <c r="AL41" s="1881"/>
    </row>
    <row r="42" spans="1:38" s="1882" customFormat="1" ht="9.9499999999999993" customHeight="1">
      <c r="A42" s="1897"/>
      <c r="B42" s="342"/>
      <c r="C42" s="340"/>
      <c r="D42" s="1886"/>
      <c r="E42" s="1886"/>
      <c r="F42" s="1889"/>
      <c r="G42" s="1890"/>
      <c r="H42" s="1890"/>
      <c r="I42" s="1924"/>
      <c r="J42" s="343"/>
      <c r="K42" s="343"/>
      <c r="L42" s="343"/>
      <c r="M42" s="343"/>
      <c r="N42" s="343"/>
      <c r="O42" s="343"/>
      <c r="P42" s="343"/>
      <c r="Q42" s="343"/>
      <c r="R42" s="343"/>
      <c r="S42" s="343"/>
      <c r="T42" s="343"/>
      <c r="U42" s="343"/>
      <c r="V42" s="1899"/>
      <c r="W42" s="1926"/>
      <c r="X42" s="1926"/>
      <c r="Y42" s="1926"/>
      <c r="Z42" s="1926"/>
      <c r="AA42" s="1926"/>
      <c r="AB42" s="1926"/>
      <c r="AC42" s="1926"/>
      <c r="AD42" s="1926"/>
      <c r="AE42" s="1926"/>
      <c r="AF42" s="1929"/>
      <c r="AG42" s="341"/>
      <c r="AH42" s="1881"/>
      <c r="AI42" s="1881"/>
      <c r="AJ42" s="1881"/>
      <c r="AK42" s="1881"/>
      <c r="AL42" s="1881"/>
    </row>
    <row r="43" spans="1:38" s="1882" customFormat="1" ht="9.9499999999999993" customHeight="1">
      <c r="A43" s="1897"/>
      <c r="B43" s="342"/>
      <c r="C43" s="339" t="s">
        <v>1191</v>
      </c>
      <c r="D43" s="1886"/>
      <c r="E43" s="1886"/>
      <c r="F43" s="1889"/>
      <c r="G43" s="1890"/>
      <c r="H43" s="1890"/>
      <c r="I43" s="1924"/>
      <c r="J43" s="343"/>
      <c r="K43" s="343"/>
      <c r="L43" s="343"/>
      <c r="M43" s="343"/>
      <c r="N43" s="343"/>
      <c r="O43" s="343"/>
      <c r="P43" s="343"/>
      <c r="Q43" s="343"/>
      <c r="R43" s="343"/>
      <c r="S43" s="343"/>
      <c r="T43" s="343"/>
      <c r="U43" s="343"/>
      <c r="V43" s="1899"/>
      <c r="W43" s="1926"/>
      <c r="X43" s="1926"/>
      <c r="Y43" s="1926"/>
      <c r="Z43" s="1926"/>
      <c r="AA43" s="1926"/>
      <c r="AB43" s="1926"/>
      <c r="AC43" s="1926"/>
      <c r="AD43" s="1926"/>
      <c r="AE43" s="1926"/>
      <c r="AF43" s="1929"/>
      <c r="AG43" s="341"/>
      <c r="AH43" s="1881"/>
      <c r="AI43" s="1881"/>
      <c r="AJ43" s="1881"/>
      <c r="AK43" s="1881"/>
      <c r="AL43" s="1881"/>
    </row>
    <row r="44" spans="1:38" s="1882" customFormat="1" ht="9.9499999999999993" customHeight="1">
      <c r="A44" s="1897"/>
      <c r="B44" s="342"/>
      <c r="C44" s="1917" t="s">
        <v>1192</v>
      </c>
      <c r="D44" s="1886"/>
      <c r="E44" s="1886"/>
      <c r="F44" s="1889"/>
      <c r="G44" s="1890"/>
      <c r="H44" s="1890"/>
      <c r="I44" s="1924"/>
      <c r="J44" s="343"/>
      <c r="K44" s="343"/>
      <c r="L44" s="343"/>
      <c r="M44" s="343"/>
      <c r="N44" s="343"/>
      <c r="O44" s="343"/>
      <c r="P44" s="343"/>
      <c r="Q44" s="343"/>
      <c r="R44" s="343"/>
      <c r="S44" s="343"/>
      <c r="T44" s="343"/>
      <c r="U44" s="343"/>
      <c r="V44" s="1899"/>
      <c r="W44" s="1926"/>
      <c r="X44" s="1926"/>
      <c r="Y44" s="1926"/>
      <c r="Z44" s="1926"/>
      <c r="AA44" s="1926"/>
      <c r="AB44" s="1926"/>
      <c r="AC44" s="1926"/>
      <c r="AE44" s="1968"/>
      <c r="AF44" s="1904"/>
      <c r="AG44" s="341"/>
      <c r="AH44" s="1881"/>
      <c r="AI44" s="1881"/>
      <c r="AJ44" s="1881"/>
      <c r="AK44" s="1881"/>
      <c r="AL44" s="1881"/>
    </row>
    <row r="45" spans="1:38" s="1882" customFormat="1" ht="9.9499999999999993" customHeight="1">
      <c r="A45" s="1897"/>
      <c r="B45" s="342"/>
      <c r="C45" s="340"/>
      <c r="D45" s="1886"/>
      <c r="E45" s="1886"/>
      <c r="F45" s="1889"/>
      <c r="G45" s="1890"/>
      <c r="H45" s="1890"/>
      <c r="I45" s="1924"/>
      <c r="J45" s="343"/>
      <c r="K45" s="343"/>
      <c r="L45" s="343"/>
      <c r="M45" s="343"/>
      <c r="N45" s="343"/>
      <c r="O45" s="343"/>
      <c r="P45" s="343"/>
      <c r="Q45" s="343"/>
      <c r="R45" s="343"/>
      <c r="S45" s="343"/>
      <c r="T45" s="343"/>
      <c r="U45" s="343"/>
      <c r="V45" s="1899"/>
      <c r="W45" s="1926"/>
      <c r="X45" s="1926"/>
      <c r="Y45" s="1926"/>
      <c r="Z45" s="1926"/>
      <c r="AA45" s="1926"/>
      <c r="AB45" s="1926"/>
      <c r="AC45" s="1926"/>
      <c r="AD45" s="5144" t="s">
        <v>635</v>
      </c>
      <c r="AE45" s="5144"/>
      <c r="AF45" s="1904"/>
      <c r="AG45" s="341"/>
      <c r="AH45" s="1881"/>
      <c r="AI45" s="1881"/>
      <c r="AJ45" s="1881"/>
      <c r="AK45" s="1881"/>
      <c r="AL45" s="1881"/>
    </row>
    <row r="46" spans="1:38" s="1882" customFormat="1" ht="9.9499999999999993" customHeight="1">
      <c r="A46" s="1897"/>
      <c r="B46" s="342"/>
      <c r="C46" s="340" t="s">
        <v>246</v>
      </c>
      <c r="D46" s="547" t="s">
        <v>247</v>
      </c>
      <c r="E46" s="547"/>
      <c r="F46" s="1889"/>
      <c r="G46" s="1890"/>
      <c r="H46" s="1890"/>
      <c r="I46" s="1924"/>
      <c r="J46" s="343"/>
      <c r="K46" s="343"/>
      <c r="L46" s="343"/>
      <c r="M46" s="343"/>
      <c r="N46" s="343"/>
      <c r="O46" s="343"/>
      <c r="P46" s="343"/>
      <c r="Q46" s="343"/>
      <c r="R46" s="343"/>
      <c r="S46" s="343"/>
      <c r="T46" s="343"/>
      <c r="U46" s="343"/>
      <c r="V46" s="5128"/>
      <c r="W46" s="5130"/>
      <c r="X46" s="5131"/>
      <c r="Y46" s="5131"/>
      <c r="Z46" s="5131"/>
      <c r="AA46" s="5131"/>
      <c r="AB46" s="5131"/>
      <c r="AC46" s="5131"/>
      <c r="AD46" s="5131"/>
      <c r="AE46" s="5132"/>
      <c r="AF46" s="1922"/>
      <c r="AG46" s="341"/>
      <c r="AH46" s="1881"/>
      <c r="AI46" s="1881"/>
      <c r="AJ46" s="1881"/>
      <c r="AK46" s="1881"/>
      <c r="AL46" s="1881"/>
    </row>
    <row r="47" spans="1:38" s="1882" customFormat="1" ht="9.9499999999999993" customHeight="1">
      <c r="A47" s="1897"/>
      <c r="B47" s="342"/>
      <c r="C47" s="340"/>
      <c r="D47" s="1883" t="s">
        <v>248</v>
      </c>
      <c r="E47" s="1883"/>
      <c r="F47" s="1889"/>
      <c r="G47" s="1890"/>
      <c r="H47" s="1890"/>
      <c r="I47" s="1924"/>
      <c r="J47" s="343"/>
      <c r="K47" s="343"/>
      <c r="L47" s="343"/>
      <c r="M47" s="343"/>
      <c r="N47" s="343"/>
      <c r="O47" s="343"/>
      <c r="P47" s="343"/>
      <c r="Q47" s="343"/>
      <c r="R47" s="343"/>
      <c r="S47" s="343"/>
      <c r="T47" s="343"/>
      <c r="U47" s="343"/>
      <c r="V47" s="5128"/>
      <c r="W47" s="5133"/>
      <c r="X47" s="5134"/>
      <c r="Y47" s="5134"/>
      <c r="Z47" s="5134"/>
      <c r="AA47" s="5134"/>
      <c r="AB47" s="5134"/>
      <c r="AC47" s="5134"/>
      <c r="AD47" s="5134"/>
      <c r="AE47" s="5135"/>
      <c r="AF47" s="1922"/>
      <c r="AG47" s="341"/>
      <c r="AH47" s="1881"/>
      <c r="AI47" s="1881"/>
      <c r="AJ47" s="1881"/>
      <c r="AK47" s="1881"/>
      <c r="AL47" s="1881"/>
    </row>
    <row r="48" spans="1:38" s="1882" customFormat="1" ht="9.9499999999999993" customHeight="1">
      <c r="A48" s="1897"/>
      <c r="B48" s="342"/>
      <c r="C48" s="340"/>
      <c r="D48" s="1886" t="s">
        <v>249</v>
      </c>
      <c r="E48" s="1886"/>
      <c r="F48" s="1889"/>
      <c r="G48" s="1890"/>
      <c r="H48" s="1890"/>
      <c r="I48" s="1924"/>
      <c r="J48" s="343"/>
      <c r="K48" s="343"/>
      <c r="L48" s="343"/>
      <c r="M48" s="343"/>
      <c r="N48" s="343"/>
      <c r="O48" s="343"/>
      <c r="P48" s="343"/>
      <c r="Q48" s="343"/>
      <c r="R48" s="343"/>
      <c r="S48" s="343"/>
      <c r="T48" s="343"/>
      <c r="U48" s="343"/>
      <c r="V48" s="1899"/>
      <c r="W48" s="1926"/>
      <c r="X48" s="1926"/>
      <c r="Y48" s="1926"/>
      <c r="Z48" s="1926"/>
      <c r="AA48" s="1926"/>
      <c r="AB48" s="1926"/>
      <c r="AC48" s="1926"/>
      <c r="AD48" s="1926"/>
      <c r="AE48" s="1926"/>
      <c r="AF48" s="1929"/>
      <c r="AG48" s="341"/>
      <c r="AH48" s="1881"/>
      <c r="AI48" s="1881"/>
      <c r="AJ48" s="1881"/>
      <c r="AK48" s="1881"/>
      <c r="AL48" s="1881"/>
    </row>
    <row r="49" spans="1:38" s="1502" customFormat="1" ht="9.9499999999999993" customHeight="1">
      <c r="A49" s="1888"/>
      <c r="B49" s="342"/>
      <c r="C49" s="340"/>
      <c r="D49" s="1886" t="s">
        <v>250</v>
      </c>
      <c r="E49" s="1886"/>
      <c r="F49" s="1889"/>
      <c r="G49" s="1890"/>
      <c r="H49" s="1890"/>
      <c r="I49" s="1930"/>
      <c r="J49" s="1890"/>
      <c r="K49" s="1890"/>
      <c r="L49" s="1890"/>
      <c r="M49" s="1890"/>
      <c r="N49" s="1890"/>
      <c r="O49" s="1890"/>
      <c r="P49" s="1890"/>
      <c r="Q49" s="1890"/>
      <c r="R49" s="1890"/>
      <c r="S49" s="1890"/>
      <c r="T49" s="1890"/>
      <c r="U49" s="1890"/>
      <c r="V49" s="1899"/>
      <c r="W49" s="1926"/>
      <c r="X49" s="1926"/>
      <c r="Y49" s="1926"/>
      <c r="Z49" s="1926"/>
      <c r="AA49" s="1926"/>
      <c r="AB49" s="1926"/>
      <c r="AC49" s="1926"/>
      <c r="AE49" s="1968"/>
      <c r="AF49" s="1904"/>
      <c r="AG49" s="1889"/>
      <c r="AH49" s="1501"/>
      <c r="AI49" s="1501"/>
      <c r="AJ49" s="1501"/>
      <c r="AK49" s="1501"/>
      <c r="AL49" s="1501"/>
    </row>
    <row r="50" spans="1:38" s="1882" customFormat="1" ht="9.9499999999999993" customHeight="1">
      <c r="A50" s="1897"/>
      <c r="B50" s="342"/>
      <c r="C50" s="340"/>
      <c r="D50" s="1886"/>
      <c r="E50" s="1886"/>
      <c r="F50" s="1889"/>
      <c r="G50" s="1890"/>
      <c r="H50" s="1890"/>
      <c r="I50" s="1924"/>
      <c r="J50" s="343"/>
      <c r="K50" s="343"/>
      <c r="L50" s="343"/>
      <c r="M50" s="343"/>
      <c r="N50" s="343"/>
      <c r="O50" s="343"/>
      <c r="P50" s="343"/>
      <c r="Q50" s="343"/>
      <c r="R50" s="343"/>
      <c r="S50" s="343"/>
      <c r="T50" s="343"/>
      <c r="U50" s="343"/>
      <c r="V50" s="1899"/>
      <c r="W50" s="1926"/>
      <c r="X50" s="1926"/>
      <c r="Y50" s="1926"/>
      <c r="Z50" s="1926"/>
      <c r="AA50" s="1926"/>
      <c r="AB50" s="1926"/>
      <c r="AC50" s="1926"/>
      <c r="AD50" s="5144" t="s">
        <v>636</v>
      </c>
      <c r="AE50" s="5144"/>
      <c r="AF50" s="1904"/>
      <c r="AG50" s="341"/>
      <c r="AH50" s="1881"/>
      <c r="AI50" s="1881"/>
      <c r="AJ50" s="1881"/>
      <c r="AK50" s="1881"/>
      <c r="AL50" s="1881"/>
    </row>
    <row r="51" spans="1:38" s="1882" customFormat="1" ht="9.9499999999999993" customHeight="1">
      <c r="A51" s="1897"/>
      <c r="B51" s="342"/>
      <c r="C51" s="340" t="s">
        <v>251</v>
      </c>
      <c r="D51" s="547" t="s">
        <v>252</v>
      </c>
      <c r="E51" s="547"/>
      <c r="F51" s="1889"/>
      <c r="G51" s="1890"/>
      <c r="H51" s="1890"/>
      <c r="I51" s="1924"/>
      <c r="J51" s="343"/>
      <c r="K51" s="343"/>
      <c r="L51" s="343"/>
      <c r="M51" s="343"/>
      <c r="N51" s="343"/>
      <c r="O51" s="343"/>
      <c r="P51" s="343"/>
      <c r="Q51" s="343"/>
      <c r="R51" s="343"/>
      <c r="S51" s="343"/>
      <c r="T51" s="343"/>
      <c r="U51" s="343"/>
      <c r="V51" s="5128"/>
      <c r="W51" s="5130"/>
      <c r="X51" s="5131"/>
      <c r="Y51" s="5131"/>
      <c r="Z51" s="5131"/>
      <c r="AA51" s="5131"/>
      <c r="AB51" s="5131"/>
      <c r="AC51" s="5131"/>
      <c r="AD51" s="5131"/>
      <c r="AE51" s="5132"/>
      <c r="AF51" s="1922"/>
      <c r="AG51" s="341"/>
      <c r="AH51" s="1881"/>
      <c r="AI51" s="1881"/>
      <c r="AJ51" s="1881"/>
      <c r="AK51" s="1881"/>
      <c r="AL51" s="1881"/>
    </row>
    <row r="52" spans="1:38" s="1882" customFormat="1" ht="9.9499999999999993" customHeight="1">
      <c r="A52" s="1897"/>
      <c r="B52" s="342"/>
      <c r="C52" s="340"/>
      <c r="D52" s="1886" t="s">
        <v>253</v>
      </c>
      <c r="E52" s="1886"/>
      <c r="F52" s="1889"/>
      <c r="G52" s="1890"/>
      <c r="H52" s="1890"/>
      <c r="I52" s="1924"/>
      <c r="J52" s="343"/>
      <c r="K52" s="343"/>
      <c r="L52" s="343"/>
      <c r="M52" s="343"/>
      <c r="N52" s="343"/>
      <c r="O52" s="343"/>
      <c r="P52" s="343"/>
      <c r="Q52" s="343"/>
      <c r="R52" s="343"/>
      <c r="S52" s="343"/>
      <c r="T52" s="343"/>
      <c r="U52" s="343"/>
      <c r="V52" s="5129"/>
      <c r="W52" s="5133"/>
      <c r="X52" s="5134"/>
      <c r="Y52" s="5134"/>
      <c r="Z52" s="5134"/>
      <c r="AA52" s="5134"/>
      <c r="AB52" s="5134"/>
      <c r="AC52" s="5134"/>
      <c r="AD52" s="5134"/>
      <c r="AE52" s="5135"/>
      <c r="AF52" s="1922"/>
      <c r="AG52" s="341"/>
      <c r="AH52" s="1881"/>
      <c r="AI52" s="1881"/>
      <c r="AJ52" s="1881"/>
      <c r="AK52" s="1881"/>
      <c r="AL52" s="1881"/>
    </row>
    <row r="53" spans="1:38" s="1882" customFormat="1" ht="9.9499999999999993" customHeight="1">
      <c r="A53" s="1897"/>
      <c r="B53" s="342"/>
      <c r="C53" s="340"/>
      <c r="D53" s="1886"/>
      <c r="E53" s="1886"/>
      <c r="F53" s="1889"/>
      <c r="G53" s="1890"/>
      <c r="H53" s="1890"/>
      <c r="I53" s="1924"/>
      <c r="J53" s="343"/>
      <c r="K53" s="343"/>
      <c r="L53" s="343"/>
      <c r="M53" s="343"/>
      <c r="N53" s="343"/>
      <c r="O53" s="343"/>
      <c r="P53" s="343"/>
      <c r="Q53" s="343"/>
      <c r="R53" s="343"/>
      <c r="S53" s="343"/>
      <c r="T53" s="343"/>
      <c r="U53" s="343"/>
      <c r="V53" s="1899"/>
      <c r="W53" s="1926"/>
      <c r="X53" s="1926"/>
      <c r="Y53" s="1926"/>
      <c r="Z53" s="1926"/>
      <c r="AA53" s="1926"/>
      <c r="AB53" s="1926"/>
      <c r="AC53" s="1926"/>
      <c r="AD53" s="1926"/>
      <c r="AE53" s="1926"/>
      <c r="AF53" s="1929"/>
      <c r="AG53" s="341"/>
      <c r="AH53" s="1881"/>
      <c r="AI53" s="1881"/>
      <c r="AJ53" s="1881"/>
      <c r="AK53" s="1881"/>
      <c r="AL53" s="1881"/>
    </row>
    <row r="54" spans="1:38" s="1882" customFormat="1" ht="9.9499999999999993" customHeight="1">
      <c r="A54" s="1897"/>
      <c r="B54" s="342"/>
      <c r="C54" s="340"/>
      <c r="D54" s="1886"/>
      <c r="E54" s="1886"/>
      <c r="F54" s="1889"/>
      <c r="G54" s="1890"/>
      <c r="H54" s="1890"/>
      <c r="I54" s="1924"/>
      <c r="J54" s="343"/>
      <c r="K54" s="343"/>
      <c r="L54" s="343"/>
      <c r="M54" s="343"/>
      <c r="N54" s="343"/>
      <c r="O54" s="343"/>
      <c r="P54" s="343"/>
      <c r="Q54" s="343"/>
      <c r="R54" s="343"/>
      <c r="S54" s="343"/>
      <c r="T54" s="343"/>
      <c r="U54" s="343"/>
      <c r="V54" s="1490"/>
      <c r="W54" s="1931"/>
      <c r="X54" s="1931"/>
      <c r="Y54" s="1931"/>
      <c r="Z54" s="1931"/>
      <c r="AA54" s="1931"/>
      <c r="AB54" s="1931"/>
      <c r="AC54" s="1931"/>
      <c r="AE54" s="1968"/>
      <c r="AF54" s="1904"/>
      <c r="AG54" s="341"/>
      <c r="AH54" s="1881"/>
      <c r="AI54" s="1881"/>
      <c r="AJ54" s="1881"/>
      <c r="AK54" s="1881"/>
      <c r="AL54" s="1881"/>
    </row>
    <row r="55" spans="1:38" s="1882" customFormat="1" ht="9.9499999999999993" customHeight="1">
      <c r="A55" s="1897"/>
      <c r="B55" s="342"/>
      <c r="C55" s="340"/>
      <c r="D55" s="1886"/>
      <c r="E55" s="1886"/>
      <c r="F55" s="1889"/>
      <c r="G55" s="1890"/>
      <c r="H55" s="1890"/>
      <c r="I55" s="1924"/>
      <c r="J55" s="343"/>
      <c r="K55" s="343"/>
      <c r="L55" s="343"/>
      <c r="M55" s="343"/>
      <c r="N55" s="343"/>
      <c r="O55" s="343"/>
      <c r="P55" s="343"/>
      <c r="Q55" s="343"/>
      <c r="R55" s="343"/>
      <c r="S55" s="343"/>
      <c r="T55" s="343"/>
      <c r="U55" s="343"/>
      <c r="V55" s="1899"/>
      <c r="W55" s="1926"/>
      <c r="X55" s="1926"/>
      <c r="Y55" s="1926"/>
      <c r="Z55" s="1926"/>
      <c r="AA55" s="1926"/>
      <c r="AB55" s="1926"/>
      <c r="AC55" s="1926"/>
      <c r="AD55" s="5144" t="s">
        <v>637</v>
      </c>
      <c r="AE55" s="5144"/>
      <c r="AF55" s="1904"/>
      <c r="AG55" s="341"/>
      <c r="AH55" s="1881"/>
      <c r="AI55" s="1881"/>
      <c r="AJ55" s="1881"/>
      <c r="AK55" s="1881"/>
      <c r="AL55" s="1881"/>
    </row>
    <row r="56" spans="1:38" s="1882" customFormat="1" ht="9.9499999999999993" customHeight="1">
      <c r="A56" s="1897"/>
      <c r="B56" s="342"/>
      <c r="C56" s="340" t="s">
        <v>254</v>
      </c>
      <c r="D56" s="547" t="s">
        <v>255</v>
      </c>
      <c r="E56" s="547"/>
      <c r="F56" s="1889"/>
      <c r="G56" s="1890"/>
      <c r="H56" s="1890"/>
      <c r="I56" s="1924"/>
      <c r="J56" s="343"/>
      <c r="K56" s="343"/>
      <c r="L56" s="343"/>
      <c r="M56" s="343"/>
      <c r="N56" s="343"/>
      <c r="O56" s="343"/>
      <c r="P56" s="343"/>
      <c r="Q56" s="343"/>
      <c r="R56" s="343"/>
      <c r="S56" s="343"/>
      <c r="T56" s="343"/>
      <c r="U56" s="343"/>
      <c r="V56" s="5128"/>
      <c r="W56" s="5130"/>
      <c r="X56" s="5131"/>
      <c r="Y56" s="5131"/>
      <c r="Z56" s="5131"/>
      <c r="AA56" s="5131"/>
      <c r="AB56" s="5131"/>
      <c r="AC56" s="5131"/>
      <c r="AD56" s="5131"/>
      <c r="AE56" s="5132"/>
      <c r="AF56" s="1922"/>
      <c r="AG56" s="341"/>
      <c r="AH56" s="5111" t="b">
        <f>SUM(W46,W51,W56)=W40</f>
        <v>1</v>
      </c>
      <c r="AI56" s="1881"/>
      <c r="AJ56" s="1881"/>
      <c r="AK56" s="1881"/>
      <c r="AL56" s="1881"/>
    </row>
    <row r="57" spans="1:38" s="1882" customFormat="1" ht="9.9499999999999993" customHeight="1">
      <c r="A57" s="1897"/>
      <c r="B57" s="342"/>
      <c r="C57" s="340"/>
      <c r="D57" s="1886" t="s">
        <v>256</v>
      </c>
      <c r="E57" s="1886"/>
      <c r="F57" s="1889"/>
      <c r="G57" s="1890"/>
      <c r="H57" s="1890"/>
      <c r="I57" s="1924"/>
      <c r="J57" s="343"/>
      <c r="K57" s="343"/>
      <c r="L57" s="343"/>
      <c r="M57" s="343"/>
      <c r="N57" s="343"/>
      <c r="O57" s="343"/>
      <c r="P57" s="343"/>
      <c r="Q57" s="343"/>
      <c r="R57" s="343"/>
      <c r="S57" s="343"/>
      <c r="T57" s="343"/>
      <c r="U57" s="343"/>
      <c r="V57" s="5129"/>
      <c r="W57" s="5133"/>
      <c r="X57" s="5134"/>
      <c r="Y57" s="5134"/>
      <c r="Z57" s="5134"/>
      <c r="AA57" s="5134"/>
      <c r="AB57" s="5134"/>
      <c r="AC57" s="5134"/>
      <c r="AD57" s="5134"/>
      <c r="AE57" s="5135"/>
      <c r="AF57" s="1922"/>
      <c r="AG57" s="341"/>
      <c r="AH57" s="5111"/>
      <c r="AI57" s="1881"/>
      <c r="AJ57" s="1881"/>
      <c r="AK57" s="1881"/>
      <c r="AL57" s="1881"/>
    </row>
    <row r="58" spans="1:38" s="1882" customFormat="1" ht="9.9499999999999993" customHeight="1">
      <c r="A58" s="1897"/>
      <c r="B58" s="342"/>
      <c r="C58" s="340"/>
      <c r="D58" s="1886"/>
      <c r="E58" s="1886"/>
      <c r="F58" s="1889"/>
      <c r="G58" s="1890"/>
      <c r="H58" s="1890"/>
      <c r="I58" s="1924"/>
      <c r="J58" s="343"/>
      <c r="K58" s="343"/>
      <c r="L58" s="343"/>
      <c r="M58" s="343"/>
      <c r="N58" s="343"/>
      <c r="O58" s="343"/>
      <c r="P58" s="343"/>
      <c r="Q58" s="343"/>
      <c r="R58" s="343"/>
      <c r="S58" s="343"/>
      <c r="T58" s="343"/>
      <c r="U58" s="343"/>
      <c r="V58" s="1490"/>
      <c r="W58" s="1932"/>
      <c r="X58" s="1932"/>
      <c r="Y58" s="1932"/>
      <c r="Z58" s="1932"/>
      <c r="AA58" s="1932"/>
      <c r="AB58" s="1932"/>
      <c r="AC58" s="1932"/>
      <c r="AD58" s="1932"/>
      <c r="AE58" s="1932"/>
      <c r="AF58" s="1922"/>
      <c r="AG58" s="341"/>
      <c r="AH58" s="1881"/>
      <c r="AI58" s="1881"/>
      <c r="AJ58" s="1881"/>
      <c r="AK58" s="1881"/>
      <c r="AL58" s="1881"/>
    </row>
    <row r="59" spans="1:38" s="1502" customFormat="1" ht="9.9499999999999993" customHeight="1">
      <c r="A59" s="1933"/>
      <c r="B59" s="1934"/>
      <c r="C59" s="1934"/>
      <c r="D59" s="1935"/>
      <c r="E59" s="1935"/>
      <c r="F59" s="1934"/>
      <c r="G59" s="1934"/>
      <c r="H59" s="1934"/>
      <c r="I59" s="1936"/>
      <c r="J59" s="1936"/>
      <c r="K59" s="1936"/>
      <c r="L59" s="1936"/>
      <c r="M59" s="1937"/>
      <c r="N59" s="1937"/>
      <c r="O59" s="1937"/>
      <c r="P59" s="1937"/>
      <c r="Q59" s="1937"/>
      <c r="R59" s="1937"/>
      <c r="S59" s="1937"/>
      <c r="T59" s="1937"/>
      <c r="U59" s="1936"/>
      <c r="V59" s="1936"/>
      <c r="W59" s="1081"/>
      <c r="X59" s="1081"/>
      <c r="Y59" s="1081"/>
      <c r="Z59" s="1081"/>
      <c r="AA59" s="1081"/>
      <c r="AB59" s="1081"/>
      <c r="AC59" s="1081"/>
      <c r="AD59" s="1081"/>
      <c r="AE59" s="1081"/>
      <c r="AF59" s="1938"/>
      <c r="AG59" s="1500"/>
      <c r="AH59" s="1501"/>
      <c r="AI59" s="1501"/>
      <c r="AJ59" s="1501"/>
      <c r="AK59" s="1501"/>
      <c r="AL59" s="1501"/>
    </row>
    <row r="60" spans="1:38" s="1502" customFormat="1" ht="9.9499999999999993" customHeight="1">
      <c r="A60" s="1498"/>
      <c r="B60" s="1495"/>
      <c r="C60" s="1497" t="s">
        <v>1193</v>
      </c>
      <c r="D60" s="1499"/>
      <c r="E60" s="1499"/>
      <c r="F60" s="1495"/>
      <c r="G60" s="1495"/>
      <c r="H60" s="1495"/>
      <c r="I60" s="1500"/>
      <c r="J60" s="1500"/>
      <c r="K60" s="1500"/>
      <c r="L60" s="1500"/>
      <c r="M60" s="1496"/>
      <c r="N60" s="1496"/>
      <c r="O60" s="1496"/>
      <c r="P60" s="1496"/>
      <c r="Q60" s="1496"/>
      <c r="R60" s="1496"/>
      <c r="S60" s="1496"/>
      <c r="T60" s="1496"/>
      <c r="U60" s="1500"/>
      <c r="V60" s="1500"/>
      <c r="W60" s="1048"/>
      <c r="X60" s="1048"/>
      <c r="Y60" s="1048"/>
      <c r="Z60" s="1048"/>
      <c r="AA60" s="1048"/>
      <c r="AB60" s="1048"/>
      <c r="AC60" s="1048"/>
      <c r="AD60" s="1048"/>
      <c r="AE60" s="1048"/>
      <c r="AF60" s="1821"/>
      <c r="AG60" s="1500"/>
      <c r="AH60" s="1501"/>
      <c r="AI60" s="1501"/>
      <c r="AJ60" s="1501"/>
      <c r="AK60" s="1501"/>
      <c r="AL60" s="1501"/>
    </row>
    <row r="61" spans="1:38" s="1502" customFormat="1" ht="9.9499999999999993" customHeight="1">
      <c r="A61" s="1498"/>
      <c r="B61" s="1495" t="s">
        <v>35</v>
      </c>
      <c r="C61" s="1495" t="s">
        <v>2401</v>
      </c>
      <c r="D61" s="1499"/>
      <c r="E61" s="1499"/>
      <c r="F61" s="1495"/>
      <c r="G61" s="1495"/>
      <c r="H61" s="1495"/>
      <c r="I61" s="1500"/>
      <c r="J61" s="1500"/>
      <c r="K61" s="1500"/>
      <c r="L61" s="1500"/>
      <c r="M61" s="1496"/>
      <c r="N61" s="1496"/>
      <c r="O61" s="1496"/>
      <c r="P61" s="1496"/>
      <c r="Q61" s="1496"/>
      <c r="R61" s="1496"/>
      <c r="S61" s="1496"/>
      <c r="T61" s="1496"/>
      <c r="U61" s="1500"/>
      <c r="V61" s="1500"/>
      <c r="W61" s="1048"/>
      <c r="X61" s="1048"/>
      <c r="Y61" s="1048"/>
      <c r="Z61" s="1048"/>
      <c r="AA61" s="1048"/>
      <c r="AB61" s="1048"/>
      <c r="AC61" s="1048"/>
      <c r="AD61" s="1048"/>
      <c r="AE61" s="1048"/>
      <c r="AF61" s="1821"/>
      <c r="AG61" s="1500"/>
      <c r="AH61" s="1501"/>
      <c r="AI61" s="1501"/>
      <c r="AJ61" s="1501"/>
      <c r="AK61" s="1501"/>
      <c r="AL61" s="1501"/>
    </row>
    <row r="62" spans="1:38" s="1502" customFormat="1" ht="9.9499999999999993" customHeight="1">
      <c r="A62" s="1498"/>
      <c r="B62" s="1495"/>
      <c r="C62" s="1939" t="s">
        <v>2402</v>
      </c>
      <c r="D62" s="1499"/>
      <c r="E62" s="1499"/>
      <c r="F62" s="1495"/>
      <c r="G62" s="1495"/>
      <c r="H62" s="1495"/>
      <c r="I62" s="1500"/>
      <c r="J62" s="1500"/>
      <c r="K62" s="1500"/>
      <c r="L62" s="1500"/>
      <c r="M62" s="1496"/>
      <c r="N62" s="1496"/>
      <c r="O62" s="1496"/>
      <c r="P62" s="1496"/>
      <c r="Q62" s="1496"/>
      <c r="R62" s="1496"/>
      <c r="S62" s="1496"/>
      <c r="T62" s="1496"/>
      <c r="U62" s="1500"/>
      <c r="V62" s="1500"/>
      <c r="W62" s="1048"/>
      <c r="X62" s="1048"/>
      <c r="Y62" s="1048"/>
      <c r="Z62" s="1048"/>
      <c r="AA62" s="1048"/>
      <c r="AB62" s="1048"/>
      <c r="AC62" s="1048"/>
      <c r="AD62" s="1048"/>
      <c r="AE62" s="1048"/>
      <c r="AF62" s="1821"/>
      <c r="AG62" s="1500"/>
      <c r="AH62" s="1501"/>
      <c r="AI62" s="1501"/>
      <c r="AJ62" s="1501"/>
      <c r="AK62" s="1501"/>
      <c r="AL62" s="1501"/>
    </row>
    <row r="63" spans="1:38" s="1502" customFormat="1" ht="4.5" customHeight="1">
      <c r="A63" s="3397"/>
      <c r="B63" s="1495"/>
      <c r="C63" s="1939"/>
      <c r="D63" s="1499"/>
      <c r="E63" s="1499"/>
      <c r="F63" s="1495"/>
      <c r="G63" s="1495"/>
      <c r="H63" s="1495"/>
      <c r="I63" s="1500"/>
      <c r="J63" s="1500"/>
      <c r="K63" s="1500"/>
      <c r="L63" s="1500"/>
      <c r="M63" s="1496"/>
      <c r="N63" s="1496"/>
      <c r="O63" s="1496"/>
      <c r="P63" s="1496"/>
      <c r="Q63" s="1496"/>
      <c r="R63" s="1496"/>
      <c r="S63" s="1496"/>
      <c r="T63" s="1496"/>
      <c r="U63" s="1500"/>
      <c r="V63" s="1500"/>
      <c r="W63" s="1048"/>
      <c r="X63" s="1048"/>
      <c r="Y63" s="1048"/>
      <c r="Z63" s="1048"/>
      <c r="AA63" s="1048"/>
      <c r="AB63" s="1048"/>
      <c r="AC63" s="1048"/>
      <c r="AD63" s="1048"/>
      <c r="AE63" s="1048"/>
      <c r="AF63" s="3398"/>
      <c r="AG63" s="1500"/>
      <c r="AH63" s="1501"/>
      <c r="AI63" s="1501"/>
      <c r="AJ63" s="1501"/>
      <c r="AK63" s="1501"/>
      <c r="AL63" s="1501"/>
    </row>
    <row r="64" spans="1:38" s="1502" customFormat="1" ht="9.9499999999999993" customHeight="1">
      <c r="A64" s="1498"/>
      <c r="B64" s="1495" t="s">
        <v>36</v>
      </c>
      <c r="C64" s="1495" t="s">
        <v>1873</v>
      </c>
      <c r="D64" s="1499"/>
      <c r="E64" s="1499"/>
      <c r="F64" s="1495"/>
      <c r="G64" s="1495"/>
      <c r="H64" s="1495"/>
      <c r="I64" s="1500"/>
      <c r="J64" s="1500"/>
      <c r="K64" s="1500"/>
      <c r="L64" s="1500"/>
      <c r="M64" s="1496"/>
      <c r="N64" s="1496"/>
      <c r="O64" s="1496"/>
      <c r="P64" s="1496"/>
      <c r="Q64" s="1496"/>
      <c r="R64" s="1496"/>
      <c r="S64" s="1496"/>
      <c r="T64" s="1496"/>
      <c r="U64" s="1500"/>
      <c r="V64" s="1500"/>
      <c r="W64" s="1048"/>
      <c r="X64" s="1048"/>
      <c r="Y64" s="1048"/>
      <c r="Z64" s="1048"/>
      <c r="AA64" s="1048"/>
      <c r="AB64" s="1048"/>
      <c r="AC64" s="1048"/>
      <c r="AD64" s="1048"/>
      <c r="AE64" s="1048"/>
      <c r="AF64" s="1821"/>
      <c r="AG64" s="1500"/>
      <c r="AH64" s="1501"/>
      <c r="AI64" s="1501"/>
      <c r="AJ64" s="1501"/>
      <c r="AK64" s="1501"/>
      <c r="AL64" s="1501"/>
    </row>
    <row r="65" spans="1:38" s="1502" customFormat="1" ht="9.9499999999999993" customHeight="1">
      <c r="A65" s="1498"/>
      <c r="B65" s="1495"/>
      <c r="C65" s="1939" t="s">
        <v>1874</v>
      </c>
      <c r="D65" s="1499"/>
      <c r="E65" s="1499"/>
      <c r="F65" s="1495"/>
      <c r="G65" s="1495"/>
      <c r="H65" s="1495"/>
      <c r="I65" s="1500"/>
      <c r="J65" s="1500"/>
      <c r="K65" s="1500"/>
      <c r="L65" s="1500"/>
      <c r="M65" s="1496"/>
      <c r="N65" s="1496"/>
      <c r="O65" s="1496"/>
      <c r="P65" s="1496"/>
      <c r="Q65" s="1496"/>
      <c r="R65" s="1496"/>
      <c r="S65" s="1496"/>
      <c r="T65" s="1496"/>
      <c r="U65" s="1500"/>
      <c r="V65" s="1500"/>
      <c r="W65" s="1048"/>
      <c r="X65" s="1048"/>
      <c r="Y65" s="1048"/>
      <c r="Z65" s="1048"/>
      <c r="AA65" s="1048"/>
      <c r="AB65" s="1048"/>
      <c r="AC65" s="1048"/>
      <c r="AD65" s="1048"/>
      <c r="AE65" s="1048"/>
      <c r="AF65" s="1821"/>
      <c r="AG65" s="1500"/>
      <c r="AH65" s="1501"/>
      <c r="AI65" s="1501"/>
      <c r="AJ65" s="1501"/>
      <c r="AK65" s="1501"/>
      <c r="AL65" s="1501"/>
    </row>
    <row r="66" spans="1:38" s="1502" customFormat="1" ht="9.9499999999999993" customHeight="1">
      <c r="A66" s="1940"/>
      <c r="B66" s="1941"/>
      <c r="C66" s="1941"/>
      <c r="D66" s="1942"/>
      <c r="E66" s="1942"/>
      <c r="F66" s="1941"/>
      <c r="G66" s="1941"/>
      <c r="H66" s="1941"/>
      <c r="I66" s="1943"/>
      <c r="J66" s="1943"/>
      <c r="K66" s="1943"/>
      <c r="L66" s="1943"/>
      <c r="M66" s="1944"/>
      <c r="N66" s="1944"/>
      <c r="O66" s="1944"/>
      <c r="P66" s="1944"/>
      <c r="Q66" s="1944"/>
      <c r="R66" s="1944"/>
      <c r="S66" s="1944"/>
      <c r="T66" s="1944"/>
      <c r="U66" s="1943"/>
      <c r="V66" s="1943"/>
      <c r="W66" s="1093"/>
      <c r="X66" s="1093"/>
      <c r="Y66" s="1093"/>
      <c r="Z66" s="1093"/>
      <c r="AA66" s="1093"/>
      <c r="AB66" s="1093"/>
      <c r="AC66" s="1093"/>
      <c r="AD66" s="1093"/>
      <c r="AE66" s="1093"/>
      <c r="AF66" s="1945"/>
      <c r="AG66" s="1500"/>
      <c r="AH66" s="1501"/>
      <c r="AI66" s="1501"/>
      <c r="AJ66" s="1501"/>
      <c r="AK66" s="1501"/>
      <c r="AL66" s="1501"/>
    </row>
    <row r="67" spans="1:38" s="1882" customFormat="1" ht="9.9499999999999993" customHeight="1">
      <c r="A67" s="1897"/>
      <c r="B67" s="342"/>
      <c r="C67" s="340"/>
      <c r="D67" s="1886"/>
      <c r="E67" s="1886"/>
      <c r="F67" s="1889"/>
      <c r="G67" s="1890"/>
      <c r="H67" s="1890"/>
      <c r="I67" s="1924"/>
      <c r="J67" s="343"/>
      <c r="K67" s="343"/>
      <c r="L67" s="343"/>
      <c r="M67" s="343"/>
      <c r="N67" s="343"/>
      <c r="O67" s="343"/>
      <c r="P67" s="343"/>
      <c r="Q67" s="343"/>
      <c r="R67" s="343"/>
      <c r="S67" s="343"/>
      <c r="T67" s="343"/>
      <c r="U67" s="343"/>
      <c r="V67" s="1490"/>
      <c r="W67" s="1932"/>
      <c r="X67" s="1932"/>
      <c r="Y67" s="1932"/>
      <c r="Z67" s="1932"/>
      <c r="AA67" s="1932"/>
      <c r="AB67" s="1932"/>
      <c r="AC67" s="1932"/>
      <c r="AD67" s="1932"/>
      <c r="AE67" s="1932"/>
      <c r="AF67" s="1922"/>
      <c r="AG67" s="341"/>
      <c r="AH67" s="1881"/>
      <c r="AI67" s="1881"/>
      <c r="AJ67" s="1881"/>
      <c r="AK67" s="1881"/>
      <c r="AL67" s="1881"/>
    </row>
    <row r="68" spans="1:38" s="1914" customFormat="1" ht="9.9499999999999993" customHeight="1">
      <c r="A68" s="1946"/>
      <c r="B68" s="1493"/>
      <c r="C68" s="1495" t="s">
        <v>1299</v>
      </c>
      <c r="D68" s="1947"/>
      <c r="E68" s="1947"/>
      <c r="F68" s="1497"/>
      <c r="G68" s="1939"/>
      <c r="H68" s="1939"/>
      <c r="I68" s="1948"/>
      <c r="J68" s="1939"/>
      <c r="K68" s="1939"/>
      <c r="L68" s="1939"/>
      <c r="M68" s="1939"/>
      <c r="N68" s="1939"/>
      <c r="O68" s="1939"/>
      <c r="P68" s="1939"/>
      <c r="Q68" s="1939"/>
      <c r="R68" s="1939"/>
      <c r="S68" s="1939"/>
      <c r="T68" s="1939"/>
      <c r="U68" s="1939"/>
      <c r="V68" s="1949"/>
      <c r="W68" s="1950"/>
      <c r="X68" s="1950"/>
      <c r="Y68" s="1950"/>
      <c r="Z68" s="1950"/>
      <c r="AA68" s="1950"/>
      <c r="AB68" s="1950"/>
      <c r="AC68" s="1950"/>
      <c r="AD68" s="1950"/>
      <c r="AE68" s="1950"/>
      <c r="AF68" s="1951"/>
      <c r="AG68" s="1497"/>
      <c r="AH68" s="1913"/>
      <c r="AI68" s="1913"/>
      <c r="AJ68" s="1913"/>
      <c r="AK68" s="1913"/>
      <c r="AL68" s="1913"/>
    </row>
    <row r="69" spans="1:38" s="1882" customFormat="1" ht="9.9499999999999993" customHeight="1">
      <c r="A69" s="1952"/>
      <c r="B69" s="1494"/>
      <c r="C69" s="1495" t="s">
        <v>2353</v>
      </c>
      <c r="D69" s="1953"/>
      <c r="E69" s="1953"/>
      <c r="F69" s="1500"/>
      <c r="G69" s="1496"/>
      <c r="H69" s="1496"/>
      <c r="I69" s="1954"/>
      <c r="J69" s="1939"/>
      <c r="K69" s="1939"/>
      <c r="L69" s="1939"/>
      <c r="M69" s="1939"/>
      <c r="N69" s="1939"/>
      <c r="O69" s="1939"/>
      <c r="P69" s="1939"/>
      <c r="Q69" s="1939"/>
      <c r="R69" s="1939"/>
      <c r="S69" s="1939"/>
      <c r="T69" s="1939"/>
      <c r="U69" s="1939"/>
      <c r="V69" s="1955"/>
      <c r="W69" s="1956"/>
      <c r="X69" s="1956"/>
      <c r="Y69" s="1956"/>
      <c r="Z69" s="1956"/>
      <c r="AA69" s="1956"/>
      <c r="AB69" s="1956"/>
      <c r="AC69" s="1956"/>
      <c r="AD69" s="1956"/>
      <c r="AE69" s="1956"/>
      <c r="AF69" s="1957"/>
      <c r="AG69" s="1503"/>
      <c r="AH69" s="1881"/>
      <c r="AI69" s="1881"/>
      <c r="AJ69" s="1881"/>
      <c r="AK69" s="1881"/>
      <c r="AL69" s="1881"/>
    </row>
    <row r="70" spans="1:38" s="1882" customFormat="1" ht="9.9499999999999993" customHeight="1">
      <c r="A70" s="1952"/>
      <c r="B70" s="1494"/>
      <c r="C70" s="1496" t="s">
        <v>2354</v>
      </c>
      <c r="D70" s="1953"/>
      <c r="E70" s="1953"/>
      <c r="F70" s="1500"/>
      <c r="G70" s="1496"/>
      <c r="H70" s="1496"/>
      <c r="I70" s="1954"/>
      <c r="J70" s="1939"/>
      <c r="K70" s="1939"/>
      <c r="L70" s="1939"/>
      <c r="M70" s="1939"/>
      <c r="N70" s="1939"/>
      <c r="O70" s="1939"/>
      <c r="P70" s="1939"/>
      <c r="Q70" s="1939"/>
      <c r="R70" s="1939"/>
      <c r="S70" s="1939"/>
      <c r="T70" s="1939"/>
      <c r="U70" s="1939"/>
      <c r="V70" s="1955"/>
      <c r="W70" s="1956"/>
      <c r="X70" s="1956"/>
      <c r="Y70" s="1956"/>
      <c r="Z70" s="1956"/>
      <c r="AA70" s="1956"/>
      <c r="AB70" s="1956"/>
      <c r="AC70" s="1956"/>
      <c r="AD70" s="1956"/>
      <c r="AE70" s="1956"/>
      <c r="AF70" s="1957"/>
      <c r="AG70" s="1503"/>
      <c r="AH70" s="1881"/>
      <c r="AI70" s="1881"/>
      <c r="AJ70" s="1881"/>
      <c r="AK70" s="1881"/>
      <c r="AL70" s="1881"/>
    </row>
    <row r="71" spans="1:38" s="1882" customFormat="1" ht="9.9499999999999993" customHeight="1">
      <c r="A71" s="1952"/>
      <c r="B71" s="1494"/>
      <c r="C71" s="1500"/>
      <c r="D71" s="1494"/>
      <c r="E71" s="1494"/>
      <c r="F71" s="1500"/>
      <c r="G71" s="1500"/>
      <c r="H71" s="1500"/>
      <c r="I71" s="1500"/>
      <c r="J71" s="1503"/>
      <c r="K71" s="1503"/>
      <c r="L71" s="1503"/>
      <c r="M71" s="1503"/>
      <c r="N71" s="1503"/>
      <c r="O71" s="1503"/>
      <c r="P71" s="1503"/>
      <c r="Q71" s="1503"/>
      <c r="R71" s="1503"/>
      <c r="S71" s="1503"/>
      <c r="T71" s="1503"/>
      <c r="U71" s="1497"/>
      <c r="V71" s="1497"/>
      <c r="W71" s="1497"/>
      <c r="X71" s="1497"/>
      <c r="Y71" s="1497"/>
      <c r="Z71" s="1497"/>
      <c r="AA71" s="1497"/>
      <c r="AB71" s="1497"/>
      <c r="AC71" s="1497"/>
      <c r="AD71" s="1497"/>
      <c r="AE71" s="1497"/>
      <c r="AF71" s="1958"/>
      <c r="AG71" s="1503"/>
      <c r="AH71" s="1881"/>
      <c r="AI71" s="1881"/>
      <c r="AJ71" s="1881"/>
      <c r="AK71" s="1881"/>
      <c r="AL71" s="1881"/>
    </row>
    <row r="72" spans="1:38" s="1967" customFormat="1" ht="9.9499999999999993" customHeight="1">
      <c r="A72" s="1959"/>
      <c r="B72" s="1960"/>
      <c r="C72" s="1961"/>
      <c r="D72" s="1962"/>
      <c r="E72" s="1962"/>
      <c r="F72" s="1961"/>
      <c r="G72" s="1961"/>
      <c r="H72" s="1961"/>
      <c r="I72" s="1961"/>
      <c r="J72" s="1963"/>
      <c r="K72" s="1963"/>
      <c r="L72" s="1963"/>
      <c r="M72" s="1963"/>
      <c r="N72" s="1963"/>
      <c r="O72" s="1963"/>
      <c r="P72" s="1963"/>
      <c r="Q72" s="1963"/>
      <c r="R72" s="1963"/>
      <c r="S72" s="1963"/>
      <c r="T72" s="2913"/>
      <c r="U72" s="1964"/>
      <c r="V72" s="1964"/>
      <c r="W72" s="1964"/>
      <c r="X72" s="1964"/>
      <c r="Y72" s="1964"/>
      <c r="Z72" s="1964"/>
      <c r="AA72" s="1964"/>
      <c r="AB72" s="1964"/>
      <c r="AC72" s="1964"/>
      <c r="AD72" s="1964"/>
      <c r="AE72" s="1964"/>
      <c r="AF72" s="1965"/>
      <c r="AG72" s="298"/>
      <c r="AH72" s="1966"/>
      <c r="AI72" s="1966"/>
      <c r="AJ72" s="1966"/>
      <c r="AK72" s="1966"/>
      <c r="AL72" s="1966"/>
    </row>
    <row r="73" spans="1:38" s="1967" customFormat="1" ht="9.9499999999999993" customHeight="1">
      <c r="A73" s="1690"/>
      <c r="B73" s="1482">
        <v>8.1999999999999993</v>
      </c>
      <c r="C73" s="304" t="s">
        <v>262</v>
      </c>
      <c r="D73" s="1185"/>
      <c r="E73" s="1185"/>
      <c r="F73" s="296"/>
      <c r="G73" s="296"/>
      <c r="H73" s="296"/>
      <c r="I73" s="296"/>
      <c r="J73" s="298"/>
      <c r="K73" s="298"/>
      <c r="L73" s="298"/>
      <c r="M73" s="298"/>
      <c r="N73" s="298"/>
      <c r="O73" s="298"/>
      <c r="P73" s="298"/>
      <c r="Q73" s="298"/>
      <c r="R73" s="298"/>
      <c r="S73" s="298"/>
      <c r="T73" s="298"/>
      <c r="U73" s="295"/>
      <c r="V73" s="295"/>
      <c r="W73" s="5146"/>
      <c r="X73" s="5146"/>
      <c r="Y73" s="5146"/>
      <c r="Z73" s="5146"/>
      <c r="AA73" s="5146"/>
      <c r="AB73" s="5146"/>
      <c r="AC73" s="5146"/>
      <c r="AD73" s="1891"/>
      <c r="AE73" s="1891"/>
      <c r="AF73" s="1892"/>
      <c r="AG73" s="298"/>
      <c r="AH73" s="1966"/>
      <c r="AI73" s="1966"/>
      <c r="AJ73" s="1966"/>
      <c r="AK73" s="1966"/>
      <c r="AL73" s="1966"/>
    </row>
    <row r="74" spans="1:38" s="1967" customFormat="1" ht="9.9499999999999993" customHeight="1">
      <c r="A74" s="1690"/>
      <c r="B74" s="1482"/>
      <c r="C74" s="309" t="s">
        <v>263</v>
      </c>
      <c r="D74" s="1185"/>
      <c r="E74" s="1185"/>
      <c r="F74" s="296"/>
      <c r="G74" s="296"/>
      <c r="H74" s="296"/>
      <c r="I74" s="296"/>
      <c r="J74" s="298"/>
      <c r="K74" s="298"/>
      <c r="L74" s="298"/>
      <c r="M74" s="298"/>
      <c r="N74" s="298"/>
      <c r="O74" s="298"/>
      <c r="P74" s="298"/>
      <c r="Q74" s="298"/>
      <c r="R74" s="298"/>
      <c r="S74" s="298"/>
      <c r="T74" s="298"/>
      <c r="U74" s="295"/>
      <c r="V74" s="295"/>
      <c r="W74" s="5161"/>
      <c r="X74" s="5161"/>
      <c r="Y74" s="5161"/>
      <c r="Z74" s="5161"/>
      <c r="AA74" s="5161"/>
      <c r="AB74" s="5161"/>
      <c r="AC74" s="5161"/>
      <c r="AE74" s="1968"/>
      <c r="AF74" s="1904"/>
      <c r="AG74" s="298"/>
      <c r="AH74" s="1966"/>
      <c r="AI74" s="1966"/>
      <c r="AJ74" s="1966"/>
      <c r="AK74" s="1966"/>
      <c r="AL74" s="1966"/>
    </row>
    <row r="75" spans="1:38" s="1967" customFormat="1" ht="9.9499999999999993" customHeight="1">
      <c r="A75" s="1690"/>
      <c r="B75" s="1482"/>
      <c r="C75" s="296"/>
      <c r="D75" s="1185"/>
      <c r="E75" s="1185"/>
      <c r="F75" s="296"/>
      <c r="G75" s="296"/>
      <c r="H75" s="296"/>
      <c r="I75" s="296"/>
      <c r="J75" s="298"/>
      <c r="K75" s="298"/>
      <c r="L75" s="298"/>
      <c r="M75" s="298"/>
      <c r="N75" s="298"/>
      <c r="O75" s="298"/>
      <c r="P75" s="298"/>
      <c r="Q75" s="298"/>
      <c r="R75" s="298"/>
      <c r="S75" s="298"/>
      <c r="T75" s="298"/>
      <c r="U75" s="295"/>
      <c r="V75" s="295"/>
      <c r="W75" s="295"/>
      <c r="X75" s="295"/>
      <c r="Y75" s="295"/>
      <c r="Z75" s="295"/>
      <c r="AA75" s="295"/>
      <c r="AB75" s="295"/>
      <c r="AC75" s="295"/>
      <c r="AD75" s="5144" t="s">
        <v>638</v>
      </c>
      <c r="AE75" s="5144"/>
      <c r="AF75" s="1904"/>
      <c r="AG75" s="298"/>
      <c r="AH75" s="1966"/>
      <c r="AI75" s="1966"/>
      <c r="AJ75" s="1966"/>
      <c r="AK75" s="1966"/>
      <c r="AL75" s="1966"/>
    </row>
    <row r="76" spans="1:38" s="1967" customFormat="1" ht="9.9499999999999993" customHeight="1">
      <c r="A76" s="1690"/>
      <c r="B76" s="1482"/>
      <c r="C76" s="304" t="s">
        <v>639</v>
      </c>
      <c r="D76" s="1482" t="s">
        <v>1194</v>
      </c>
      <c r="E76" s="1482"/>
      <c r="F76" s="296"/>
      <c r="G76" s="296"/>
      <c r="H76" s="296"/>
      <c r="I76" s="296"/>
      <c r="J76" s="298"/>
      <c r="K76" s="298"/>
      <c r="L76" s="298"/>
      <c r="M76" s="298"/>
      <c r="N76" s="298"/>
      <c r="O76" s="298"/>
      <c r="P76" s="298"/>
      <c r="Q76" s="298"/>
      <c r="R76" s="298"/>
      <c r="S76" s="298"/>
      <c r="T76" s="298"/>
      <c r="U76" s="295"/>
      <c r="V76" s="5129"/>
      <c r="W76" s="5130"/>
      <c r="X76" s="5131"/>
      <c r="Y76" s="5131"/>
      <c r="Z76" s="5131"/>
      <c r="AA76" s="5131"/>
      <c r="AB76" s="5131"/>
      <c r="AC76" s="5131"/>
      <c r="AD76" s="5131"/>
      <c r="AE76" s="5132"/>
      <c r="AF76" s="1970"/>
      <c r="AG76" s="298"/>
      <c r="AH76" s="1966"/>
      <c r="AI76" s="1966"/>
      <c r="AJ76" s="1966"/>
      <c r="AK76" s="1966"/>
      <c r="AL76" s="1966"/>
    </row>
    <row r="77" spans="1:38" s="1967" customFormat="1" ht="9.9499999999999993" customHeight="1">
      <c r="A77" s="1690"/>
      <c r="B77" s="1482"/>
      <c r="C77" s="304"/>
      <c r="D77" s="1482" t="s">
        <v>1195</v>
      </c>
      <c r="E77" s="1482"/>
      <c r="F77" s="296"/>
      <c r="G77" s="296"/>
      <c r="H77" s="296"/>
      <c r="I77" s="296"/>
      <c r="J77" s="298"/>
      <c r="K77" s="298"/>
      <c r="L77" s="298"/>
      <c r="M77" s="298"/>
      <c r="N77" s="298"/>
      <c r="O77" s="298"/>
      <c r="P77" s="298"/>
      <c r="Q77" s="298"/>
      <c r="R77" s="298"/>
      <c r="S77" s="298"/>
      <c r="T77" s="298"/>
      <c r="U77" s="295"/>
      <c r="V77" s="5129"/>
      <c r="W77" s="5133"/>
      <c r="X77" s="5134"/>
      <c r="Y77" s="5134"/>
      <c r="Z77" s="5134"/>
      <c r="AA77" s="5134"/>
      <c r="AB77" s="5134"/>
      <c r="AC77" s="5134"/>
      <c r="AD77" s="5134"/>
      <c r="AE77" s="5135"/>
      <c r="AF77" s="1970"/>
      <c r="AG77" s="298"/>
      <c r="AH77" s="1966"/>
      <c r="AI77" s="1966"/>
      <c r="AJ77" s="1966"/>
      <c r="AK77" s="1966"/>
      <c r="AL77" s="1966"/>
    </row>
    <row r="78" spans="1:38" s="1967" customFormat="1" ht="9.9499999999999993" customHeight="1">
      <c r="A78" s="1690"/>
      <c r="B78" s="1482"/>
      <c r="C78" s="304"/>
      <c r="D78" s="382" t="s">
        <v>1196</v>
      </c>
      <c r="E78" s="382"/>
      <c r="F78" s="296"/>
      <c r="G78" s="296"/>
      <c r="H78" s="296"/>
      <c r="I78" s="296"/>
      <c r="J78" s="298"/>
      <c r="K78" s="298"/>
      <c r="L78" s="298"/>
      <c r="M78" s="298"/>
      <c r="N78" s="298"/>
      <c r="O78" s="298"/>
      <c r="P78" s="298"/>
      <c r="Q78" s="298"/>
      <c r="R78" s="298"/>
      <c r="S78" s="298"/>
      <c r="T78" s="298"/>
      <c r="U78" s="295"/>
      <c r="V78" s="295"/>
      <c r="W78" s="295"/>
      <c r="X78" s="295"/>
      <c r="Y78" s="295"/>
      <c r="Z78" s="295"/>
      <c r="AA78" s="295"/>
      <c r="AB78" s="295"/>
      <c r="AD78" s="1968"/>
      <c r="AE78" s="295"/>
      <c r="AF78" s="1525"/>
      <c r="AG78" s="298"/>
      <c r="AH78" s="1966"/>
      <c r="AI78" s="1966"/>
      <c r="AJ78" s="1966"/>
      <c r="AK78" s="1966"/>
      <c r="AL78" s="1966"/>
    </row>
    <row r="79" spans="1:38" s="1967" customFormat="1" ht="9.9499999999999993" customHeight="1">
      <c r="A79" s="1690"/>
      <c r="B79" s="1482"/>
      <c r="C79" s="304"/>
      <c r="D79" s="1185"/>
      <c r="E79" s="1185"/>
      <c r="F79" s="296"/>
      <c r="G79" s="296"/>
      <c r="H79" s="296"/>
      <c r="I79" s="296"/>
      <c r="J79" s="298"/>
      <c r="K79" s="298"/>
      <c r="L79" s="298"/>
      <c r="M79" s="298"/>
      <c r="N79" s="298"/>
      <c r="O79" s="298"/>
      <c r="P79" s="298"/>
      <c r="Q79" s="298"/>
      <c r="R79" s="298"/>
      <c r="S79" s="298"/>
      <c r="T79" s="298"/>
      <c r="U79" s="295"/>
      <c r="V79" s="295"/>
      <c r="W79" s="295"/>
      <c r="X79" s="295"/>
      <c r="Y79" s="295"/>
      <c r="Z79" s="295"/>
      <c r="AA79" s="295"/>
      <c r="AB79" s="295"/>
      <c r="AC79" s="5145" t="s">
        <v>798</v>
      </c>
      <c r="AD79" s="5145"/>
      <c r="AE79" s="295"/>
      <c r="AF79" s="1525"/>
      <c r="AG79" s="298"/>
      <c r="AH79" s="1966"/>
      <c r="AI79" s="1966"/>
      <c r="AJ79" s="1966"/>
      <c r="AK79" s="1966"/>
      <c r="AL79" s="1966"/>
    </row>
    <row r="80" spans="1:38" s="1967" customFormat="1" ht="9.9499999999999993" customHeight="1">
      <c r="A80" s="1690"/>
      <c r="B80" s="1482"/>
      <c r="C80" s="304"/>
      <c r="D80" s="1482" t="s">
        <v>640</v>
      </c>
      <c r="E80" s="1482"/>
      <c r="F80" s="304" t="s">
        <v>1197</v>
      </c>
      <c r="G80" s="298"/>
      <c r="H80" s="298"/>
      <c r="I80" s="296"/>
      <c r="J80" s="298"/>
      <c r="K80" s="298"/>
      <c r="L80" s="298"/>
      <c r="M80" s="298"/>
      <c r="N80" s="298"/>
      <c r="O80" s="298"/>
      <c r="P80" s="298"/>
      <c r="Q80" s="298"/>
      <c r="R80" s="298"/>
      <c r="S80" s="298"/>
      <c r="T80" s="298"/>
      <c r="U80" s="295"/>
      <c r="V80" s="295"/>
      <c r="W80" s="295"/>
      <c r="X80" s="295"/>
      <c r="Y80" s="295"/>
      <c r="Z80" s="295"/>
      <c r="AA80" s="295"/>
      <c r="AB80" s="5128"/>
      <c r="AC80" s="5147"/>
      <c r="AD80" s="5148"/>
      <c r="AE80" s="5151" t="s">
        <v>107</v>
      </c>
      <c r="AF80" s="1822"/>
      <c r="AG80" s="298"/>
      <c r="AH80" s="1966"/>
      <c r="AI80" s="1966"/>
      <c r="AJ80" s="1966"/>
      <c r="AK80" s="1966"/>
      <c r="AL80" s="1966"/>
    </row>
    <row r="81" spans="1:38" s="1967" customFormat="1" ht="9.9499999999999993" customHeight="1">
      <c r="A81" s="1690"/>
      <c r="B81" s="1482"/>
      <c r="C81" s="304"/>
      <c r="D81" s="1185"/>
      <c r="E81" s="1185"/>
      <c r="F81" s="306" t="s">
        <v>1198</v>
      </c>
      <c r="G81" s="298"/>
      <c r="H81" s="298"/>
      <c r="I81" s="296"/>
      <c r="J81" s="298"/>
      <c r="K81" s="298"/>
      <c r="L81" s="298"/>
      <c r="M81" s="298"/>
      <c r="N81" s="298"/>
      <c r="O81" s="298"/>
      <c r="P81" s="298"/>
      <c r="Q81" s="298"/>
      <c r="R81" s="298"/>
      <c r="S81" s="298"/>
      <c r="T81" s="298"/>
      <c r="U81" s="295"/>
      <c r="V81" s="295"/>
      <c r="W81" s="295"/>
      <c r="X81" s="295"/>
      <c r="Y81" s="295"/>
      <c r="Z81" s="295"/>
      <c r="AA81" s="295"/>
      <c r="AB81" s="5128"/>
      <c r="AC81" s="5149"/>
      <c r="AD81" s="5150"/>
      <c r="AE81" s="5151"/>
      <c r="AF81" s="1822"/>
      <c r="AG81" s="298"/>
      <c r="AH81" s="1966"/>
      <c r="AI81" s="1966"/>
      <c r="AJ81" s="1966"/>
      <c r="AK81" s="1966"/>
      <c r="AL81" s="1966"/>
    </row>
    <row r="82" spans="1:38" s="1967" customFormat="1" ht="9.9499999999999993" customHeight="1">
      <c r="A82" s="1690"/>
      <c r="B82" s="1482"/>
      <c r="C82" s="304"/>
      <c r="D82" s="1185"/>
      <c r="E82" s="1185"/>
      <c r="F82" s="306" t="s">
        <v>1199</v>
      </c>
      <c r="G82" s="298"/>
      <c r="H82" s="298"/>
      <c r="I82" s="296"/>
      <c r="J82" s="298"/>
      <c r="K82" s="298"/>
      <c r="L82" s="298"/>
      <c r="M82" s="298"/>
      <c r="N82" s="298"/>
      <c r="O82" s="298"/>
      <c r="P82" s="298"/>
      <c r="Q82" s="298"/>
      <c r="R82" s="298"/>
      <c r="S82" s="298"/>
      <c r="T82" s="298"/>
      <c r="U82" s="295"/>
      <c r="V82" s="295"/>
      <c r="W82" s="295"/>
      <c r="X82" s="295"/>
      <c r="Y82" s="295"/>
      <c r="Z82" s="295"/>
      <c r="AA82" s="295"/>
      <c r="AB82" s="295"/>
      <c r="AC82" s="295"/>
      <c r="AD82" s="295"/>
      <c r="AE82" s="295"/>
      <c r="AF82" s="1525"/>
      <c r="AG82" s="298"/>
      <c r="AH82" s="1966"/>
      <c r="AI82" s="1966"/>
      <c r="AJ82" s="1966"/>
      <c r="AK82" s="1966"/>
      <c r="AL82" s="1966"/>
    </row>
    <row r="83" spans="1:38" s="1967" customFormat="1" ht="9.9499999999999993" customHeight="1">
      <c r="A83" s="1690"/>
      <c r="B83" s="1482"/>
      <c r="C83" s="304"/>
      <c r="D83" s="1185"/>
      <c r="E83" s="1185"/>
      <c r="F83" s="309" t="s">
        <v>267</v>
      </c>
      <c r="G83" s="298"/>
      <c r="H83" s="298"/>
      <c r="I83" s="296"/>
      <c r="J83" s="298"/>
      <c r="K83" s="298"/>
      <c r="L83" s="298"/>
      <c r="M83" s="298"/>
      <c r="N83" s="298"/>
      <c r="O83" s="298"/>
      <c r="P83" s="298"/>
      <c r="Q83" s="298"/>
      <c r="R83" s="298"/>
      <c r="S83" s="298"/>
      <c r="T83" s="298"/>
      <c r="U83" s="295"/>
      <c r="V83" s="295"/>
      <c r="W83" s="295"/>
      <c r="X83" s="295"/>
      <c r="Y83" s="295"/>
      <c r="Z83" s="295"/>
      <c r="AA83" s="295"/>
      <c r="AB83" s="295"/>
      <c r="AC83" s="295"/>
      <c r="AD83" s="295"/>
      <c r="AE83" s="295"/>
      <c r="AF83" s="1525"/>
      <c r="AG83" s="298"/>
      <c r="AH83" s="1966"/>
      <c r="AI83" s="1966"/>
      <c r="AJ83" s="1966"/>
      <c r="AK83" s="1966"/>
      <c r="AL83" s="1966"/>
    </row>
    <row r="84" spans="1:38" s="1967" customFormat="1" ht="9.9499999999999993" customHeight="1">
      <c r="A84" s="1690"/>
      <c r="B84" s="1482"/>
      <c r="C84" s="304"/>
      <c r="D84" s="1185"/>
      <c r="E84" s="1185"/>
      <c r="F84" s="309" t="s">
        <v>1200</v>
      </c>
      <c r="G84" s="298"/>
      <c r="H84" s="298"/>
      <c r="I84" s="296"/>
      <c r="J84" s="298"/>
      <c r="K84" s="298"/>
      <c r="L84" s="298"/>
      <c r="M84" s="298"/>
      <c r="N84" s="298"/>
      <c r="O84" s="298"/>
      <c r="P84" s="298"/>
      <c r="Q84" s="298"/>
      <c r="R84" s="298"/>
      <c r="S84" s="298"/>
      <c r="T84" s="298"/>
      <c r="U84" s="295"/>
      <c r="V84" s="295"/>
      <c r="W84" s="295"/>
      <c r="X84" s="295"/>
      <c r="Y84" s="295"/>
      <c r="Z84" s="295"/>
      <c r="AA84" s="295"/>
      <c r="AB84" s="295"/>
      <c r="AC84" s="295"/>
      <c r="AE84" s="1968"/>
      <c r="AF84" s="1904"/>
      <c r="AG84" s="298"/>
      <c r="AH84" s="1966"/>
      <c r="AI84" s="1966"/>
      <c r="AJ84" s="1966"/>
      <c r="AK84" s="1966"/>
      <c r="AL84" s="1966"/>
    </row>
    <row r="85" spans="1:38" s="1967" customFormat="1" ht="9.9499999999999993" customHeight="1">
      <c r="A85" s="1690"/>
      <c r="B85" s="1482"/>
      <c r="C85" s="304"/>
      <c r="D85" s="1185"/>
      <c r="E85" s="1185"/>
      <c r="F85" s="296"/>
      <c r="G85" s="309"/>
      <c r="H85" s="309"/>
      <c r="I85" s="296"/>
      <c r="J85" s="298"/>
      <c r="K85" s="298"/>
      <c r="L85" s="298"/>
      <c r="M85" s="298"/>
      <c r="N85" s="298"/>
      <c r="O85" s="298"/>
      <c r="P85" s="298"/>
      <c r="Q85" s="298"/>
      <c r="R85" s="298"/>
      <c r="S85" s="298"/>
      <c r="T85" s="298"/>
      <c r="U85" s="295"/>
      <c r="V85" s="295"/>
      <c r="W85" s="295"/>
      <c r="X85" s="295"/>
      <c r="Y85" s="295"/>
      <c r="Z85" s="295"/>
      <c r="AA85" s="295"/>
      <c r="AB85" s="295"/>
      <c r="AC85" s="295"/>
      <c r="AD85" s="5144" t="s">
        <v>645</v>
      </c>
      <c r="AE85" s="5144"/>
      <c r="AF85" s="1904"/>
      <c r="AG85" s="298"/>
      <c r="AH85" s="1966"/>
      <c r="AI85" s="1966"/>
      <c r="AJ85" s="1966"/>
      <c r="AK85" s="1966"/>
      <c r="AL85" s="1966"/>
    </row>
    <row r="86" spans="1:38" s="1967" customFormat="1" ht="9.9499999999999993" customHeight="1">
      <c r="A86" s="1690"/>
      <c r="B86" s="1482"/>
      <c r="C86" s="304" t="s">
        <v>641</v>
      </c>
      <c r="D86" s="1482" t="s">
        <v>264</v>
      </c>
      <c r="E86" s="1482"/>
      <c r="F86" s="296"/>
      <c r="G86" s="296"/>
      <c r="H86" s="296"/>
      <c r="I86" s="296"/>
      <c r="J86" s="298"/>
      <c r="K86" s="298"/>
      <c r="L86" s="298"/>
      <c r="M86" s="298"/>
      <c r="N86" s="298"/>
      <c r="O86" s="298"/>
      <c r="P86" s="298"/>
      <c r="Q86" s="298"/>
      <c r="R86" s="298"/>
      <c r="S86" s="298"/>
      <c r="T86" s="298"/>
      <c r="U86" s="295"/>
      <c r="V86" s="5128" t="s">
        <v>44</v>
      </c>
      <c r="W86" s="5130"/>
      <c r="X86" s="5131"/>
      <c r="Y86" s="5131"/>
      <c r="Z86" s="5131"/>
      <c r="AA86" s="5131"/>
      <c r="AB86" s="5131"/>
      <c r="AC86" s="5131"/>
      <c r="AD86" s="5131"/>
      <c r="AE86" s="5132"/>
      <c r="AF86" s="1970"/>
      <c r="AG86" s="298"/>
      <c r="AH86" s="1966"/>
      <c r="AI86" s="1966"/>
      <c r="AJ86" s="1966"/>
      <c r="AK86" s="1966"/>
      <c r="AL86" s="1966"/>
    </row>
    <row r="87" spans="1:38" s="1967" customFormat="1" ht="9.9499999999999993" customHeight="1">
      <c r="A87" s="1690"/>
      <c r="B87" s="1482"/>
      <c r="C87" s="304"/>
      <c r="D87" s="1484" t="s">
        <v>265</v>
      </c>
      <c r="E87" s="1484"/>
      <c r="F87" s="296"/>
      <c r="G87" s="296"/>
      <c r="H87" s="296"/>
      <c r="I87" s="296"/>
      <c r="J87" s="298"/>
      <c r="K87" s="298"/>
      <c r="L87" s="298"/>
      <c r="M87" s="298"/>
      <c r="N87" s="298"/>
      <c r="O87" s="298"/>
      <c r="P87" s="298"/>
      <c r="Q87" s="298"/>
      <c r="R87" s="298"/>
      <c r="S87" s="298"/>
      <c r="T87" s="298"/>
      <c r="U87" s="295"/>
      <c r="V87" s="5129"/>
      <c r="W87" s="5133"/>
      <c r="X87" s="5134"/>
      <c r="Y87" s="5134"/>
      <c r="Z87" s="5134"/>
      <c r="AA87" s="5134"/>
      <c r="AB87" s="5134"/>
      <c r="AC87" s="5134"/>
      <c r="AD87" s="5134"/>
      <c r="AE87" s="5135"/>
      <c r="AF87" s="1970"/>
      <c r="AG87" s="298"/>
      <c r="AH87" s="1966"/>
      <c r="AI87" s="1966"/>
      <c r="AJ87" s="1966"/>
      <c r="AK87" s="1966"/>
      <c r="AL87" s="1966"/>
    </row>
    <row r="88" spans="1:38" s="1967" customFormat="1" ht="9.9499999999999993" customHeight="1">
      <c r="A88" s="1690"/>
      <c r="B88" s="1482"/>
      <c r="C88" s="304"/>
      <c r="D88" s="382" t="s">
        <v>2077</v>
      </c>
      <c r="E88" s="382"/>
      <c r="F88" s="296"/>
      <c r="G88" s="296"/>
      <c r="H88" s="296"/>
      <c r="I88" s="296"/>
      <c r="J88" s="298"/>
      <c r="K88" s="298"/>
      <c r="L88" s="298"/>
      <c r="M88" s="298"/>
      <c r="N88" s="298"/>
      <c r="O88" s="298"/>
      <c r="P88" s="298"/>
      <c r="Q88" s="298"/>
      <c r="R88" s="298"/>
      <c r="S88" s="298"/>
      <c r="T88" s="298"/>
      <c r="U88" s="295"/>
      <c r="V88" s="295"/>
      <c r="W88" s="295"/>
      <c r="X88" s="295"/>
      <c r="Y88" s="295"/>
      <c r="Z88" s="295"/>
      <c r="AA88" s="295"/>
      <c r="AB88" s="295"/>
      <c r="AC88" s="295"/>
      <c r="AD88" s="295"/>
      <c r="AE88" s="295"/>
      <c r="AF88" s="1525"/>
      <c r="AG88" s="298"/>
      <c r="AH88" s="1966"/>
      <c r="AI88" s="1966"/>
      <c r="AJ88" s="1966"/>
      <c r="AK88" s="1966"/>
      <c r="AL88" s="1966"/>
    </row>
    <row r="89" spans="1:38" s="1967" customFormat="1" ht="9.9499999999999993" customHeight="1">
      <c r="A89" s="1690"/>
      <c r="B89" s="1482"/>
      <c r="C89" s="304"/>
      <c r="D89" s="382" t="s">
        <v>266</v>
      </c>
      <c r="E89" s="382"/>
      <c r="F89" s="296"/>
      <c r="G89" s="296"/>
      <c r="H89" s="296"/>
      <c r="I89" s="296"/>
      <c r="J89" s="298"/>
      <c r="K89" s="298"/>
      <c r="L89" s="298"/>
      <c r="M89" s="298"/>
      <c r="N89" s="298"/>
      <c r="O89" s="298"/>
      <c r="P89" s="298"/>
      <c r="Q89" s="298"/>
      <c r="R89" s="298"/>
      <c r="S89" s="298"/>
      <c r="T89" s="298"/>
      <c r="U89" s="295"/>
      <c r="V89" s="295"/>
      <c r="W89" s="295"/>
      <c r="X89" s="295"/>
      <c r="Y89" s="295"/>
      <c r="Z89" s="295"/>
      <c r="AA89" s="295"/>
      <c r="AB89" s="295"/>
      <c r="AD89" s="1968"/>
      <c r="AE89" s="295"/>
      <c r="AF89" s="1525"/>
      <c r="AG89" s="298"/>
      <c r="AH89" s="1966"/>
      <c r="AI89" s="1966"/>
      <c r="AJ89" s="1966"/>
      <c r="AK89" s="1966"/>
      <c r="AL89" s="1966"/>
    </row>
    <row r="90" spans="1:38" s="1967" customFormat="1" ht="9.9499999999999993" customHeight="1">
      <c r="A90" s="1690"/>
      <c r="B90" s="1482"/>
      <c r="C90" s="304"/>
      <c r="D90" s="1185"/>
      <c r="E90" s="1185"/>
      <c r="F90" s="296"/>
      <c r="G90" s="296"/>
      <c r="H90" s="296"/>
      <c r="I90" s="296"/>
      <c r="J90" s="298"/>
      <c r="K90" s="298"/>
      <c r="L90" s="298"/>
      <c r="M90" s="298"/>
      <c r="N90" s="298"/>
      <c r="O90" s="298"/>
      <c r="P90" s="298"/>
      <c r="Q90" s="298"/>
      <c r="R90" s="298"/>
      <c r="S90" s="298"/>
      <c r="T90" s="298"/>
      <c r="U90" s="295"/>
      <c r="V90" s="295"/>
      <c r="W90" s="295"/>
      <c r="X90" s="295"/>
      <c r="Y90" s="295"/>
      <c r="Z90" s="295"/>
      <c r="AA90" s="295"/>
      <c r="AB90" s="295"/>
      <c r="AC90" s="5145" t="s">
        <v>645</v>
      </c>
      <c r="AD90" s="5145"/>
      <c r="AE90" s="295"/>
      <c r="AF90" s="1525"/>
      <c r="AG90" s="298"/>
      <c r="AH90" s="1966"/>
      <c r="AI90" s="1966"/>
      <c r="AJ90" s="1966"/>
      <c r="AK90" s="1966"/>
      <c r="AL90" s="1966"/>
    </row>
    <row r="91" spans="1:38" s="1967" customFormat="1" ht="9.9499999999999993" customHeight="1">
      <c r="A91" s="1690"/>
      <c r="B91" s="1482"/>
      <c r="C91" s="304"/>
      <c r="D91" s="1482" t="s">
        <v>642</v>
      </c>
      <c r="E91" s="1482"/>
      <c r="F91" s="304" t="s">
        <v>269</v>
      </c>
      <c r="G91" s="298"/>
      <c r="H91" s="298"/>
      <c r="I91" s="296"/>
      <c r="J91" s="298"/>
      <c r="K91" s="298"/>
      <c r="L91" s="298"/>
      <c r="M91" s="298"/>
      <c r="N91" s="298"/>
      <c r="O91" s="298"/>
      <c r="P91" s="298"/>
      <c r="Q91" s="298"/>
      <c r="R91" s="298"/>
      <c r="S91" s="298"/>
      <c r="T91" s="298"/>
      <c r="U91" s="295"/>
      <c r="V91" s="295"/>
      <c r="W91" s="295"/>
      <c r="X91" s="295"/>
      <c r="Y91" s="295"/>
      <c r="Z91" s="295"/>
      <c r="AA91" s="295"/>
      <c r="AB91" s="5128" t="s">
        <v>45</v>
      </c>
      <c r="AC91" s="5147"/>
      <c r="AD91" s="5148"/>
      <c r="AE91" s="5151" t="s">
        <v>107</v>
      </c>
      <c r="AF91" s="1822"/>
      <c r="AG91" s="298"/>
      <c r="AH91" s="1966"/>
      <c r="AI91" s="1966"/>
      <c r="AJ91" s="1966"/>
      <c r="AK91" s="1966"/>
      <c r="AL91" s="1966"/>
    </row>
    <row r="92" spans="1:38" s="1967" customFormat="1" ht="9.9499999999999993" customHeight="1">
      <c r="A92" s="1690"/>
      <c r="B92" s="1482"/>
      <c r="C92" s="304"/>
      <c r="D92" s="316"/>
      <c r="E92" s="316"/>
      <c r="F92" s="306" t="s">
        <v>270</v>
      </c>
      <c r="G92" s="298"/>
      <c r="H92" s="298"/>
      <c r="I92" s="296"/>
      <c r="J92" s="298"/>
      <c r="K92" s="298"/>
      <c r="L92" s="298"/>
      <c r="M92" s="298"/>
      <c r="N92" s="298"/>
      <c r="O92" s="298"/>
      <c r="P92" s="298"/>
      <c r="Q92" s="298"/>
      <c r="R92" s="298"/>
      <c r="S92" s="298"/>
      <c r="T92" s="298"/>
      <c r="U92" s="295"/>
      <c r="V92" s="295"/>
      <c r="W92" s="295"/>
      <c r="X92" s="295"/>
      <c r="Y92" s="295"/>
      <c r="Z92" s="295"/>
      <c r="AA92" s="295"/>
      <c r="AB92" s="5128"/>
      <c r="AC92" s="5149"/>
      <c r="AD92" s="5150"/>
      <c r="AE92" s="5151"/>
      <c r="AF92" s="1822"/>
      <c r="AG92" s="298"/>
      <c r="AH92" s="1966"/>
      <c r="AI92" s="1966"/>
      <c r="AJ92" s="1966"/>
      <c r="AK92" s="1966"/>
      <c r="AL92" s="1966"/>
    </row>
    <row r="93" spans="1:38" s="1967" customFormat="1" ht="9.9499999999999993" customHeight="1">
      <c r="A93" s="1690"/>
      <c r="B93" s="1482"/>
      <c r="C93" s="304"/>
      <c r="D93" s="316"/>
      <c r="E93" s="316"/>
      <c r="F93" s="309" t="s">
        <v>267</v>
      </c>
      <c r="G93" s="298"/>
      <c r="H93" s="298"/>
      <c r="I93" s="296"/>
      <c r="J93" s="298"/>
      <c r="K93" s="298"/>
      <c r="L93" s="298"/>
      <c r="M93" s="298"/>
      <c r="N93" s="298"/>
      <c r="O93" s="298"/>
      <c r="P93" s="298"/>
      <c r="Q93" s="298"/>
      <c r="R93" s="298"/>
      <c r="S93" s="298"/>
      <c r="T93" s="298"/>
      <c r="U93" s="295"/>
      <c r="V93" s="295"/>
      <c r="W93" s="295"/>
      <c r="X93" s="295"/>
      <c r="Y93" s="295"/>
      <c r="Z93" s="295"/>
      <c r="AA93" s="295"/>
      <c r="AB93" s="295"/>
      <c r="AC93" s="295"/>
      <c r="AD93" s="295"/>
      <c r="AE93" s="295"/>
      <c r="AF93" s="1525"/>
      <c r="AG93" s="298"/>
      <c r="AH93" s="1966"/>
      <c r="AI93" s="1966"/>
      <c r="AJ93" s="1966"/>
      <c r="AK93" s="1966"/>
      <c r="AL93" s="1966"/>
    </row>
    <row r="94" spans="1:38" s="1967" customFormat="1" ht="9.9499999999999993" customHeight="1">
      <c r="A94" s="1690"/>
      <c r="B94" s="1482"/>
      <c r="C94" s="304"/>
      <c r="D94" s="316"/>
      <c r="E94" s="316"/>
      <c r="F94" s="309" t="s">
        <v>268</v>
      </c>
      <c r="G94" s="298"/>
      <c r="H94" s="298"/>
      <c r="I94" s="296"/>
      <c r="J94" s="298"/>
      <c r="K94" s="298"/>
      <c r="L94" s="298"/>
      <c r="M94" s="298"/>
      <c r="N94" s="298"/>
      <c r="O94" s="298"/>
      <c r="P94" s="298"/>
      <c r="Q94" s="298"/>
      <c r="R94" s="298"/>
      <c r="S94" s="298"/>
      <c r="T94" s="298"/>
      <c r="U94" s="295"/>
      <c r="V94" s="295"/>
      <c r="W94" s="295"/>
      <c r="X94" s="295"/>
      <c r="Y94" s="295"/>
      <c r="Z94" s="295"/>
      <c r="AA94" s="295"/>
      <c r="AB94" s="295"/>
      <c r="AC94" s="295"/>
      <c r="AE94" s="1968"/>
      <c r="AF94" s="1904"/>
      <c r="AG94" s="298"/>
      <c r="AH94" s="1966"/>
      <c r="AI94" s="1966"/>
      <c r="AJ94" s="1966"/>
      <c r="AK94" s="1966"/>
      <c r="AL94" s="1966"/>
    </row>
    <row r="95" spans="1:38" s="1967" customFormat="1" ht="9.9499999999999993" customHeight="1">
      <c r="A95" s="1690"/>
      <c r="B95" s="1482"/>
      <c r="C95" s="304"/>
      <c r="D95" s="1185"/>
      <c r="E95" s="1185"/>
      <c r="F95" s="296"/>
      <c r="G95" s="296"/>
      <c r="H95" s="296"/>
      <c r="I95" s="296"/>
      <c r="J95" s="298"/>
      <c r="K95" s="298"/>
      <c r="L95" s="298"/>
      <c r="M95" s="298"/>
      <c r="N95" s="298"/>
      <c r="O95" s="298"/>
      <c r="P95" s="298"/>
      <c r="Q95" s="298"/>
      <c r="R95" s="298"/>
      <c r="S95" s="298"/>
      <c r="T95" s="298"/>
      <c r="U95" s="295"/>
      <c r="V95" s="295"/>
      <c r="W95" s="295"/>
      <c r="X95" s="295"/>
      <c r="Y95" s="295"/>
      <c r="Z95" s="295"/>
      <c r="AA95" s="295"/>
      <c r="AB95" s="295"/>
      <c r="AC95" s="295"/>
      <c r="AD95" s="5144" t="s">
        <v>645</v>
      </c>
      <c r="AE95" s="5144"/>
      <c r="AF95" s="1904"/>
      <c r="AG95" s="298"/>
      <c r="AH95" s="1966"/>
      <c r="AI95" s="1966"/>
      <c r="AJ95" s="1966"/>
      <c r="AK95" s="1966"/>
      <c r="AL95" s="1966"/>
    </row>
    <row r="96" spans="1:38" s="1967" customFormat="1" ht="9.9499999999999993" customHeight="1">
      <c r="A96" s="1690"/>
      <c r="B96" s="1482"/>
      <c r="C96" s="304" t="s">
        <v>643</v>
      </c>
      <c r="D96" s="1482" t="s">
        <v>271</v>
      </c>
      <c r="E96" s="1482"/>
      <c r="F96" s="296"/>
      <c r="G96" s="296"/>
      <c r="H96" s="296"/>
      <c r="I96" s="296"/>
      <c r="J96" s="298"/>
      <c r="K96" s="298"/>
      <c r="L96" s="298"/>
      <c r="M96" s="298"/>
      <c r="N96" s="298"/>
      <c r="O96" s="298"/>
      <c r="P96" s="298"/>
      <c r="Q96" s="298"/>
      <c r="R96" s="298"/>
      <c r="S96" s="298"/>
      <c r="T96" s="298"/>
      <c r="U96" s="295"/>
      <c r="V96" s="5128" t="s">
        <v>46</v>
      </c>
      <c r="W96" s="5130"/>
      <c r="X96" s="5131"/>
      <c r="Y96" s="5131"/>
      <c r="Z96" s="5131"/>
      <c r="AA96" s="5131"/>
      <c r="AB96" s="5131"/>
      <c r="AC96" s="5131"/>
      <c r="AD96" s="5131"/>
      <c r="AE96" s="5132"/>
      <c r="AF96" s="1970"/>
      <c r="AG96" s="298"/>
      <c r="AH96" s="1966"/>
      <c r="AI96" s="1966"/>
      <c r="AJ96" s="1966"/>
      <c r="AK96" s="1966"/>
      <c r="AL96" s="1966"/>
    </row>
    <row r="97" spans="1:38" s="1967" customFormat="1" ht="9.9499999999999993" customHeight="1">
      <c r="A97" s="1690"/>
      <c r="B97" s="1482"/>
      <c r="C97" s="304"/>
      <c r="D97" s="1484" t="s">
        <v>272</v>
      </c>
      <c r="E97" s="1484"/>
      <c r="F97" s="296"/>
      <c r="G97" s="296"/>
      <c r="H97" s="296"/>
      <c r="I97" s="296"/>
      <c r="J97" s="298"/>
      <c r="K97" s="298"/>
      <c r="L97" s="298"/>
      <c r="M97" s="298"/>
      <c r="N97" s="298"/>
      <c r="O97" s="298"/>
      <c r="P97" s="298"/>
      <c r="Q97" s="298"/>
      <c r="R97" s="298"/>
      <c r="S97" s="298"/>
      <c r="T97" s="298"/>
      <c r="U97" s="295"/>
      <c r="V97" s="5129"/>
      <c r="W97" s="5133"/>
      <c r="X97" s="5134"/>
      <c r="Y97" s="5134"/>
      <c r="Z97" s="5134"/>
      <c r="AA97" s="5134"/>
      <c r="AB97" s="5134"/>
      <c r="AC97" s="5134"/>
      <c r="AD97" s="5134"/>
      <c r="AE97" s="5135"/>
      <c r="AF97" s="1970"/>
      <c r="AG97" s="298"/>
      <c r="AH97" s="1966"/>
      <c r="AI97" s="1966"/>
      <c r="AJ97" s="1966"/>
      <c r="AK97" s="1966"/>
      <c r="AL97" s="1966"/>
    </row>
    <row r="98" spans="1:38" s="1967" customFormat="1" ht="9.9499999999999993" customHeight="1">
      <c r="A98" s="1690"/>
      <c r="B98" s="1482"/>
      <c r="C98" s="304"/>
      <c r="D98" s="382" t="s">
        <v>273</v>
      </c>
      <c r="E98" s="382"/>
      <c r="F98" s="296"/>
      <c r="G98" s="296"/>
      <c r="H98" s="296"/>
      <c r="I98" s="296"/>
      <c r="J98" s="298"/>
      <c r="K98" s="298"/>
      <c r="L98" s="298"/>
      <c r="M98" s="298"/>
      <c r="N98" s="298"/>
      <c r="O98" s="298"/>
      <c r="P98" s="298"/>
      <c r="Q98" s="298"/>
      <c r="R98" s="298"/>
      <c r="S98" s="298"/>
      <c r="T98" s="298"/>
      <c r="U98" s="295"/>
      <c r="V98" s="295"/>
      <c r="W98" s="295"/>
      <c r="X98" s="295"/>
      <c r="Y98" s="295"/>
      <c r="Z98" s="295"/>
      <c r="AA98" s="295"/>
      <c r="AB98" s="295"/>
      <c r="AC98" s="295"/>
      <c r="AD98" s="295"/>
      <c r="AE98" s="295"/>
      <c r="AF98" s="1525"/>
      <c r="AG98" s="298"/>
      <c r="AH98" s="1966"/>
      <c r="AI98" s="1966"/>
      <c r="AJ98" s="1966"/>
      <c r="AK98" s="1966"/>
      <c r="AL98" s="1966"/>
    </row>
    <row r="99" spans="1:38" s="1967" customFormat="1" ht="9.9499999999999993" customHeight="1">
      <c r="A99" s="1690"/>
      <c r="B99" s="1482"/>
      <c r="C99" s="304"/>
      <c r="D99" s="382" t="s">
        <v>274</v>
      </c>
      <c r="E99" s="382"/>
      <c r="F99" s="296"/>
      <c r="G99" s="296"/>
      <c r="H99" s="296"/>
      <c r="I99" s="296"/>
      <c r="J99" s="298"/>
      <c r="K99" s="298"/>
      <c r="L99" s="298"/>
      <c r="M99" s="298"/>
      <c r="N99" s="298"/>
      <c r="O99" s="298"/>
      <c r="P99" s="298"/>
      <c r="Q99" s="298"/>
      <c r="R99" s="298"/>
      <c r="S99" s="298"/>
      <c r="T99" s="298"/>
      <c r="U99" s="295"/>
      <c r="V99" s="295"/>
      <c r="W99" s="295"/>
      <c r="X99" s="295"/>
      <c r="Y99" s="295"/>
      <c r="Z99" s="295"/>
      <c r="AA99" s="295"/>
      <c r="AB99" s="295"/>
      <c r="AD99" s="1968"/>
      <c r="AE99" s="295"/>
      <c r="AF99" s="1525"/>
      <c r="AG99" s="298"/>
      <c r="AH99" s="1966"/>
      <c r="AI99" s="1966"/>
      <c r="AJ99" s="1966"/>
      <c r="AK99" s="1966"/>
      <c r="AL99" s="1966"/>
    </row>
    <row r="100" spans="1:38" s="1967" customFormat="1" ht="9.9499999999999993" customHeight="1">
      <c r="A100" s="1690"/>
      <c r="B100" s="1482"/>
      <c r="C100" s="304"/>
      <c r="D100" s="1185"/>
      <c r="E100" s="1185"/>
      <c r="F100" s="296"/>
      <c r="G100" s="296"/>
      <c r="H100" s="296"/>
      <c r="I100" s="296"/>
      <c r="J100" s="298"/>
      <c r="K100" s="298"/>
      <c r="L100" s="298"/>
      <c r="M100" s="298"/>
      <c r="N100" s="298"/>
      <c r="O100" s="298"/>
      <c r="P100" s="298"/>
      <c r="Q100" s="298"/>
      <c r="R100" s="298"/>
      <c r="S100" s="298"/>
      <c r="T100" s="298"/>
      <c r="U100" s="295"/>
      <c r="V100" s="295"/>
      <c r="W100" s="295"/>
      <c r="X100" s="295"/>
      <c r="Y100" s="295"/>
      <c r="Z100" s="295"/>
      <c r="AA100" s="295"/>
      <c r="AB100" s="295"/>
      <c r="AC100" s="5145" t="s">
        <v>645</v>
      </c>
      <c r="AD100" s="5145"/>
      <c r="AE100" s="295"/>
      <c r="AF100" s="1525"/>
      <c r="AG100" s="298"/>
      <c r="AH100" s="1966"/>
      <c r="AI100" s="1966"/>
      <c r="AJ100" s="1966"/>
      <c r="AK100" s="1966"/>
      <c r="AL100" s="1966"/>
    </row>
    <row r="101" spans="1:38" s="1967" customFormat="1" ht="9.9499999999999993" customHeight="1">
      <c r="A101" s="1690"/>
      <c r="B101" s="1482"/>
      <c r="C101" s="304"/>
      <c r="D101" s="1482" t="s">
        <v>644</v>
      </c>
      <c r="E101" s="1482"/>
      <c r="F101" s="304" t="s">
        <v>269</v>
      </c>
      <c r="G101" s="298"/>
      <c r="H101" s="298"/>
      <c r="I101" s="296"/>
      <c r="J101" s="298"/>
      <c r="K101" s="298"/>
      <c r="L101" s="298"/>
      <c r="M101" s="298"/>
      <c r="N101" s="298"/>
      <c r="O101" s="298"/>
      <c r="P101" s="298"/>
      <c r="Q101" s="298"/>
      <c r="R101" s="298"/>
      <c r="S101" s="298"/>
      <c r="T101" s="298"/>
      <c r="U101" s="295"/>
      <c r="V101" s="295"/>
      <c r="W101" s="295"/>
      <c r="X101" s="295"/>
      <c r="Y101" s="295"/>
      <c r="Z101" s="295"/>
      <c r="AA101" s="295"/>
      <c r="AB101" s="5128" t="s">
        <v>47</v>
      </c>
      <c r="AC101" s="5147"/>
      <c r="AD101" s="5148"/>
      <c r="AE101" s="5151" t="s">
        <v>107</v>
      </c>
      <c r="AF101" s="1822"/>
      <c r="AG101" s="298"/>
      <c r="AH101" s="1966"/>
      <c r="AI101" s="1966"/>
      <c r="AJ101" s="1966"/>
      <c r="AK101" s="1966"/>
      <c r="AL101" s="1966"/>
    </row>
    <row r="102" spans="1:38" s="1967" customFormat="1" ht="9.9499999999999993" customHeight="1">
      <c r="A102" s="1690"/>
      <c r="B102" s="1482"/>
      <c r="C102" s="296"/>
      <c r="D102" s="316"/>
      <c r="E102" s="316"/>
      <c r="F102" s="306" t="s">
        <v>275</v>
      </c>
      <c r="G102" s="298"/>
      <c r="H102" s="298"/>
      <c r="I102" s="296"/>
      <c r="J102" s="298"/>
      <c r="K102" s="298"/>
      <c r="L102" s="298"/>
      <c r="M102" s="298"/>
      <c r="N102" s="298"/>
      <c r="O102" s="298"/>
      <c r="P102" s="298"/>
      <c r="Q102" s="298"/>
      <c r="R102" s="298"/>
      <c r="S102" s="298"/>
      <c r="T102" s="298"/>
      <c r="U102" s="295"/>
      <c r="V102" s="295"/>
      <c r="W102" s="295"/>
      <c r="X102" s="295"/>
      <c r="Y102" s="295"/>
      <c r="Z102" s="295"/>
      <c r="AA102" s="295"/>
      <c r="AB102" s="5128"/>
      <c r="AC102" s="5149"/>
      <c r="AD102" s="5150"/>
      <c r="AE102" s="5151"/>
      <c r="AF102" s="1822"/>
      <c r="AG102" s="298"/>
      <c r="AH102" s="1966"/>
      <c r="AI102" s="1966"/>
      <c r="AJ102" s="1966"/>
      <c r="AK102" s="1966"/>
      <c r="AL102" s="1966"/>
    </row>
    <row r="103" spans="1:38" s="1967" customFormat="1" ht="9.9499999999999993" customHeight="1">
      <c r="A103" s="1690"/>
      <c r="B103" s="1482"/>
      <c r="C103" s="296"/>
      <c r="D103" s="316"/>
      <c r="E103" s="316"/>
      <c r="F103" s="306" t="s">
        <v>276</v>
      </c>
      <c r="G103" s="298"/>
      <c r="H103" s="298"/>
      <c r="I103" s="296"/>
      <c r="J103" s="298"/>
      <c r="K103" s="298"/>
      <c r="L103" s="298"/>
      <c r="M103" s="298"/>
      <c r="N103" s="298"/>
      <c r="O103" s="298"/>
      <c r="P103" s="298"/>
      <c r="Q103" s="298"/>
      <c r="R103" s="298"/>
      <c r="S103" s="298"/>
      <c r="T103" s="298"/>
      <c r="U103" s="295"/>
      <c r="V103" s="295"/>
      <c r="W103" s="295"/>
      <c r="X103" s="295"/>
      <c r="Y103" s="295"/>
      <c r="Z103" s="295"/>
      <c r="AA103" s="295"/>
      <c r="AB103" s="295"/>
      <c r="AC103" s="295"/>
      <c r="AD103" s="295"/>
      <c r="AE103" s="295"/>
      <c r="AF103" s="1525"/>
      <c r="AG103" s="298"/>
      <c r="AH103" s="1966"/>
      <c r="AI103" s="1966"/>
      <c r="AJ103" s="1966"/>
      <c r="AK103" s="1966"/>
      <c r="AL103" s="1966"/>
    </row>
    <row r="104" spans="1:38" s="1967" customFormat="1" ht="9.9499999999999993" customHeight="1">
      <c r="A104" s="1690"/>
      <c r="B104" s="1482"/>
      <c r="C104" s="296"/>
      <c r="D104" s="316"/>
      <c r="E104" s="316"/>
      <c r="F104" s="309" t="s">
        <v>267</v>
      </c>
      <c r="G104" s="298"/>
      <c r="H104" s="298"/>
      <c r="I104" s="296"/>
      <c r="J104" s="298"/>
      <c r="K104" s="298"/>
      <c r="L104" s="298"/>
      <c r="M104" s="298"/>
      <c r="N104" s="298"/>
      <c r="O104" s="298"/>
      <c r="P104" s="298"/>
      <c r="Q104" s="298"/>
      <c r="R104" s="298"/>
      <c r="S104" s="298"/>
      <c r="T104" s="298"/>
      <c r="U104" s="295"/>
      <c r="V104" s="295"/>
      <c r="W104" s="295"/>
      <c r="X104" s="295"/>
      <c r="Y104" s="295"/>
      <c r="Z104" s="295"/>
      <c r="AA104" s="295"/>
      <c r="AB104" s="295"/>
      <c r="AC104" s="295"/>
      <c r="AD104" s="295"/>
      <c r="AE104" s="295"/>
      <c r="AF104" s="1525"/>
      <c r="AG104" s="298"/>
      <c r="AH104" s="1966"/>
      <c r="AI104" s="1966"/>
      <c r="AJ104" s="1966"/>
      <c r="AK104" s="1966"/>
      <c r="AL104" s="1966"/>
    </row>
    <row r="105" spans="1:38" s="1967" customFormat="1" ht="9.9499999999999993" customHeight="1">
      <c r="A105" s="1690"/>
      <c r="B105" s="1482"/>
      <c r="C105" s="296"/>
      <c r="D105" s="316"/>
      <c r="E105" s="316"/>
      <c r="F105" s="309" t="s">
        <v>1201</v>
      </c>
      <c r="G105" s="298"/>
      <c r="H105" s="298"/>
      <c r="I105" s="296"/>
      <c r="J105" s="298"/>
      <c r="K105" s="298"/>
      <c r="L105" s="298"/>
      <c r="M105" s="298"/>
      <c r="N105" s="298"/>
      <c r="O105" s="298"/>
      <c r="P105" s="298"/>
      <c r="Q105" s="298"/>
      <c r="R105" s="298"/>
      <c r="S105" s="298"/>
      <c r="T105" s="298"/>
      <c r="U105" s="295"/>
      <c r="V105" s="295"/>
      <c r="W105" s="295"/>
      <c r="X105" s="295"/>
      <c r="Y105" s="295"/>
      <c r="Z105" s="295"/>
      <c r="AA105" s="295"/>
      <c r="AB105" s="295"/>
      <c r="AC105" s="295"/>
      <c r="AD105" s="295"/>
      <c r="AE105" s="295"/>
      <c r="AF105" s="1525"/>
      <c r="AG105" s="298"/>
      <c r="AH105" s="1966"/>
      <c r="AI105" s="1966"/>
      <c r="AJ105" s="1966"/>
      <c r="AK105" s="1966"/>
      <c r="AL105" s="1966"/>
    </row>
    <row r="106" spans="1:38" s="1967" customFormat="1" ht="9.9499999999999993" customHeight="1">
      <c r="A106" s="1690"/>
      <c r="B106" s="1482"/>
      <c r="C106" s="296"/>
      <c r="D106" s="316"/>
      <c r="E106" s="316"/>
      <c r="F106" s="309" t="s">
        <v>1202</v>
      </c>
      <c r="G106" s="298"/>
      <c r="H106" s="298"/>
      <c r="I106" s="296"/>
      <c r="J106" s="298"/>
      <c r="K106" s="298"/>
      <c r="L106" s="298"/>
      <c r="M106" s="298"/>
      <c r="N106" s="298"/>
      <c r="O106" s="298"/>
      <c r="P106" s="298"/>
      <c r="Q106" s="298"/>
      <c r="R106" s="298"/>
      <c r="S106" s="298"/>
      <c r="T106" s="298"/>
      <c r="U106" s="295"/>
      <c r="V106" s="295"/>
      <c r="W106" s="295"/>
      <c r="X106" s="295"/>
      <c r="Y106" s="295"/>
      <c r="Z106" s="295"/>
      <c r="AA106" s="295"/>
      <c r="AB106" s="295"/>
      <c r="AC106" s="295"/>
      <c r="AD106" s="295"/>
      <c r="AE106" s="295"/>
      <c r="AF106" s="1525"/>
      <c r="AG106" s="298"/>
      <c r="AH106" s="1966"/>
      <c r="AI106" s="1966"/>
      <c r="AJ106" s="1966"/>
      <c r="AK106" s="1966"/>
      <c r="AL106" s="1966"/>
    </row>
    <row r="107" spans="1:38" s="1967" customFormat="1" ht="9.9499999999999993" customHeight="1" thickBot="1">
      <c r="A107" s="1690"/>
      <c r="B107" s="2785"/>
      <c r="C107" s="296"/>
      <c r="D107" s="316"/>
      <c r="E107" s="316"/>
      <c r="F107" s="309"/>
      <c r="G107" s="298"/>
      <c r="H107" s="298"/>
      <c r="I107" s="296"/>
      <c r="J107" s="298"/>
      <c r="K107" s="298"/>
      <c r="L107" s="298"/>
      <c r="M107" s="298"/>
      <c r="N107" s="298"/>
      <c r="O107" s="298"/>
      <c r="P107" s="298"/>
      <c r="Q107" s="298"/>
      <c r="R107" s="298"/>
      <c r="S107" s="298"/>
      <c r="T107" s="298"/>
      <c r="U107" s="295"/>
      <c r="V107" s="295"/>
      <c r="W107" s="295"/>
      <c r="X107" s="295"/>
      <c r="Y107" s="295"/>
      <c r="Z107" s="295"/>
      <c r="AA107" s="295"/>
      <c r="AB107" s="295"/>
      <c r="AC107" s="295"/>
      <c r="AD107" s="295"/>
      <c r="AE107" s="295"/>
      <c r="AF107" s="2880"/>
      <c r="AG107" s="298"/>
      <c r="AH107" s="1966"/>
      <c r="AI107" s="1966"/>
      <c r="AJ107" s="1966"/>
      <c r="AK107" s="1966"/>
      <c r="AL107" s="1966"/>
    </row>
    <row r="108" spans="1:38" s="1967" customFormat="1" ht="8.1" customHeight="1">
      <c r="A108" s="2905"/>
      <c r="B108" s="2906"/>
      <c r="C108" s="2907"/>
      <c r="D108" s="2908"/>
      <c r="E108" s="2908"/>
      <c r="F108" s="2909"/>
      <c r="G108" s="2905"/>
      <c r="H108" s="2905"/>
      <c r="I108" s="2907"/>
      <c r="J108" s="2905"/>
      <c r="K108" s="2905"/>
      <c r="L108" s="2905"/>
      <c r="M108" s="2905"/>
      <c r="N108" s="2905"/>
      <c r="O108" s="2905"/>
      <c r="P108" s="2905"/>
      <c r="Q108" s="2905"/>
      <c r="R108" s="2905"/>
      <c r="S108" s="2905"/>
      <c r="T108" s="2905"/>
      <c r="U108" s="2910"/>
      <c r="V108" s="2910"/>
      <c r="W108" s="2910"/>
      <c r="X108" s="2910"/>
      <c r="Y108" s="2910"/>
      <c r="Z108" s="2910"/>
      <c r="AA108" s="2910"/>
      <c r="AB108" s="2910"/>
      <c r="AC108" s="2910"/>
      <c r="AD108" s="2910"/>
      <c r="AE108" s="2910"/>
      <c r="AF108" s="2910"/>
      <c r="AG108" s="298"/>
      <c r="AH108" s="1966"/>
      <c r="AI108" s="1966"/>
      <c r="AJ108" s="1966"/>
      <c r="AK108" s="1966"/>
      <c r="AL108" s="1966"/>
    </row>
    <row r="109" spans="1:38" s="1967" customFormat="1" ht="18" customHeight="1">
      <c r="A109" s="5110">
        <f>'Soalan 7(ms18)'!A81:AM81+1</f>
        <v>19</v>
      </c>
      <c r="B109" s="5110"/>
      <c r="C109" s="5110"/>
      <c r="D109" s="5110"/>
      <c r="E109" s="5110"/>
      <c r="F109" s="5110"/>
      <c r="G109" s="5110"/>
      <c r="H109" s="5110"/>
      <c r="I109" s="5110"/>
      <c r="J109" s="5110"/>
      <c r="K109" s="5110"/>
      <c r="L109" s="5110"/>
      <c r="M109" s="5110"/>
      <c r="N109" s="5110"/>
      <c r="O109" s="5110"/>
      <c r="P109" s="5110"/>
      <c r="Q109" s="5110"/>
      <c r="R109" s="5110"/>
      <c r="S109" s="5110"/>
      <c r="T109" s="5110"/>
      <c r="U109" s="5110"/>
      <c r="V109" s="5110"/>
      <c r="W109" s="5110"/>
      <c r="X109" s="5110"/>
      <c r="Y109" s="5110"/>
      <c r="Z109" s="5110"/>
      <c r="AA109" s="5110"/>
      <c r="AB109" s="5110"/>
      <c r="AC109" s="5110"/>
      <c r="AD109" s="5110"/>
      <c r="AE109" s="5110"/>
      <c r="AF109" s="5110"/>
      <c r="AG109" s="298"/>
      <c r="AH109" s="1966"/>
      <c r="AI109" s="1966"/>
      <c r="AJ109" s="1966"/>
      <c r="AK109" s="1966"/>
      <c r="AL109" s="1966"/>
    </row>
    <row r="110" spans="1:38" s="1967" customFormat="1" ht="8.1" customHeight="1">
      <c r="A110" s="298"/>
      <c r="B110" s="2785"/>
      <c r="C110" s="296"/>
      <c r="D110" s="316"/>
      <c r="E110" s="316"/>
      <c r="F110" s="309"/>
      <c r="G110" s="298"/>
      <c r="H110" s="298"/>
      <c r="I110" s="296"/>
      <c r="J110" s="298"/>
      <c r="K110" s="298"/>
      <c r="L110" s="298"/>
      <c r="M110" s="298"/>
      <c r="N110" s="298"/>
      <c r="O110" s="298"/>
      <c r="P110" s="298"/>
      <c r="Q110" s="298"/>
      <c r="R110" s="298"/>
      <c r="S110" s="298"/>
      <c r="T110" s="298"/>
      <c r="U110" s="295"/>
      <c r="V110" s="295"/>
      <c r="W110" s="295"/>
      <c r="X110" s="295"/>
      <c r="Y110" s="295"/>
      <c r="Z110" s="295"/>
      <c r="AA110" s="295"/>
      <c r="AB110" s="295"/>
      <c r="AC110" s="295"/>
      <c r="AD110" s="295"/>
      <c r="AE110" s="295"/>
      <c r="AF110" s="295"/>
      <c r="AG110" s="298"/>
      <c r="AH110" s="1966"/>
      <c r="AI110" s="1966"/>
      <c r="AJ110" s="1966"/>
      <c r="AK110" s="1966"/>
      <c r="AL110" s="1966"/>
    </row>
    <row r="111" spans="1:38" s="1967" customFormat="1" ht="12" customHeight="1">
      <c r="A111" s="1690"/>
      <c r="B111" s="1482"/>
      <c r="C111" s="296"/>
      <c r="D111" s="534"/>
      <c r="E111" s="316"/>
      <c r="F111" s="309"/>
      <c r="G111" s="298"/>
      <c r="H111" s="298"/>
      <c r="I111" s="296"/>
      <c r="J111" s="298"/>
      <c r="K111" s="298"/>
      <c r="L111" s="298"/>
      <c r="M111" s="298"/>
      <c r="N111" s="298"/>
      <c r="O111" s="298"/>
      <c r="P111" s="298"/>
      <c r="Q111" s="298"/>
      <c r="R111" s="298"/>
      <c r="S111" s="298"/>
      <c r="T111" s="298"/>
      <c r="U111" s="295"/>
      <c r="V111" s="295"/>
      <c r="W111" s="295"/>
      <c r="X111" s="295"/>
      <c r="Y111" s="295"/>
      <c r="Z111" s="295"/>
      <c r="AA111" s="295"/>
      <c r="AB111" s="295"/>
      <c r="AC111" s="295"/>
      <c r="AD111" s="295"/>
      <c r="AE111" s="295"/>
      <c r="AF111" s="1525"/>
      <c r="AG111" s="298"/>
      <c r="AH111" s="1966"/>
      <c r="AI111" s="1966"/>
      <c r="AJ111" s="1966"/>
      <c r="AK111" s="1966"/>
      <c r="AL111" s="1966"/>
    </row>
    <row r="112" spans="1:38" s="1967" customFormat="1" ht="9.9499999999999993" customHeight="1">
      <c r="A112" s="1690"/>
      <c r="B112" s="1482"/>
      <c r="C112" s="296"/>
      <c r="D112" s="316"/>
      <c r="E112" s="316"/>
      <c r="F112" s="309"/>
      <c r="G112" s="298"/>
      <c r="H112" s="298"/>
      <c r="I112" s="296"/>
      <c r="J112" s="298"/>
      <c r="K112" s="298"/>
      <c r="L112" s="298"/>
      <c r="M112" s="298"/>
      <c r="N112" s="298"/>
      <c r="O112" s="298"/>
      <c r="P112" s="298"/>
      <c r="Q112" s="298"/>
      <c r="R112" s="298"/>
      <c r="S112" s="298"/>
      <c r="T112" s="298"/>
      <c r="U112" s="295"/>
      <c r="V112" s="295"/>
      <c r="W112" s="5152" t="s">
        <v>799</v>
      </c>
      <c r="X112" s="5152"/>
      <c r="Y112" s="5152"/>
      <c r="Z112" s="5152"/>
      <c r="AA112" s="5152"/>
      <c r="AB112" s="5152"/>
      <c r="AC112" s="5152"/>
      <c r="AD112" s="5152"/>
      <c r="AE112" s="1899"/>
      <c r="AF112" s="1525"/>
      <c r="AG112" s="298"/>
      <c r="AH112" s="1966"/>
      <c r="AI112" s="1966"/>
      <c r="AJ112" s="1966"/>
      <c r="AK112" s="1966"/>
      <c r="AL112" s="1966"/>
    </row>
    <row r="113" spans="1:38" s="1967" customFormat="1" ht="9.9499999999999993" customHeight="1">
      <c r="A113" s="1690"/>
      <c r="B113" s="1482"/>
      <c r="C113" s="296"/>
      <c r="D113" s="316"/>
      <c r="E113" s="316"/>
      <c r="F113" s="309"/>
      <c r="G113" s="298"/>
      <c r="H113" s="298"/>
      <c r="I113" s="296"/>
      <c r="J113" s="298"/>
      <c r="K113" s="298"/>
      <c r="L113" s="298"/>
      <c r="M113" s="298"/>
      <c r="N113" s="298"/>
      <c r="O113" s="298"/>
      <c r="P113" s="298"/>
      <c r="Q113" s="298"/>
      <c r="R113" s="298"/>
      <c r="S113" s="298"/>
      <c r="T113" s="298"/>
      <c r="U113" s="295"/>
      <c r="V113" s="295"/>
      <c r="W113" s="5153" t="s">
        <v>38</v>
      </c>
      <c r="X113" s="5153"/>
      <c r="Y113" s="5153"/>
      <c r="Z113" s="5153"/>
      <c r="AA113" s="5153"/>
      <c r="AB113" s="5153"/>
      <c r="AC113" s="5153"/>
      <c r="AD113" s="5153"/>
      <c r="AE113" s="1901"/>
      <c r="AF113" s="1525"/>
      <c r="AG113" s="298"/>
      <c r="AH113" s="1966"/>
      <c r="AI113" s="1966"/>
      <c r="AJ113" s="1966"/>
      <c r="AK113" s="1966"/>
      <c r="AL113" s="1966"/>
    </row>
    <row r="114" spans="1:38" s="1882" customFormat="1" ht="9.9499999999999993" customHeight="1">
      <c r="A114" s="1897"/>
      <c r="B114" s="338">
        <v>8.3000000000000007</v>
      </c>
      <c r="C114" s="339" t="s">
        <v>259</v>
      </c>
      <c r="D114" s="533"/>
      <c r="E114" s="533"/>
      <c r="F114" s="472"/>
      <c r="G114" s="472"/>
      <c r="H114" s="472"/>
      <c r="I114" s="472"/>
      <c r="J114" s="472"/>
      <c r="K114" s="472"/>
      <c r="L114" s="472"/>
      <c r="M114" s="472"/>
      <c r="N114" s="472"/>
      <c r="O114" s="472"/>
      <c r="P114" s="472"/>
      <c r="Q114" s="472"/>
      <c r="R114" s="472"/>
      <c r="S114" s="472"/>
      <c r="T114" s="472"/>
      <c r="U114" s="472"/>
      <c r="V114" s="344"/>
      <c r="W114" s="5170"/>
      <c r="X114" s="5170"/>
      <c r="Y114" s="5170"/>
      <c r="Z114" s="5170"/>
      <c r="AA114" s="5170"/>
      <c r="AB114" s="5170"/>
      <c r="AC114" s="5170"/>
      <c r="AD114" s="5145" t="s">
        <v>645</v>
      </c>
      <c r="AE114" s="5145"/>
      <c r="AF114" s="1900"/>
      <c r="AG114" s="341"/>
      <c r="AH114" s="1881"/>
      <c r="AI114" s="1881"/>
      <c r="AJ114" s="1881"/>
      <c r="AK114" s="1881"/>
      <c r="AL114" s="1881"/>
    </row>
    <row r="115" spans="1:38" s="1882" customFormat="1" ht="9.9499999999999993" customHeight="1">
      <c r="A115" s="1897"/>
      <c r="B115" s="328"/>
      <c r="C115" s="339" t="s">
        <v>260</v>
      </c>
      <c r="D115" s="1971"/>
      <c r="E115" s="1971"/>
      <c r="F115" s="472"/>
      <c r="G115" s="472"/>
      <c r="H115" s="472"/>
      <c r="I115" s="472"/>
      <c r="J115" s="472"/>
      <c r="K115" s="472"/>
      <c r="L115" s="472"/>
      <c r="M115" s="472"/>
      <c r="N115" s="472"/>
      <c r="O115" s="472"/>
      <c r="P115" s="472"/>
      <c r="Q115" s="472"/>
      <c r="R115" s="472"/>
      <c r="S115" s="472"/>
      <c r="T115" s="472"/>
      <c r="U115" s="472"/>
      <c r="V115" s="5128" t="s">
        <v>48</v>
      </c>
      <c r="W115" s="5130"/>
      <c r="X115" s="5131"/>
      <c r="Y115" s="5131"/>
      <c r="Z115" s="5131"/>
      <c r="AA115" s="5131"/>
      <c r="AB115" s="5131"/>
      <c r="AC115" s="5131"/>
      <c r="AD115" s="5138"/>
      <c r="AE115" s="5168"/>
      <c r="AF115" s="1970"/>
      <c r="AG115" s="341"/>
      <c r="AH115" s="1881"/>
      <c r="AI115" s="1881"/>
      <c r="AJ115" s="1881"/>
      <c r="AK115" s="1881"/>
      <c r="AL115" s="1881"/>
    </row>
    <row r="116" spans="1:38" s="1914" customFormat="1" ht="9.9499999999999993" customHeight="1">
      <c r="A116" s="1910"/>
      <c r="B116" s="338"/>
      <c r="C116" s="343" t="s">
        <v>261</v>
      </c>
      <c r="D116" s="534"/>
      <c r="E116" s="534"/>
      <c r="F116" s="343"/>
      <c r="G116" s="343"/>
      <c r="H116" s="343"/>
      <c r="I116" s="343"/>
      <c r="J116" s="343"/>
      <c r="K116" s="343"/>
      <c r="L116" s="343"/>
      <c r="M116" s="343"/>
      <c r="N116" s="343"/>
      <c r="O116" s="343"/>
      <c r="P116" s="343"/>
      <c r="Q116" s="343"/>
      <c r="R116" s="343"/>
      <c r="S116" s="343"/>
      <c r="T116" s="343"/>
      <c r="U116" s="343"/>
      <c r="V116" s="5128"/>
      <c r="W116" s="5133"/>
      <c r="X116" s="5134"/>
      <c r="Y116" s="5134"/>
      <c r="Z116" s="5134"/>
      <c r="AA116" s="5134"/>
      <c r="AB116" s="5134"/>
      <c r="AC116" s="5134"/>
      <c r="AD116" s="5134"/>
      <c r="AE116" s="5135"/>
      <c r="AF116" s="1970"/>
      <c r="AG116" s="1884"/>
      <c r="AH116" s="1913"/>
      <c r="AI116" s="1913"/>
      <c r="AJ116" s="1913"/>
      <c r="AK116" s="1913"/>
      <c r="AL116" s="1913"/>
    </row>
    <row r="117" spans="1:38" s="1921" customFormat="1" ht="9.9499999999999993" customHeight="1">
      <c r="A117" s="1915"/>
      <c r="B117" s="547"/>
      <c r="C117" s="343" t="s">
        <v>57</v>
      </c>
      <c r="D117" s="1886"/>
      <c r="E117" s="1886"/>
      <c r="F117" s="1890"/>
      <c r="G117" s="1890"/>
      <c r="H117" s="1890"/>
      <c r="I117" s="1890"/>
      <c r="J117" s="1890"/>
      <c r="K117" s="1890"/>
      <c r="L117" s="1890"/>
      <c r="M117" s="1890"/>
      <c r="N117" s="1890"/>
      <c r="O117" s="1890"/>
      <c r="P117" s="1890"/>
      <c r="Q117" s="1890"/>
      <c r="R117" s="1890"/>
      <c r="S117" s="1890"/>
      <c r="T117" s="1890"/>
      <c r="U117" s="1890"/>
      <c r="V117" s="340"/>
      <c r="W117" s="1923"/>
      <c r="X117" s="1923"/>
      <c r="Y117" s="1923"/>
      <c r="Z117" s="1923"/>
      <c r="AA117" s="1923"/>
      <c r="AB117" s="1923"/>
      <c r="AC117" s="1923"/>
      <c r="AD117" s="1923"/>
      <c r="AE117" s="1923"/>
      <c r="AF117" s="1972"/>
      <c r="AG117" s="1919"/>
      <c r="AH117" s="1920"/>
      <c r="AI117" s="1920"/>
      <c r="AJ117" s="1920"/>
      <c r="AK117" s="1920"/>
      <c r="AL117" s="1920"/>
    </row>
    <row r="118" spans="1:38" s="1918" customFormat="1" ht="9.9499999999999993" customHeight="1">
      <c r="A118" s="1973"/>
      <c r="B118" s="1974"/>
      <c r="C118" s="5171"/>
      <c r="D118" s="5171"/>
      <c r="E118" s="5171"/>
      <c r="F118" s="5171"/>
      <c r="G118" s="5171"/>
      <c r="H118" s="5171"/>
      <c r="I118" s="5171"/>
      <c r="J118" s="1975"/>
      <c r="K118" s="1975"/>
      <c r="L118" s="1975"/>
      <c r="M118" s="1975"/>
      <c r="N118" s="1975"/>
      <c r="O118" s="1975"/>
      <c r="P118" s="1975"/>
      <c r="Q118" s="1975"/>
      <c r="R118" s="1975"/>
      <c r="S118" s="1975"/>
      <c r="T118" s="2808"/>
      <c r="U118" s="1975"/>
      <c r="V118" s="1976"/>
      <c r="W118" s="1976"/>
      <c r="X118" s="1976"/>
      <c r="Y118" s="1976"/>
      <c r="Z118" s="1976"/>
      <c r="AA118" s="1976"/>
      <c r="AB118" s="1976"/>
      <c r="AC118" s="1976"/>
      <c r="AD118" s="1976"/>
      <c r="AE118" s="1976"/>
      <c r="AF118" s="1977"/>
      <c r="AG118" s="1919"/>
      <c r="AH118" s="1978"/>
      <c r="AI118" s="1978"/>
      <c r="AJ118" s="1978"/>
      <c r="AK118" s="1978"/>
      <c r="AL118" s="1978"/>
    </row>
    <row r="119" spans="1:38" s="1918" customFormat="1" ht="9.9499999999999993" customHeight="1">
      <c r="A119" s="1915"/>
      <c r="B119" s="1979"/>
      <c r="C119" s="1980"/>
      <c r="D119" s="1980"/>
      <c r="E119" s="1980"/>
      <c r="F119" s="1980"/>
      <c r="G119" s="1980"/>
      <c r="H119" s="1980"/>
      <c r="I119" s="1980"/>
      <c r="J119" s="1980"/>
      <c r="K119" s="1980"/>
      <c r="L119" s="1980"/>
      <c r="M119" s="1980"/>
      <c r="N119" s="1980"/>
      <c r="O119" s="1980"/>
      <c r="P119" s="1980"/>
      <c r="Q119" s="1980"/>
      <c r="R119" s="1980"/>
      <c r="S119" s="1980"/>
      <c r="T119" s="2806"/>
      <c r="U119" s="1980"/>
      <c r="V119" s="1919"/>
      <c r="W119" s="1919"/>
      <c r="X119" s="1919"/>
      <c r="Y119" s="1919"/>
      <c r="Z119" s="1919"/>
      <c r="AA119" s="1919"/>
      <c r="AB119" s="1919"/>
      <c r="AC119" s="1919"/>
      <c r="AD119" s="1919"/>
      <c r="AE119" s="1919"/>
      <c r="AF119" s="1981"/>
      <c r="AG119" s="1919"/>
      <c r="AH119" s="1978"/>
      <c r="AI119" s="1978"/>
      <c r="AJ119" s="1978"/>
      <c r="AK119" s="1978"/>
      <c r="AL119" s="1978"/>
    </row>
    <row r="120" spans="1:38" s="1882" customFormat="1" ht="9.9499999999999993" customHeight="1">
      <c r="A120" s="1897"/>
      <c r="B120" s="547"/>
      <c r="C120" s="1889"/>
      <c r="D120" s="342"/>
      <c r="E120" s="342"/>
      <c r="F120" s="1889"/>
      <c r="G120" s="1889"/>
      <c r="H120" s="1889"/>
      <c r="I120" s="1889"/>
      <c r="J120" s="341"/>
      <c r="K120" s="341"/>
      <c r="L120" s="341"/>
      <c r="M120" s="341"/>
      <c r="N120" s="341"/>
      <c r="O120" s="341"/>
      <c r="P120" s="341"/>
      <c r="Q120" s="341"/>
      <c r="R120" s="341"/>
      <c r="S120" s="341"/>
      <c r="T120" s="341"/>
      <c r="U120" s="1884"/>
      <c r="V120" s="1884"/>
      <c r="W120" s="1884"/>
      <c r="X120" s="1884"/>
      <c r="Y120" s="1884"/>
      <c r="Z120" s="1884"/>
      <c r="AA120" s="1884"/>
      <c r="AB120" s="1884"/>
      <c r="AC120" s="1884"/>
      <c r="AD120" s="5145" t="s">
        <v>646</v>
      </c>
      <c r="AE120" s="5145"/>
      <c r="AF120" s="1904"/>
      <c r="AG120" s="341"/>
      <c r="AH120" s="1881"/>
      <c r="AI120" s="1881"/>
      <c r="AJ120" s="1881"/>
      <c r="AK120" s="1881"/>
      <c r="AL120" s="1881"/>
    </row>
    <row r="121" spans="1:38" s="1882" customFormat="1" ht="9.9499999999999993" customHeight="1">
      <c r="A121" s="1897"/>
      <c r="B121" s="338">
        <v>8.4</v>
      </c>
      <c r="C121" s="339" t="s">
        <v>881</v>
      </c>
      <c r="D121" s="547"/>
      <c r="E121" s="547"/>
      <c r="F121" s="1889"/>
      <c r="G121" s="1889"/>
      <c r="H121" s="1889"/>
      <c r="I121" s="1889"/>
      <c r="J121" s="341"/>
      <c r="K121" s="341"/>
      <c r="L121" s="341"/>
      <c r="M121" s="341"/>
      <c r="N121" s="341"/>
      <c r="O121" s="341"/>
      <c r="P121" s="341"/>
      <c r="Q121" s="341"/>
      <c r="R121" s="341"/>
      <c r="S121" s="341"/>
      <c r="T121" s="341"/>
      <c r="U121" s="1884"/>
      <c r="V121" s="344"/>
      <c r="W121" s="5130"/>
      <c r="X121" s="5131"/>
      <c r="Y121" s="5131"/>
      <c r="Z121" s="5131"/>
      <c r="AA121" s="5131"/>
      <c r="AB121" s="5131"/>
      <c r="AC121" s="5131"/>
      <c r="AD121" s="5138"/>
      <c r="AE121" s="5168"/>
      <c r="AF121" s="1982"/>
      <c r="AG121" s="341"/>
      <c r="AH121" s="1881"/>
      <c r="AI121" s="1881"/>
      <c r="AJ121" s="1881"/>
      <c r="AK121" s="1881"/>
      <c r="AL121" s="1881"/>
    </row>
    <row r="122" spans="1:38" s="1882" customFormat="1" ht="9.9499999999999993" customHeight="1">
      <c r="A122" s="1897"/>
      <c r="B122" s="547"/>
      <c r="C122" s="343" t="s">
        <v>882</v>
      </c>
      <c r="D122" s="547"/>
      <c r="E122" s="547"/>
      <c r="F122" s="1889"/>
      <c r="G122" s="1889"/>
      <c r="H122" s="1889"/>
      <c r="I122" s="1889"/>
      <c r="J122" s="341"/>
      <c r="K122" s="341"/>
      <c r="L122" s="341"/>
      <c r="M122" s="341"/>
      <c r="N122" s="341"/>
      <c r="O122" s="341"/>
      <c r="P122" s="341"/>
      <c r="Q122" s="341"/>
      <c r="R122" s="341"/>
      <c r="S122" s="341"/>
      <c r="T122" s="341"/>
      <c r="U122" s="543"/>
      <c r="V122" s="1490"/>
      <c r="W122" s="5133"/>
      <c r="X122" s="5134"/>
      <c r="Y122" s="5134"/>
      <c r="Z122" s="5134"/>
      <c r="AA122" s="5134"/>
      <c r="AB122" s="5134"/>
      <c r="AC122" s="5134"/>
      <c r="AD122" s="5134"/>
      <c r="AE122" s="5135"/>
      <c r="AF122" s="1982"/>
      <c r="AG122" s="341"/>
      <c r="AH122" s="1881"/>
      <c r="AI122" s="1881"/>
      <c r="AJ122" s="1881"/>
      <c r="AK122" s="1881"/>
      <c r="AL122" s="1881"/>
    </row>
    <row r="123" spans="1:38" s="1914" customFormat="1" ht="9.9499999999999993" customHeight="1">
      <c r="A123" s="1910"/>
      <c r="B123" s="338"/>
      <c r="C123" s="343"/>
      <c r="D123" s="534"/>
      <c r="E123" s="534"/>
      <c r="F123" s="1884"/>
      <c r="G123" s="1884"/>
      <c r="H123" s="1884"/>
      <c r="I123" s="1884"/>
      <c r="J123" s="1884"/>
      <c r="K123" s="1884"/>
      <c r="L123" s="1884"/>
      <c r="M123" s="1884"/>
      <c r="N123" s="1884"/>
      <c r="O123" s="1884"/>
      <c r="P123" s="1884"/>
      <c r="Q123" s="1884"/>
      <c r="R123" s="1884"/>
      <c r="S123" s="1884"/>
      <c r="T123" s="1884"/>
      <c r="U123" s="1884"/>
      <c r="V123" s="1884"/>
      <c r="W123" s="1884"/>
      <c r="X123" s="1884"/>
      <c r="Y123" s="1884"/>
      <c r="Z123" s="1884"/>
      <c r="AA123" s="1884"/>
      <c r="AB123" s="295"/>
      <c r="AD123" s="1968"/>
      <c r="AE123" s="295"/>
      <c r="AF123" s="1525"/>
      <c r="AG123" s="1884"/>
      <c r="AH123" s="1913"/>
      <c r="AI123" s="1913"/>
      <c r="AJ123" s="1913"/>
      <c r="AK123" s="1913"/>
      <c r="AL123" s="1913"/>
    </row>
    <row r="124" spans="1:38" s="1967" customFormat="1" ht="9.9499999999999993" customHeight="1">
      <c r="A124" s="1690"/>
      <c r="B124" s="1482"/>
      <c r="C124" s="296"/>
      <c r="D124" s="316"/>
      <c r="E124" s="316"/>
      <c r="F124" s="296"/>
      <c r="G124" s="309"/>
      <c r="H124" s="309"/>
      <c r="I124" s="296"/>
      <c r="J124" s="298"/>
      <c r="K124" s="298"/>
      <c r="L124" s="298"/>
      <c r="M124" s="298"/>
      <c r="N124" s="298"/>
      <c r="O124" s="298"/>
      <c r="P124" s="298"/>
      <c r="Q124" s="298"/>
      <c r="R124" s="298"/>
      <c r="S124" s="298"/>
      <c r="T124" s="298"/>
      <c r="U124" s="295"/>
      <c r="V124" s="295"/>
      <c r="W124" s="295"/>
      <c r="X124" s="295"/>
      <c r="Y124" s="295"/>
      <c r="Z124" s="295"/>
      <c r="AA124" s="295"/>
      <c r="AB124" s="295"/>
      <c r="AC124" s="5145" t="s">
        <v>648</v>
      </c>
      <c r="AD124" s="5145"/>
      <c r="AE124" s="295"/>
      <c r="AF124" s="1525"/>
      <c r="AG124" s="298"/>
      <c r="AH124" s="1966"/>
      <c r="AI124" s="1966"/>
      <c r="AJ124" s="1966"/>
      <c r="AK124" s="1966"/>
      <c r="AL124" s="1966"/>
    </row>
    <row r="125" spans="1:38" s="1967" customFormat="1" ht="9.9499999999999993" customHeight="1">
      <c r="A125" s="1690"/>
      <c r="B125" s="1482"/>
      <c r="C125" s="339" t="s">
        <v>1203</v>
      </c>
      <c r="D125" s="338" t="s">
        <v>1204</v>
      </c>
      <c r="E125" s="548"/>
      <c r="F125" s="472"/>
      <c r="G125" s="472"/>
      <c r="H125" s="472"/>
      <c r="I125" s="472"/>
      <c r="J125" s="472"/>
      <c r="K125" s="472"/>
      <c r="L125" s="472"/>
      <c r="M125" s="472"/>
      <c r="N125" s="472"/>
      <c r="O125" s="472"/>
      <c r="P125" s="472"/>
      <c r="Q125" s="472"/>
      <c r="R125" s="472"/>
      <c r="S125" s="472"/>
      <c r="T125" s="472"/>
      <c r="U125" s="472"/>
      <c r="V125" s="295"/>
      <c r="W125" s="295"/>
      <c r="X125" s="295"/>
      <c r="Y125" s="295"/>
      <c r="Z125" s="295"/>
      <c r="AA125" s="295"/>
      <c r="AB125" s="5128"/>
      <c r="AC125" s="5147"/>
      <c r="AD125" s="5148"/>
      <c r="AE125" s="5151" t="s">
        <v>107</v>
      </c>
      <c r="AF125" s="1822"/>
      <c r="AG125" s="298"/>
      <c r="AH125" s="1966"/>
      <c r="AI125" s="1966"/>
      <c r="AJ125" s="1966"/>
      <c r="AK125" s="1966"/>
      <c r="AL125" s="1966"/>
    </row>
    <row r="126" spans="1:38" s="1967" customFormat="1" ht="9.9499999999999993" customHeight="1">
      <c r="A126" s="1690"/>
      <c r="B126" s="1482"/>
      <c r="C126" s="534"/>
      <c r="D126" s="534" t="s">
        <v>1205</v>
      </c>
      <c r="E126" s="534"/>
      <c r="F126" s="343"/>
      <c r="G126" s="343"/>
      <c r="H126" s="343"/>
      <c r="I126" s="343"/>
      <c r="J126" s="343"/>
      <c r="K126" s="343"/>
      <c r="L126" s="343"/>
      <c r="M126" s="343"/>
      <c r="N126" s="343"/>
      <c r="O126" s="343"/>
      <c r="P126" s="343"/>
      <c r="Q126" s="343"/>
      <c r="R126" s="343"/>
      <c r="S126" s="343"/>
      <c r="T126" s="343"/>
      <c r="U126" s="343"/>
      <c r="V126" s="295"/>
      <c r="W126" s="295"/>
      <c r="X126" s="295"/>
      <c r="Y126" s="295"/>
      <c r="Z126" s="295"/>
      <c r="AA126" s="295"/>
      <c r="AB126" s="5128"/>
      <c r="AC126" s="5149"/>
      <c r="AD126" s="5150"/>
      <c r="AE126" s="5151"/>
      <c r="AF126" s="1822"/>
      <c r="AG126" s="298"/>
      <c r="AH126" s="1966"/>
      <c r="AI126" s="1966"/>
      <c r="AJ126" s="1966"/>
      <c r="AK126" s="1966"/>
      <c r="AL126" s="1966"/>
    </row>
    <row r="127" spans="1:38" s="1967" customFormat="1" ht="9.9499999999999993" customHeight="1">
      <c r="A127" s="1983"/>
      <c r="B127" s="1485"/>
      <c r="C127" s="1984"/>
      <c r="D127" s="1985"/>
      <c r="E127" s="1985"/>
      <c r="F127" s="1986"/>
      <c r="G127" s="1986"/>
      <c r="H127" s="1986"/>
      <c r="I127" s="1986"/>
      <c r="J127" s="1986"/>
      <c r="K127" s="1986"/>
      <c r="L127" s="1986"/>
      <c r="M127" s="1986"/>
      <c r="N127" s="1986"/>
      <c r="O127" s="1986"/>
      <c r="P127" s="1986"/>
      <c r="Q127" s="1986"/>
      <c r="R127" s="1986"/>
      <c r="S127" s="1986"/>
      <c r="T127" s="1986"/>
      <c r="U127" s="1986"/>
      <c r="V127" s="477"/>
      <c r="W127" s="477"/>
      <c r="X127" s="477"/>
      <c r="Y127" s="477"/>
      <c r="Z127" s="477"/>
      <c r="AA127" s="477"/>
      <c r="AB127" s="477"/>
      <c r="AC127" s="477"/>
      <c r="AD127" s="477"/>
      <c r="AE127" s="477"/>
      <c r="AF127" s="1987"/>
      <c r="AG127" s="298"/>
      <c r="AH127" s="1966"/>
      <c r="AI127" s="1966"/>
      <c r="AJ127" s="1966"/>
      <c r="AK127" s="1966"/>
      <c r="AL127" s="1966"/>
    </row>
    <row r="128" spans="1:38" s="1967" customFormat="1" ht="9.9499999999999993" customHeight="1">
      <c r="A128" s="1690"/>
      <c r="B128" s="1482"/>
      <c r="C128" s="338"/>
      <c r="D128" s="1886"/>
      <c r="E128" s="1886"/>
      <c r="F128" s="1890"/>
      <c r="G128" s="1890"/>
      <c r="H128" s="1890"/>
      <c r="I128" s="1890"/>
      <c r="J128" s="1890"/>
      <c r="K128" s="1890"/>
      <c r="L128" s="1890"/>
      <c r="M128" s="1890"/>
      <c r="N128" s="1890"/>
      <c r="O128" s="1890"/>
      <c r="P128" s="1890"/>
      <c r="Q128" s="1890"/>
      <c r="R128" s="1890"/>
      <c r="S128" s="1890"/>
      <c r="T128" s="1890"/>
      <c r="U128" s="1890"/>
      <c r="V128" s="295"/>
      <c r="W128" s="295"/>
      <c r="X128" s="295"/>
      <c r="Y128" s="295"/>
      <c r="Z128" s="295"/>
      <c r="AA128" s="295"/>
      <c r="AB128" s="295"/>
      <c r="AC128" s="295"/>
      <c r="AD128" s="295"/>
      <c r="AE128" s="295"/>
      <c r="AF128" s="1525"/>
      <c r="AG128" s="298"/>
      <c r="AH128" s="1966"/>
      <c r="AI128" s="1966"/>
      <c r="AJ128" s="1966"/>
      <c r="AK128" s="1966"/>
      <c r="AL128" s="1966"/>
    </row>
    <row r="129" spans="1:38" s="1967" customFormat="1" ht="9.9499999999999993" customHeight="1">
      <c r="A129" s="1690"/>
      <c r="B129" s="1482"/>
      <c r="C129" s="1980"/>
      <c r="D129" s="1980"/>
      <c r="E129" s="1980"/>
      <c r="F129" s="1980"/>
      <c r="G129" s="1980"/>
      <c r="H129" s="1980"/>
      <c r="I129" s="1980"/>
      <c r="J129" s="1980"/>
      <c r="K129" s="1980"/>
      <c r="L129" s="1980"/>
      <c r="M129" s="1980"/>
      <c r="N129" s="1980"/>
      <c r="O129" s="1980"/>
      <c r="P129" s="1980"/>
      <c r="Q129" s="1980"/>
      <c r="R129" s="1980"/>
      <c r="S129" s="1980"/>
      <c r="T129" s="2806"/>
      <c r="U129" s="1980"/>
      <c r="V129" s="295"/>
      <c r="W129" s="1884"/>
      <c r="X129" s="1884"/>
      <c r="Y129" s="1884"/>
      <c r="Z129" s="1884"/>
      <c r="AA129" s="1884"/>
      <c r="AB129" s="1884"/>
      <c r="AC129" s="1884"/>
      <c r="AD129" s="5145" t="s">
        <v>647</v>
      </c>
      <c r="AE129" s="5145"/>
      <c r="AF129" s="1904"/>
      <c r="AG129" s="298"/>
      <c r="AH129" s="1966"/>
      <c r="AI129" s="1966"/>
      <c r="AJ129" s="1966"/>
      <c r="AK129" s="1966"/>
      <c r="AL129" s="1966"/>
    </row>
    <row r="130" spans="1:38" s="1967" customFormat="1" ht="9.9499999999999993" customHeight="1">
      <c r="A130" s="1690"/>
      <c r="B130" s="338">
        <v>8.5</v>
      </c>
      <c r="C130" s="339" t="s">
        <v>257</v>
      </c>
      <c r="D130" s="547"/>
      <c r="E130" s="547"/>
      <c r="F130" s="1889"/>
      <c r="G130" s="1889"/>
      <c r="H130" s="1889"/>
      <c r="I130" s="1889"/>
      <c r="J130" s="341"/>
      <c r="K130" s="298"/>
      <c r="L130" s="298"/>
      <c r="M130" s="298"/>
      <c r="N130" s="298"/>
      <c r="O130" s="298"/>
      <c r="P130" s="298"/>
      <c r="Q130" s="298"/>
      <c r="R130" s="298"/>
      <c r="S130" s="298"/>
      <c r="T130" s="298"/>
      <c r="U130" s="295"/>
      <c r="V130" s="295"/>
      <c r="W130" s="5130"/>
      <c r="X130" s="5131"/>
      <c r="Y130" s="5131"/>
      <c r="Z130" s="5131"/>
      <c r="AA130" s="5131"/>
      <c r="AB130" s="5131"/>
      <c r="AC130" s="5131"/>
      <c r="AD130" s="5138"/>
      <c r="AE130" s="5168"/>
      <c r="AF130" s="1982"/>
      <c r="AG130" s="298"/>
      <c r="AH130" s="1966"/>
      <c r="AI130" s="1966"/>
      <c r="AJ130" s="1966"/>
      <c r="AK130" s="1966"/>
      <c r="AL130" s="1966"/>
    </row>
    <row r="131" spans="1:38" s="1967" customFormat="1" ht="9.9499999999999993" customHeight="1">
      <c r="A131" s="1690"/>
      <c r="B131" s="547"/>
      <c r="C131" s="1890" t="s">
        <v>258</v>
      </c>
      <c r="D131" s="338"/>
      <c r="E131" s="338"/>
      <c r="F131" s="1889"/>
      <c r="G131" s="1889"/>
      <c r="H131" s="1889"/>
      <c r="I131" s="1988"/>
      <c r="J131" s="1988"/>
      <c r="K131" s="298"/>
      <c r="L131" s="298"/>
      <c r="M131" s="298"/>
      <c r="N131" s="298"/>
      <c r="O131" s="298"/>
      <c r="P131" s="298"/>
      <c r="Q131" s="298"/>
      <c r="R131" s="298"/>
      <c r="S131" s="298"/>
      <c r="T131" s="298"/>
      <c r="U131" s="295"/>
      <c r="V131" s="295"/>
      <c r="W131" s="5133"/>
      <c r="X131" s="5134"/>
      <c r="Y131" s="5134"/>
      <c r="Z131" s="5134"/>
      <c r="AA131" s="5134"/>
      <c r="AB131" s="5134"/>
      <c r="AC131" s="5134"/>
      <c r="AD131" s="5134"/>
      <c r="AE131" s="5135"/>
      <c r="AF131" s="1982"/>
      <c r="AG131" s="298"/>
      <c r="AH131" s="1966"/>
      <c r="AI131" s="1966"/>
      <c r="AJ131" s="1966"/>
      <c r="AK131" s="1966"/>
      <c r="AL131" s="1966"/>
    </row>
    <row r="132" spans="1:38" s="1967" customFormat="1" ht="9.9499999999999993" customHeight="1">
      <c r="A132" s="1983"/>
      <c r="B132" s="1485"/>
      <c r="C132" s="866"/>
      <c r="D132" s="1989"/>
      <c r="E132" s="1989"/>
      <c r="F132" s="866"/>
      <c r="G132" s="865"/>
      <c r="H132" s="865"/>
      <c r="I132" s="866"/>
      <c r="J132" s="592"/>
      <c r="K132" s="592"/>
      <c r="L132" s="592"/>
      <c r="M132" s="592"/>
      <c r="N132" s="592"/>
      <c r="O132" s="592"/>
      <c r="P132" s="592"/>
      <c r="Q132" s="592"/>
      <c r="R132" s="592"/>
      <c r="S132" s="592"/>
      <c r="T132" s="592"/>
      <c r="U132" s="477"/>
      <c r="V132" s="477"/>
      <c r="W132" s="592"/>
      <c r="X132" s="592"/>
      <c r="Y132" s="592"/>
      <c r="Z132" s="592"/>
      <c r="AA132" s="592"/>
      <c r="AB132" s="592"/>
      <c r="AC132" s="592"/>
      <c r="AD132" s="592"/>
      <c r="AE132" s="592"/>
      <c r="AF132" s="1990"/>
      <c r="AG132" s="298"/>
      <c r="AH132" s="1966"/>
      <c r="AI132" s="1966"/>
      <c r="AJ132" s="1966"/>
      <c r="AK132" s="1966"/>
      <c r="AL132" s="1966"/>
    </row>
    <row r="133" spans="1:38" s="1967" customFormat="1" ht="9.9499999999999993" customHeight="1">
      <c r="A133" s="1690"/>
      <c r="B133" s="1482"/>
      <c r="C133" s="296"/>
      <c r="D133" s="316"/>
      <c r="E133" s="316"/>
      <c r="F133" s="296"/>
      <c r="G133" s="309"/>
      <c r="H133" s="309"/>
      <c r="I133" s="296"/>
      <c r="J133" s="298"/>
      <c r="K133" s="298"/>
      <c r="L133" s="298"/>
      <c r="M133" s="298"/>
      <c r="N133" s="298"/>
      <c r="O133" s="298"/>
      <c r="P133" s="298"/>
      <c r="Q133" s="298"/>
      <c r="R133" s="298"/>
      <c r="S133" s="298"/>
      <c r="T133" s="298"/>
      <c r="U133" s="295"/>
      <c r="V133" s="295"/>
      <c r="W133" s="298"/>
      <c r="X133" s="298"/>
      <c r="Y133" s="298"/>
      <c r="Z133" s="298"/>
      <c r="AA133" s="298"/>
      <c r="AB133" s="298"/>
      <c r="AC133" s="298"/>
      <c r="AD133" s="298"/>
      <c r="AE133" s="298"/>
      <c r="AF133" s="1560"/>
      <c r="AG133" s="298"/>
      <c r="AH133" s="1966"/>
      <c r="AI133" s="1966"/>
      <c r="AJ133" s="1966"/>
      <c r="AK133" s="1966"/>
      <c r="AL133" s="1966"/>
    </row>
    <row r="134" spans="1:38" s="1882" customFormat="1" ht="9.9499999999999993" customHeight="1">
      <c r="A134" s="1897"/>
      <c r="B134" s="338"/>
      <c r="C134" s="339"/>
      <c r="D134" s="547"/>
      <c r="E134" s="547"/>
      <c r="F134" s="1889"/>
      <c r="G134" s="1889"/>
      <c r="H134" s="1889"/>
      <c r="I134" s="1889"/>
      <c r="J134" s="341"/>
      <c r="K134" s="341"/>
      <c r="L134" s="341"/>
      <c r="M134" s="341"/>
      <c r="N134" s="341"/>
      <c r="O134" s="341"/>
      <c r="P134" s="341"/>
      <c r="Q134" s="341"/>
      <c r="R134" s="341"/>
      <c r="S134" s="341"/>
      <c r="T134" s="341"/>
      <c r="U134" s="1884"/>
      <c r="V134" s="340"/>
      <c r="W134" s="344"/>
      <c r="X134" s="344"/>
      <c r="Y134" s="344"/>
      <c r="Z134" s="344"/>
      <c r="AA134" s="344"/>
      <c r="AB134" s="344"/>
      <c r="AC134" s="1991"/>
      <c r="AD134" s="5145" t="s">
        <v>649</v>
      </c>
      <c r="AE134" s="5145"/>
      <c r="AF134" s="1904"/>
      <c r="AG134" s="341"/>
      <c r="AH134" s="1881"/>
      <c r="AI134" s="1881"/>
      <c r="AJ134" s="1881"/>
      <c r="AK134" s="1881"/>
      <c r="AL134" s="1881"/>
    </row>
    <row r="135" spans="1:38" s="1882" customFormat="1" ht="9.9499999999999993" customHeight="1">
      <c r="A135" s="1897"/>
      <c r="B135" s="1992">
        <v>8.6</v>
      </c>
      <c r="C135" s="541" t="s">
        <v>2253</v>
      </c>
      <c r="D135" s="338"/>
      <c r="E135" s="338"/>
      <c r="F135" s="541"/>
      <c r="G135" s="541"/>
      <c r="H135" s="541"/>
      <c r="I135" s="541"/>
      <c r="J135" s="341"/>
      <c r="K135" s="341"/>
      <c r="L135" s="341"/>
      <c r="M135" s="341"/>
      <c r="N135" s="341"/>
      <c r="O135" s="341"/>
      <c r="P135" s="341"/>
      <c r="Q135" s="341"/>
      <c r="R135" s="341"/>
      <c r="S135" s="341"/>
      <c r="T135" s="341"/>
      <c r="U135" s="1884"/>
      <c r="V135" s="5115"/>
      <c r="W135" s="5130"/>
      <c r="X135" s="5131"/>
      <c r="Y135" s="5131"/>
      <c r="Z135" s="5131"/>
      <c r="AA135" s="5131"/>
      <c r="AB135" s="5131"/>
      <c r="AC135" s="5131"/>
      <c r="AD135" s="5138"/>
      <c r="AE135" s="5168"/>
      <c r="AF135" s="1970"/>
      <c r="AG135" s="341"/>
      <c r="AH135" s="1881"/>
      <c r="AI135" s="1881"/>
      <c r="AJ135" s="1881"/>
      <c r="AK135" s="1881"/>
      <c r="AL135" s="1881"/>
    </row>
    <row r="136" spans="1:38" s="1882" customFormat="1" ht="9.9499999999999993" customHeight="1">
      <c r="A136" s="1897"/>
      <c r="B136" s="548"/>
      <c r="C136" s="1887" t="s">
        <v>1206</v>
      </c>
      <c r="D136" s="534"/>
      <c r="E136" s="534"/>
      <c r="F136" s="341"/>
      <c r="G136" s="341"/>
      <c r="H136" s="341"/>
      <c r="I136" s="341"/>
      <c r="J136" s="341"/>
      <c r="K136" s="341"/>
      <c r="L136" s="341"/>
      <c r="M136" s="341"/>
      <c r="N136" s="341"/>
      <c r="O136" s="341"/>
      <c r="P136" s="341"/>
      <c r="Q136" s="341"/>
      <c r="R136" s="341"/>
      <c r="S136" s="341"/>
      <c r="T136" s="341"/>
      <c r="U136" s="1884"/>
      <c r="V136" s="5115"/>
      <c r="W136" s="5133"/>
      <c r="X136" s="5134"/>
      <c r="Y136" s="5134"/>
      <c r="Z136" s="5134"/>
      <c r="AA136" s="5134"/>
      <c r="AB136" s="5134"/>
      <c r="AC136" s="5134"/>
      <c r="AD136" s="5134"/>
      <c r="AE136" s="5135"/>
      <c r="AF136" s="1970"/>
      <c r="AG136" s="341"/>
      <c r="AH136" s="1881"/>
      <c r="AI136" s="1881"/>
      <c r="AJ136" s="1881"/>
      <c r="AK136" s="1881"/>
      <c r="AL136" s="1881"/>
    </row>
    <row r="137" spans="1:38" s="1882" customFormat="1" ht="9.9499999999999993" customHeight="1">
      <c r="A137" s="1993"/>
      <c r="B137" s="1984"/>
      <c r="C137" s="1994"/>
      <c r="D137" s="1995"/>
      <c r="E137" s="1995"/>
      <c r="F137" s="1996"/>
      <c r="G137" s="1996"/>
      <c r="H137" s="1996"/>
      <c r="I137" s="1996"/>
      <c r="J137" s="1997"/>
      <c r="K137" s="1997"/>
      <c r="L137" s="1997"/>
      <c r="M137" s="1997"/>
      <c r="N137" s="1997"/>
      <c r="O137" s="1997"/>
      <c r="P137" s="1997"/>
      <c r="Q137" s="1997"/>
      <c r="R137" s="1997"/>
      <c r="S137" s="1997"/>
      <c r="T137" s="1997"/>
      <c r="U137" s="1998"/>
      <c r="V137" s="1999"/>
      <c r="W137" s="2000"/>
      <c r="X137" s="2000"/>
      <c r="Y137" s="2000"/>
      <c r="Z137" s="2000"/>
      <c r="AA137" s="2000"/>
      <c r="AB137" s="2000"/>
      <c r="AC137" s="2001"/>
      <c r="AD137" s="2001"/>
      <c r="AE137" s="2001"/>
      <c r="AF137" s="2002"/>
      <c r="AG137" s="341"/>
      <c r="AH137" s="1881"/>
      <c r="AI137" s="1881"/>
      <c r="AJ137" s="1881"/>
      <c r="AK137" s="1881"/>
      <c r="AL137" s="1881"/>
    </row>
    <row r="138" spans="1:38" s="1882" customFormat="1" ht="9.9499999999999993" customHeight="1">
      <c r="A138" s="1897"/>
      <c r="B138" s="338"/>
      <c r="C138" s="339"/>
      <c r="D138" s="547"/>
      <c r="E138" s="547"/>
      <c r="F138" s="1889"/>
      <c r="G138" s="1889"/>
      <c r="H138" s="1889"/>
      <c r="I138" s="1889"/>
      <c r="J138" s="341"/>
      <c r="K138" s="341"/>
      <c r="L138" s="341"/>
      <c r="M138" s="341"/>
      <c r="N138" s="341"/>
      <c r="O138" s="341"/>
      <c r="P138" s="341"/>
      <c r="Q138" s="341"/>
      <c r="R138" s="341"/>
      <c r="S138" s="341"/>
      <c r="T138" s="341"/>
      <c r="U138" s="1884"/>
      <c r="V138" s="340"/>
      <c r="W138" s="344"/>
      <c r="X138" s="344"/>
      <c r="Y138" s="344"/>
      <c r="Z138" s="344"/>
      <c r="AA138" s="344"/>
      <c r="AB138" s="344"/>
      <c r="AC138" s="1991"/>
      <c r="AD138" s="1991"/>
      <c r="AE138" s="1991"/>
      <c r="AF138" s="2003"/>
      <c r="AG138" s="341"/>
      <c r="AH138" s="1881"/>
      <c r="AI138" s="1881"/>
      <c r="AJ138" s="1881"/>
      <c r="AK138" s="1881"/>
      <c r="AL138" s="1881"/>
    </row>
    <row r="139" spans="1:38" s="1882" customFormat="1" ht="9.9499999999999993" customHeight="1">
      <c r="A139" s="1897"/>
      <c r="B139" s="328"/>
      <c r="C139" s="328"/>
      <c r="D139" s="547"/>
      <c r="E139" s="547"/>
      <c r="F139" s="1889"/>
      <c r="G139" s="1889"/>
      <c r="H139" s="1889"/>
      <c r="I139" s="1889"/>
      <c r="J139" s="341"/>
      <c r="K139" s="341"/>
      <c r="L139" s="341"/>
      <c r="M139" s="341"/>
      <c r="N139" s="341"/>
      <c r="O139" s="341"/>
      <c r="P139" s="341"/>
      <c r="Q139" s="341"/>
      <c r="R139" s="341"/>
      <c r="S139" s="341"/>
      <c r="T139" s="341"/>
      <c r="U139" s="1884"/>
      <c r="V139" s="340"/>
      <c r="W139" s="344"/>
      <c r="X139" s="344"/>
      <c r="Y139" s="344"/>
      <c r="Z139" s="344"/>
      <c r="AA139" s="344"/>
      <c r="AB139" s="344"/>
      <c r="AC139" s="1991"/>
      <c r="AD139" s="5145" t="s">
        <v>645</v>
      </c>
      <c r="AE139" s="5145"/>
      <c r="AF139" s="1904"/>
      <c r="AG139" s="341"/>
      <c r="AH139" s="1881"/>
      <c r="AI139" s="1881"/>
      <c r="AJ139" s="1881"/>
      <c r="AK139" s="1881"/>
      <c r="AL139" s="1881"/>
    </row>
    <row r="140" spans="1:38" s="1882" customFormat="1" ht="9.9499999999999993" customHeight="1">
      <c r="A140" s="1897"/>
      <c r="B140" s="338">
        <v>8.6999999999999993</v>
      </c>
      <c r="C140" s="339" t="s">
        <v>1875</v>
      </c>
      <c r="D140" s="547"/>
      <c r="E140" s="547"/>
      <c r="F140" s="1889"/>
      <c r="G140" s="1889"/>
      <c r="H140" s="1889"/>
      <c r="I140" s="1889"/>
      <c r="J140" s="341"/>
      <c r="K140" s="341"/>
      <c r="L140" s="341"/>
      <c r="M140" s="341"/>
      <c r="N140" s="341"/>
      <c r="O140" s="341"/>
      <c r="P140" s="341"/>
      <c r="Q140" s="341"/>
      <c r="R140" s="341"/>
      <c r="S140" s="341"/>
      <c r="T140" s="341"/>
      <c r="U140" s="1884"/>
      <c r="V140" s="5128" t="s">
        <v>49</v>
      </c>
      <c r="W140" s="5130"/>
      <c r="X140" s="5131"/>
      <c r="Y140" s="5131"/>
      <c r="Z140" s="5131"/>
      <c r="AA140" s="5131"/>
      <c r="AB140" s="5131"/>
      <c r="AC140" s="5131"/>
      <c r="AD140" s="5138"/>
      <c r="AE140" s="5139"/>
      <c r="AF140" s="1970"/>
      <c r="AG140" s="341"/>
      <c r="AH140" s="1881"/>
      <c r="AI140" s="1881"/>
      <c r="AJ140" s="1881"/>
      <c r="AK140" s="1881"/>
      <c r="AL140" s="1881"/>
    </row>
    <row r="141" spans="1:38" s="1882" customFormat="1" ht="9.9499999999999993" customHeight="1">
      <c r="A141" s="1897"/>
      <c r="B141" s="338"/>
      <c r="C141" s="343" t="s">
        <v>1876</v>
      </c>
      <c r="D141" s="547"/>
      <c r="E141" s="547"/>
      <c r="F141" s="1889"/>
      <c r="G141" s="1889"/>
      <c r="H141" s="1889"/>
      <c r="I141" s="1889"/>
      <c r="J141" s="341"/>
      <c r="K141" s="341"/>
      <c r="L141" s="341"/>
      <c r="M141" s="341"/>
      <c r="N141" s="341"/>
      <c r="O141" s="341"/>
      <c r="P141" s="341"/>
      <c r="Q141" s="341"/>
      <c r="R141" s="341"/>
      <c r="S141" s="341"/>
      <c r="T141" s="341"/>
      <c r="U141" s="1884"/>
      <c r="V141" s="5129"/>
      <c r="W141" s="5133"/>
      <c r="X141" s="5134"/>
      <c r="Y141" s="5134"/>
      <c r="Z141" s="5134"/>
      <c r="AA141" s="5134"/>
      <c r="AB141" s="5134"/>
      <c r="AC141" s="5134"/>
      <c r="AD141" s="5134"/>
      <c r="AE141" s="5135"/>
      <c r="AF141" s="1970"/>
      <c r="AG141" s="341"/>
      <c r="AH141" s="1881"/>
      <c r="AI141" s="1881"/>
      <c r="AJ141" s="1881"/>
      <c r="AK141" s="1881"/>
      <c r="AL141" s="1881"/>
    </row>
    <row r="142" spans="1:38" s="1882" customFormat="1" ht="9.9499999999999993" customHeight="1">
      <c r="A142" s="1897"/>
      <c r="B142" s="338"/>
      <c r="C142" s="343" t="s">
        <v>650</v>
      </c>
      <c r="D142" s="547"/>
      <c r="E142" s="547"/>
      <c r="F142" s="1889"/>
      <c r="G142" s="1889"/>
      <c r="H142" s="1889"/>
      <c r="I142" s="1889"/>
      <c r="J142" s="341"/>
      <c r="K142" s="341"/>
      <c r="L142" s="341"/>
      <c r="M142" s="341"/>
      <c r="N142" s="341"/>
      <c r="O142" s="341"/>
      <c r="P142" s="341"/>
      <c r="Q142" s="341"/>
      <c r="R142" s="341"/>
      <c r="S142" s="341"/>
      <c r="T142" s="341"/>
      <c r="U142" s="1884"/>
      <c r="V142" s="340"/>
      <c r="W142" s="344"/>
      <c r="X142" s="344"/>
      <c r="Y142" s="344"/>
      <c r="Z142" s="344"/>
      <c r="AA142" s="344"/>
      <c r="AB142" s="344"/>
      <c r="AC142" s="1991"/>
      <c r="AD142" s="1991"/>
      <c r="AE142" s="1991"/>
      <c r="AF142" s="2003"/>
      <c r="AG142" s="341"/>
      <c r="AH142" s="1881"/>
      <c r="AI142" s="1881"/>
      <c r="AJ142" s="1881"/>
      <c r="AK142" s="1881"/>
      <c r="AL142" s="1881"/>
    </row>
    <row r="143" spans="1:38" s="1882" customFormat="1" ht="9.9499999999999993" customHeight="1">
      <c r="A143" s="1897"/>
      <c r="B143" s="338"/>
      <c r="C143" s="2004"/>
      <c r="D143" s="2005"/>
      <c r="E143" s="2005"/>
      <c r="F143" s="2006"/>
      <c r="G143" s="2006"/>
      <c r="H143" s="2006"/>
      <c r="I143" s="2006"/>
      <c r="J143" s="2007"/>
      <c r="K143" s="2007"/>
      <c r="L143" s="2007"/>
      <c r="M143" s="2007"/>
      <c r="N143" s="341"/>
      <c r="O143" s="341"/>
      <c r="P143" s="341"/>
      <c r="Q143" s="341"/>
      <c r="R143" s="341"/>
      <c r="S143" s="341"/>
      <c r="T143" s="341"/>
      <c r="U143" s="1884"/>
      <c r="V143" s="340"/>
      <c r="W143" s="344"/>
      <c r="X143" s="344"/>
      <c r="Y143" s="344"/>
      <c r="Z143" s="344"/>
      <c r="AA143" s="344"/>
      <c r="AB143" s="344"/>
      <c r="AC143" s="1991"/>
      <c r="AD143" s="1991"/>
      <c r="AE143" s="1991"/>
      <c r="AF143" s="2003"/>
      <c r="AG143" s="341"/>
      <c r="AH143" s="1881"/>
      <c r="AI143" s="1881"/>
      <c r="AJ143" s="1881"/>
      <c r="AK143" s="1881"/>
      <c r="AL143" s="1881"/>
    </row>
    <row r="144" spans="1:38" s="1882" customFormat="1" ht="9.9499999999999993" customHeight="1">
      <c r="A144" s="1897"/>
      <c r="B144" s="338"/>
      <c r="C144" s="339"/>
      <c r="D144" s="547"/>
      <c r="E144" s="547"/>
      <c r="F144" s="1889"/>
      <c r="G144" s="1889"/>
      <c r="H144" s="1889"/>
      <c r="I144" s="1889"/>
      <c r="J144" s="341"/>
      <c r="K144" s="341"/>
      <c r="L144" s="341"/>
      <c r="M144" s="341"/>
      <c r="N144" s="341"/>
      <c r="O144" s="341"/>
      <c r="P144" s="341"/>
      <c r="Q144" s="341"/>
      <c r="R144" s="341"/>
      <c r="S144" s="341"/>
      <c r="T144" s="341"/>
      <c r="U144" s="1884"/>
      <c r="V144" s="340"/>
      <c r="W144" s="344"/>
      <c r="X144" s="344"/>
      <c r="Y144" s="344"/>
      <c r="Z144" s="344"/>
      <c r="AA144" s="344"/>
      <c r="AB144" s="344"/>
      <c r="AC144" s="1991"/>
      <c r="AD144" s="2001"/>
      <c r="AE144" s="1991"/>
      <c r="AF144" s="2003"/>
      <c r="AG144" s="341"/>
      <c r="AH144" s="1881"/>
      <c r="AI144" s="1881"/>
      <c r="AJ144" s="1881"/>
      <c r="AK144" s="1881"/>
      <c r="AL144" s="1881"/>
    </row>
    <row r="145" spans="1:38" s="1882" customFormat="1" ht="9.9499999999999993" customHeight="1">
      <c r="A145" s="2008"/>
      <c r="B145" s="2009"/>
      <c r="C145" s="2010"/>
      <c r="D145" s="2011"/>
      <c r="E145" s="2011"/>
      <c r="F145" s="2012"/>
      <c r="G145" s="2012"/>
      <c r="H145" s="2012"/>
      <c r="I145" s="2012"/>
      <c r="J145" s="2013"/>
      <c r="K145" s="2013"/>
      <c r="L145" s="2013"/>
      <c r="M145" s="2013"/>
      <c r="N145" s="2013"/>
      <c r="O145" s="2013"/>
      <c r="P145" s="2013"/>
      <c r="Q145" s="2013"/>
      <c r="R145" s="2013"/>
      <c r="S145" s="2013"/>
      <c r="T145" s="2027"/>
      <c r="U145" s="2014"/>
      <c r="V145" s="2015"/>
      <c r="W145" s="2016"/>
      <c r="X145" s="2016"/>
      <c r="Y145" s="2016"/>
      <c r="Z145" s="2016"/>
      <c r="AA145" s="2016"/>
      <c r="AB145" s="2016"/>
      <c r="AC145" s="2017"/>
      <c r="AD145" s="328"/>
      <c r="AE145" s="2018"/>
      <c r="AF145" s="2019"/>
      <c r="AG145" s="341"/>
      <c r="AH145" s="1881"/>
      <c r="AI145" s="1881"/>
      <c r="AJ145" s="1881"/>
      <c r="AK145" s="1881"/>
      <c r="AL145" s="1881"/>
    </row>
    <row r="146" spans="1:38" s="1882" customFormat="1" ht="9.9499999999999993" customHeight="1">
      <c r="A146" s="1897"/>
      <c r="B146" s="338"/>
      <c r="C146" s="339"/>
      <c r="D146" s="547"/>
      <c r="E146" s="547"/>
      <c r="F146" s="1889"/>
      <c r="G146" s="1889"/>
      <c r="H146" s="1889"/>
      <c r="I146" s="1889"/>
      <c r="J146" s="341"/>
      <c r="K146" s="341"/>
      <c r="L146" s="341"/>
      <c r="M146" s="341"/>
      <c r="N146" s="341"/>
      <c r="O146" s="341"/>
      <c r="P146" s="341"/>
      <c r="Q146" s="341"/>
      <c r="R146" s="341"/>
      <c r="S146" s="341"/>
      <c r="T146" s="341"/>
      <c r="U146" s="1884"/>
      <c r="V146" s="340"/>
      <c r="W146" s="344"/>
      <c r="X146" s="344"/>
      <c r="Y146" s="344"/>
      <c r="Z146" s="344"/>
      <c r="AA146" s="344"/>
      <c r="AB146" s="344"/>
      <c r="AC146" s="1991"/>
      <c r="AD146" s="5145" t="s">
        <v>645</v>
      </c>
      <c r="AE146" s="5145"/>
      <c r="AF146" s="1904"/>
      <c r="AG146" s="341"/>
      <c r="AH146" s="1881"/>
      <c r="AI146" s="1881"/>
      <c r="AJ146" s="1881"/>
      <c r="AK146" s="1881"/>
      <c r="AL146" s="1881"/>
    </row>
    <row r="147" spans="1:38" s="1882" customFormat="1" ht="9.9499999999999993" customHeight="1">
      <c r="A147" s="1897"/>
      <c r="B147" s="1992">
        <v>8.8000000000000007</v>
      </c>
      <c r="C147" s="339" t="s">
        <v>1207</v>
      </c>
      <c r="D147" s="2020"/>
      <c r="E147" s="2020"/>
      <c r="F147" s="2021"/>
      <c r="G147" s="2021"/>
      <c r="H147" s="2021"/>
      <c r="I147" s="2021"/>
      <c r="J147" s="2021"/>
      <c r="K147" s="2021"/>
      <c r="L147" s="2021"/>
      <c r="M147" s="2021"/>
      <c r="N147" s="2021"/>
      <c r="O147" s="2021"/>
      <c r="P147" s="2021"/>
      <c r="Q147" s="2021"/>
      <c r="R147" s="2021"/>
      <c r="S147" s="2021"/>
      <c r="T147" s="2021"/>
      <c r="U147" s="2021"/>
      <c r="V147" s="5128" t="s">
        <v>606</v>
      </c>
      <c r="W147" s="5130"/>
      <c r="X147" s="5131"/>
      <c r="Y147" s="5131"/>
      <c r="Z147" s="5131"/>
      <c r="AA147" s="5131"/>
      <c r="AB147" s="5131"/>
      <c r="AC147" s="5131"/>
      <c r="AD147" s="5131"/>
      <c r="AE147" s="5132"/>
      <c r="AF147" s="1970"/>
      <c r="AG147" s="341"/>
      <c r="AH147" s="1881"/>
      <c r="AI147" s="1881"/>
      <c r="AJ147" s="1881"/>
      <c r="AK147" s="1881"/>
      <c r="AL147" s="1881"/>
    </row>
    <row r="148" spans="1:38" s="1882" customFormat="1" ht="9.9499999999999993" customHeight="1">
      <c r="A148" s="1897"/>
      <c r="B148" s="338"/>
      <c r="C148" s="339" t="s">
        <v>1208</v>
      </c>
      <c r="D148" s="2020"/>
      <c r="E148" s="2020"/>
      <c r="F148" s="2021"/>
      <c r="G148" s="2021"/>
      <c r="H148" s="2021"/>
      <c r="I148" s="2021"/>
      <c r="J148" s="2021"/>
      <c r="K148" s="2021"/>
      <c r="L148" s="2021"/>
      <c r="M148" s="2021"/>
      <c r="N148" s="2021"/>
      <c r="O148" s="2021"/>
      <c r="P148" s="2021"/>
      <c r="Q148" s="2021"/>
      <c r="R148" s="2021"/>
      <c r="S148" s="2021"/>
      <c r="T148" s="2021"/>
      <c r="U148" s="2021"/>
      <c r="V148" s="5129"/>
      <c r="W148" s="5133"/>
      <c r="X148" s="5134"/>
      <c r="Y148" s="5134"/>
      <c r="Z148" s="5134"/>
      <c r="AA148" s="5134"/>
      <c r="AB148" s="5134"/>
      <c r="AC148" s="5134"/>
      <c r="AD148" s="5134"/>
      <c r="AE148" s="5135"/>
      <c r="AF148" s="1970"/>
      <c r="AG148" s="341"/>
      <c r="AH148" s="1881"/>
      <c r="AI148" s="1881"/>
      <c r="AJ148" s="1881"/>
      <c r="AK148" s="1881"/>
      <c r="AL148" s="1881"/>
    </row>
    <row r="149" spans="1:38" s="1882" customFormat="1" ht="9.9499999999999993" customHeight="1">
      <c r="A149" s="1897"/>
      <c r="B149" s="338"/>
      <c r="C149" s="343" t="s">
        <v>1209</v>
      </c>
      <c r="D149" s="547"/>
      <c r="E149" s="547"/>
      <c r="F149" s="1889"/>
      <c r="G149" s="1889"/>
      <c r="H149" s="1889"/>
      <c r="I149" s="1889"/>
      <c r="J149" s="341"/>
      <c r="K149" s="341"/>
      <c r="L149" s="341"/>
      <c r="M149" s="341"/>
      <c r="N149" s="341"/>
      <c r="O149" s="341"/>
      <c r="P149" s="341"/>
      <c r="Q149" s="341"/>
      <c r="R149" s="341"/>
      <c r="S149" s="341"/>
      <c r="T149" s="341"/>
      <c r="U149" s="1884"/>
      <c r="V149" s="340"/>
      <c r="W149" s="344"/>
      <c r="X149" s="344"/>
      <c r="Y149" s="344"/>
      <c r="Z149" s="344"/>
      <c r="AA149" s="344"/>
      <c r="AB149" s="344"/>
      <c r="AC149" s="1991"/>
      <c r="AD149" s="1991"/>
      <c r="AE149" s="1991"/>
      <c r="AF149" s="2003"/>
      <c r="AG149" s="341"/>
      <c r="AH149" s="1881"/>
      <c r="AI149" s="1881"/>
      <c r="AJ149" s="1881"/>
      <c r="AK149" s="1881"/>
      <c r="AL149" s="1881"/>
    </row>
    <row r="150" spans="1:38" s="1882" customFormat="1" ht="9.9499999999999993" customHeight="1">
      <c r="A150" s="1897"/>
      <c r="B150" s="338"/>
      <c r="C150" s="343" t="s">
        <v>1210</v>
      </c>
      <c r="D150" s="547"/>
      <c r="E150" s="547"/>
      <c r="F150" s="1889"/>
      <c r="G150" s="1889"/>
      <c r="H150" s="1889"/>
      <c r="I150" s="1889"/>
      <c r="J150" s="341"/>
      <c r="K150" s="341"/>
      <c r="L150" s="341"/>
      <c r="M150" s="341"/>
      <c r="N150" s="341"/>
      <c r="O150" s="341"/>
      <c r="P150" s="341"/>
      <c r="Q150" s="341"/>
      <c r="R150" s="341"/>
      <c r="S150" s="341"/>
      <c r="T150" s="341"/>
      <c r="U150" s="1884"/>
      <c r="V150" s="340"/>
      <c r="W150" s="344"/>
      <c r="X150" s="344"/>
      <c r="Y150" s="344"/>
      <c r="Z150" s="344"/>
      <c r="AA150" s="344"/>
      <c r="AB150" s="344"/>
      <c r="AC150" s="1991"/>
      <c r="AD150" s="1991"/>
      <c r="AE150" s="1991"/>
      <c r="AF150" s="2003"/>
      <c r="AG150" s="341"/>
      <c r="AH150" s="1881"/>
      <c r="AI150" s="1881"/>
      <c r="AJ150" s="1881"/>
      <c r="AK150" s="1881"/>
      <c r="AL150" s="1881"/>
    </row>
    <row r="151" spans="1:38" s="1882" customFormat="1" ht="9.9499999999999993" customHeight="1">
      <c r="A151" s="1993"/>
      <c r="B151" s="1984"/>
      <c r="C151" s="2022"/>
      <c r="D151" s="1995"/>
      <c r="E151" s="1995"/>
      <c r="F151" s="1996"/>
      <c r="G151" s="1996"/>
      <c r="H151" s="1996"/>
      <c r="I151" s="1996"/>
      <c r="J151" s="1997"/>
      <c r="K151" s="1997"/>
      <c r="L151" s="1997"/>
      <c r="M151" s="1997"/>
      <c r="N151" s="1997"/>
      <c r="O151" s="1997"/>
      <c r="P151" s="1997"/>
      <c r="Q151" s="1997"/>
      <c r="R151" s="1997"/>
      <c r="S151" s="1997"/>
      <c r="T151" s="1997"/>
      <c r="U151" s="1998"/>
      <c r="V151" s="1999"/>
      <c r="W151" s="2000"/>
      <c r="X151" s="2000"/>
      <c r="Y151" s="2000"/>
      <c r="Z151" s="2000"/>
      <c r="AA151" s="2000"/>
      <c r="AB151" s="2000"/>
      <c r="AC151" s="2001"/>
      <c r="AD151" s="2001"/>
      <c r="AE151" s="2001"/>
      <c r="AF151" s="2002"/>
      <c r="AG151" s="341"/>
      <c r="AH151" s="1881"/>
      <c r="AI151" s="1881"/>
      <c r="AJ151" s="1881"/>
      <c r="AK151" s="1881"/>
      <c r="AL151" s="1881"/>
    </row>
    <row r="152" spans="1:38" s="1882" customFormat="1" ht="9.9499999999999993" customHeight="1">
      <c r="A152" s="2008"/>
      <c r="B152" s="2023"/>
      <c r="C152" s="2024"/>
      <c r="D152" s="2025"/>
      <c r="E152" s="2025"/>
      <c r="F152" s="2026"/>
      <c r="G152" s="2026"/>
      <c r="H152" s="2026"/>
      <c r="I152" s="2026"/>
      <c r="J152" s="2027"/>
      <c r="K152" s="2027"/>
      <c r="L152" s="2027"/>
      <c r="M152" s="2027"/>
      <c r="N152" s="2027"/>
      <c r="O152" s="2027"/>
      <c r="P152" s="2027"/>
      <c r="Q152" s="2027"/>
      <c r="R152" s="2027"/>
      <c r="S152" s="2027"/>
      <c r="T152" s="2027"/>
      <c r="U152" s="2028"/>
      <c r="V152" s="2029"/>
      <c r="W152" s="2030"/>
      <c r="X152" s="2030"/>
      <c r="Y152" s="2030"/>
      <c r="Z152" s="2030"/>
      <c r="AA152" s="2030"/>
      <c r="AB152" s="2030"/>
      <c r="AC152" s="2031"/>
      <c r="AD152" s="2031"/>
      <c r="AE152" s="2031"/>
      <c r="AF152" s="2032"/>
      <c r="AG152" s="341"/>
      <c r="AH152" s="1881"/>
      <c r="AI152" s="1881"/>
      <c r="AJ152" s="1881"/>
      <c r="AK152" s="1881"/>
      <c r="AL152" s="1881"/>
    </row>
    <row r="153" spans="1:38" s="1882" customFormat="1" ht="9.9499999999999993" customHeight="1">
      <c r="A153" s="1897"/>
      <c r="B153" s="338"/>
      <c r="C153" s="339"/>
      <c r="D153" s="547"/>
      <c r="E153" s="547"/>
      <c r="F153" s="1889"/>
      <c r="G153" s="1889"/>
      <c r="H153" s="1889"/>
      <c r="I153" s="1889"/>
      <c r="J153" s="341"/>
      <c r="K153" s="341"/>
      <c r="L153" s="341"/>
      <c r="M153" s="341"/>
      <c r="N153" s="341"/>
      <c r="O153" s="341"/>
      <c r="P153" s="341"/>
      <c r="Q153" s="341"/>
      <c r="R153" s="341"/>
      <c r="S153" s="341"/>
      <c r="T153" s="341"/>
      <c r="U153" s="1884"/>
      <c r="V153" s="340"/>
      <c r="W153" s="344"/>
      <c r="X153" s="344"/>
      <c r="Y153" s="344"/>
      <c r="Z153" s="344"/>
      <c r="AA153" s="344"/>
      <c r="AB153" s="344"/>
      <c r="AC153" s="1991"/>
      <c r="AD153" s="5145" t="s">
        <v>645</v>
      </c>
      <c r="AE153" s="5145"/>
      <c r="AF153" s="1904"/>
      <c r="AG153" s="341"/>
      <c r="AH153" s="1881"/>
      <c r="AI153" s="1881"/>
      <c r="AJ153" s="1881"/>
      <c r="AK153" s="1881"/>
      <c r="AL153" s="1881"/>
    </row>
    <row r="154" spans="1:38" s="1882" customFormat="1" ht="9.9499999999999993" customHeight="1">
      <c r="A154" s="1897"/>
      <c r="B154" s="1992">
        <v>8.9</v>
      </c>
      <c r="C154" s="339" t="s">
        <v>58</v>
      </c>
      <c r="D154" s="547"/>
      <c r="E154" s="547"/>
      <c r="F154" s="1889"/>
      <c r="G154" s="1889"/>
      <c r="H154" s="1889"/>
      <c r="I154" s="1889"/>
      <c r="J154" s="341"/>
      <c r="K154" s="341"/>
      <c r="L154" s="341"/>
      <c r="M154" s="341"/>
      <c r="N154" s="341"/>
      <c r="O154" s="341"/>
      <c r="P154" s="341"/>
      <c r="Q154" s="341"/>
      <c r="R154" s="341"/>
      <c r="S154" s="341"/>
      <c r="T154" s="341"/>
      <c r="U154" s="1884"/>
      <c r="V154" s="5128" t="s">
        <v>607</v>
      </c>
      <c r="W154" s="5136"/>
      <c r="X154" s="5137"/>
      <c r="Y154" s="5137"/>
      <c r="Z154" s="5137"/>
      <c r="AA154" s="5137"/>
      <c r="AB154" s="5137"/>
      <c r="AC154" s="5137"/>
      <c r="AD154" s="5138"/>
      <c r="AE154" s="5139"/>
      <c r="AF154" s="1970"/>
      <c r="AG154" s="341"/>
      <c r="AH154" s="1881"/>
      <c r="AI154" s="1881"/>
      <c r="AJ154" s="1881"/>
      <c r="AK154" s="1881"/>
      <c r="AL154" s="1881"/>
    </row>
    <row r="155" spans="1:38" s="1882" customFormat="1" ht="9.9499999999999993" customHeight="1">
      <c r="A155" s="1897"/>
      <c r="B155" s="547"/>
      <c r="C155" s="1890" t="s">
        <v>59</v>
      </c>
      <c r="D155" s="1886"/>
      <c r="E155" s="1886"/>
      <c r="F155" s="1889"/>
      <c r="G155" s="1889"/>
      <c r="H155" s="1889"/>
      <c r="I155" s="1889"/>
      <c r="J155" s="341"/>
      <c r="K155" s="341"/>
      <c r="L155" s="341"/>
      <c r="M155" s="341"/>
      <c r="N155" s="341"/>
      <c r="O155" s="341"/>
      <c r="P155" s="341"/>
      <c r="Q155" s="341"/>
      <c r="R155" s="341"/>
      <c r="S155" s="341"/>
      <c r="T155" s="341"/>
      <c r="U155" s="1884"/>
      <c r="V155" s="5129"/>
      <c r="W155" s="5133"/>
      <c r="X155" s="5134"/>
      <c r="Y155" s="5134"/>
      <c r="Z155" s="5134"/>
      <c r="AA155" s="5134"/>
      <c r="AB155" s="5134"/>
      <c r="AC155" s="5134"/>
      <c r="AD155" s="5134"/>
      <c r="AE155" s="5135"/>
      <c r="AF155" s="1970"/>
      <c r="AG155" s="341"/>
      <c r="AH155" s="1881"/>
      <c r="AI155" s="1881"/>
      <c r="AJ155" s="1881"/>
      <c r="AK155" s="1881"/>
      <c r="AL155" s="1881"/>
    </row>
    <row r="156" spans="1:38" s="1882" customFormat="1" ht="9.9499999999999993" customHeight="1">
      <c r="A156" s="1993"/>
      <c r="B156" s="1995"/>
      <c r="C156" s="1986"/>
      <c r="D156" s="1985"/>
      <c r="E156" s="1985"/>
      <c r="F156" s="1996"/>
      <c r="G156" s="1996"/>
      <c r="H156" s="1996"/>
      <c r="I156" s="1996"/>
      <c r="J156" s="1997"/>
      <c r="K156" s="1997"/>
      <c r="L156" s="1997"/>
      <c r="M156" s="1997"/>
      <c r="N156" s="1997"/>
      <c r="O156" s="1997"/>
      <c r="P156" s="1997"/>
      <c r="Q156" s="1997"/>
      <c r="R156" s="1997"/>
      <c r="S156" s="1997"/>
      <c r="T156" s="1997"/>
      <c r="U156" s="1998"/>
      <c r="V156" s="2033"/>
      <c r="W156" s="2034"/>
      <c r="X156" s="2034"/>
      <c r="Y156" s="2034"/>
      <c r="Z156" s="2034"/>
      <c r="AA156" s="2034"/>
      <c r="AB156" s="2034"/>
      <c r="AC156" s="2034"/>
      <c r="AD156" s="2034"/>
      <c r="AE156" s="2034"/>
      <c r="AF156" s="2035"/>
      <c r="AG156" s="341"/>
      <c r="AH156" s="1881"/>
      <c r="AI156" s="1881"/>
      <c r="AJ156" s="1881"/>
      <c r="AK156" s="1881"/>
      <c r="AL156" s="1881"/>
    </row>
    <row r="157" spans="1:38" s="1882" customFormat="1" ht="9.9499999999999993" customHeight="1">
      <c r="A157" s="1897"/>
      <c r="B157" s="547"/>
      <c r="C157" s="1889"/>
      <c r="D157" s="342"/>
      <c r="E157" s="342"/>
      <c r="F157" s="1889"/>
      <c r="G157" s="1889"/>
      <c r="H157" s="1889"/>
      <c r="I157" s="1889"/>
      <c r="J157" s="341"/>
      <c r="K157" s="341"/>
      <c r="L157" s="341"/>
      <c r="M157" s="341"/>
      <c r="N157" s="341"/>
      <c r="O157" s="341"/>
      <c r="P157" s="341"/>
      <c r="Q157" s="341"/>
      <c r="R157" s="341"/>
      <c r="S157" s="341"/>
      <c r="T157" s="341"/>
      <c r="U157" s="1884"/>
      <c r="V157" s="1911"/>
      <c r="W157" s="1884"/>
      <c r="X157" s="1884"/>
      <c r="Y157" s="1884"/>
      <c r="Z157" s="1884"/>
      <c r="AA157" s="1884"/>
      <c r="AB157" s="1884"/>
      <c r="AC157" s="1884"/>
      <c r="AD157" s="1884"/>
      <c r="AE157" s="1884"/>
      <c r="AF157" s="1912"/>
      <c r="AG157" s="341"/>
      <c r="AH157" s="1881"/>
      <c r="AI157" s="1881"/>
      <c r="AJ157" s="1881"/>
      <c r="AK157" s="1881"/>
      <c r="AL157" s="1881"/>
    </row>
    <row r="158" spans="1:38" s="1921" customFormat="1" ht="9.9499999999999993" customHeight="1">
      <c r="A158" s="1915"/>
      <c r="B158" s="2036">
        <v>8.1</v>
      </c>
      <c r="C158" s="340" t="s">
        <v>60</v>
      </c>
      <c r="D158" s="1979"/>
      <c r="E158" s="1979"/>
      <c r="F158" s="1919"/>
      <c r="G158" s="1919"/>
      <c r="H158" s="1919"/>
      <c r="I158" s="1919"/>
      <c r="J158" s="1919"/>
      <c r="K158" s="1919"/>
      <c r="L158" s="1919"/>
      <c r="M158" s="1919"/>
      <c r="N158" s="1919"/>
      <c r="O158" s="1919"/>
      <c r="P158" s="1919"/>
      <c r="Q158" s="1919"/>
      <c r="R158" s="1919"/>
      <c r="S158" s="1919"/>
      <c r="T158" s="1919"/>
      <c r="U158" s="1919"/>
      <c r="V158" s="1919"/>
      <c r="W158" s="1919"/>
      <c r="X158" s="1919"/>
      <c r="Y158" s="1919"/>
      <c r="Z158" s="1919"/>
      <c r="AA158" s="1919"/>
      <c r="AB158" s="1919"/>
      <c r="AC158" s="1919"/>
      <c r="AD158" s="1919"/>
      <c r="AE158" s="1919"/>
      <c r="AF158" s="1981"/>
      <c r="AG158" s="1919"/>
      <c r="AH158" s="1920"/>
      <c r="AI158" s="1920"/>
      <c r="AJ158" s="1920"/>
      <c r="AK158" s="1920"/>
      <c r="AL158" s="1920"/>
    </row>
    <row r="159" spans="1:38" s="1882" customFormat="1" ht="9.9499999999999993" customHeight="1">
      <c r="A159" s="1897"/>
      <c r="B159" s="342"/>
      <c r="C159" s="1890" t="s">
        <v>61</v>
      </c>
      <c r="D159" s="1886"/>
      <c r="E159" s="1886"/>
      <c r="F159" s="1889"/>
      <c r="G159" s="1889"/>
      <c r="H159" s="1889"/>
      <c r="I159" s="1889"/>
      <c r="J159" s="341"/>
      <c r="K159" s="341"/>
      <c r="L159" s="341"/>
      <c r="M159" s="341"/>
      <c r="N159" s="341"/>
      <c r="O159" s="341"/>
      <c r="P159" s="341"/>
      <c r="Q159" s="341"/>
      <c r="R159" s="341"/>
      <c r="S159" s="341"/>
      <c r="T159" s="341"/>
      <c r="U159" s="1884"/>
      <c r="V159" s="1884"/>
      <c r="W159" s="1884"/>
      <c r="X159" s="1884"/>
      <c r="Y159" s="1884"/>
      <c r="Z159" s="1884"/>
      <c r="AA159" s="1884"/>
      <c r="AB159" s="1884"/>
      <c r="AC159" s="1884"/>
      <c r="AD159" s="5160" t="s">
        <v>645</v>
      </c>
      <c r="AE159" s="5160"/>
      <c r="AF159" s="1904"/>
      <c r="AG159" s="341"/>
      <c r="AH159" s="1881"/>
      <c r="AI159" s="1881"/>
      <c r="AJ159" s="1881"/>
      <c r="AK159" s="1881"/>
      <c r="AL159" s="1881"/>
    </row>
    <row r="160" spans="1:38" s="1882" customFormat="1" ht="9.9499999999999993" customHeight="1">
      <c r="A160" s="1897"/>
      <c r="B160" s="342"/>
      <c r="C160" s="1890"/>
      <c r="D160" s="1886"/>
      <c r="E160" s="1886"/>
      <c r="F160" s="1889"/>
      <c r="G160" s="1889"/>
      <c r="H160" s="1889"/>
      <c r="I160" s="1889"/>
      <c r="J160" s="341"/>
      <c r="K160" s="341"/>
      <c r="L160" s="341"/>
      <c r="M160" s="341"/>
      <c r="N160" s="341"/>
      <c r="O160" s="341"/>
      <c r="P160" s="341"/>
      <c r="Q160" s="341"/>
      <c r="R160" s="341"/>
      <c r="S160" s="341"/>
      <c r="T160" s="341"/>
      <c r="U160" s="1884"/>
      <c r="V160" s="1884"/>
      <c r="W160" s="1884"/>
      <c r="X160" s="1884"/>
      <c r="Y160" s="1884"/>
      <c r="Z160" s="1884"/>
      <c r="AA160" s="1884"/>
      <c r="AB160" s="1884"/>
      <c r="AC160" s="1884"/>
      <c r="AD160" s="5144"/>
      <c r="AE160" s="5144"/>
      <c r="AF160" s="1904"/>
      <c r="AG160" s="341"/>
      <c r="AH160" s="1881"/>
      <c r="AI160" s="1881"/>
      <c r="AJ160" s="1881"/>
      <c r="AK160" s="1881"/>
      <c r="AL160" s="1881"/>
    </row>
    <row r="161" spans="1:38" s="1882" customFormat="1" ht="9.9499999999999993" customHeight="1">
      <c r="A161" s="1897"/>
      <c r="B161" s="342"/>
      <c r="C161" s="542" t="s">
        <v>35</v>
      </c>
      <c r="D161" s="547" t="s">
        <v>277</v>
      </c>
      <c r="E161" s="547"/>
      <c r="F161" s="1889"/>
      <c r="G161" s="1889"/>
      <c r="H161" s="1889"/>
      <c r="I161" s="1889"/>
      <c r="J161" s="341"/>
      <c r="K161" s="341"/>
      <c r="L161" s="341"/>
      <c r="M161" s="341"/>
      <c r="N161" s="341"/>
      <c r="O161" s="341"/>
      <c r="P161" s="341"/>
      <c r="Q161" s="341"/>
      <c r="R161" s="341"/>
      <c r="S161" s="341"/>
      <c r="T161" s="341"/>
      <c r="U161" s="1884"/>
      <c r="V161" s="5128" t="s">
        <v>615</v>
      </c>
      <c r="W161" s="5130"/>
      <c r="X161" s="5131"/>
      <c r="Y161" s="5131"/>
      <c r="Z161" s="5131"/>
      <c r="AA161" s="5131"/>
      <c r="AB161" s="5131"/>
      <c r="AC161" s="5131"/>
      <c r="AD161" s="5131"/>
      <c r="AE161" s="5132"/>
      <c r="AF161" s="1970"/>
      <c r="AG161" s="341"/>
      <c r="AH161" s="1881"/>
      <c r="AI161" s="1881"/>
      <c r="AJ161" s="1881"/>
      <c r="AK161" s="1881"/>
      <c r="AL161" s="1881"/>
    </row>
    <row r="162" spans="1:38" s="1882" customFormat="1" ht="9.9499999999999993" customHeight="1">
      <c r="A162" s="1897"/>
      <c r="B162" s="342"/>
      <c r="C162" s="2037"/>
      <c r="D162" s="1886" t="s">
        <v>278</v>
      </c>
      <c r="E162" s="1886"/>
      <c r="F162" s="1889"/>
      <c r="G162" s="1889"/>
      <c r="H162" s="1889"/>
      <c r="I162" s="1889"/>
      <c r="J162" s="341"/>
      <c r="K162" s="341"/>
      <c r="L162" s="341"/>
      <c r="M162" s="341"/>
      <c r="N162" s="341"/>
      <c r="O162" s="341"/>
      <c r="P162" s="341"/>
      <c r="Q162" s="341"/>
      <c r="R162" s="341"/>
      <c r="S162" s="341"/>
      <c r="T162" s="341"/>
      <c r="U162" s="1884"/>
      <c r="V162" s="5129"/>
      <c r="W162" s="5133"/>
      <c r="X162" s="5134"/>
      <c r="Y162" s="5134"/>
      <c r="Z162" s="5134"/>
      <c r="AA162" s="5134"/>
      <c r="AB162" s="5134"/>
      <c r="AC162" s="5134"/>
      <c r="AD162" s="5134"/>
      <c r="AE162" s="5135"/>
      <c r="AF162" s="1970"/>
      <c r="AG162" s="341"/>
      <c r="AH162" s="1881"/>
      <c r="AI162" s="1881"/>
      <c r="AJ162" s="1881"/>
      <c r="AK162" s="1881"/>
      <c r="AL162" s="1881"/>
    </row>
    <row r="163" spans="1:38" s="1882" customFormat="1" ht="9.9499999999999993" customHeight="1">
      <c r="A163" s="1897"/>
      <c r="B163" s="547"/>
      <c r="C163" s="328"/>
      <c r="D163" s="342"/>
      <c r="E163" s="342"/>
      <c r="F163" s="1889"/>
      <c r="G163" s="1889"/>
      <c r="H163" s="1889"/>
      <c r="I163" s="341"/>
      <c r="J163" s="341"/>
      <c r="K163" s="341"/>
      <c r="L163" s="341"/>
      <c r="M163" s="341"/>
      <c r="N163" s="341"/>
      <c r="O163" s="341"/>
      <c r="P163" s="341"/>
      <c r="Q163" s="341"/>
      <c r="R163" s="341"/>
      <c r="S163" s="341"/>
      <c r="T163" s="341"/>
      <c r="U163" s="1884"/>
      <c r="V163" s="1884"/>
      <c r="W163" s="1884"/>
      <c r="X163" s="1884"/>
      <c r="Y163" s="1884"/>
      <c r="Z163" s="1884"/>
      <c r="AA163" s="1884"/>
      <c r="AB163" s="1884"/>
      <c r="AC163" s="1884"/>
      <c r="AD163" s="5144"/>
      <c r="AE163" s="5144"/>
      <c r="AF163" s="1904"/>
      <c r="AG163" s="341"/>
      <c r="AH163" s="1881"/>
      <c r="AI163" s="1881"/>
      <c r="AJ163" s="1881"/>
      <c r="AK163" s="1881"/>
      <c r="AL163" s="1881"/>
    </row>
    <row r="164" spans="1:38" s="1882" customFormat="1" ht="9.9499999999999993" customHeight="1">
      <c r="A164" s="1897"/>
      <c r="B164" s="547"/>
      <c r="C164" s="542" t="s">
        <v>36</v>
      </c>
      <c r="D164" s="547" t="s">
        <v>1211</v>
      </c>
      <c r="E164" s="547"/>
      <c r="F164" s="1889"/>
      <c r="G164" s="1889"/>
      <c r="H164" s="1889"/>
      <c r="I164" s="1889"/>
      <c r="J164" s="341"/>
      <c r="K164" s="341"/>
      <c r="L164" s="341"/>
      <c r="M164" s="341"/>
      <c r="N164" s="341"/>
      <c r="O164" s="341"/>
      <c r="P164" s="341"/>
      <c r="Q164" s="341"/>
      <c r="R164" s="341"/>
      <c r="S164" s="341"/>
      <c r="T164" s="341"/>
      <c r="U164" s="1884"/>
      <c r="V164" s="5128" t="s">
        <v>668</v>
      </c>
      <c r="W164" s="5130"/>
      <c r="X164" s="5131"/>
      <c r="Y164" s="5131"/>
      <c r="Z164" s="5131"/>
      <c r="AA164" s="5131"/>
      <c r="AB164" s="5131"/>
      <c r="AC164" s="5131"/>
      <c r="AD164" s="5131"/>
      <c r="AE164" s="5132"/>
      <c r="AF164" s="1904"/>
      <c r="AG164" s="341"/>
      <c r="AH164" s="1881"/>
      <c r="AI164" s="1881"/>
      <c r="AJ164" s="1881"/>
      <c r="AK164" s="1881"/>
      <c r="AL164" s="1881"/>
    </row>
    <row r="165" spans="1:38" s="1882" customFormat="1" ht="9.9499999999999993" customHeight="1">
      <c r="A165" s="1897"/>
      <c r="B165" s="547"/>
      <c r="C165" s="2037"/>
      <c r="D165" s="1886" t="s">
        <v>1212</v>
      </c>
      <c r="E165" s="1886"/>
      <c r="F165" s="1889"/>
      <c r="G165" s="1889"/>
      <c r="H165" s="1889"/>
      <c r="I165" s="1889"/>
      <c r="J165" s="341"/>
      <c r="K165" s="341"/>
      <c r="L165" s="341"/>
      <c r="M165" s="341"/>
      <c r="N165" s="341"/>
      <c r="O165" s="341"/>
      <c r="P165" s="341"/>
      <c r="Q165" s="341"/>
      <c r="R165" s="341"/>
      <c r="S165" s="341"/>
      <c r="T165" s="341"/>
      <c r="U165" s="1884"/>
      <c r="V165" s="5129"/>
      <c r="W165" s="5133"/>
      <c r="X165" s="5134"/>
      <c r="Y165" s="5134"/>
      <c r="Z165" s="5134"/>
      <c r="AA165" s="5134"/>
      <c r="AB165" s="5134"/>
      <c r="AC165" s="5134"/>
      <c r="AD165" s="5134"/>
      <c r="AE165" s="5135"/>
      <c r="AF165" s="1904"/>
      <c r="AG165" s="341"/>
      <c r="AH165" s="1881"/>
      <c r="AI165" s="1881"/>
      <c r="AJ165" s="1881"/>
      <c r="AK165" s="1881"/>
      <c r="AL165" s="1881"/>
    </row>
    <row r="166" spans="1:38" s="1882" customFormat="1" ht="9.9499999999999993" customHeight="1">
      <c r="A166" s="1897"/>
      <c r="B166" s="547"/>
      <c r="C166" s="328"/>
      <c r="D166" s="342"/>
      <c r="E166" s="342"/>
      <c r="F166" s="1889"/>
      <c r="G166" s="1889"/>
      <c r="H166" s="1889"/>
      <c r="I166" s="341"/>
      <c r="J166" s="341"/>
      <c r="K166" s="341"/>
      <c r="L166" s="341"/>
      <c r="M166" s="341"/>
      <c r="N166" s="341"/>
      <c r="O166" s="341"/>
      <c r="P166" s="341"/>
      <c r="Q166" s="341"/>
      <c r="R166" s="341"/>
      <c r="S166" s="341"/>
      <c r="T166" s="341"/>
      <c r="U166" s="1884"/>
      <c r="V166" s="3320"/>
      <c r="W166" s="1884"/>
      <c r="X166" s="1884"/>
      <c r="Y166" s="1884"/>
      <c r="Z166" s="1884"/>
      <c r="AA166" s="1884"/>
      <c r="AB166" s="1884"/>
      <c r="AC166" s="1884"/>
      <c r="AD166" s="1925"/>
      <c r="AE166" s="1925"/>
      <c r="AF166" s="1904"/>
      <c r="AG166" s="341"/>
      <c r="AH166" s="1881"/>
      <c r="AI166" s="1881"/>
      <c r="AJ166" s="1881"/>
      <c r="AK166" s="1881"/>
      <c r="AL166" s="1881"/>
    </row>
    <row r="167" spans="1:38" s="1882" customFormat="1" ht="9.9499999999999993" customHeight="1">
      <c r="A167" s="1897"/>
      <c r="B167" s="547"/>
      <c r="C167" s="542" t="s">
        <v>50</v>
      </c>
      <c r="D167" s="547" t="s">
        <v>1213</v>
      </c>
      <c r="E167" s="547"/>
      <c r="F167" s="1889"/>
      <c r="G167" s="1889"/>
      <c r="H167" s="1889"/>
      <c r="I167" s="1889"/>
      <c r="J167" s="341"/>
      <c r="K167" s="341"/>
      <c r="L167" s="341"/>
      <c r="M167" s="341"/>
      <c r="N167" s="341"/>
      <c r="O167" s="341"/>
      <c r="P167" s="341"/>
      <c r="Q167" s="341"/>
      <c r="R167" s="341"/>
      <c r="S167" s="341"/>
      <c r="T167" s="341"/>
      <c r="U167" s="1884"/>
      <c r="V167" s="5128" t="s">
        <v>669</v>
      </c>
      <c r="W167" s="5130"/>
      <c r="X167" s="5131"/>
      <c r="Y167" s="5131"/>
      <c r="Z167" s="5131"/>
      <c r="AA167" s="5131"/>
      <c r="AB167" s="5131"/>
      <c r="AC167" s="5131"/>
      <c r="AD167" s="5131"/>
      <c r="AE167" s="5132"/>
      <c r="AF167" s="1904"/>
      <c r="AG167" s="341"/>
      <c r="AH167" s="1881"/>
      <c r="AI167" s="1881"/>
      <c r="AJ167" s="1881"/>
      <c r="AK167" s="1881"/>
      <c r="AL167" s="1881"/>
    </row>
    <row r="168" spans="1:38" s="1882" customFormat="1" ht="9.9499999999999993" customHeight="1">
      <c r="A168" s="1897"/>
      <c r="B168" s="547"/>
      <c r="C168" s="2037"/>
      <c r="D168" s="1886" t="s">
        <v>1214</v>
      </c>
      <c r="E168" s="1886"/>
      <c r="F168" s="1889"/>
      <c r="G168" s="1889"/>
      <c r="H168" s="1889"/>
      <c r="I168" s="1889"/>
      <c r="J168" s="341"/>
      <c r="K168" s="341"/>
      <c r="L168" s="341"/>
      <c r="M168" s="341"/>
      <c r="N168" s="341"/>
      <c r="O168" s="341"/>
      <c r="P168" s="341"/>
      <c r="Q168" s="341"/>
      <c r="R168" s="341"/>
      <c r="S168" s="341"/>
      <c r="T168" s="341"/>
      <c r="U168" s="1884"/>
      <c r="V168" s="5129"/>
      <c r="W168" s="5133"/>
      <c r="X168" s="5134"/>
      <c r="Y168" s="5134"/>
      <c r="Z168" s="5134"/>
      <c r="AA168" s="5134"/>
      <c r="AB168" s="5134"/>
      <c r="AC168" s="5134"/>
      <c r="AD168" s="5134"/>
      <c r="AE168" s="5135"/>
      <c r="AF168" s="1904"/>
      <c r="AG168" s="341"/>
      <c r="AH168" s="1881"/>
      <c r="AI168" s="1881"/>
      <c r="AJ168" s="1881"/>
      <c r="AK168" s="1881"/>
      <c r="AL168" s="1881"/>
    </row>
    <row r="169" spans="1:38" s="1882" customFormat="1" ht="9.9499999999999993" customHeight="1">
      <c r="A169" s="1897"/>
      <c r="B169" s="547"/>
      <c r="C169" s="328"/>
      <c r="D169" s="342"/>
      <c r="E169" s="342"/>
      <c r="F169" s="1889"/>
      <c r="G169" s="1889"/>
      <c r="H169" s="1889"/>
      <c r="I169" s="341"/>
      <c r="J169" s="341"/>
      <c r="K169" s="341"/>
      <c r="L169" s="341"/>
      <c r="M169" s="341"/>
      <c r="N169" s="341"/>
      <c r="O169" s="341"/>
      <c r="P169" s="341"/>
      <c r="Q169" s="341"/>
      <c r="R169" s="341"/>
      <c r="S169" s="341"/>
      <c r="T169" s="341"/>
      <c r="U169" s="1884"/>
      <c r="V169" s="1884"/>
      <c r="W169" s="1884"/>
      <c r="X169" s="1884"/>
      <c r="Y169" s="1884"/>
      <c r="Z169" s="1884"/>
      <c r="AA169" s="1884"/>
      <c r="AB169" s="1884"/>
      <c r="AC169" s="1884"/>
      <c r="AD169" s="1925"/>
      <c r="AE169" s="1925"/>
      <c r="AF169" s="1904"/>
      <c r="AG169" s="341"/>
      <c r="AH169" s="1881"/>
      <c r="AI169" s="1881"/>
      <c r="AJ169" s="1881"/>
      <c r="AK169" s="1881"/>
      <c r="AL169" s="1881"/>
    </row>
    <row r="170" spans="1:38" s="1882" customFormat="1" ht="9.9499999999999993" customHeight="1">
      <c r="A170" s="1897"/>
      <c r="B170" s="547"/>
      <c r="C170" s="542" t="s">
        <v>62</v>
      </c>
      <c r="D170" s="547" t="s">
        <v>1215</v>
      </c>
      <c r="E170" s="547"/>
      <c r="F170" s="1889"/>
      <c r="G170" s="1889"/>
      <c r="H170" s="1889"/>
      <c r="I170" s="1889"/>
      <c r="J170" s="341"/>
      <c r="K170" s="341"/>
      <c r="L170" s="341"/>
      <c r="M170" s="341"/>
      <c r="N170" s="341"/>
      <c r="O170" s="341"/>
      <c r="P170" s="341"/>
      <c r="Q170" s="341"/>
      <c r="R170" s="341"/>
      <c r="S170" s="341"/>
      <c r="T170" s="341"/>
      <c r="U170" s="1884"/>
      <c r="V170" s="5128" t="s">
        <v>673</v>
      </c>
      <c r="W170" s="5130"/>
      <c r="X170" s="5131"/>
      <c r="Y170" s="5131"/>
      <c r="Z170" s="5131"/>
      <c r="AA170" s="5131"/>
      <c r="AB170" s="5131"/>
      <c r="AC170" s="5131"/>
      <c r="AD170" s="5131"/>
      <c r="AE170" s="5132"/>
      <c r="AF170" s="1904"/>
      <c r="AG170" s="341"/>
      <c r="AH170" s="1881"/>
      <c r="AI170" s="1881"/>
      <c r="AJ170" s="1881"/>
      <c r="AK170" s="1881"/>
      <c r="AL170" s="1881"/>
    </row>
    <row r="171" spans="1:38" s="1882" customFormat="1" ht="9.9499999999999993" customHeight="1">
      <c r="A171" s="1897"/>
      <c r="B171" s="547"/>
      <c r="C171" s="2037"/>
      <c r="D171" s="1886" t="s">
        <v>1216</v>
      </c>
      <c r="E171" s="1886"/>
      <c r="F171" s="1889"/>
      <c r="G171" s="1889"/>
      <c r="H171" s="1889"/>
      <c r="I171" s="1889"/>
      <c r="J171" s="341"/>
      <c r="K171" s="341"/>
      <c r="L171" s="341"/>
      <c r="M171" s="341"/>
      <c r="N171" s="341"/>
      <c r="O171" s="341"/>
      <c r="P171" s="341"/>
      <c r="Q171" s="341"/>
      <c r="R171" s="341"/>
      <c r="S171" s="341"/>
      <c r="T171" s="341"/>
      <c r="U171" s="1884"/>
      <c r="V171" s="5129"/>
      <c r="W171" s="5133"/>
      <c r="X171" s="5134"/>
      <c r="Y171" s="5134"/>
      <c r="Z171" s="5134"/>
      <c r="AA171" s="5134"/>
      <c r="AB171" s="5134"/>
      <c r="AC171" s="5134"/>
      <c r="AD171" s="5134"/>
      <c r="AE171" s="5135"/>
      <c r="AF171" s="1904"/>
      <c r="AG171" s="341"/>
      <c r="AH171" s="1881"/>
      <c r="AI171" s="1881"/>
      <c r="AJ171" s="1881"/>
      <c r="AK171" s="1881"/>
      <c r="AL171" s="1881"/>
    </row>
    <row r="172" spans="1:38" s="1882" customFormat="1" ht="9.9499999999999993" customHeight="1">
      <c r="A172" s="1897"/>
      <c r="B172" s="547"/>
      <c r="C172" s="328"/>
      <c r="D172" s="342"/>
      <c r="E172" s="342"/>
      <c r="F172" s="1889"/>
      <c r="G172" s="1889"/>
      <c r="H172" s="1889"/>
      <c r="I172" s="341"/>
      <c r="J172" s="341"/>
      <c r="K172" s="341"/>
      <c r="L172" s="341"/>
      <c r="M172" s="341"/>
      <c r="N172" s="341"/>
      <c r="O172" s="341"/>
      <c r="P172" s="341"/>
      <c r="Q172" s="341"/>
      <c r="R172" s="341"/>
      <c r="S172" s="341"/>
      <c r="T172" s="341"/>
      <c r="U172" s="1884"/>
      <c r="V172" s="1884"/>
      <c r="W172" s="1884"/>
      <c r="X172" s="1884"/>
      <c r="Y172" s="1884"/>
      <c r="Z172" s="1884"/>
      <c r="AA172" s="1884"/>
      <c r="AB172" s="1884"/>
      <c r="AC172" s="1884"/>
      <c r="AD172" s="1925"/>
      <c r="AE172" s="1925"/>
      <c r="AF172" s="1904"/>
      <c r="AG172" s="341"/>
      <c r="AH172" s="1881"/>
      <c r="AI172" s="1881"/>
      <c r="AJ172" s="1881"/>
      <c r="AK172" s="1881"/>
      <c r="AL172" s="1881"/>
    </row>
    <row r="173" spans="1:38" s="1882" customFormat="1" ht="9.9499999999999993" customHeight="1">
      <c r="A173" s="1897"/>
      <c r="B173" s="547"/>
      <c r="C173" s="542" t="s">
        <v>63</v>
      </c>
      <c r="D173" s="547" t="s">
        <v>51</v>
      </c>
      <c r="E173" s="547"/>
      <c r="F173" s="1889"/>
      <c r="G173" s="1889"/>
      <c r="H173" s="1889"/>
      <c r="I173" s="1889"/>
      <c r="J173" s="341"/>
      <c r="K173" s="341"/>
      <c r="L173" s="341"/>
      <c r="M173" s="341"/>
      <c r="N173" s="341"/>
      <c r="O173" s="341"/>
      <c r="P173" s="341"/>
      <c r="Q173" s="341"/>
      <c r="R173" s="341"/>
      <c r="S173" s="341"/>
      <c r="T173" s="341"/>
      <c r="U173" s="1884"/>
      <c r="V173" s="5128" t="s">
        <v>2254</v>
      </c>
      <c r="W173" s="5130"/>
      <c r="X173" s="5131"/>
      <c r="Y173" s="5131"/>
      <c r="Z173" s="5131"/>
      <c r="AA173" s="5131"/>
      <c r="AB173" s="5131"/>
      <c r="AC173" s="5131"/>
      <c r="AD173" s="5131"/>
      <c r="AE173" s="5132"/>
      <c r="AF173" s="1904"/>
      <c r="AG173" s="341"/>
      <c r="AH173" s="1881"/>
      <c r="AI173" s="1881"/>
      <c r="AJ173" s="1881"/>
      <c r="AK173" s="1881"/>
      <c r="AL173" s="1881"/>
    </row>
    <row r="174" spans="1:38" s="1882" customFormat="1" ht="9.9499999999999993" customHeight="1">
      <c r="A174" s="1897"/>
      <c r="B174" s="547"/>
      <c r="C174" s="2037"/>
      <c r="D174" s="1886" t="s">
        <v>52</v>
      </c>
      <c r="E174" s="1886"/>
      <c r="F174" s="1889"/>
      <c r="G174" s="1889"/>
      <c r="H174" s="1889"/>
      <c r="I174" s="1889"/>
      <c r="J174" s="341"/>
      <c r="K174" s="341"/>
      <c r="L174" s="341"/>
      <c r="M174" s="341"/>
      <c r="N174" s="341"/>
      <c r="O174" s="341"/>
      <c r="P174" s="341"/>
      <c r="Q174" s="341"/>
      <c r="R174" s="341"/>
      <c r="S174" s="341"/>
      <c r="T174" s="341"/>
      <c r="U174" s="1884"/>
      <c r="V174" s="5129"/>
      <c r="W174" s="5133"/>
      <c r="X174" s="5134"/>
      <c r="Y174" s="5134"/>
      <c r="Z174" s="5134"/>
      <c r="AA174" s="5134"/>
      <c r="AB174" s="5134"/>
      <c r="AC174" s="5134"/>
      <c r="AD174" s="5134"/>
      <c r="AE174" s="5135"/>
      <c r="AF174" s="1904"/>
      <c r="AG174" s="341"/>
      <c r="AH174" s="1881"/>
      <c r="AI174" s="1881"/>
      <c r="AJ174" s="1881"/>
      <c r="AK174" s="1881"/>
      <c r="AL174" s="1881"/>
    </row>
    <row r="175" spans="1:38" s="1882" customFormat="1" ht="9.9499999999999993" customHeight="1">
      <c r="A175" s="1897"/>
      <c r="B175" s="547"/>
      <c r="C175" s="328"/>
      <c r="D175" s="342"/>
      <c r="E175" s="342"/>
      <c r="F175" s="1889"/>
      <c r="G175" s="1889"/>
      <c r="H175" s="1889"/>
      <c r="I175" s="341"/>
      <c r="J175" s="341"/>
      <c r="K175" s="341"/>
      <c r="L175" s="341"/>
      <c r="M175" s="341"/>
      <c r="N175" s="341"/>
      <c r="O175" s="341"/>
      <c r="P175" s="341"/>
      <c r="Q175" s="341"/>
      <c r="R175" s="341"/>
      <c r="S175" s="341"/>
      <c r="T175" s="341"/>
      <c r="U175" s="1884"/>
      <c r="V175" s="1884"/>
      <c r="W175" s="1884"/>
      <c r="X175" s="1884"/>
      <c r="Y175" s="1884"/>
      <c r="Z175" s="1884"/>
      <c r="AA175" s="1884"/>
      <c r="AB175" s="1884"/>
      <c r="AC175" s="1884"/>
      <c r="AD175" s="1925"/>
      <c r="AE175" s="1925"/>
      <c r="AF175" s="1904"/>
      <c r="AG175" s="341"/>
      <c r="AH175" s="1881"/>
      <c r="AI175" s="1881"/>
      <c r="AJ175" s="1881"/>
      <c r="AK175" s="1881"/>
      <c r="AL175" s="1881"/>
    </row>
    <row r="176" spans="1:38" s="1882" customFormat="1" ht="9.9499999999999993" customHeight="1">
      <c r="A176" s="1897"/>
      <c r="B176" s="547"/>
      <c r="C176" s="542" t="s">
        <v>64</v>
      </c>
      <c r="D176" s="547" t="s">
        <v>1217</v>
      </c>
      <c r="E176" s="547"/>
      <c r="F176" s="1889"/>
      <c r="G176" s="1889"/>
      <c r="H176" s="1889"/>
      <c r="I176" s="1889"/>
      <c r="J176" s="341"/>
      <c r="K176" s="341"/>
      <c r="L176" s="341"/>
      <c r="M176" s="341"/>
      <c r="N176" s="341"/>
      <c r="O176" s="341"/>
      <c r="P176" s="341"/>
      <c r="Q176" s="341"/>
      <c r="R176" s="341"/>
      <c r="S176" s="341"/>
      <c r="T176" s="341"/>
      <c r="U176" s="1884"/>
      <c r="V176" s="5128" t="s">
        <v>2255</v>
      </c>
      <c r="W176" s="5130"/>
      <c r="X176" s="5131"/>
      <c r="Y176" s="5131"/>
      <c r="Z176" s="5131"/>
      <c r="AA176" s="5131"/>
      <c r="AB176" s="5131"/>
      <c r="AC176" s="5131"/>
      <c r="AD176" s="5131"/>
      <c r="AE176" s="5132"/>
      <c r="AF176" s="1904"/>
      <c r="AG176" s="341"/>
      <c r="AH176" s="1881"/>
      <c r="AI176" s="1881"/>
      <c r="AJ176" s="1881"/>
      <c r="AK176" s="1881"/>
      <c r="AL176" s="1881"/>
    </row>
    <row r="177" spans="1:38" s="1882" customFormat="1" ht="9.9499999999999993" customHeight="1">
      <c r="A177" s="1897"/>
      <c r="B177" s="547"/>
      <c r="C177" s="2037"/>
      <c r="D177" s="1886" t="s">
        <v>1218</v>
      </c>
      <c r="E177" s="1886"/>
      <c r="F177" s="1889"/>
      <c r="G177" s="1889"/>
      <c r="H177" s="1889"/>
      <c r="I177" s="1889"/>
      <c r="J177" s="341"/>
      <c r="K177" s="341"/>
      <c r="L177" s="341"/>
      <c r="M177" s="341"/>
      <c r="N177" s="341"/>
      <c r="O177" s="341"/>
      <c r="P177" s="341"/>
      <c r="Q177" s="341"/>
      <c r="R177" s="341"/>
      <c r="S177" s="341"/>
      <c r="T177" s="341"/>
      <c r="U177" s="1884"/>
      <c r="V177" s="5129"/>
      <c r="W177" s="5133"/>
      <c r="X177" s="5134"/>
      <c r="Y177" s="5134"/>
      <c r="Z177" s="5134"/>
      <c r="AA177" s="5134"/>
      <c r="AB177" s="5134"/>
      <c r="AC177" s="5134"/>
      <c r="AD177" s="5134"/>
      <c r="AE177" s="5135"/>
      <c r="AF177" s="1904"/>
      <c r="AG177" s="341"/>
      <c r="AH177" s="1881"/>
      <c r="AI177" s="1881"/>
      <c r="AJ177" s="1881"/>
      <c r="AK177" s="1881"/>
      <c r="AL177" s="1881"/>
    </row>
    <row r="178" spans="1:38" s="1882" customFormat="1" ht="9.9499999999999993" customHeight="1">
      <c r="A178" s="1897"/>
      <c r="B178" s="547"/>
      <c r="C178" s="328"/>
      <c r="D178" s="342"/>
      <c r="E178" s="342"/>
      <c r="F178" s="1889"/>
      <c r="G178" s="1889"/>
      <c r="H178" s="1889"/>
      <c r="I178" s="341"/>
      <c r="J178" s="341"/>
      <c r="K178" s="341"/>
      <c r="L178" s="341"/>
      <c r="M178" s="341"/>
      <c r="N178" s="341"/>
      <c r="O178" s="341"/>
      <c r="P178" s="341"/>
      <c r="Q178" s="341"/>
      <c r="R178" s="341"/>
      <c r="S178" s="341"/>
      <c r="T178" s="341"/>
      <c r="U178" s="1884"/>
      <c r="V178" s="1884"/>
      <c r="W178" s="1884"/>
      <c r="X178" s="1884"/>
      <c r="Y178" s="1884"/>
      <c r="Z178" s="1884"/>
      <c r="AA178" s="1884"/>
      <c r="AB178" s="1884"/>
      <c r="AC178" s="1884"/>
      <c r="AD178" s="1925"/>
      <c r="AE178" s="1925"/>
      <c r="AF178" s="1904"/>
      <c r="AG178" s="341"/>
      <c r="AH178" s="1881"/>
      <c r="AI178" s="1881"/>
      <c r="AJ178" s="1881"/>
      <c r="AK178" s="1881"/>
      <c r="AL178" s="1881"/>
    </row>
    <row r="179" spans="1:38" s="1882" customFormat="1" ht="9.9499999999999993" customHeight="1">
      <c r="A179" s="1897"/>
      <c r="B179" s="547"/>
      <c r="C179" s="2038" t="s">
        <v>74</v>
      </c>
      <c r="D179" s="547" t="s">
        <v>663</v>
      </c>
      <c r="E179" s="547"/>
      <c r="F179" s="328"/>
      <c r="G179" s="340"/>
      <c r="H179" s="340"/>
      <c r="I179" s="341"/>
      <c r="J179" s="341"/>
      <c r="K179" s="341"/>
      <c r="L179" s="341"/>
      <c r="M179" s="341"/>
      <c r="N179" s="341"/>
      <c r="O179" s="341"/>
      <c r="P179" s="341"/>
      <c r="Q179" s="341"/>
      <c r="R179" s="341"/>
      <c r="S179" s="341"/>
      <c r="T179" s="341"/>
      <c r="U179" s="1884"/>
      <c r="V179" s="5128" t="s">
        <v>614</v>
      </c>
      <c r="W179" s="5130"/>
      <c r="X179" s="5131"/>
      <c r="Y179" s="5131"/>
      <c r="Z179" s="5131"/>
      <c r="AA179" s="5131"/>
      <c r="AB179" s="5131"/>
      <c r="AC179" s="5131"/>
      <c r="AD179" s="5131"/>
      <c r="AE179" s="5132"/>
      <c r="AF179" s="1970"/>
      <c r="AG179" s="341"/>
      <c r="AH179" s="1881"/>
      <c r="AI179" s="1881"/>
      <c r="AJ179" s="1881"/>
      <c r="AK179" s="1881"/>
      <c r="AL179" s="1881"/>
    </row>
    <row r="180" spans="1:38" s="1882" customFormat="1" ht="9.9499999999999993" customHeight="1">
      <c r="A180" s="1897"/>
      <c r="B180" s="342"/>
      <c r="C180" s="343"/>
      <c r="D180" s="343" t="s">
        <v>53</v>
      </c>
      <c r="E180" s="534"/>
      <c r="F180" s="328"/>
      <c r="G180" s="343"/>
      <c r="H180" s="343"/>
      <c r="I180" s="341"/>
      <c r="J180" s="341"/>
      <c r="K180" s="341"/>
      <c r="L180" s="341"/>
      <c r="M180" s="341"/>
      <c r="N180" s="341"/>
      <c r="O180" s="341"/>
      <c r="P180" s="341"/>
      <c r="Q180" s="341"/>
      <c r="R180" s="341"/>
      <c r="S180" s="341"/>
      <c r="T180" s="341"/>
      <c r="U180" s="1884"/>
      <c r="V180" s="5128"/>
      <c r="W180" s="5133"/>
      <c r="X180" s="5134"/>
      <c r="Y180" s="5134"/>
      <c r="Z180" s="5134"/>
      <c r="AA180" s="5134"/>
      <c r="AB180" s="5134"/>
      <c r="AC180" s="5134"/>
      <c r="AD180" s="5134"/>
      <c r="AE180" s="5135"/>
      <c r="AF180" s="1970"/>
      <c r="AG180" s="341"/>
      <c r="AH180" s="1881"/>
      <c r="AI180" s="1881"/>
      <c r="AJ180" s="1881"/>
      <c r="AK180" s="1881"/>
      <c r="AL180" s="1881"/>
    </row>
    <row r="181" spans="1:38" s="1882" customFormat="1" ht="9.9499999999999993" customHeight="1">
      <c r="A181" s="1993"/>
      <c r="B181" s="2039"/>
      <c r="C181" s="854"/>
      <c r="D181" s="2040"/>
      <c r="E181" s="2040"/>
      <c r="F181" s="592"/>
      <c r="G181" s="854"/>
      <c r="H181" s="854"/>
      <c r="I181" s="592"/>
      <c r="J181" s="592"/>
      <c r="K181" s="592"/>
      <c r="L181" s="592"/>
      <c r="M181" s="592"/>
      <c r="N181" s="592"/>
      <c r="O181" s="592"/>
      <c r="P181" s="592"/>
      <c r="Q181" s="592"/>
      <c r="R181" s="592"/>
      <c r="S181" s="592"/>
      <c r="T181" s="592"/>
      <c r="U181" s="477"/>
      <c r="V181" s="871"/>
      <c r="W181" s="2041"/>
      <c r="X181" s="2041"/>
      <c r="Y181" s="2041"/>
      <c r="Z181" s="2041"/>
      <c r="AA181" s="2041"/>
      <c r="AB181" s="2041"/>
      <c r="AC181" s="2041"/>
      <c r="AD181" s="2041"/>
      <c r="AE181" s="2041"/>
      <c r="AF181" s="2042"/>
      <c r="AG181" s="341"/>
      <c r="AH181" s="1881"/>
      <c r="AI181" s="1881"/>
      <c r="AJ181" s="1881"/>
      <c r="AK181" s="1881"/>
      <c r="AL181" s="1881"/>
    </row>
    <row r="182" spans="1:38" s="1882" customFormat="1" ht="9.9499999999999993" customHeight="1">
      <c r="A182" s="1897"/>
      <c r="B182" s="1185"/>
      <c r="C182" s="308"/>
      <c r="D182" s="300"/>
      <c r="E182" s="300"/>
      <c r="F182" s="298"/>
      <c r="G182" s="308"/>
      <c r="H182" s="308"/>
      <c r="I182" s="298"/>
      <c r="J182" s="298"/>
      <c r="K182" s="298"/>
      <c r="L182" s="298"/>
      <c r="M182" s="298"/>
      <c r="N182" s="298"/>
      <c r="O182" s="298"/>
      <c r="P182" s="298"/>
      <c r="Q182" s="298"/>
      <c r="R182" s="298"/>
      <c r="S182" s="298"/>
      <c r="T182" s="298"/>
      <c r="U182" s="295"/>
      <c r="V182" s="1483"/>
      <c r="W182" s="2043"/>
      <c r="X182" s="2043"/>
      <c r="Y182" s="2043"/>
      <c r="Z182" s="2043"/>
      <c r="AA182" s="2043"/>
      <c r="AB182" s="2043"/>
      <c r="AC182" s="2043"/>
      <c r="AD182" s="2043"/>
      <c r="AE182" s="2043"/>
      <c r="AF182" s="2044"/>
      <c r="AG182" s="341"/>
      <c r="AH182" s="1881"/>
      <c r="AI182" s="1881"/>
      <c r="AJ182" s="1881"/>
      <c r="AK182" s="1881"/>
      <c r="AL182" s="1881"/>
    </row>
    <row r="183" spans="1:38" s="1882" customFormat="1" ht="9.9499999999999993" customHeight="1">
      <c r="A183" s="1897"/>
      <c r="B183" s="342"/>
      <c r="C183" s="343"/>
      <c r="D183" s="534"/>
      <c r="E183" s="534"/>
      <c r="F183" s="343"/>
      <c r="G183" s="343"/>
      <c r="H183" s="343"/>
      <c r="I183" s="341"/>
      <c r="J183" s="341"/>
      <c r="K183" s="341"/>
      <c r="L183" s="2046"/>
      <c r="M183" s="2046"/>
      <c r="N183" s="2046"/>
      <c r="O183" s="2046"/>
      <c r="P183" s="2046"/>
      <c r="Q183" s="2046"/>
      <c r="R183" s="2046"/>
      <c r="S183" s="2046"/>
      <c r="T183" s="2813"/>
      <c r="U183" s="2046"/>
      <c r="V183" s="2046"/>
      <c r="W183" s="1884"/>
      <c r="X183" s="1884"/>
      <c r="Y183" s="1884"/>
      <c r="Z183" s="1884"/>
      <c r="AA183" s="1884"/>
      <c r="AB183" s="1884"/>
      <c r="AC183" s="2047"/>
      <c r="AD183" s="5144" t="s">
        <v>645</v>
      </c>
      <c r="AE183" s="5144"/>
      <c r="AF183" s="1904"/>
      <c r="AG183" s="341"/>
      <c r="AH183" s="1881"/>
      <c r="AI183" s="1881"/>
      <c r="AJ183" s="1881"/>
      <c r="AK183" s="1881"/>
      <c r="AL183" s="1881"/>
    </row>
    <row r="184" spans="1:38" s="1882" customFormat="1" ht="9.9499999999999993" customHeight="1">
      <c r="A184" s="1897"/>
      <c r="B184" s="2048">
        <v>8.11</v>
      </c>
      <c r="C184" s="1883" t="s">
        <v>279</v>
      </c>
      <c r="D184" s="338"/>
      <c r="E184" s="338"/>
      <c r="F184" s="343"/>
      <c r="G184" s="343"/>
      <c r="H184" s="343"/>
      <c r="I184" s="341"/>
      <c r="J184" s="341"/>
      <c r="K184" s="341"/>
      <c r="L184" s="341"/>
      <c r="M184" s="341"/>
      <c r="N184" s="341"/>
      <c r="O184" s="341"/>
      <c r="P184" s="341"/>
      <c r="Q184" s="341"/>
      <c r="R184" s="341"/>
      <c r="S184" s="341"/>
      <c r="T184" s="341"/>
      <c r="U184" s="1884"/>
      <c r="V184" s="5114" t="s">
        <v>613</v>
      </c>
      <c r="W184" s="5130"/>
      <c r="X184" s="5131"/>
      <c r="Y184" s="5131"/>
      <c r="Z184" s="5131"/>
      <c r="AA184" s="5131"/>
      <c r="AB184" s="5131"/>
      <c r="AC184" s="5131"/>
      <c r="AD184" s="5131"/>
      <c r="AE184" s="5132"/>
      <c r="AF184" s="1970"/>
      <c r="AG184" s="341"/>
      <c r="AH184" s="1881"/>
      <c r="AI184" s="1881"/>
      <c r="AJ184" s="1881"/>
      <c r="AK184" s="1881"/>
      <c r="AL184" s="1881"/>
    </row>
    <row r="185" spans="1:38" s="1882" customFormat="1" ht="9.9499999999999993" customHeight="1">
      <c r="A185" s="1897"/>
      <c r="B185" s="548"/>
      <c r="C185" s="599" t="s">
        <v>280</v>
      </c>
      <c r="D185" s="534"/>
      <c r="E185" s="534"/>
      <c r="F185" s="343"/>
      <c r="G185" s="343"/>
      <c r="H185" s="343"/>
      <c r="I185" s="341"/>
      <c r="J185" s="341"/>
      <c r="K185" s="341"/>
      <c r="L185" s="341"/>
      <c r="M185" s="341"/>
      <c r="N185" s="341"/>
      <c r="O185" s="341"/>
      <c r="P185" s="341"/>
      <c r="Q185" s="341"/>
      <c r="R185" s="341"/>
      <c r="S185" s="341"/>
      <c r="T185" s="341"/>
      <c r="U185" s="1884"/>
      <c r="V185" s="5115"/>
      <c r="W185" s="5133"/>
      <c r="X185" s="5134"/>
      <c r="Y185" s="5134"/>
      <c r="Z185" s="5134"/>
      <c r="AA185" s="5134"/>
      <c r="AB185" s="5134"/>
      <c r="AC185" s="5134"/>
      <c r="AD185" s="5134"/>
      <c r="AE185" s="5135"/>
      <c r="AF185" s="1970"/>
      <c r="AG185" s="341"/>
      <c r="AH185" s="1881"/>
      <c r="AI185" s="1881"/>
      <c r="AJ185" s="1881"/>
      <c r="AK185" s="1881"/>
      <c r="AL185" s="1881"/>
    </row>
    <row r="186" spans="1:38" s="1882" customFormat="1" ht="9.9499999999999993" customHeight="1">
      <c r="A186" s="1993"/>
      <c r="B186" s="932"/>
      <c r="C186" s="932"/>
      <c r="D186" s="1989"/>
      <c r="E186" s="1989"/>
      <c r="F186" s="627"/>
      <c r="G186" s="627"/>
      <c r="H186" s="627"/>
      <c r="I186" s="627"/>
      <c r="J186" s="592"/>
      <c r="K186" s="592"/>
      <c r="L186" s="592"/>
      <c r="M186" s="592"/>
      <c r="N186" s="592"/>
      <c r="O186" s="592"/>
      <c r="P186" s="592"/>
      <c r="Q186" s="592"/>
      <c r="R186" s="592"/>
      <c r="S186" s="592"/>
      <c r="T186" s="592"/>
      <c r="U186" s="477"/>
      <c r="V186" s="592"/>
      <c r="W186" s="932"/>
      <c r="X186" s="932"/>
      <c r="Y186" s="932"/>
      <c r="Z186" s="932"/>
      <c r="AA186" s="932"/>
      <c r="AB186" s="932"/>
      <c r="AC186" s="932"/>
      <c r="AD186" s="932"/>
      <c r="AE186" s="932"/>
      <c r="AF186" s="2049"/>
      <c r="AG186" s="341"/>
      <c r="AH186" s="1881"/>
      <c r="AI186" s="1881"/>
      <c r="AJ186" s="1881"/>
      <c r="AK186" s="1881"/>
      <c r="AL186" s="1881"/>
    </row>
    <row r="187" spans="1:38" s="1882" customFormat="1" ht="9.9499999999999993" customHeight="1">
      <c r="A187" s="1897"/>
      <c r="B187" s="328"/>
      <c r="C187" s="328"/>
      <c r="D187" s="316"/>
      <c r="E187" s="316"/>
      <c r="F187" s="298"/>
      <c r="G187" s="298"/>
      <c r="H187" s="298"/>
      <c r="I187" s="298"/>
      <c r="J187" s="298"/>
      <c r="K187" s="298"/>
      <c r="L187" s="298"/>
      <c r="M187" s="298"/>
      <c r="N187" s="298"/>
      <c r="O187" s="298"/>
      <c r="P187" s="298"/>
      <c r="Q187" s="298"/>
      <c r="R187" s="298"/>
      <c r="S187" s="298"/>
      <c r="T187" s="298"/>
      <c r="U187" s="295"/>
      <c r="V187" s="2050"/>
      <c r="W187" s="1884"/>
      <c r="X187" s="1884"/>
      <c r="Y187" s="1884"/>
      <c r="Z187" s="1884"/>
      <c r="AA187" s="1884"/>
      <c r="AB187" s="1884"/>
      <c r="AC187" s="2047"/>
      <c r="AD187" s="328"/>
      <c r="AE187" s="2051"/>
      <c r="AF187" s="1904"/>
      <c r="AG187" s="341"/>
      <c r="AH187" s="1881"/>
      <c r="AI187" s="1881"/>
      <c r="AJ187" s="1881"/>
      <c r="AK187" s="1881"/>
      <c r="AL187" s="1881"/>
    </row>
    <row r="188" spans="1:38" s="1882" customFormat="1" ht="9.9499999999999993" customHeight="1">
      <c r="A188" s="1897"/>
      <c r="B188" s="5169">
        <v>8.1199999999999992</v>
      </c>
      <c r="C188" s="328"/>
      <c r="D188" s="1906"/>
      <c r="E188" s="1906"/>
      <c r="F188" s="343"/>
      <c r="G188" s="343"/>
      <c r="H188" s="343"/>
      <c r="I188" s="341"/>
      <c r="J188" s="341"/>
      <c r="K188" s="298"/>
      <c r="L188" s="298"/>
      <c r="M188" s="298"/>
      <c r="N188" s="298"/>
      <c r="O188" s="298"/>
      <c r="P188" s="298"/>
      <c r="Q188" s="298"/>
      <c r="R188" s="298"/>
      <c r="S188" s="298"/>
      <c r="T188" s="298"/>
      <c r="U188" s="295"/>
      <c r="V188" s="2046"/>
      <c r="W188" s="1884"/>
      <c r="X188" s="1884"/>
      <c r="Y188" s="1884"/>
      <c r="Z188" s="1884"/>
      <c r="AA188" s="1884"/>
      <c r="AB188" s="1884"/>
      <c r="AC188" s="2047"/>
      <c r="AD188" s="328"/>
      <c r="AE188" s="328"/>
      <c r="AF188" s="1904"/>
      <c r="AG188" s="341"/>
      <c r="AH188" s="1881"/>
      <c r="AI188" s="1881"/>
      <c r="AJ188" s="1881"/>
      <c r="AK188" s="1881"/>
      <c r="AL188" s="1881"/>
    </row>
    <row r="189" spans="1:38" s="1882" customFormat="1" ht="9.9499999999999993" customHeight="1">
      <c r="A189" s="1897"/>
      <c r="B189" s="5169"/>
      <c r="C189" s="339" t="s">
        <v>2403</v>
      </c>
      <c r="D189" s="1906"/>
      <c r="E189" s="1906"/>
      <c r="F189" s="343"/>
      <c r="G189" s="343"/>
      <c r="H189" s="343"/>
      <c r="I189" s="341"/>
      <c r="J189" s="341"/>
      <c r="K189" s="298"/>
      <c r="L189" s="298"/>
      <c r="M189" s="298"/>
      <c r="N189" s="298"/>
      <c r="O189" s="298"/>
      <c r="P189" s="298"/>
      <c r="Q189" s="298"/>
      <c r="R189" s="298"/>
      <c r="S189" s="298"/>
      <c r="T189" s="298"/>
      <c r="U189" s="295"/>
      <c r="V189" s="5141"/>
      <c r="W189" s="1932"/>
      <c r="X189" s="1932"/>
      <c r="Y189" s="1932"/>
      <c r="Z189" s="1932"/>
      <c r="AA189" s="1932"/>
      <c r="AB189" s="1932"/>
      <c r="AC189" s="1932"/>
      <c r="AD189" s="1932"/>
      <c r="AE189" s="1932"/>
      <c r="AF189" s="1970"/>
      <c r="AG189" s="341"/>
      <c r="AH189" s="1881"/>
      <c r="AI189" s="1881"/>
      <c r="AJ189" s="1881"/>
      <c r="AK189" s="1881"/>
      <c r="AL189" s="1881"/>
    </row>
    <row r="190" spans="1:38" s="1882" customFormat="1" ht="9.9499999999999993" customHeight="1">
      <c r="A190" s="1897"/>
      <c r="B190" s="548"/>
      <c r="C190" s="1887" t="s">
        <v>2404</v>
      </c>
      <c r="D190" s="316"/>
      <c r="E190" s="316"/>
      <c r="F190" s="298"/>
      <c r="G190" s="298"/>
      <c r="H190" s="298"/>
      <c r="I190" s="298"/>
      <c r="J190" s="298"/>
      <c r="K190" s="298"/>
      <c r="L190" s="298"/>
      <c r="M190" s="298"/>
      <c r="N190" s="298"/>
      <c r="O190" s="298"/>
      <c r="P190" s="298"/>
      <c r="Q190" s="298"/>
      <c r="R190" s="298"/>
      <c r="S190" s="298"/>
      <c r="T190" s="298"/>
      <c r="U190" s="295"/>
      <c r="V190" s="5142"/>
      <c r="W190" s="1932"/>
      <c r="X190" s="1932"/>
      <c r="Y190" s="1932"/>
      <c r="Z190" s="1932"/>
      <c r="AA190" s="1932"/>
      <c r="AB190" s="1932"/>
      <c r="AC190" s="1932"/>
      <c r="AD190" s="1932"/>
      <c r="AE190" s="1932"/>
      <c r="AF190" s="1970"/>
      <c r="AG190" s="341"/>
      <c r="AH190" s="1881"/>
      <c r="AI190" s="1881"/>
      <c r="AJ190" s="1881"/>
      <c r="AK190" s="1881"/>
      <c r="AL190" s="1881"/>
    </row>
    <row r="191" spans="1:38" s="1882" customFormat="1" ht="9.9499999999999993" customHeight="1">
      <c r="A191" s="1897"/>
      <c r="B191" s="328"/>
      <c r="C191" s="328"/>
      <c r="D191" s="316"/>
      <c r="E191" s="316"/>
      <c r="F191" s="298"/>
      <c r="G191" s="298"/>
      <c r="H191" s="298"/>
      <c r="I191" s="298"/>
      <c r="J191" s="298"/>
      <c r="K191" s="298"/>
      <c r="L191" s="298"/>
      <c r="M191" s="298"/>
      <c r="N191" s="298"/>
      <c r="O191" s="298"/>
      <c r="P191" s="298"/>
      <c r="Q191" s="298"/>
      <c r="R191" s="298"/>
      <c r="S191" s="298"/>
      <c r="T191" s="298"/>
      <c r="U191" s="295"/>
      <c r="V191" s="1490"/>
      <c r="W191" s="2052"/>
      <c r="X191" s="2052"/>
      <c r="Y191" s="2052"/>
      <c r="Z191" s="2052"/>
      <c r="AA191" s="2052"/>
      <c r="AB191" s="2052"/>
      <c r="AC191" s="2052"/>
      <c r="AD191" s="5144" t="s">
        <v>645</v>
      </c>
      <c r="AE191" s="5144"/>
      <c r="AF191" s="1970"/>
      <c r="AG191" s="341"/>
      <c r="AH191" s="1881"/>
      <c r="AI191" s="1881"/>
      <c r="AJ191" s="1881"/>
      <c r="AK191" s="1881"/>
      <c r="AL191" s="1881"/>
    </row>
    <row r="192" spans="1:38" s="1882" customFormat="1" ht="9.9499999999999993" customHeight="1">
      <c r="A192" s="1897"/>
      <c r="B192" s="328"/>
      <c r="C192" s="2038" t="s">
        <v>35</v>
      </c>
      <c r="D192" s="547" t="s">
        <v>2405</v>
      </c>
      <c r="E192" s="547"/>
      <c r="F192" s="328"/>
      <c r="G192" s="340"/>
      <c r="H192" s="340"/>
      <c r="I192" s="341"/>
      <c r="J192" s="341"/>
      <c r="K192" s="341"/>
      <c r="L192" s="341"/>
      <c r="M192" s="341"/>
      <c r="N192" s="341"/>
      <c r="O192" s="341"/>
      <c r="P192" s="341"/>
      <c r="Q192" s="341"/>
      <c r="R192" s="341"/>
      <c r="S192" s="341"/>
      <c r="T192" s="341"/>
      <c r="U192" s="1884"/>
      <c r="V192" s="5114" t="s">
        <v>2256</v>
      </c>
      <c r="W192" s="5136"/>
      <c r="X192" s="5137"/>
      <c r="Y192" s="5137"/>
      <c r="Z192" s="5137"/>
      <c r="AA192" s="5137"/>
      <c r="AB192" s="5137"/>
      <c r="AC192" s="5137"/>
      <c r="AD192" s="5137"/>
      <c r="AE192" s="5140"/>
      <c r="AF192" s="1970"/>
      <c r="AG192" s="341"/>
      <c r="AH192" s="1881"/>
      <c r="AI192" s="1881"/>
      <c r="AJ192" s="1881"/>
      <c r="AK192" s="1881"/>
      <c r="AL192" s="1881"/>
    </row>
    <row r="193" spans="1:38" s="1882" customFormat="1" ht="9.9499999999999993" customHeight="1">
      <c r="A193" s="1897"/>
      <c r="B193" s="328"/>
      <c r="C193" s="343"/>
      <c r="D193" s="534" t="s">
        <v>2406</v>
      </c>
      <c r="E193" s="534"/>
      <c r="F193" s="328"/>
      <c r="G193" s="343"/>
      <c r="H193" s="343"/>
      <c r="I193" s="341"/>
      <c r="J193" s="341"/>
      <c r="K193" s="341"/>
      <c r="L193" s="341"/>
      <c r="M193" s="341"/>
      <c r="N193" s="341"/>
      <c r="O193" s="341"/>
      <c r="P193" s="341"/>
      <c r="Q193" s="341"/>
      <c r="R193" s="341"/>
      <c r="S193" s="341"/>
      <c r="T193" s="341"/>
      <c r="U193" s="1884"/>
      <c r="V193" s="5115"/>
      <c r="W193" s="5133"/>
      <c r="X193" s="5134"/>
      <c r="Y193" s="5134"/>
      <c r="Z193" s="5134"/>
      <c r="AA193" s="5134"/>
      <c r="AB193" s="5134"/>
      <c r="AC193" s="5134"/>
      <c r="AD193" s="5134"/>
      <c r="AE193" s="5135"/>
      <c r="AF193" s="1970"/>
      <c r="AG193" s="341"/>
      <c r="AH193" s="1881"/>
      <c r="AI193" s="1881"/>
      <c r="AJ193" s="1881"/>
      <c r="AK193" s="1881"/>
      <c r="AL193" s="1881"/>
    </row>
    <row r="194" spans="1:38" s="1882" customFormat="1" ht="9.9499999999999993" customHeight="1">
      <c r="A194" s="1897"/>
      <c r="B194" s="328"/>
      <c r="C194" s="328"/>
      <c r="D194" s="316"/>
      <c r="E194" s="316"/>
      <c r="F194" s="298"/>
      <c r="G194" s="298"/>
      <c r="H194" s="298"/>
      <c r="I194" s="298"/>
      <c r="J194" s="298"/>
      <c r="K194" s="298"/>
      <c r="L194" s="298"/>
      <c r="M194" s="298"/>
      <c r="N194" s="298"/>
      <c r="O194" s="298"/>
      <c r="P194" s="298"/>
      <c r="Q194" s="298"/>
      <c r="R194" s="298"/>
      <c r="S194" s="298"/>
      <c r="T194" s="298"/>
      <c r="U194" s="295"/>
      <c r="V194" s="1490"/>
      <c r="W194" s="2052"/>
      <c r="X194" s="2052"/>
      <c r="Y194" s="2052"/>
      <c r="Z194" s="2052"/>
      <c r="AA194" s="2052"/>
      <c r="AB194" s="2052"/>
      <c r="AC194" s="2052"/>
      <c r="AD194" s="2052"/>
      <c r="AE194" s="2052"/>
      <c r="AF194" s="1970"/>
      <c r="AG194" s="341"/>
      <c r="AH194" s="1881"/>
      <c r="AI194" s="1881"/>
      <c r="AJ194" s="1881"/>
      <c r="AK194" s="1881"/>
      <c r="AL194" s="1881"/>
    </row>
    <row r="195" spans="1:38" s="1882" customFormat="1" ht="9.9499999999999993" customHeight="1">
      <c r="A195" s="1897"/>
      <c r="B195" s="328"/>
      <c r="C195" s="328"/>
      <c r="D195" s="2038" t="s">
        <v>77</v>
      </c>
      <c r="E195" s="547" t="s">
        <v>1219</v>
      </c>
      <c r="F195" s="298"/>
      <c r="G195" s="298"/>
      <c r="H195" s="298"/>
      <c r="I195" s="298"/>
      <c r="J195" s="298"/>
      <c r="K195" s="298"/>
      <c r="L195" s="298"/>
      <c r="M195" s="298"/>
      <c r="N195" s="298"/>
      <c r="O195" s="298"/>
      <c r="P195" s="298"/>
      <c r="Q195" s="298"/>
      <c r="R195" s="298"/>
      <c r="U195" s="3363" t="s">
        <v>2257</v>
      </c>
      <c r="V195" s="5162"/>
      <c r="W195" s="5163"/>
      <c r="X195" s="5163"/>
      <c r="Y195" s="5163"/>
      <c r="Z195" s="5163"/>
      <c r="AA195" s="5163"/>
      <c r="AB195" s="5163"/>
      <c r="AC195" s="5163"/>
      <c r="AD195" s="5164"/>
      <c r="AF195" s="1970"/>
      <c r="AG195" s="341"/>
      <c r="AH195" s="1881"/>
      <c r="AI195" s="1881"/>
      <c r="AJ195" s="1881"/>
      <c r="AK195" s="1881"/>
      <c r="AL195" s="1881"/>
    </row>
    <row r="196" spans="1:38" s="1882" customFormat="1" ht="9.9499999999999993" customHeight="1">
      <c r="A196" s="1897"/>
      <c r="B196" s="328"/>
      <c r="C196" s="328"/>
      <c r="D196" s="343"/>
      <c r="E196" s="534" t="s">
        <v>1220</v>
      </c>
      <c r="F196" s="298"/>
      <c r="G196" s="298"/>
      <c r="H196" s="298"/>
      <c r="I196" s="298"/>
      <c r="J196" s="298"/>
      <c r="K196" s="298"/>
      <c r="L196" s="298"/>
      <c r="M196" s="298"/>
      <c r="N196" s="298"/>
      <c r="O196" s="298"/>
      <c r="P196" s="298"/>
      <c r="Q196" s="298"/>
      <c r="R196" s="298"/>
      <c r="U196" s="3364"/>
      <c r="V196" s="5165"/>
      <c r="W196" s="5166"/>
      <c r="X196" s="5166"/>
      <c r="Y196" s="5166"/>
      <c r="Z196" s="5166"/>
      <c r="AA196" s="5166"/>
      <c r="AB196" s="5166"/>
      <c r="AC196" s="5166"/>
      <c r="AD196" s="5167"/>
      <c r="AF196" s="1970"/>
      <c r="AG196" s="341"/>
      <c r="AH196" s="1881"/>
      <c r="AI196" s="1881"/>
      <c r="AJ196" s="1881"/>
      <c r="AK196" s="1881"/>
      <c r="AL196" s="1881"/>
    </row>
    <row r="197" spans="1:38" s="1882" customFormat="1" ht="9.9499999999999993" customHeight="1">
      <c r="A197" s="1897"/>
      <c r="B197" s="328"/>
      <c r="C197" s="328"/>
      <c r="D197" s="316"/>
      <c r="E197" s="316"/>
      <c r="F197" s="298"/>
      <c r="G197" s="298"/>
      <c r="H197" s="298"/>
      <c r="I197" s="298"/>
      <c r="J197" s="298"/>
      <c r="K197" s="298"/>
      <c r="L197" s="298"/>
      <c r="M197" s="298"/>
      <c r="N197" s="298"/>
      <c r="O197" s="298"/>
      <c r="P197" s="298"/>
      <c r="Q197" s="298"/>
      <c r="R197" s="298"/>
      <c r="U197" s="3365"/>
      <c r="V197" s="2053"/>
      <c r="W197" s="2053"/>
      <c r="X197" s="2053"/>
      <c r="Y197" s="2053"/>
      <c r="Z197" s="2053"/>
      <c r="AA197" s="2053"/>
      <c r="AB197" s="2053"/>
      <c r="AC197" s="2053"/>
      <c r="AD197" s="2053"/>
      <c r="AF197" s="1970"/>
      <c r="AG197" s="341"/>
      <c r="AH197" s="1881"/>
      <c r="AI197" s="1881"/>
      <c r="AJ197" s="1881"/>
      <c r="AK197" s="1881"/>
      <c r="AL197" s="1881"/>
    </row>
    <row r="198" spans="1:38" s="1882" customFormat="1" ht="9.9499999999999993" customHeight="1">
      <c r="A198" s="1897"/>
      <c r="B198" s="328"/>
      <c r="C198" s="328"/>
      <c r="D198" s="2038" t="s">
        <v>196</v>
      </c>
      <c r="E198" s="547" t="s">
        <v>1221</v>
      </c>
      <c r="F198" s="298"/>
      <c r="G198" s="298"/>
      <c r="H198" s="298"/>
      <c r="I198" s="298"/>
      <c r="J198" s="298"/>
      <c r="K198" s="298"/>
      <c r="L198" s="298"/>
      <c r="M198" s="298"/>
      <c r="N198" s="298"/>
      <c r="O198" s="298"/>
      <c r="P198" s="298"/>
      <c r="Q198" s="298"/>
      <c r="R198" s="298"/>
      <c r="U198" s="3363" t="s">
        <v>2258</v>
      </c>
      <c r="V198" s="5162"/>
      <c r="W198" s="5163"/>
      <c r="X198" s="5163"/>
      <c r="Y198" s="5163"/>
      <c r="Z198" s="5163"/>
      <c r="AA198" s="5163"/>
      <c r="AB198" s="5163"/>
      <c r="AC198" s="5163"/>
      <c r="AD198" s="5164"/>
      <c r="AF198" s="1970"/>
      <c r="AG198" s="341"/>
      <c r="AH198" s="1881"/>
      <c r="AI198" s="1881"/>
      <c r="AJ198" s="1881"/>
      <c r="AK198" s="1881"/>
      <c r="AL198" s="1881"/>
    </row>
    <row r="199" spans="1:38" s="1882" customFormat="1" ht="9.9499999999999993" customHeight="1">
      <c r="A199" s="1897"/>
      <c r="B199" s="328"/>
      <c r="C199" s="328"/>
      <c r="D199" s="343"/>
      <c r="E199" s="534" t="s">
        <v>2260</v>
      </c>
      <c r="F199" s="298"/>
      <c r="G199" s="298"/>
      <c r="H199" s="298"/>
      <c r="I199" s="298"/>
      <c r="J199" s="298"/>
      <c r="K199" s="298"/>
      <c r="L199" s="298"/>
      <c r="M199" s="298"/>
      <c r="N199" s="298"/>
      <c r="O199" s="298"/>
      <c r="P199" s="298"/>
      <c r="Q199" s="298"/>
      <c r="R199" s="298"/>
      <c r="U199" s="3364"/>
      <c r="V199" s="5165"/>
      <c r="W199" s="5166"/>
      <c r="X199" s="5166"/>
      <c r="Y199" s="5166"/>
      <c r="Z199" s="5166"/>
      <c r="AA199" s="5166"/>
      <c r="AB199" s="5166"/>
      <c r="AC199" s="5166"/>
      <c r="AD199" s="5167"/>
      <c r="AF199" s="1970"/>
      <c r="AG199" s="341"/>
      <c r="AH199" s="1881"/>
      <c r="AI199" s="1881"/>
      <c r="AJ199" s="1881"/>
      <c r="AK199" s="1881"/>
      <c r="AL199" s="1881"/>
    </row>
    <row r="200" spans="1:38" s="1882" customFormat="1" ht="9.9499999999999993" customHeight="1">
      <c r="A200" s="1897"/>
      <c r="B200" s="328"/>
      <c r="C200" s="328"/>
      <c r="D200" s="316"/>
      <c r="E200" s="316"/>
      <c r="F200" s="298"/>
      <c r="G200" s="298"/>
      <c r="H200" s="298"/>
      <c r="I200" s="298"/>
      <c r="J200" s="298"/>
      <c r="K200" s="298"/>
      <c r="L200" s="298"/>
      <c r="M200" s="298"/>
      <c r="N200" s="298"/>
      <c r="O200" s="298"/>
      <c r="P200" s="298"/>
      <c r="Q200" s="298"/>
      <c r="R200" s="298"/>
      <c r="U200" s="3365"/>
      <c r="V200" s="2053"/>
      <c r="W200" s="2053"/>
      <c r="X200" s="2053"/>
      <c r="Y200" s="2053"/>
      <c r="Z200" s="2053"/>
      <c r="AA200" s="2053"/>
      <c r="AB200" s="2053"/>
      <c r="AC200" s="2053"/>
      <c r="AD200" s="2053"/>
      <c r="AF200" s="1970"/>
      <c r="AG200" s="341"/>
      <c r="AH200" s="1881"/>
      <c r="AI200" s="1881"/>
      <c r="AJ200" s="1881"/>
      <c r="AK200" s="1881"/>
      <c r="AL200" s="1881"/>
    </row>
    <row r="201" spans="1:38" s="1882" customFormat="1" ht="9.9499999999999993" customHeight="1">
      <c r="A201" s="1897"/>
      <c r="B201" s="328"/>
      <c r="C201" s="328"/>
      <c r="D201" s="2038" t="s">
        <v>220</v>
      </c>
      <c r="E201" s="547" t="s">
        <v>1222</v>
      </c>
      <c r="F201" s="298"/>
      <c r="G201" s="298"/>
      <c r="H201" s="298"/>
      <c r="I201" s="298"/>
      <c r="J201" s="298"/>
      <c r="K201" s="298"/>
      <c r="L201" s="298"/>
      <c r="M201" s="298"/>
      <c r="N201" s="298"/>
      <c r="O201" s="298"/>
      <c r="P201" s="298"/>
      <c r="Q201" s="298"/>
      <c r="R201" s="298"/>
      <c r="U201" s="3363" t="s">
        <v>2259</v>
      </c>
      <c r="V201" s="5162"/>
      <c r="W201" s="5163"/>
      <c r="X201" s="5163"/>
      <c r="Y201" s="5163"/>
      <c r="Z201" s="5163"/>
      <c r="AA201" s="5163"/>
      <c r="AB201" s="5163"/>
      <c r="AC201" s="5163"/>
      <c r="AD201" s="5164"/>
      <c r="AF201" s="1970"/>
      <c r="AG201" s="341"/>
      <c r="AH201" s="1881"/>
      <c r="AI201" s="1881"/>
      <c r="AJ201" s="1881"/>
      <c r="AK201" s="1881"/>
      <c r="AL201" s="1881"/>
    </row>
    <row r="202" spans="1:38" s="1882" customFormat="1" ht="9.9499999999999993" customHeight="1">
      <c r="A202" s="1897"/>
      <c r="B202" s="328"/>
      <c r="C202" s="328"/>
      <c r="D202" s="343"/>
      <c r="E202" s="534" t="s">
        <v>2261</v>
      </c>
      <c r="F202" s="298"/>
      <c r="G202" s="298"/>
      <c r="H202" s="298"/>
      <c r="I202" s="298"/>
      <c r="J202" s="298"/>
      <c r="K202" s="298"/>
      <c r="L202" s="298"/>
      <c r="M202" s="298"/>
      <c r="N202" s="298"/>
      <c r="O202" s="298"/>
      <c r="P202" s="298"/>
      <c r="Q202" s="298"/>
      <c r="R202" s="298"/>
      <c r="U202" s="3364"/>
      <c r="V202" s="5165"/>
      <c r="W202" s="5166"/>
      <c r="X202" s="5166"/>
      <c r="Y202" s="5166"/>
      <c r="Z202" s="5166"/>
      <c r="AA202" s="5166"/>
      <c r="AB202" s="5166"/>
      <c r="AC202" s="5166"/>
      <c r="AD202" s="5167"/>
      <c r="AF202" s="1970"/>
      <c r="AG202" s="341"/>
      <c r="AH202" s="1881"/>
      <c r="AI202" s="1881"/>
      <c r="AJ202" s="1881"/>
      <c r="AK202" s="1881"/>
      <c r="AL202" s="1881"/>
    </row>
    <row r="203" spans="1:38" s="1882" customFormat="1" ht="9.9499999999999993" customHeight="1">
      <c r="A203" s="1897"/>
      <c r="B203" s="328"/>
      <c r="C203" s="328"/>
      <c r="D203" s="343"/>
      <c r="E203" s="534"/>
      <c r="F203" s="298"/>
      <c r="G203" s="298"/>
      <c r="H203" s="298"/>
      <c r="I203" s="298"/>
      <c r="J203" s="298"/>
      <c r="K203" s="298"/>
      <c r="L203" s="298"/>
      <c r="M203" s="298"/>
      <c r="N203" s="298"/>
      <c r="O203" s="298"/>
      <c r="P203" s="298"/>
      <c r="Q203" s="298"/>
      <c r="R203" s="298"/>
      <c r="S203" s="298"/>
      <c r="T203" s="298"/>
      <c r="U203" s="295"/>
      <c r="V203" s="2804"/>
      <c r="W203" s="2803"/>
      <c r="X203" s="2803"/>
      <c r="Y203" s="2803"/>
      <c r="Z203" s="2803"/>
      <c r="AA203" s="2803"/>
      <c r="AB203" s="2803"/>
      <c r="AC203" s="2803"/>
      <c r="AD203" s="2803"/>
      <c r="AE203" s="2803"/>
      <c r="AF203" s="2911"/>
      <c r="AG203" s="341"/>
      <c r="AH203" s="1881"/>
      <c r="AI203" s="1881"/>
      <c r="AJ203" s="1881"/>
      <c r="AK203" s="1881"/>
      <c r="AL203" s="1881"/>
    </row>
    <row r="204" spans="1:38" s="1882" customFormat="1" ht="9.9499999999999993" customHeight="1">
      <c r="A204" s="1897"/>
      <c r="B204" s="328"/>
      <c r="C204" s="328"/>
      <c r="D204" s="343"/>
      <c r="E204" s="534"/>
      <c r="F204" s="298"/>
      <c r="G204" s="298"/>
      <c r="H204" s="298"/>
      <c r="I204" s="298"/>
      <c r="J204" s="298"/>
      <c r="K204" s="298"/>
      <c r="L204" s="298"/>
      <c r="M204" s="298"/>
      <c r="N204" s="298"/>
      <c r="O204" s="298"/>
      <c r="P204" s="298"/>
      <c r="Q204" s="298"/>
      <c r="R204" s="298"/>
      <c r="S204" s="298"/>
      <c r="T204" s="298"/>
      <c r="U204" s="295"/>
      <c r="V204" s="2804"/>
      <c r="W204" s="2803"/>
      <c r="X204" s="2803"/>
      <c r="Y204" s="2803"/>
      <c r="Z204" s="2803"/>
      <c r="AA204" s="2803"/>
      <c r="AB204" s="2803"/>
      <c r="AC204" s="2803"/>
      <c r="AD204" s="2803"/>
      <c r="AE204" s="2803"/>
      <c r="AF204" s="2911"/>
      <c r="AG204" s="341"/>
      <c r="AH204" s="1881"/>
      <c r="AI204" s="1881"/>
      <c r="AJ204" s="1881"/>
      <c r="AK204" s="1881"/>
      <c r="AL204" s="1881"/>
    </row>
    <row r="205" spans="1:38" s="1882" customFormat="1" ht="9.9499999999999993" customHeight="1">
      <c r="A205" s="1897"/>
      <c r="B205" s="328"/>
      <c r="C205" s="328"/>
      <c r="D205" s="343"/>
      <c r="E205" s="534"/>
      <c r="F205" s="298"/>
      <c r="G205" s="298"/>
      <c r="H205" s="298"/>
      <c r="I205" s="298"/>
      <c r="J205" s="298"/>
      <c r="K205" s="298"/>
      <c r="L205" s="298"/>
      <c r="M205" s="298"/>
      <c r="N205" s="298"/>
      <c r="O205" s="298"/>
      <c r="P205" s="298"/>
      <c r="Q205" s="298"/>
      <c r="R205" s="298"/>
      <c r="S205" s="298"/>
      <c r="T205" s="298"/>
      <c r="U205" s="295"/>
      <c r="V205" s="2804"/>
      <c r="W205" s="2803"/>
      <c r="X205" s="2803"/>
      <c r="Y205" s="2803"/>
      <c r="Z205" s="2803"/>
      <c r="AA205" s="2803"/>
      <c r="AB205" s="2803"/>
      <c r="AC205" s="2803"/>
      <c r="AD205" s="2803"/>
      <c r="AE205" s="2803"/>
      <c r="AF205" s="2911"/>
      <c r="AG205" s="341"/>
      <c r="AH205" s="1881"/>
      <c r="AI205" s="1881"/>
      <c r="AJ205" s="1881"/>
      <c r="AK205" s="1881"/>
      <c r="AL205" s="1881"/>
    </row>
    <row r="206" spans="1:38" s="1882" customFormat="1" ht="9.9499999999999993" customHeight="1">
      <c r="A206" s="1897"/>
      <c r="B206" s="328"/>
      <c r="C206" s="328"/>
      <c r="D206" s="343"/>
      <c r="E206" s="534"/>
      <c r="F206" s="298"/>
      <c r="G206" s="298"/>
      <c r="H206" s="298"/>
      <c r="I206" s="298"/>
      <c r="J206" s="298"/>
      <c r="K206" s="298"/>
      <c r="L206" s="298"/>
      <c r="M206" s="298"/>
      <c r="N206" s="298"/>
      <c r="O206" s="298"/>
      <c r="P206" s="298"/>
      <c r="Q206" s="298"/>
      <c r="R206" s="298"/>
      <c r="S206" s="298"/>
      <c r="T206" s="298"/>
      <c r="U206" s="295"/>
      <c r="V206" s="2804"/>
      <c r="W206" s="2803"/>
      <c r="X206" s="2803"/>
      <c r="Y206" s="2803"/>
      <c r="Z206" s="2803"/>
      <c r="AA206" s="2803"/>
      <c r="AB206" s="2803"/>
      <c r="AC206" s="2803"/>
      <c r="AD206" s="2803"/>
      <c r="AE206" s="2803"/>
      <c r="AF206" s="2911"/>
      <c r="AG206" s="341"/>
      <c r="AH206" s="1881"/>
      <c r="AI206" s="1881"/>
      <c r="AJ206" s="1881"/>
      <c r="AK206" s="1881"/>
      <c r="AL206" s="1881"/>
    </row>
    <row r="207" spans="1:38" s="1882" customFormat="1" ht="9.9499999999999993" customHeight="1">
      <c r="A207" s="1897"/>
      <c r="B207" s="328"/>
      <c r="C207" s="328"/>
      <c r="D207" s="343"/>
      <c r="E207" s="534"/>
      <c r="F207" s="298"/>
      <c r="G207" s="298"/>
      <c r="H207" s="298"/>
      <c r="I207" s="298"/>
      <c r="J207" s="298"/>
      <c r="K207" s="298"/>
      <c r="L207" s="298"/>
      <c r="M207" s="298"/>
      <c r="N207" s="298"/>
      <c r="O207" s="298"/>
      <c r="P207" s="298"/>
      <c r="Q207" s="298"/>
      <c r="R207" s="298"/>
      <c r="S207" s="298"/>
      <c r="T207" s="298"/>
      <c r="U207" s="295"/>
      <c r="V207" s="2804"/>
      <c r="W207" s="2803"/>
      <c r="X207" s="2803"/>
      <c r="Y207" s="2803"/>
      <c r="Z207" s="2803"/>
      <c r="AA207" s="2803"/>
      <c r="AB207" s="2803"/>
      <c r="AC207" s="2803"/>
      <c r="AD207" s="2803"/>
      <c r="AE207" s="2803"/>
      <c r="AF207" s="2911"/>
      <c r="AG207" s="341"/>
      <c r="AH207" s="1881"/>
      <c r="AI207" s="1881"/>
      <c r="AJ207" s="1881"/>
      <c r="AK207" s="1881"/>
      <c r="AL207" s="1881"/>
    </row>
    <row r="208" spans="1:38" s="1882" customFormat="1" ht="9.9499999999999993" customHeight="1">
      <c r="A208" s="1897"/>
      <c r="B208" s="328"/>
      <c r="C208" s="328"/>
      <c r="D208" s="343"/>
      <c r="E208" s="534"/>
      <c r="F208" s="298"/>
      <c r="G208" s="298"/>
      <c r="H208" s="298"/>
      <c r="I208" s="298"/>
      <c r="J208" s="298"/>
      <c r="K208" s="298"/>
      <c r="L208" s="298"/>
      <c r="M208" s="298"/>
      <c r="N208" s="298"/>
      <c r="O208" s="298"/>
      <c r="P208" s="298"/>
      <c r="Q208" s="298"/>
      <c r="R208" s="298"/>
      <c r="S208" s="298"/>
      <c r="T208" s="298"/>
      <c r="U208" s="295"/>
      <c r="V208" s="2804"/>
      <c r="W208" s="2803"/>
      <c r="X208" s="2803"/>
      <c r="Y208" s="2803"/>
      <c r="Z208" s="2803"/>
      <c r="AA208" s="2803"/>
      <c r="AB208" s="2803"/>
      <c r="AC208" s="2803"/>
      <c r="AD208" s="2803"/>
      <c r="AE208" s="2803"/>
      <c r="AF208" s="2911"/>
      <c r="AG208" s="341"/>
      <c r="AH208" s="1881"/>
      <c r="AI208" s="1881"/>
      <c r="AJ208" s="1881"/>
      <c r="AK208" s="1881"/>
      <c r="AL208" s="1881"/>
    </row>
    <row r="209" spans="1:38" s="1882" customFormat="1" ht="9.9499999999999993" customHeight="1">
      <c r="A209" s="1897"/>
      <c r="B209" s="328"/>
      <c r="C209" s="328"/>
      <c r="D209" s="343"/>
      <c r="E209" s="534"/>
      <c r="F209" s="298"/>
      <c r="G209" s="298"/>
      <c r="H209" s="298"/>
      <c r="I209" s="298"/>
      <c r="J209" s="298"/>
      <c r="K209" s="298"/>
      <c r="L209" s="298"/>
      <c r="M209" s="298"/>
      <c r="N209" s="298"/>
      <c r="O209" s="298"/>
      <c r="P209" s="298"/>
      <c r="Q209" s="298"/>
      <c r="R209" s="298"/>
      <c r="S209" s="298"/>
      <c r="T209" s="298"/>
      <c r="U209" s="295"/>
      <c r="V209" s="2804"/>
      <c r="W209" s="2803"/>
      <c r="X209" s="2803"/>
      <c r="Y209" s="2803"/>
      <c r="Z209" s="2803"/>
      <c r="AA209" s="2803"/>
      <c r="AB209" s="2803"/>
      <c r="AC209" s="2803"/>
      <c r="AD209" s="2803"/>
      <c r="AE209" s="2803"/>
      <c r="AF209" s="2911"/>
      <c r="AG209" s="341"/>
      <c r="AH209" s="1881"/>
      <c r="AI209" s="1881"/>
      <c r="AJ209" s="1881"/>
      <c r="AK209" s="1881"/>
      <c r="AL209" s="1881"/>
    </row>
    <row r="210" spans="1:38" s="1882" customFormat="1" ht="9.9499999999999993" customHeight="1">
      <c r="A210" s="1897"/>
      <c r="B210" s="328"/>
      <c r="C210" s="328"/>
      <c r="D210" s="343"/>
      <c r="E210" s="534"/>
      <c r="F210" s="298"/>
      <c r="G210" s="298"/>
      <c r="H210" s="298"/>
      <c r="I210" s="298"/>
      <c r="J210" s="298"/>
      <c r="K210" s="298"/>
      <c r="L210" s="298"/>
      <c r="M210" s="298"/>
      <c r="N210" s="298"/>
      <c r="O210" s="298"/>
      <c r="P210" s="298"/>
      <c r="Q210" s="298"/>
      <c r="R210" s="298"/>
      <c r="S210" s="298"/>
      <c r="T210" s="298"/>
      <c r="U210" s="295"/>
      <c r="V210" s="2804"/>
      <c r="W210" s="2803"/>
      <c r="X210" s="2803"/>
      <c r="Y210" s="2803"/>
      <c r="Z210" s="2803"/>
      <c r="AA210" s="2803"/>
      <c r="AB210" s="2803"/>
      <c r="AC210" s="2803"/>
      <c r="AD210" s="2803"/>
      <c r="AE210" s="2803"/>
      <c r="AF210" s="2911"/>
      <c r="AG210" s="341"/>
      <c r="AH210" s="1881"/>
      <c r="AI210" s="1881"/>
      <c r="AJ210" s="1881"/>
      <c r="AK210" s="1881"/>
      <c r="AL210" s="1881"/>
    </row>
    <row r="211" spans="1:38" s="1882" customFormat="1" ht="9.9499999999999993" customHeight="1">
      <c r="A211" s="1897"/>
      <c r="B211" s="328"/>
      <c r="C211" s="328"/>
      <c r="D211" s="343"/>
      <c r="E211" s="534"/>
      <c r="F211" s="298"/>
      <c r="G211" s="298"/>
      <c r="H211" s="298"/>
      <c r="I211" s="298"/>
      <c r="J211" s="298"/>
      <c r="K211" s="298"/>
      <c r="L211" s="298"/>
      <c r="M211" s="298"/>
      <c r="N211" s="298"/>
      <c r="O211" s="298"/>
      <c r="P211" s="298"/>
      <c r="Q211" s="298"/>
      <c r="R211" s="298"/>
      <c r="S211" s="298"/>
      <c r="T211" s="298"/>
      <c r="U211" s="295"/>
      <c r="V211" s="2804"/>
      <c r="W211" s="2803"/>
      <c r="X211" s="2803"/>
      <c r="Y211" s="2803"/>
      <c r="Z211" s="2803"/>
      <c r="AA211" s="2803"/>
      <c r="AB211" s="2803"/>
      <c r="AC211" s="2803"/>
      <c r="AD211" s="2803"/>
      <c r="AE211" s="2803"/>
      <c r="AF211" s="2911"/>
      <c r="AG211" s="341"/>
      <c r="AH211" s="1881"/>
      <c r="AI211" s="1881"/>
      <c r="AJ211" s="1881"/>
      <c r="AK211" s="1881"/>
      <c r="AL211" s="1881"/>
    </row>
    <row r="212" spans="1:38" s="1882" customFormat="1" ht="9.9499999999999993" customHeight="1" thickBot="1">
      <c r="A212" s="2054"/>
      <c r="B212" s="2055"/>
      <c r="C212" s="2055"/>
      <c r="D212" s="1694"/>
      <c r="E212" s="1694"/>
      <c r="F212" s="1561"/>
      <c r="G212" s="1561"/>
      <c r="H212" s="1561"/>
      <c r="I212" s="1561"/>
      <c r="J212" s="1561"/>
      <c r="K212" s="1561"/>
      <c r="L212" s="1561"/>
      <c r="M212" s="1561"/>
      <c r="N212" s="1561"/>
      <c r="O212" s="1561"/>
      <c r="P212" s="1561"/>
      <c r="Q212" s="1561"/>
      <c r="R212" s="1561"/>
      <c r="S212" s="1561"/>
      <c r="T212" s="1561"/>
      <c r="U212" s="1518"/>
      <c r="V212" s="2056"/>
      <c r="W212" s="2914"/>
      <c r="X212" s="2914"/>
      <c r="Y212" s="2914"/>
      <c r="Z212" s="2914"/>
      <c r="AA212" s="2914"/>
      <c r="AB212" s="2914"/>
      <c r="AC212" s="2914"/>
      <c r="AD212" s="2914"/>
      <c r="AE212" s="2914"/>
      <c r="AF212" s="2057"/>
      <c r="AG212" s="341"/>
      <c r="AH212" s="1881"/>
      <c r="AI212" s="1881"/>
      <c r="AJ212" s="1881"/>
      <c r="AK212" s="1881"/>
      <c r="AL212" s="1881"/>
    </row>
    <row r="213" spans="1:38" s="1967" customFormat="1" ht="8.1" customHeight="1">
      <c r="A213" s="2905"/>
      <c r="B213" s="2906"/>
      <c r="C213" s="2907"/>
      <c r="D213" s="2908"/>
      <c r="E213" s="2908"/>
      <c r="F213" s="2909"/>
      <c r="G213" s="2905"/>
      <c r="H213" s="2905"/>
      <c r="I213" s="2907"/>
      <c r="J213" s="2905"/>
      <c r="K213" s="2905"/>
      <c r="L213" s="2905"/>
      <c r="M213" s="2905"/>
      <c r="N213" s="2905"/>
      <c r="O213" s="2905"/>
      <c r="P213" s="2905"/>
      <c r="Q213" s="2905"/>
      <c r="R213" s="2905"/>
      <c r="S213" s="2905"/>
      <c r="T213" s="2905"/>
      <c r="U213" s="2910"/>
      <c r="V213" s="2910"/>
      <c r="W213" s="295"/>
      <c r="X213" s="295"/>
      <c r="Y213" s="295"/>
      <c r="Z213" s="295"/>
      <c r="AA213" s="295"/>
      <c r="AB213" s="295"/>
      <c r="AC213" s="295"/>
      <c r="AD213" s="295"/>
      <c r="AE213" s="295"/>
      <c r="AF213" s="2910"/>
      <c r="AG213" s="298"/>
      <c r="AH213" s="1966"/>
      <c r="AI213" s="1966"/>
      <c r="AJ213" s="1966"/>
      <c r="AK213" s="1966"/>
      <c r="AL213" s="1966"/>
    </row>
    <row r="214" spans="1:38" s="1967" customFormat="1" ht="18" customHeight="1">
      <c r="A214" s="5110">
        <f>A109+1</f>
        <v>20</v>
      </c>
      <c r="B214" s="5110"/>
      <c r="C214" s="5110"/>
      <c r="D214" s="5110"/>
      <c r="E214" s="5110"/>
      <c r="F214" s="5110"/>
      <c r="G214" s="5110"/>
      <c r="H214" s="5110"/>
      <c r="I214" s="5110"/>
      <c r="J214" s="5110"/>
      <c r="K214" s="5110"/>
      <c r="L214" s="5110"/>
      <c r="M214" s="5110"/>
      <c r="N214" s="5110"/>
      <c r="O214" s="5110"/>
      <c r="P214" s="5110"/>
      <c r="Q214" s="5110"/>
      <c r="R214" s="5110"/>
      <c r="S214" s="5110"/>
      <c r="T214" s="5110"/>
      <c r="U214" s="5110"/>
      <c r="V214" s="5110"/>
      <c r="W214" s="5110"/>
      <c r="X214" s="5110"/>
      <c r="Y214" s="5110"/>
      <c r="Z214" s="5110"/>
      <c r="AA214" s="5110"/>
      <c r="AB214" s="5110"/>
      <c r="AC214" s="5110"/>
      <c r="AD214" s="5110"/>
      <c r="AE214" s="5110"/>
      <c r="AF214" s="5110"/>
      <c r="AG214" s="298"/>
      <c r="AH214" s="1966"/>
      <c r="AI214" s="1966"/>
      <c r="AJ214" s="1966"/>
      <c r="AK214" s="1966"/>
      <c r="AL214" s="1966"/>
    </row>
    <row r="215" spans="1:38" s="1967" customFormat="1" ht="8.1" customHeight="1">
      <c r="A215" s="298"/>
      <c r="B215" s="2785"/>
      <c r="C215" s="296"/>
      <c r="D215" s="316"/>
      <c r="E215" s="316"/>
      <c r="F215" s="309"/>
      <c r="G215" s="298"/>
      <c r="H215" s="298"/>
      <c r="I215" s="296"/>
      <c r="J215" s="298"/>
      <c r="K215" s="298"/>
      <c r="L215" s="298"/>
      <c r="M215" s="298"/>
      <c r="N215" s="298"/>
      <c r="O215" s="298"/>
      <c r="P215" s="298"/>
      <c r="Q215" s="298"/>
      <c r="R215" s="298"/>
      <c r="S215" s="298"/>
      <c r="T215" s="298"/>
      <c r="U215" s="295"/>
      <c r="V215" s="295"/>
      <c r="W215" s="295"/>
      <c r="X215" s="295"/>
      <c r="Y215" s="295"/>
      <c r="Z215" s="295"/>
      <c r="AA215" s="295"/>
      <c r="AB215" s="295"/>
      <c r="AC215" s="295"/>
      <c r="AD215" s="295"/>
      <c r="AE215" s="295"/>
      <c r="AF215" s="295"/>
      <c r="AG215" s="298"/>
      <c r="AH215" s="1966"/>
      <c r="AI215" s="1966"/>
      <c r="AJ215" s="1966"/>
      <c r="AK215" s="1966"/>
      <c r="AL215" s="1966"/>
    </row>
    <row r="216" spans="1:38" s="1882" customFormat="1" ht="15" customHeight="1">
      <c r="A216" s="1897"/>
      <c r="B216" s="306"/>
      <c r="C216" s="316"/>
      <c r="D216" s="298"/>
      <c r="E216" s="298"/>
      <c r="F216" s="298"/>
      <c r="G216" s="298"/>
      <c r="H216" s="298"/>
      <c r="I216" s="298"/>
      <c r="J216" s="298"/>
      <c r="K216" s="298"/>
      <c r="L216" s="298"/>
      <c r="M216" s="298"/>
      <c r="N216" s="298"/>
      <c r="O216" s="298"/>
      <c r="P216" s="298"/>
      <c r="Q216" s="298"/>
      <c r="R216" s="298"/>
      <c r="S216" s="298"/>
      <c r="T216" s="298"/>
      <c r="U216" s="295"/>
      <c r="V216" s="295"/>
      <c r="W216" s="295"/>
      <c r="X216" s="295"/>
      <c r="Y216" s="295"/>
      <c r="Z216" s="295"/>
      <c r="AA216" s="295"/>
      <c r="AB216" s="295"/>
      <c r="AC216" s="295"/>
      <c r="AD216" s="295"/>
      <c r="AE216" s="295"/>
      <c r="AF216" s="1525"/>
      <c r="AG216" s="341"/>
      <c r="AH216" s="2045"/>
      <c r="AI216" s="1881"/>
      <c r="AJ216" s="1881"/>
      <c r="AK216" s="1881"/>
      <c r="AL216" s="1881"/>
    </row>
    <row r="217" spans="1:38" s="328" customFormat="1" ht="9.9499999999999993" customHeight="1">
      <c r="A217" s="1897"/>
      <c r="B217" s="298"/>
      <c r="C217" s="316"/>
      <c r="D217" s="298"/>
      <c r="E217" s="298"/>
      <c r="F217" s="298"/>
      <c r="G217" s="298"/>
      <c r="H217" s="298"/>
      <c r="I217" s="298"/>
      <c r="J217" s="298"/>
      <c r="K217" s="298"/>
      <c r="L217" s="298"/>
      <c r="M217" s="298"/>
      <c r="N217" s="298"/>
      <c r="O217" s="298"/>
      <c r="P217" s="298"/>
      <c r="Q217" s="298"/>
      <c r="R217" s="298"/>
      <c r="S217" s="298"/>
      <c r="T217" s="298"/>
      <c r="U217" s="295"/>
      <c r="V217" s="295"/>
      <c r="W217" s="5152" t="s">
        <v>799</v>
      </c>
      <c r="X217" s="5152"/>
      <c r="Y217" s="5152"/>
      <c r="Z217" s="5152"/>
      <c r="AA217" s="5152"/>
      <c r="AB217" s="5152"/>
      <c r="AC217" s="5152"/>
      <c r="AD217" s="5152"/>
      <c r="AE217" s="295"/>
      <c r="AF217" s="1525"/>
      <c r="AG217" s="341"/>
      <c r="AH217" s="2045"/>
      <c r="AI217" s="2045"/>
      <c r="AJ217" s="2045"/>
      <c r="AK217" s="2045"/>
      <c r="AL217" s="2045"/>
    </row>
    <row r="218" spans="1:38" s="328" customFormat="1" ht="9.9499999999999993" customHeight="1">
      <c r="A218" s="1897"/>
      <c r="D218" s="300"/>
      <c r="E218" s="300"/>
      <c r="F218" s="298"/>
      <c r="G218" s="298"/>
      <c r="H218" s="298"/>
      <c r="I218" s="298"/>
      <c r="J218" s="298"/>
      <c r="K218" s="298"/>
      <c r="L218" s="298"/>
      <c r="M218" s="298"/>
      <c r="N218" s="298"/>
      <c r="O218" s="298"/>
      <c r="P218" s="298"/>
      <c r="Q218" s="298"/>
      <c r="R218" s="298"/>
      <c r="S218" s="298"/>
      <c r="T218" s="298"/>
      <c r="U218" s="295"/>
      <c r="V218" s="304"/>
      <c r="W218" s="5153" t="s">
        <v>38</v>
      </c>
      <c r="X218" s="5153"/>
      <c r="Y218" s="5153"/>
      <c r="Z218" s="5153"/>
      <c r="AA218" s="5153"/>
      <c r="AB218" s="5153"/>
      <c r="AC218" s="5153"/>
      <c r="AD218" s="5153"/>
      <c r="AE218" s="1908"/>
      <c r="AF218" s="1909"/>
      <c r="AG218" s="341"/>
      <c r="AH218" s="2045"/>
      <c r="AI218" s="2045"/>
      <c r="AJ218" s="2045"/>
      <c r="AK218" s="2045"/>
      <c r="AL218" s="2045"/>
    </row>
    <row r="219" spans="1:38" s="328" customFormat="1" ht="9.9499999999999993" customHeight="1">
      <c r="A219" s="1897"/>
      <c r="D219" s="300"/>
      <c r="E219" s="300"/>
      <c r="F219" s="298"/>
      <c r="G219" s="298"/>
      <c r="H219" s="298"/>
      <c r="I219" s="298"/>
      <c r="J219" s="298"/>
      <c r="K219" s="298"/>
      <c r="L219" s="298"/>
      <c r="M219" s="298"/>
      <c r="N219" s="298"/>
      <c r="O219" s="298"/>
      <c r="P219" s="298"/>
      <c r="Q219" s="298"/>
      <c r="R219" s="298"/>
      <c r="S219" s="298"/>
      <c r="T219" s="298"/>
      <c r="U219" s="295"/>
      <c r="V219" s="304"/>
      <c r="W219" s="1487"/>
      <c r="X219" s="1487"/>
      <c r="Y219" s="1487"/>
      <c r="Z219" s="1487"/>
      <c r="AA219" s="1487"/>
      <c r="AB219" s="1487"/>
      <c r="AC219" s="1487"/>
      <c r="AD219" s="5144" t="s">
        <v>645</v>
      </c>
      <c r="AE219" s="5144"/>
      <c r="AF219" s="1909"/>
      <c r="AG219" s="341"/>
      <c r="AH219" s="2045"/>
      <c r="AI219" s="2045"/>
      <c r="AJ219" s="2045"/>
      <c r="AK219" s="2045"/>
      <c r="AL219" s="2045"/>
    </row>
    <row r="220" spans="1:38" s="328" customFormat="1" ht="9.9499999999999993" customHeight="1">
      <c r="A220" s="1897"/>
      <c r="C220" s="2038" t="s">
        <v>36</v>
      </c>
      <c r="D220" s="547" t="s">
        <v>2126</v>
      </c>
      <c r="E220" s="547"/>
      <c r="G220" s="340"/>
      <c r="H220" s="340"/>
      <c r="I220" s="341"/>
      <c r="J220" s="341"/>
      <c r="K220" s="341"/>
      <c r="L220" s="341"/>
      <c r="M220" s="341"/>
      <c r="N220" s="341"/>
      <c r="O220" s="341"/>
      <c r="P220" s="341"/>
      <c r="Q220" s="341"/>
      <c r="R220" s="341"/>
      <c r="S220" s="341"/>
      <c r="T220" s="341"/>
      <c r="U220" s="1884"/>
      <c r="V220" s="5114" t="s">
        <v>683</v>
      </c>
      <c r="W220" s="5136"/>
      <c r="X220" s="5137"/>
      <c r="Y220" s="5137"/>
      <c r="Z220" s="5137"/>
      <c r="AA220" s="5137"/>
      <c r="AB220" s="5137"/>
      <c r="AC220" s="5137"/>
      <c r="AD220" s="5137"/>
      <c r="AE220" s="5140"/>
      <c r="AF220" s="1909"/>
      <c r="AG220" s="341"/>
      <c r="AH220" s="2045"/>
      <c r="AI220" s="2045"/>
      <c r="AJ220" s="2045"/>
      <c r="AK220" s="2045"/>
      <c r="AL220" s="2045"/>
    </row>
    <row r="221" spans="1:38" s="328" customFormat="1" ht="9.9499999999999993" customHeight="1">
      <c r="A221" s="1897"/>
      <c r="C221" s="343"/>
      <c r="D221" s="534" t="s">
        <v>1223</v>
      </c>
      <c r="E221" s="534"/>
      <c r="G221" s="343"/>
      <c r="H221" s="343"/>
      <c r="I221" s="341"/>
      <c r="J221" s="341"/>
      <c r="K221" s="341"/>
      <c r="L221" s="341"/>
      <c r="M221" s="341"/>
      <c r="N221" s="341"/>
      <c r="O221" s="341"/>
      <c r="P221" s="341"/>
      <c r="Q221" s="341"/>
      <c r="R221" s="341"/>
      <c r="S221" s="341"/>
      <c r="T221" s="341"/>
      <c r="U221" s="1884"/>
      <c r="V221" s="5115"/>
      <c r="W221" s="5133"/>
      <c r="X221" s="5134"/>
      <c r="Y221" s="5134"/>
      <c r="Z221" s="5134"/>
      <c r="AA221" s="5134"/>
      <c r="AB221" s="5134"/>
      <c r="AC221" s="5134"/>
      <c r="AD221" s="5134"/>
      <c r="AE221" s="5135"/>
      <c r="AF221" s="1909"/>
      <c r="AG221" s="341"/>
      <c r="AH221" s="2045"/>
      <c r="AI221" s="2045"/>
      <c r="AJ221" s="2045"/>
      <c r="AK221" s="2045"/>
      <c r="AL221" s="2045"/>
    </row>
    <row r="222" spans="1:38" s="328" customFormat="1" ht="9.9499999999999993" customHeight="1">
      <c r="A222" s="1897"/>
      <c r="D222" s="316"/>
      <c r="E222" s="316"/>
      <c r="F222" s="298"/>
      <c r="G222" s="298"/>
      <c r="H222" s="298"/>
      <c r="I222" s="298"/>
      <c r="J222" s="298"/>
      <c r="K222" s="298"/>
      <c r="L222" s="298"/>
      <c r="M222" s="298"/>
      <c r="N222" s="298"/>
      <c r="O222" s="298"/>
      <c r="P222" s="298"/>
      <c r="Q222" s="298"/>
      <c r="R222" s="298"/>
      <c r="S222" s="298"/>
      <c r="T222" s="298"/>
      <c r="U222" s="295"/>
      <c r="V222" s="1490"/>
      <c r="W222" s="2052"/>
      <c r="X222" s="2052"/>
      <c r="Y222" s="2052"/>
      <c r="Z222" s="2052"/>
      <c r="AA222" s="2052"/>
      <c r="AB222" s="2052"/>
      <c r="AC222" s="2052"/>
      <c r="AD222" s="2052"/>
      <c r="AE222" s="2052"/>
      <c r="AF222" s="1909"/>
      <c r="AG222" s="341"/>
      <c r="AH222" s="2045"/>
      <c r="AI222" s="2045"/>
      <c r="AJ222" s="2045"/>
      <c r="AK222" s="2045"/>
      <c r="AL222" s="2045"/>
    </row>
    <row r="223" spans="1:38" s="328" customFormat="1" ht="9.9499999999999993" customHeight="1">
      <c r="A223" s="1897"/>
      <c r="C223" s="2038" t="s">
        <v>50</v>
      </c>
      <c r="D223" s="547" t="s">
        <v>1224</v>
      </c>
      <c r="E223" s="547"/>
      <c r="G223" s="340"/>
      <c r="H223" s="340"/>
      <c r="I223" s="341"/>
      <c r="J223" s="341"/>
      <c r="K223" s="341"/>
      <c r="L223" s="341"/>
      <c r="M223" s="341"/>
      <c r="N223" s="341"/>
      <c r="O223" s="341"/>
      <c r="P223" s="341"/>
      <c r="Q223" s="341"/>
      <c r="R223" s="341"/>
      <c r="S223" s="341"/>
      <c r="T223" s="341"/>
      <c r="U223" s="1884"/>
      <c r="V223" s="5114" t="s">
        <v>2262</v>
      </c>
      <c r="W223" s="5136"/>
      <c r="X223" s="5137"/>
      <c r="Y223" s="5137"/>
      <c r="Z223" s="5137"/>
      <c r="AA223" s="5137"/>
      <c r="AB223" s="5137"/>
      <c r="AC223" s="5137"/>
      <c r="AD223" s="5137"/>
      <c r="AE223" s="5140"/>
      <c r="AF223" s="1909"/>
      <c r="AG223" s="341"/>
      <c r="AH223" s="2045"/>
      <c r="AI223" s="2045"/>
      <c r="AJ223" s="2045"/>
      <c r="AK223" s="2045"/>
      <c r="AL223" s="2045"/>
    </row>
    <row r="224" spans="1:38" s="328" customFormat="1" ht="9.9499999999999993" customHeight="1">
      <c r="A224" s="1897"/>
      <c r="C224" s="343"/>
      <c r="D224" s="534" t="s">
        <v>1225</v>
      </c>
      <c r="E224" s="534"/>
      <c r="G224" s="343"/>
      <c r="H224" s="343"/>
      <c r="I224" s="341"/>
      <c r="J224" s="341"/>
      <c r="K224" s="341"/>
      <c r="L224" s="341"/>
      <c r="M224" s="341"/>
      <c r="N224" s="341"/>
      <c r="O224" s="341"/>
      <c r="P224" s="341"/>
      <c r="Q224" s="341"/>
      <c r="R224" s="341"/>
      <c r="S224" s="341"/>
      <c r="T224" s="341"/>
      <c r="U224" s="1884"/>
      <c r="V224" s="5115"/>
      <c r="W224" s="5133"/>
      <c r="X224" s="5134"/>
      <c r="Y224" s="5134"/>
      <c r="Z224" s="5134"/>
      <c r="AA224" s="5134"/>
      <c r="AB224" s="5134"/>
      <c r="AC224" s="5134"/>
      <c r="AD224" s="5134"/>
      <c r="AE224" s="5135"/>
      <c r="AF224" s="1909"/>
      <c r="AG224" s="341"/>
      <c r="AH224" s="2045"/>
      <c r="AI224" s="2045"/>
      <c r="AJ224" s="2045"/>
      <c r="AK224" s="2045"/>
      <c r="AL224" s="2045"/>
    </row>
    <row r="225" spans="1:38" s="328" customFormat="1" ht="9.9499999999999993" customHeight="1">
      <c r="A225" s="1897"/>
      <c r="D225" s="316"/>
      <c r="E225" s="316"/>
      <c r="F225" s="298"/>
      <c r="G225" s="298"/>
      <c r="H225" s="298"/>
      <c r="I225" s="298"/>
      <c r="J225" s="298"/>
      <c r="K225" s="298"/>
      <c r="L225" s="298"/>
      <c r="M225" s="298"/>
      <c r="N225" s="298"/>
      <c r="O225" s="298"/>
      <c r="P225" s="298"/>
      <c r="Q225" s="298"/>
      <c r="R225" s="298"/>
      <c r="S225" s="298"/>
      <c r="T225" s="298"/>
      <c r="U225" s="295"/>
      <c r="V225" s="1490"/>
      <c r="W225" s="2052"/>
      <c r="X225" s="2052"/>
      <c r="Y225" s="2052"/>
      <c r="Z225" s="2052"/>
      <c r="AA225" s="2052"/>
      <c r="AB225" s="2052"/>
      <c r="AC225" s="2052"/>
      <c r="AD225" s="2052"/>
      <c r="AE225" s="2052"/>
      <c r="AF225" s="1909"/>
      <c r="AG225" s="341"/>
      <c r="AH225" s="2045"/>
      <c r="AI225" s="2045"/>
      <c r="AJ225" s="2045"/>
      <c r="AK225" s="2045"/>
      <c r="AL225" s="2045"/>
    </row>
    <row r="226" spans="1:38" s="328" customFormat="1" ht="9.9499999999999993" customHeight="1">
      <c r="A226" s="1897"/>
      <c r="C226" s="2038" t="s">
        <v>62</v>
      </c>
      <c r="D226" s="547" t="s">
        <v>1226</v>
      </c>
      <c r="E226" s="547"/>
      <c r="G226" s="340"/>
      <c r="H226" s="340"/>
      <c r="I226" s="341"/>
      <c r="J226" s="341"/>
      <c r="K226" s="341"/>
      <c r="L226" s="341"/>
      <c r="M226" s="341"/>
      <c r="N226" s="341"/>
      <c r="O226" s="341"/>
      <c r="P226" s="341"/>
      <c r="Q226" s="341"/>
      <c r="R226" s="341"/>
      <c r="S226" s="341"/>
      <c r="T226" s="341"/>
      <c r="U226" s="1884"/>
      <c r="V226" s="5114" t="s">
        <v>2263</v>
      </c>
      <c r="W226" s="5136"/>
      <c r="X226" s="5137"/>
      <c r="Y226" s="5137"/>
      <c r="Z226" s="5137"/>
      <c r="AA226" s="5137"/>
      <c r="AB226" s="5137"/>
      <c r="AC226" s="5137"/>
      <c r="AD226" s="5137"/>
      <c r="AE226" s="5140"/>
      <c r="AF226" s="1909"/>
      <c r="AG226" s="341"/>
      <c r="AH226" s="2045"/>
      <c r="AI226" s="2045"/>
      <c r="AJ226" s="2045"/>
      <c r="AK226" s="2045"/>
      <c r="AL226" s="2045"/>
    </row>
    <row r="227" spans="1:38" s="328" customFormat="1" ht="9.9499999999999993" customHeight="1">
      <c r="A227" s="1897"/>
      <c r="C227" s="343"/>
      <c r="D227" s="534" t="s">
        <v>1227</v>
      </c>
      <c r="E227" s="534"/>
      <c r="G227" s="343"/>
      <c r="H227" s="343"/>
      <c r="I227" s="341"/>
      <c r="J227" s="341"/>
      <c r="K227" s="341"/>
      <c r="L227" s="341"/>
      <c r="M227" s="341"/>
      <c r="N227" s="341"/>
      <c r="O227" s="341"/>
      <c r="P227" s="341"/>
      <c r="Q227" s="341"/>
      <c r="R227" s="341"/>
      <c r="S227" s="341"/>
      <c r="T227" s="341"/>
      <c r="U227" s="1884"/>
      <c r="V227" s="5115"/>
      <c r="W227" s="5133"/>
      <c r="X227" s="5134"/>
      <c r="Y227" s="5134"/>
      <c r="Z227" s="5134"/>
      <c r="AA227" s="5134"/>
      <c r="AB227" s="5134"/>
      <c r="AC227" s="5134"/>
      <c r="AD227" s="5134"/>
      <c r="AE227" s="5135"/>
      <c r="AF227" s="1909"/>
      <c r="AG227" s="341"/>
      <c r="AH227" s="2045"/>
      <c r="AI227" s="2045"/>
      <c r="AJ227" s="2045"/>
      <c r="AK227" s="2045"/>
      <c r="AL227" s="2045"/>
    </row>
    <row r="228" spans="1:38" s="328" customFormat="1" ht="9.9499999999999993" customHeight="1">
      <c r="A228" s="1897"/>
      <c r="D228" s="300"/>
      <c r="E228" s="300"/>
      <c r="F228" s="298"/>
      <c r="G228" s="298"/>
      <c r="H228" s="298"/>
      <c r="I228" s="298"/>
      <c r="J228" s="298"/>
      <c r="K228" s="298"/>
      <c r="L228" s="298"/>
      <c r="M228" s="298"/>
      <c r="N228" s="298"/>
      <c r="O228" s="298"/>
      <c r="P228" s="298"/>
      <c r="Q228" s="298"/>
      <c r="R228" s="298"/>
      <c r="S228" s="298"/>
      <c r="T228" s="298"/>
      <c r="U228" s="295"/>
      <c r="V228" s="1490"/>
      <c r="W228" s="2052"/>
      <c r="X228" s="2052"/>
      <c r="Y228" s="2052"/>
      <c r="Z228" s="2052"/>
      <c r="AA228" s="2052"/>
      <c r="AB228" s="2052"/>
      <c r="AC228" s="2052"/>
      <c r="AD228" s="2052"/>
      <c r="AE228" s="2052"/>
      <c r="AF228" s="1909"/>
      <c r="AG228" s="341"/>
      <c r="AH228" s="2045"/>
      <c r="AI228" s="2045"/>
      <c r="AJ228" s="2045"/>
      <c r="AK228" s="2045"/>
      <c r="AL228" s="2045"/>
    </row>
    <row r="229" spans="1:38" s="328" customFormat="1" ht="9.9499999999999993" customHeight="1">
      <c r="A229" s="1897"/>
      <c r="C229" s="2038" t="s">
        <v>63</v>
      </c>
      <c r="D229" s="547" t="s">
        <v>1228</v>
      </c>
      <c r="E229" s="547"/>
      <c r="G229" s="340"/>
      <c r="H229" s="340"/>
      <c r="I229" s="341"/>
      <c r="J229" s="341"/>
      <c r="K229" s="341"/>
      <c r="L229" s="341"/>
      <c r="M229" s="341"/>
      <c r="N229" s="341"/>
      <c r="O229" s="341"/>
      <c r="P229" s="341"/>
      <c r="Q229" s="341"/>
      <c r="R229" s="341"/>
      <c r="S229" s="341"/>
      <c r="T229" s="341"/>
      <c r="U229" s="1884"/>
      <c r="V229" s="5114" t="s">
        <v>2264</v>
      </c>
      <c r="W229" s="5136"/>
      <c r="X229" s="5137"/>
      <c r="Y229" s="5137"/>
      <c r="Z229" s="5137"/>
      <c r="AA229" s="5137"/>
      <c r="AB229" s="5137"/>
      <c r="AC229" s="5137"/>
      <c r="AD229" s="5137"/>
      <c r="AE229" s="5140"/>
      <c r="AF229" s="1909"/>
      <c r="AG229" s="341"/>
      <c r="AH229" s="2045"/>
      <c r="AI229" s="2045"/>
      <c r="AJ229" s="2045"/>
      <c r="AK229" s="2045"/>
      <c r="AL229" s="2045"/>
    </row>
    <row r="230" spans="1:38" s="328" customFormat="1" ht="9.9499999999999993" customHeight="1">
      <c r="A230" s="1897"/>
      <c r="C230" s="343"/>
      <c r="D230" s="534" t="s">
        <v>1229</v>
      </c>
      <c r="E230" s="534"/>
      <c r="G230" s="343"/>
      <c r="H230" s="343"/>
      <c r="I230" s="341"/>
      <c r="J230" s="341"/>
      <c r="K230" s="341"/>
      <c r="L230" s="341"/>
      <c r="M230" s="341"/>
      <c r="N230" s="341"/>
      <c r="O230" s="341"/>
      <c r="P230" s="341"/>
      <c r="Q230" s="341"/>
      <c r="R230" s="341"/>
      <c r="S230" s="341"/>
      <c r="T230" s="341"/>
      <c r="U230" s="1884"/>
      <c r="V230" s="5115"/>
      <c r="W230" s="5133"/>
      <c r="X230" s="5134"/>
      <c r="Y230" s="5134"/>
      <c r="Z230" s="5134"/>
      <c r="AA230" s="5134"/>
      <c r="AB230" s="5134"/>
      <c r="AC230" s="5134"/>
      <c r="AD230" s="5134"/>
      <c r="AE230" s="5135"/>
      <c r="AF230" s="1909"/>
      <c r="AG230" s="341"/>
      <c r="AH230" s="2045"/>
      <c r="AI230" s="2045"/>
      <c r="AJ230" s="2045"/>
      <c r="AK230" s="2045"/>
      <c r="AL230" s="2045"/>
    </row>
    <row r="231" spans="1:38" s="328" customFormat="1" ht="9.9499999999999993" customHeight="1">
      <c r="A231" s="1897"/>
      <c r="D231" s="300"/>
      <c r="E231" s="300"/>
      <c r="F231" s="298"/>
      <c r="G231" s="298"/>
      <c r="H231" s="298"/>
      <c r="I231" s="298"/>
      <c r="J231" s="298"/>
      <c r="K231" s="298"/>
      <c r="L231" s="298"/>
      <c r="M231" s="298"/>
      <c r="N231" s="298"/>
      <c r="O231" s="298"/>
      <c r="P231" s="298"/>
      <c r="Q231" s="298"/>
      <c r="R231" s="298"/>
      <c r="S231" s="298"/>
      <c r="T231" s="298"/>
      <c r="U231" s="295"/>
      <c r="V231" s="304"/>
      <c r="W231" s="1487"/>
      <c r="X231" s="1487"/>
      <c r="Y231" s="1487"/>
      <c r="Z231" s="1487"/>
      <c r="AA231" s="1487"/>
      <c r="AB231" s="1487"/>
      <c r="AC231" s="1487"/>
      <c r="AD231" s="1487"/>
      <c r="AE231" s="1908"/>
      <c r="AF231" s="1909"/>
      <c r="AG231" s="341"/>
      <c r="AH231" s="2045"/>
      <c r="AI231" s="2045"/>
      <c r="AJ231" s="2045"/>
      <c r="AK231" s="2045"/>
      <c r="AL231" s="2045"/>
    </row>
    <row r="232" spans="1:38" s="328" customFormat="1" ht="9.9499999999999993" customHeight="1">
      <c r="A232" s="1897"/>
      <c r="C232" s="2038" t="s">
        <v>64</v>
      </c>
      <c r="D232" s="547" t="s">
        <v>1230</v>
      </c>
      <c r="E232" s="547"/>
      <c r="G232" s="340"/>
      <c r="H232" s="340"/>
      <c r="I232" s="341"/>
      <c r="J232" s="341"/>
      <c r="K232" s="341"/>
      <c r="L232" s="341"/>
      <c r="M232" s="341"/>
      <c r="N232" s="341"/>
      <c r="O232" s="341"/>
      <c r="P232" s="341"/>
      <c r="Q232" s="341"/>
      <c r="R232" s="341"/>
      <c r="S232" s="341"/>
      <c r="T232" s="341"/>
      <c r="U232" s="1884"/>
      <c r="V232" s="5114" t="s">
        <v>2265</v>
      </c>
      <c r="W232" s="5136"/>
      <c r="X232" s="5137"/>
      <c r="Y232" s="5137"/>
      <c r="Z232" s="5137"/>
      <c r="AA232" s="5137"/>
      <c r="AB232" s="5137"/>
      <c r="AC232" s="5137"/>
      <c r="AD232" s="5137"/>
      <c r="AE232" s="5140"/>
      <c r="AF232" s="1909"/>
      <c r="AG232" s="341"/>
      <c r="AH232" s="2045"/>
      <c r="AI232" s="2045"/>
      <c r="AJ232" s="2045"/>
      <c r="AK232" s="2045"/>
      <c r="AL232" s="2045"/>
    </row>
    <row r="233" spans="1:38" s="328" customFormat="1" ht="9.9499999999999993" customHeight="1">
      <c r="A233" s="1897"/>
      <c r="C233" s="343"/>
      <c r="D233" s="534" t="s">
        <v>1231</v>
      </c>
      <c r="E233" s="534"/>
      <c r="G233" s="343"/>
      <c r="H233" s="343"/>
      <c r="I233" s="341"/>
      <c r="J233" s="341"/>
      <c r="K233" s="341"/>
      <c r="L233" s="341"/>
      <c r="M233" s="341"/>
      <c r="N233" s="341"/>
      <c r="O233" s="341"/>
      <c r="P233" s="341"/>
      <c r="Q233" s="341"/>
      <c r="R233" s="341"/>
      <c r="S233" s="341"/>
      <c r="T233" s="341"/>
      <c r="U233" s="1884"/>
      <c r="V233" s="5115"/>
      <c r="W233" s="5133"/>
      <c r="X233" s="5134"/>
      <c r="Y233" s="5134"/>
      <c r="Z233" s="5134"/>
      <c r="AA233" s="5134"/>
      <c r="AB233" s="5134"/>
      <c r="AC233" s="5134"/>
      <c r="AD233" s="5134"/>
      <c r="AE233" s="5135"/>
      <c r="AF233" s="1909"/>
      <c r="AG233" s="341"/>
      <c r="AH233" s="2045"/>
      <c r="AI233" s="2045"/>
      <c r="AJ233" s="2045"/>
      <c r="AK233" s="2045"/>
      <c r="AL233" s="2045"/>
    </row>
    <row r="234" spans="1:38" s="328" customFormat="1" ht="9.9499999999999993" customHeight="1">
      <c r="A234" s="1897"/>
      <c r="D234" s="300"/>
      <c r="E234" s="300"/>
      <c r="F234" s="298"/>
      <c r="G234" s="298"/>
      <c r="H234" s="298"/>
      <c r="I234" s="298"/>
      <c r="J234" s="298"/>
      <c r="K234" s="298"/>
      <c r="L234" s="298"/>
      <c r="M234" s="298"/>
      <c r="N234" s="298"/>
      <c r="O234" s="298"/>
      <c r="P234" s="298"/>
      <c r="Q234" s="298"/>
      <c r="R234" s="298"/>
      <c r="S234" s="298"/>
      <c r="T234" s="298"/>
      <c r="U234" s="295"/>
      <c r="V234" s="304"/>
      <c r="W234" s="1487"/>
      <c r="X234" s="1487"/>
      <c r="Y234" s="1487"/>
      <c r="Z234" s="1487"/>
      <c r="AA234" s="1487"/>
      <c r="AB234" s="1487"/>
      <c r="AC234" s="1487"/>
      <c r="AD234" s="1487"/>
      <c r="AE234" s="1908"/>
      <c r="AF234" s="1909"/>
      <c r="AG234" s="341"/>
      <c r="AH234" s="2045"/>
      <c r="AI234" s="2045"/>
      <c r="AJ234" s="2045"/>
      <c r="AK234" s="2045"/>
      <c r="AL234" s="2045"/>
    </row>
    <row r="235" spans="1:38" s="328" customFormat="1" ht="9.9499999999999993" customHeight="1">
      <c r="A235" s="1897"/>
      <c r="C235" s="2038" t="s">
        <v>74</v>
      </c>
      <c r="D235" s="547" t="s">
        <v>1232</v>
      </c>
      <c r="E235" s="547"/>
      <c r="G235" s="340"/>
      <c r="H235" s="340"/>
      <c r="I235" s="341"/>
      <c r="J235" s="341"/>
      <c r="K235" s="341"/>
      <c r="L235" s="341"/>
      <c r="M235" s="341"/>
      <c r="N235" s="341"/>
      <c r="O235" s="341"/>
      <c r="P235" s="341"/>
      <c r="Q235" s="341"/>
      <c r="R235" s="341"/>
      <c r="S235" s="341"/>
      <c r="T235" s="341"/>
      <c r="U235" s="1884"/>
      <c r="V235" s="5114" t="s">
        <v>2266</v>
      </c>
      <c r="W235" s="5136"/>
      <c r="X235" s="5137"/>
      <c r="Y235" s="5137"/>
      <c r="Z235" s="5137"/>
      <c r="AA235" s="5137"/>
      <c r="AB235" s="5137"/>
      <c r="AC235" s="5137"/>
      <c r="AD235" s="5137"/>
      <c r="AE235" s="5140"/>
      <c r="AF235" s="1909"/>
      <c r="AG235" s="341"/>
      <c r="AH235" s="2045"/>
      <c r="AI235" s="2045"/>
      <c r="AJ235" s="2045"/>
      <c r="AK235" s="2045"/>
      <c r="AL235" s="2045"/>
    </row>
    <row r="236" spans="1:38" s="328" customFormat="1" ht="9.9499999999999993" customHeight="1">
      <c r="A236" s="1897"/>
      <c r="C236" s="343"/>
      <c r="D236" s="534" t="s">
        <v>1233</v>
      </c>
      <c r="E236" s="534"/>
      <c r="G236" s="343"/>
      <c r="H236" s="343"/>
      <c r="I236" s="341"/>
      <c r="J236" s="341"/>
      <c r="K236" s="341"/>
      <c r="L236" s="341"/>
      <c r="M236" s="341"/>
      <c r="N236" s="341"/>
      <c r="O236" s="341"/>
      <c r="P236" s="341"/>
      <c r="Q236" s="341"/>
      <c r="R236" s="341"/>
      <c r="S236" s="341"/>
      <c r="T236" s="341"/>
      <c r="U236" s="1884"/>
      <c r="V236" s="5115"/>
      <c r="W236" s="5133"/>
      <c r="X236" s="5134"/>
      <c r="Y236" s="5134"/>
      <c r="Z236" s="5134"/>
      <c r="AA236" s="5134"/>
      <c r="AB236" s="5134"/>
      <c r="AC236" s="5134"/>
      <c r="AD236" s="5134"/>
      <c r="AE236" s="5135"/>
      <c r="AF236" s="1909"/>
      <c r="AG236" s="341"/>
      <c r="AH236" s="2045"/>
      <c r="AI236" s="2045"/>
      <c r="AJ236" s="2045"/>
      <c r="AK236" s="2045"/>
      <c r="AL236" s="2045"/>
    </row>
    <row r="237" spans="1:38" s="328" customFormat="1" ht="9.9499999999999993" customHeight="1">
      <c r="A237" s="1897"/>
      <c r="F237" s="298"/>
      <c r="G237" s="298"/>
      <c r="H237" s="298"/>
      <c r="I237" s="298"/>
      <c r="J237" s="298"/>
      <c r="K237" s="298"/>
      <c r="L237" s="298"/>
      <c r="M237" s="298"/>
      <c r="N237" s="298"/>
      <c r="O237" s="298"/>
      <c r="P237" s="298"/>
      <c r="Q237" s="298"/>
      <c r="R237" s="298"/>
      <c r="S237" s="298"/>
      <c r="T237" s="298"/>
      <c r="U237" s="295"/>
      <c r="V237" s="304"/>
      <c r="W237" s="1487"/>
      <c r="X237" s="1487"/>
      <c r="Y237" s="1487"/>
      <c r="Z237" s="1487"/>
      <c r="AA237" s="1487"/>
      <c r="AB237" s="1487"/>
      <c r="AC237" s="1487"/>
      <c r="AD237" s="1487"/>
      <c r="AE237" s="1908"/>
      <c r="AF237" s="1909"/>
      <c r="AG237" s="341"/>
      <c r="AH237" s="2045"/>
      <c r="AI237" s="2045"/>
      <c r="AJ237" s="2045"/>
      <c r="AK237" s="2045"/>
      <c r="AL237" s="2045"/>
    </row>
    <row r="238" spans="1:38" s="328" customFormat="1" ht="9.9499999999999993" customHeight="1">
      <c r="A238" s="1897"/>
      <c r="C238" s="2038" t="s">
        <v>76</v>
      </c>
      <c r="D238" s="547" t="s">
        <v>1234</v>
      </c>
      <c r="E238" s="547"/>
      <c r="G238" s="340"/>
      <c r="H238" s="340"/>
      <c r="I238" s="341"/>
      <c r="J238" s="341"/>
      <c r="K238" s="341"/>
      <c r="L238" s="341"/>
      <c r="M238" s="341"/>
      <c r="N238" s="341"/>
      <c r="O238" s="341"/>
      <c r="P238" s="341"/>
      <c r="Q238" s="341"/>
      <c r="R238" s="341"/>
      <c r="S238" s="341"/>
      <c r="T238" s="341"/>
      <c r="U238" s="1884"/>
      <c r="V238" s="5114" t="s">
        <v>2267</v>
      </c>
      <c r="W238" s="5136"/>
      <c r="X238" s="5137"/>
      <c r="Y238" s="5137"/>
      <c r="Z238" s="5137"/>
      <c r="AA238" s="5137"/>
      <c r="AB238" s="5137"/>
      <c r="AC238" s="5137"/>
      <c r="AD238" s="5137"/>
      <c r="AE238" s="5140"/>
      <c r="AF238" s="1909"/>
      <c r="AG238" s="341"/>
      <c r="AH238" s="2045"/>
      <c r="AI238" s="2045"/>
      <c r="AJ238" s="2045"/>
      <c r="AK238" s="2045"/>
      <c r="AL238" s="2045"/>
    </row>
    <row r="239" spans="1:38" s="328" customFormat="1" ht="9.9499999999999993" customHeight="1">
      <c r="A239" s="1897"/>
      <c r="C239" s="343"/>
      <c r="D239" s="534" t="s">
        <v>1235</v>
      </c>
      <c r="E239" s="534"/>
      <c r="G239" s="343"/>
      <c r="H239" s="343"/>
      <c r="I239" s="341"/>
      <c r="J239" s="341"/>
      <c r="K239" s="341"/>
      <c r="L239" s="341"/>
      <c r="M239" s="341"/>
      <c r="N239" s="341"/>
      <c r="O239" s="341"/>
      <c r="P239" s="341"/>
      <c r="Q239" s="341"/>
      <c r="R239" s="341"/>
      <c r="S239" s="341"/>
      <c r="T239" s="341"/>
      <c r="U239" s="1884"/>
      <c r="V239" s="5115"/>
      <c r="W239" s="5133"/>
      <c r="X239" s="5134"/>
      <c r="Y239" s="5134"/>
      <c r="Z239" s="5134"/>
      <c r="AA239" s="5134"/>
      <c r="AB239" s="5134"/>
      <c r="AC239" s="5134"/>
      <c r="AD239" s="5134"/>
      <c r="AE239" s="5135"/>
      <c r="AF239" s="1909"/>
      <c r="AG239" s="341"/>
      <c r="AH239" s="2045"/>
      <c r="AI239" s="2045"/>
      <c r="AJ239" s="2045"/>
      <c r="AK239" s="2045"/>
      <c r="AL239" s="2045"/>
    </row>
    <row r="240" spans="1:38" s="328" customFormat="1" ht="9.9499999999999993" customHeight="1">
      <c r="A240" s="2058"/>
      <c r="D240" s="300"/>
      <c r="E240" s="300"/>
      <c r="AF240" s="1902"/>
    </row>
    <row r="241" spans="1:38" s="328" customFormat="1" ht="9.9499999999999993" customHeight="1">
      <c r="A241" s="1897"/>
      <c r="C241" s="2038" t="s">
        <v>77</v>
      </c>
      <c r="D241" s="340" t="s">
        <v>459</v>
      </c>
      <c r="E241" s="547"/>
      <c r="G241" s="340"/>
      <c r="H241" s="340"/>
      <c r="I241" s="341"/>
      <c r="J241" s="341"/>
      <c r="K241" s="341"/>
      <c r="L241" s="341"/>
      <c r="M241" s="341"/>
      <c r="N241" s="341"/>
      <c r="O241" s="341"/>
      <c r="P241" s="341"/>
      <c r="Q241" s="341"/>
      <c r="R241" s="341"/>
      <c r="S241" s="341"/>
      <c r="T241" s="341"/>
      <c r="U241" s="1884"/>
      <c r="V241" s="5114" t="s">
        <v>2268</v>
      </c>
      <c r="W241" s="5136"/>
      <c r="X241" s="5137"/>
      <c r="Y241" s="5137"/>
      <c r="Z241" s="5137"/>
      <c r="AA241" s="5137"/>
      <c r="AB241" s="5137"/>
      <c r="AC241" s="5137"/>
      <c r="AD241" s="5137"/>
      <c r="AE241" s="5140"/>
      <c r="AF241" s="1909"/>
      <c r="AG241" s="341"/>
      <c r="AH241" s="2045"/>
      <c r="AI241" s="2045"/>
      <c r="AJ241" s="2045"/>
      <c r="AK241" s="2045"/>
      <c r="AL241" s="2045"/>
    </row>
    <row r="242" spans="1:38" s="328" customFormat="1" ht="9.9499999999999993" customHeight="1">
      <c r="A242" s="1897"/>
      <c r="C242" s="343"/>
      <c r="D242" s="343" t="s">
        <v>730</v>
      </c>
      <c r="E242" s="534"/>
      <c r="G242" s="343"/>
      <c r="H242" s="343"/>
      <c r="I242" s="341"/>
      <c r="J242" s="341"/>
      <c r="K242" s="341"/>
      <c r="L242" s="341"/>
      <c r="M242" s="341"/>
      <c r="N242" s="341"/>
      <c r="O242" s="341"/>
      <c r="P242" s="341"/>
      <c r="Q242" s="341"/>
      <c r="R242" s="341"/>
      <c r="S242" s="341"/>
      <c r="T242" s="341"/>
      <c r="U242" s="1884"/>
      <c r="V242" s="5115"/>
      <c r="W242" s="5133"/>
      <c r="X242" s="5134"/>
      <c r="Y242" s="5134"/>
      <c r="Z242" s="5134"/>
      <c r="AA242" s="5134"/>
      <c r="AB242" s="5134"/>
      <c r="AC242" s="5134"/>
      <c r="AD242" s="5134"/>
      <c r="AE242" s="5135"/>
      <c r="AF242" s="1909"/>
      <c r="AG242" s="341"/>
      <c r="AH242" s="2045"/>
      <c r="AI242" s="2045"/>
      <c r="AJ242" s="2045"/>
      <c r="AK242" s="2045"/>
      <c r="AL242" s="2045"/>
    </row>
    <row r="243" spans="1:38" s="328" customFormat="1" ht="15" customHeight="1">
      <c r="A243" s="1897"/>
      <c r="D243" s="5102"/>
      <c r="E243" s="5102"/>
      <c r="F243" s="5102"/>
      <c r="G243" s="5102"/>
      <c r="H243" s="5102"/>
      <c r="I243" s="5102"/>
      <c r="J243" s="5102"/>
      <c r="K243" s="5102"/>
      <c r="L243" s="5102"/>
      <c r="M243" s="5102"/>
      <c r="N243" s="298"/>
      <c r="O243" s="298"/>
      <c r="P243" s="298"/>
      <c r="Q243" s="298"/>
      <c r="R243" s="298"/>
      <c r="S243" s="298"/>
      <c r="T243" s="298"/>
      <c r="U243" s="295"/>
      <c r="V243" s="304"/>
      <c r="W243" s="1487"/>
      <c r="X243" s="1487"/>
      <c r="Y243" s="1487"/>
      <c r="Z243" s="1487"/>
      <c r="AA243" s="1487"/>
      <c r="AB243" s="1487"/>
      <c r="AC243" s="1487"/>
      <c r="AD243" s="1487"/>
      <c r="AE243" s="1908"/>
      <c r="AF243" s="1909"/>
      <c r="AG243" s="341"/>
      <c r="AH243" s="2045"/>
      <c r="AI243" s="2045"/>
      <c r="AJ243" s="2045"/>
      <c r="AK243" s="2045"/>
      <c r="AL243" s="2045"/>
    </row>
    <row r="244" spans="1:38" s="328" customFormat="1" ht="15.75" customHeight="1">
      <c r="A244" s="3280"/>
      <c r="D244" s="5102"/>
      <c r="E244" s="5102"/>
      <c r="F244" s="5102"/>
      <c r="G244" s="5102"/>
      <c r="H244" s="5102"/>
      <c r="I244" s="5102"/>
      <c r="J244" s="5102"/>
      <c r="K244" s="5102"/>
      <c r="L244" s="5102"/>
      <c r="M244" s="5102"/>
      <c r="N244" s="298"/>
      <c r="O244" s="298"/>
      <c r="P244" s="298"/>
      <c r="Q244" s="298"/>
      <c r="R244" s="298"/>
      <c r="S244" s="298"/>
      <c r="T244" s="298"/>
      <c r="U244" s="295"/>
      <c r="V244" s="304"/>
      <c r="W244" s="3294"/>
      <c r="X244" s="3294"/>
      <c r="Y244" s="3294"/>
      <c r="Z244" s="3294"/>
      <c r="AA244" s="3294"/>
      <c r="AB244" s="3294"/>
      <c r="AC244" s="3294"/>
      <c r="AD244" s="3294"/>
      <c r="AE244" s="1908"/>
      <c r="AF244" s="2543"/>
      <c r="AG244" s="341"/>
      <c r="AH244" s="2045"/>
      <c r="AI244" s="2045"/>
      <c r="AJ244" s="2045"/>
      <c r="AK244" s="2045"/>
      <c r="AL244" s="2045"/>
    </row>
    <row r="245" spans="1:38" s="328" customFormat="1" ht="16.5" customHeight="1">
      <c r="A245" s="3280"/>
      <c r="D245" s="5102"/>
      <c r="E245" s="5102"/>
      <c r="F245" s="5102"/>
      <c r="G245" s="5102"/>
      <c r="H245" s="5102"/>
      <c r="I245" s="5102"/>
      <c r="J245" s="5102"/>
      <c r="K245" s="5102"/>
      <c r="L245" s="5102"/>
      <c r="M245" s="5102"/>
      <c r="N245" s="298"/>
      <c r="O245" s="298"/>
      <c r="P245" s="298"/>
      <c r="Q245" s="298"/>
      <c r="R245" s="298"/>
      <c r="S245" s="298"/>
      <c r="T245" s="298"/>
      <c r="U245" s="295"/>
      <c r="V245" s="304"/>
      <c r="W245" s="3294"/>
      <c r="X245" s="3294"/>
      <c r="Y245" s="3294"/>
      <c r="Z245" s="3294"/>
      <c r="AA245" s="3294"/>
      <c r="AB245" s="3294"/>
      <c r="AC245" s="3294"/>
      <c r="AD245" s="3294"/>
      <c r="AE245" s="1908"/>
      <c r="AF245" s="2543"/>
      <c r="AG245" s="341"/>
      <c r="AH245" s="2045"/>
      <c r="AI245" s="2045"/>
      <c r="AJ245" s="2045"/>
      <c r="AK245" s="2045"/>
      <c r="AL245" s="2045"/>
    </row>
    <row r="246" spans="1:38" s="328" customFormat="1" ht="9.9499999999999993" customHeight="1">
      <c r="A246" s="1993"/>
      <c r="B246" s="932"/>
      <c r="C246" s="932"/>
      <c r="D246" s="932"/>
      <c r="E246" s="2062"/>
      <c r="F246" s="2062"/>
      <c r="G246" s="592"/>
      <c r="H246" s="592"/>
      <c r="I246" s="592"/>
      <c r="J246" s="592"/>
      <c r="K246" s="592"/>
      <c r="L246" s="592"/>
      <c r="M246" s="592"/>
      <c r="N246" s="592"/>
      <c r="O246" s="592"/>
      <c r="P246" s="592"/>
      <c r="Q246" s="592"/>
      <c r="R246" s="592"/>
      <c r="S246" s="592"/>
      <c r="T246" s="592"/>
      <c r="U246" s="477"/>
      <c r="V246" s="867"/>
      <c r="W246" s="1505"/>
      <c r="X246" s="1505"/>
      <c r="Y246" s="1505"/>
      <c r="Z246" s="1505"/>
      <c r="AA246" s="1505"/>
      <c r="AB246" s="1505"/>
      <c r="AC246" s="1505"/>
      <c r="AD246" s="1505"/>
      <c r="AE246" s="2063"/>
      <c r="AF246" s="2064"/>
      <c r="AG246" s="341"/>
      <c r="AH246" s="2045"/>
      <c r="AI246" s="2045"/>
      <c r="AJ246" s="2045"/>
      <c r="AK246" s="2045"/>
      <c r="AL246" s="2045"/>
    </row>
    <row r="247" spans="1:38" s="328" customFormat="1" ht="9.9499999999999993" customHeight="1">
      <c r="A247" s="1897"/>
      <c r="E247" s="2406"/>
      <c r="F247" s="2406"/>
      <c r="G247" s="298"/>
      <c r="H247" s="298"/>
      <c r="I247" s="298"/>
      <c r="J247" s="298"/>
      <c r="K247" s="298"/>
      <c r="L247" s="298"/>
      <c r="M247" s="298"/>
      <c r="N247" s="298"/>
      <c r="O247" s="298"/>
      <c r="P247" s="298"/>
      <c r="Q247" s="298"/>
      <c r="R247" s="298"/>
      <c r="S247" s="298"/>
      <c r="T247" s="298"/>
      <c r="U247" s="295"/>
      <c r="V247" s="304"/>
      <c r="W247" s="2408"/>
      <c r="X247" s="2408"/>
      <c r="Y247" s="2408"/>
      <c r="Z247" s="2408"/>
      <c r="AA247" s="2408"/>
      <c r="AB247" s="2408"/>
      <c r="AC247" s="2408"/>
      <c r="AD247" s="2408"/>
      <c r="AE247" s="1908"/>
      <c r="AF247" s="2543"/>
      <c r="AG247" s="341"/>
      <c r="AH247" s="2045"/>
      <c r="AI247" s="2045"/>
      <c r="AJ247" s="2045"/>
      <c r="AK247" s="2045"/>
      <c r="AL247" s="2045"/>
    </row>
    <row r="248" spans="1:38" s="1882" customFormat="1" ht="9.9499999999999993" customHeight="1">
      <c r="A248" s="1897"/>
      <c r="B248" s="328"/>
      <c r="C248" s="328"/>
      <c r="D248" s="1484"/>
      <c r="E248" s="1484"/>
      <c r="F248" s="298"/>
      <c r="G248" s="298"/>
      <c r="H248" s="298"/>
      <c r="I248" s="298"/>
      <c r="J248" s="298"/>
      <c r="K248" s="298"/>
      <c r="L248" s="298"/>
      <c r="M248" s="298"/>
      <c r="N248" s="298"/>
      <c r="O248" s="298"/>
      <c r="P248" s="298"/>
      <c r="Q248" s="298"/>
      <c r="R248" s="298"/>
      <c r="S248" s="298"/>
      <c r="T248" s="298"/>
      <c r="U248" s="295"/>
      <c r="V248" s="2046"/>
      <c r="W248" s="1884"/>
      <c r="X248" s="1884"/>
      <c r="Y248" s="1884"/>
      <c r="Z248" s="1884"/>
      <c r="AA248" s="1884"/>
      <c r="AB248" s="1884"/>
      <c r="AC248" s="2047"/>
      <c r="AD248" s="5144" t="s">
        <v>645</v>
      </c>
      <c r="AE248" s="5144"/>
      <c r="AF248" s="1904"/>
      <c r="AG248" s="341"/>
      <c r="AH248" s="1881"/>
      <c r="AI248" s="1881"/>
      <c r="AJ248" s="1881"/>
      <c r="AK248" s="1881"/>
      <c r="AL248" s="1881"/>
    </row>
    <row r="249" spans="1:38" s="1882" customFormat="1" ht="9.9499999999999993" customHeight="1">
      <c r="A249" s="1897"/>
      <c r="B249" s="2036">
        <v>8.1300000000000008</v>
      </c>
      <c r="C249" s="340" t="s">
        <v>651</v>
      </c>
      <c r="D249" s="1979"/>
      <c r="E249" s="1979"/>
      <c r="F249" s="298"/>
      <c r="G249" s="298"/>
      <c r="H249" s="298"/>
      <c r="I249" s="298"/>
      <c r="J249" s="298"/>
      <c r="K249" s="298"/>
      <c r="L249" s="298"/>
      <c r="M249" s="298"/>
      <c r="N249" s="298"/>
      <c r="O249" s="298"/>
      <c r="P249" s="298"/>
      <c r="Q249" s="298"/>
      <c r="R249" s="298"/>
      <c r="S249" s="298"/>
      <c r="T249" s="298"/>
      <c r="U249" s="295"/>
      <c r="V249" s="5114" t="s">
        <v>56</v>
      </c>
      <c r="W249" s="5122"/>
      <c r="X249" s="5123"/>
      <c r="Y249" s="5123"/>
      <c r="Z249" s="5123"/>
      <c r="AA249" s="5123"/>
      <c r="AB249" s="5123"/>
      <c r="AC249" s="5123"/>
      <c r="AD249" s="5123"/>
      <c r="AE249" s="5124"/>
      <c r="AF249" s="1970"/>
      <c r="AG249" s="341"/>
      <c r="AH249" s="1881"/>
      <c r="AI249" s="1881"/>
      <c r="AJ249" s="1881"/>
      <c r="AK249" s="1881"/>
      <c r="AL249" s="1881"/>
    </row>
    <row r="250" spans="1:38" s="1882" customFormat="1" ht="9.9499999999999993" customHeight="1">
      <c r="A250" s="1897"/>
      <c r="B250" s="548"/>
      <c r="C250" s="343" t="s">
        <v>883</v>
      </c>
      <c r="D250" s="534"/>
      <c r="E250" s="534"/>
      <c r="F250" s="298"/>
      <c r="G250" s="298"/>
      <c r="H250" s="298"/>
      <c r="I250" s="298"/>
      <c r="J250" s="298"/>
      <c r="K250" s="298"/>
      <c r="L250" s="298"/>
      <c r="M250" s="298"/>
      <c r="N250" s="298"/>
      <c r="O250" s="298"/>
      <c r="P250" s="298"/>
      <c r="Q250" s="298"/>
      <c r="R250" s="298"/>
      <c r="S250" s="298"/>
      <c r="T250" s="298"/>
      <c r="U250" s="295"/>
      <c r="V250" s="5115"/>
      <c r="W250" s="5125"/>
      <c r="X250" s="5126"/>
      <c r="Y250" s="5126"/>
      <c r="Z250" s="5126"/>
      <c r="AA250" s="5126"/>
      <c r="AB250" s="5126"/>
      <c r="AC250" s="5126"/>
      <c r="AD250" s="5126"/>
      <c r="AE250" s="5127"/>
      <c r="AF250" s="1970"/>
      <c r="AG250" s="341"/>
      <c r="AH250" s="1881"/>
      <c r="AI250" s="1881"/>
      <c r="AJ250" s="1881"/>
      <c r="AK250" s="1881"/>
      <c r="AL250" s="1881"/>
    </row>
    <row r="251" spans="1:38" s="2073" customFormat="1" ht="9.9499999999999993" customHeight="1">
      <c r="A251" s="2065"/>
      <c r="B251" s="2066"/>
      <c r="C251" s="2059"/>
      <c r="D251" s="2060"/>
      <c r="E251" s="2060"/>
      <c r="F251" s="2061"/>
      <c r="G251" s="2061"/>
      <c r="H251" s="2061"/>
      <c r="I251" s="2061"/>
      <c r="J251" s="2061"/>
      <c r="K251" s="2061"/>
      <c r="L251" s="2061"/>
      <c r="M251" s="2061"/>
      <c r="N251" s="2067"/>
      <c r="O251" s="2067"/>
      <c r="P251" s="2067"/>
      <c r="Q251" s="2067"/>
      <c r="R251" s="2067"/>
      <c r="S251" s="2067"/>
      <c r="T251" s="2067"/>
      <c r="U251" s="2068"/>
      <c r="V251" s="2069"/>
      <c r="W251" s="2070"/>
      <c r="X251" s="2070"/>
      <c r="Y251" s="2070"/>
      <c r="Z251" s="2070"/>
      <c r="AA251" s="2070"/>
      <c r="AB251" s="2070"/>
      <c r="AC251" s="2070"/>
      <c r="AD251" s="2070"/>
      <c r="AE251" s="2070"/>
      <c r="AF251" s="2071"/>
      <c r="AG251" s="2072"/>
    </row>
    <row r="252" spans="1:38" s="2073" customFormat="1" ht="9.9499999999999993" customHeight="1">
      <c r="A252" s="3227"/>
      <c r="B252" s="2066"/>
      <c r="C252" s="3228"/>
      <c r="D252" s="3229"/>
      <c r="E252" s="3229"/>
      <c r="F252" s="2067"/>
      <c r="G252" s="2067"/>
      <c r="H252" s="2067"/>
      <c r="I252" s="2067"/>
      <c r="J252" s="2067"/>
      <c r="K252" s="2067"/>
      <c r="L252" s="2067"/>
      <c r="M252" s="2067"/>
      <c r="N252" s="2067"/>
      <c r="O252" s="2067"/>
      <c r="P252" s="2067"/>
      <c r="Q252" s="2067"/>
      <c r="R252" s="2067"/>
      <c r="S252" s="2067"/>
      <c r="T252" s="2067"/>
      <c r="U252" s="2068"/>
      <c r="V252" s="2069"/>
      <c r="W252" s="2070"/>
      <c r="X252" s="2070"/>
      <c r="Y252" s="2070"/>
      <c r="Z252" s="2070"/>
      <c r="AA252" s="2070"/>
      <c r="AB252" s="2070"/>
      <c r="AC252" s="2070"/>
      <c r="AD252" s="2070"/>
      <c r="AE252" s="2070"/>
      <c r="AF252" s="3230"/>
      <c r="AG252" s="2072"/>
    </row>
    <row r="253" spans="1:38" s="2073" customFormat="1" ht="9.9499999999999993" customHeight="1">
      <c r="A253" s="2065"/>
      <c r="B253" s="2066"/>
      <c r="C253" s="2059"/>
      <c r="D253" s="2060"/>
      <c r="E253" s="2060"/>
      <c r="F253" s="2061"/>
      <c r="G253" s="2061"/>
      <c r="H253" s="2061"/>
      <c r="I253" s="2061"/>
      <c r="J253" s="2061"/>
      <c r="K253" s="2061"/>
      <c r="L253" s="2061"/>
      <c r="M253" s="2061"/>
      <c r="N253" s="2067"/>
      <c r="O253" s="2067"/>
      <c r="P253" s="2067"/>
      <c r="Q253" s="2067"/>
      <c r="R253" s="2067"/>
      <c r="S253" s="2067"/>
      <c r="T253" s="2067"/>
      <c r="U253" s="2068"/>
      <c r="V253" s="2069"/>
      <c r="W253" s="2070"/>
      <c r="X253" s="2070"/>
      <c r="Y253" s="2070"/>
      <c r="Z253" s="2070"/>
      <c r="AA253" s="2070"/>
      <c r="AB253" s="2070"/>
      <c r="AC253" s="2070"/>
      <c r="AD253" s="2070"/>
      <c r="AE253" s="2070"/>
      <c r="AF253" s="2071"/>
      <c r="AG253" s="2072"/>
    </row>
    <row r="254" spans="1:38" s="2073" customFormat="1" ht="9.9499999999999993" customHeight="1">
      <c r="A254" s="3227"/>
      <c r="B254" s="2066"/>
      <c r="C254" s="3228"/>
      <c r="D254" s="3229"/>
      <c r="E254" s="3229"/>
      <c r="F254" s="2067"/>
      <c r="G254" s="2067"/>
      <c r="H254" s="2067"/>
      <c r="I254" s="2067"/>
      <c r="J254" s="2067"/>
      <c r="K254" s="2067"/>
      <c r="L254" s="2067"/>
      <c r="M254" s="2067"/>
      <c r="N254" s="2067"/>
      <c r="O254" s="2067"/>
      <c r="P254" s="2067"/>
      <c r="Q254" s="2067"/>
      <c r="R254" s="2067"/>
      <c r="S254" s="2067"/>
      <c r="T254" s="2067"/>
      <c r="U254" s="2068"/>
      <c r="V254" s="2069"/>
      <c r="W254" s="2070"/>
      <c r="X254" s="2070"/>
      <c r="Y254" s="2070"/>
      <c r="Z254" s="2070"/>
      <c r="AA254" s="2070"/>
      <c r="AB254" s="2070"/>
      <c r="AC254" s="2070"/>
      <c r="AD254" s="2070"/>
      <c r="AE254" s="2070"/>
      <c r="AF254" s="3230"/>
      <c r="AG254" s="2072"/>
    </row>
    <row r="255" spans="1:38" s="2073" customFormat="1" ht="9.9499999999999993" customHeight="1">
      <c r="A255" s="2065"/>
      <c r="B255" s="2066"/>
      <c r="C255" s="2059"/>
      <c r="D255" s="2060"/>
      <c r="E255" s="2060"/>
      <c r="F255" s="2061"/>
      <c r="G255" s="2061"/>
      <c r="H255" s="2061"/>
      <c r="I255" s="2061"/>
      <c r="J255" s="2061"/>
      <c r="K255" s="2061"/>
      <c r="L255" s="2061"/>
      <c r="M255" s="2061"/>
      <c r="N255" s="2067"/>
      <c r="O255" s="2067"/>
      <c r="P255" s="2067"/>
      <c r="Q255" s="2067"/>
      <c r="R255" s="2067"/>
      <c r="S255" s="2067"/>
      <c r="T255" s="2067"/>
      <c r="U255" s="2068"/>
      <c r="V255" s="2069"/>
      <c r="W255" s="2070"/>
      <c r="X255" s="2070"/>
      <c r="Y255" s="2070"/>
      <c r="Z255" s="2070"/>
      <c r="AA255" s="2070"/>
      <c r="AB255" s="2070"/>
      <c r="AC255" s="2070"/>
      <c r="AD255" s="2070"/>
      <c r="AE255" s="2070"/>
      <c r="AF255" s="2071"/>
      <c r="AG255" s="2072"/>
    </row>
    <row r="256" spans="1:38" s="529" customFormat="1" ht="11.25">
      <c r="A256" s="2082"/>
      <c r="B256" s="2099"/>
      <c r="C256" s="2084"/>
      <c r="D256" s="2085"/>
      <c r="E256" s="2085"/>
      <c r="F256" s="767"/>
      <c r="G256" s="767"/>
      <c r="H256" s="767"/>
      <c r="I256" s="767"/>
      <c r="J256" s="767"/>
      <c r="K256" s="767"/>
      <c r="L256" s="767"/>
      <c r="M256" s="767"/>
      <c r="N256" s="767"/>
      <c r="O256" s="767"/>
      <c r="P256" s="767"/>
      <c r="Q256" s="767"/>
      <c r="R256" s="767"/>
      <c r="S256" s="767"/>
      <c r="T256" s="767"/>
      <c r="U256" s="767"/>
      <c r="V256" s="867"/>
      <c r="W256" s="767"/>
      <c r="X256" s="767"/>
      <c r="Y256" s="767"/>
      <c r="Z256" s="767"/>
      <c r="AA256" s="767"/>
      <c r="AB256" s="767"/>
      <c r="AC256" s="2089"/>
      <c r="AD256" s="2089"/>
      <c r="AE256" s="2089"/>
      <c r="AF256" s="2090"/>
      <c r="AG256" s="345"/>
      <c r="AH256" s="2096"/>
      <c r="AI256" s="1896"/>
      <c r="AJ256" s="1896"/>
      <c r="AK256" s="1896"/>
      <c r="AL256" s="1896"/>
    </row>
    <row r="257" spans="1:42" s="529" customFormat="1" ht="9.9499999999999993" customHeight="1">
      <c r="A257" s="2076"/>
      <c r="B257" s="347"/>
      <c r="C257" s="346"/>
      <c r="D257" s="351"/>
      <c r="E257" s="351"/>
      <c r="F257" s="345"/>
      <c r="G257" s="345"/>
      <c r="H257" s="345"/>
      <c r="I257" s="345"/>
      <c r="J257" s="345"/>
      <c r="K257" s="345"/>
      <c r="L257" s="345"/>
      <c r="M257" s="345"/>
      <c r="N257" s="345"/>
      <c r="O257" s="345"/>
      <c r="P257" s="345"/>
      <c r="Q257" s="345"/>
      <c r="R257" s="345"/>
      <c r="S257" s="345"/>
      <c r="T257" s="345"/>
      <c r="U257" s="345"/>
      <c r="V257" s="304"/>
      <c r="W257" s="345"/>
      <c r="X257" s="345"/>
      <c r="Y257" s="345"/>
      <c r="Z257" s="345"/>
      <c r="AA257" s="345"/>
      <c r="AC257" s="2074"/>
      <c r="AD257" s="2092"/>
      <c r="AE257" s="2092"/>
      <c r="AF257" s="2093"/>
      <c r="AG257" s="345"/>
      <c r="AH257" s="1896"/>
      <c r="AI257" s="1896"/>
      <c r="AJ257" s="1896"/>
      <c r="AK257" s="1896"/>
      <c r="AL257" s="1896"/>
    </row>
    <row r="258" spans="1:42" s="36" customFormat="1" ht="11.1" customHeight="1">
      <c r="A258" s="1532">
        <v>2.2999999999999998</v>
      </c>
      <c r="B258" s="2036">
        <v>8.14</v>
      </c>
      <c r="C258" s="324" t="s">
        <v>2269</v>
      </c>
      <c r="D258" s="294"/>
      <c r="E258" s="308"/>
      <c r="F258" s="296"/>
      <c r="G258" s="298"/>
      <c r="H258" s="314"/>
      <c r="I258" s="296"/>
      <c r="J258" s="296"/>
      <c r="K258" s="296"/>
      <c r="L258" s="296"/>
      <c r="M258" s="296"/>
      <c r="N258" s="296"/>
      <c r="O258" s="296"/>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1570"/>
      <c r="AN258" s="35"/>
      <c r="AO258" s="35"/>
      <c r="AP258" s="35"/>
    </row>
    <row r="259" spans="1:42" s="36" customFormat="1" ht="11.1" customHeight="1">
      <c r="A259" s="1532"/>
      <c r="C259" s="325" t="s">
        <v>2270</v>
      </c>
      <c r="D259" s="294"/>
      <c r="E259" s="308"/>
      <c r="F259" s="296"/>
      <c r="G259" s="298"/>
      <c r="H259" s="314"/>
      <c r="I259" s="296"/>
      <c r="J259" s="296"/>
      <c r="K259" s="296"/>
      <c r="L259" s="296"/>
      <c r="M259" s="296"/>
      <c r="N259" s="296"/>
      <c r="O259" s="296"/>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1570"/>
      <c r="AN259" s="35"/>
      <c r="AO259" s="35"/>
      <c r="AP259" s="35"/>
    </row>
    <row r="260" spans="1:42" s="36" customFormat="1" ht="11.1" customHeight="1">
      <c r="A260" s="1532"/>
      <c r="C260" s="325"/>
      <c r="D260" s="294"/>
      <c r="E260" s="308"/>
      <c r="F260" s="296"/>
      <c r="G260" s="298"/>
      <c r="H260" s="314"/>
      <c r="I260" s="296"/>
      <c r="J260" s="296"/>
      <c r="K260" s="296"/>
      <c r="L260" s="296"/>
      <c r="M260" s="296"/>
      <c r="N260" s="296"/>
      <c r="O260" s="296"/>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1570"/>
      <c r="AN260" s="35"/>
      <c r="AO260" s="35"/>
      <c r="AP260" s="35"/>
    </row>
    <row r="261" spans="1:42" s="36" customFormat="1" ht="11.1" customHeight="1">
      <c r="A261" s="1532"/>
      <c r="C261" s="325"/>
      <c r="D261" s="4584" t="s">
        <v>2274</v>
      </c>
      <c r="E261" s="4584"/>
      <c r="F261" s="3291"/>
      <c r="G261" s="3281"/>
      <c r="H261" s="3285"/>
      <c r="I261" s="320"/>
      <c r="J261" s="320"/>
      <c r="K261" s="320"/>
      <c r="L261" s="320"/>
      <c r="M261" s="320"/>
      <c r="N261" s="294"/>
      <c r="O261" s="294"/>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1570"/>
      <c r="AN261" s="35"/>
      <c r="AO261" s="35"/>
      <c r="AP261" s="35"/>
    </row>
    <row r="262" spans="1:42" s="36" customFormat="1" ht="11.1" customHeight="1">
      <c r="A262" s="1532"/>
      <c r="C262" s="325"/>
      <c r="D262" s="5174">
        <v>1</v>
      </c>
      <c r="E262" s="3283"/>
      <c r="F262" s="3286" t="s">
        <v>548</v>
      </c>
      <c r="G262" s="3285"/>
      <c r="H262" s="304"/>
      <c r="I262" s="304"/>
      <c r="J262" s="5174">
        <v>2</v>
      </c>
      <c r="K262" s="3287"/>
      <c r="L262" s="3286" t="s">
        <v>547</v>
      </c>
      <c r="M262" s="3285"/>
      <c r="N262" s="3289"/>
      <c r="O262" s="3289"/>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1570"/>
      <c r="AN262" s="35"/>
      <c r="AO262" s="35"/>
      <c r="AP262" s="35"/>
    </row>
    <row r="263" spans="1:42" s="36" customFormat="1" ht="11.1" customHeight="1">
      <c r="A263" s="1532"/>
      <c r="C263" s="325"/>
      <c r="D263" s="5174"/>
      <c r="E263" s="3282"/>
      <c r="F263" s="3286"/>
      <c r="G263" s="3285"/>
      <c r="H263" s="304"/>
      <c r="I263" s="304"/>
      <c r="J263" s="5174"/>
      <c r="K263" s="3288"/>
      <c r="L263" s="3290"/>
      <c r="M263" s="3289"/>
      <c r="N263" s="3289"/>
      <c r="O263" s="3289"/>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1570"/>
      <c r="AN263" s="35"/>
      <c r="AO263" s="35"/>
      <c r="AP263" s="35"/>
    </row>
    <row r="264" spans="1:42" s="1882" customFormat="1" ht="9.9499999999999993" customHeight="1">
      <c r="A264" s="1897"/>
      <c r="B264" s="328"/>
      <c r="C264" s="328"/>
      <c r="D264" s="2406"/>
      <c r="E264" s="2406"/>
      <c r="F264" s="298"/>
      <c r="G264" s="298"/>
      <c r="H264" s="298"/>
      <c r="I264" s="298"/>
      <c r="J264" s="298"/>
      <c r="K264" s="298"/>
      <c r="L264" s="298"/>
      <c r="M264" s="298"/>
      <c r="N264" s="298"/>
      <c r="O264" s="298"/>
      <c r="P264" s="298"/>
      <c r="Q264" s="298"/>
      <c r="R264" s="298"/>
      <c r="S264" s="298"/>
      <c r="T264" s="298"/>
      <c r="U264" s="295"/>
      <c r="V264" s="304"/>
      <c r="W264" s="1908"/>
      <c r="X264" s="1908"/>
      <c r="Y264" s="1908"/>
      <c r="Z264" s="1908"/>
      <c r="AA264" s="1908"/>
      <c r="AB264" s="5175" t="s">
        <v>645</v>
      </c>
      <c r="AC264" s="5175"/>
      <c r="AD264" s="1908"/>
      <c r="AE264" s="1908"/>
      <c r="AF264" s="2543"/>
      <c r="AG264" s="341"/>
      <c r="AH264" s="1881"/>
      <c r="AI264" s="1881"/>
      <c r="AJ264" s="1881"/>
      <c r="AK264" s="1881"/>
      <c r="AL264" s="1881"/>
    </row>
    <row r="265" spans="1:42" s="529" customFormat="1" ht="9.9499999999999993" customHeight="1">
      <c r="A265" s="2076"/>
      <c r="B265" s="2048"/>
      <c r="C265" s="1875" t="s">
        <v>2273</v>
      </c>
      <c r="D265" s="355" t="s">
        <v>2271</v>
      </c>
      <c r="E265" s="348"/>
      <c r="F265" s="345"/>
      <c r="G265" s="345"/>
      <c r="H265" s="345"/>
      <c r="I265" s="345"/>
      <c r="J265" s="345"/>
      <c r="K265" s="345"/>
      <c r="L265" s="2077"/>
      <c r="M265" s="345"/>
      <c r="N265" s="345"/>
      <c r="O265" s="345"/>
      <c r="P265" s="345"/>
      <c r="Q265" s="345"/>
      <c r="R265" s="345"/>
      <c r="S265" s="345"/>
      <c r="T265" s="345"/>
      <c r="U265" s="5114" t="s">
        <v>2275</v>
      </c>
      <c r="V265" s="5117"/>
      <c r="W265" s="5117"/>
      <c r="X265" s="5117"/>
      <c r="Y265" s="5117"/>
      <c r="Z265" s="5117"/>
      <c r="AA265" s="5117"/>
      <c r="AB265" s="5172"/>
      <c r="AC265" s="5173"/>
      <c r="AD265" s="485"/>
      <c r="AE265" s="485"/>
      <c r="AF265" s="2078"/>
      <c r="AG265" s="345"/>
      <c r="AH265" s="1911"/>
      <c r="AI265" s="2079"/>
      <c r="AJ265" s="1896"/>
      <c r="AK265" s="1896"/>
      <c r="AL265" s="1896"/>
    </row>
    <row r="266" spans="1:42" s="529" customFormat="1" ht="9.9499999999999993" customHeight="1">
      <c r="A266" s="2076"/>
      <c r="B266" s="480"/>
      <c r="D266" s="346" t="s">
        <v>2272</v>
      </c>
      <c r="E266" s="351"/>
      <c r="F266" s="345"/>
      <c r="G266" s="345"/>
      <c r="H266" s="345"/>
      <c r="I266" s="345"/>
      <c r="J266" s="345"/>
      <c r="K266" s="345"/>
      <c r="L266" s="345"/>
      <c r="M266" s="345"/>
      <c r="N266" s="345"/>
      <c r="O266" s="345"/>
      <c r="P266" s="345"/>
      <c r="Q266" s="345"/>
      <c r="R266" s="345"/>
      <c r="S266" s="345"/>
      <c r="T266" s="345"/>
      <c r="U266" s="5115"/>
      <c r="V266" s="5120"/>
      <c r="W266" s="5120"/>
      <c r="X266" s="5120"/>
      <c r="Y266" s="5120"/>
      <c r="Z266" s="5120"/>
      <c r="AA266" s="5120"/>
      <c r="AB266" s="5120"/>
      <c r="AC266" s="5121"/>
      <c r="AD266" s="485"/>
      <c r="AE266" s="485"/>
      <c r="AF266" s="2078"/>
      <c r="AG266" s="345"/>
      <c r="AH266" s="1911"/>
      <c r="AI266" s="2080"/>
      <c r="AJ266" s="2081"/>
      <c r="AK266" s="1896"/>
      <c r="AL266" s="1896"/>
    </row>
    <row r="267" spans="1:42" s="529" customFormat="1" ht="11.25">
      <c r="A267" s="2082"/>
      <c r="B267" s="2099"/>
      <c r="C267" s="2084"/>
      <c r="D267" s="2085"/>
      <c r="E267" s="2085"/>
      <c r="F267" s="767"/>
      <c r="G267" s="767"/>
      <c r="H267" s="767"/>
      <c r="I267" s="767"/>
      <c r="J267" s="767"/>
      <c r="K267" s="767"/>
      <c r="L267" s="767"/>
      <c r="M267" s="767"/>
      <c r="N267" s="767"/>
      <c r="O267" s="767"/>
      <c r="P267" s="767"/>
      <c r="Q267" s="767"/>
      <c r="R267" s="767"/>
      <c r="S267" s="767"/>
      <c r="T267" s="767"/>
      <c r="U267" s="767"/>
      <c r="V267" s="867"/>
      <c r="W267" s="767"/>
      <c r="X267" s="767"/>
      <c r="Y267" s="767"/>
      <c r="Z267" s="767"/>
      <c r="AA267" s="767"/>
      <c r="AB267" s="767"/>
      <c r="AC267" s="2089"/>
      <c r="AD267" s="2089"/>
      <c r="AE267" s="2089"/>
      <c r="AF267" s="2090"/>
      <c r="AG267" s="345"/>
      <c r="AH267" s="2096"/>
      <c r="AI267" s="1896"/>
      <c r="AJ267" s="1896"/>
      <c r="AK267" s="1896"/>
      <c r="AL267" s="1896"/>
    </row>
    <row r="268" spans="1:42" s="529" customFormat="1" ht="9.9499999999999993" customHeight="1">
      <c r="A268" s="2076"/>
      <c r="B268" s="347"/>
      <c r="C268" s="346"/>
      <c r="D268" s="351"/>
      <c r="E268" s="351"/>
      <c r="F268" s="345"/>
      <c r="G268" s="345"/>
      <c r="H268" s="345"/>
      <c r="I268" s="345"/>
      <c r="J268" s="345"/>
      <c r="K268" s="345"/>
      <c r="L268" s="345"/>
      <c r="M268" s="345"/>
      <c r="N268" s="345"/>
      <c r="O268" s="345"/>
      <c r="P268" s="345"/>
      <c r="Q268" s="345"/>
      <c r="R268" s="345"/>
      <c r="S268" s="345"/>
      <c r="T268" s="345"/>
      <c r="U268" s="345"/>
      <c r="V268" s="304"/>
      <c r="W268" s="345"/>
      <c r="X268" s="345"/>
      <c r="Y268" s="345"/>
      <c r="Z268" s="345"/>
      <c r="AA268" s="345"/>
      <c r="AC268" s="2074"/>
      <c r="AD268" s="2092"/>
      <c r="AE268" s="2092"/>
      <c r="AF268" s="2093"/>
      <c r="AG268" s="345"/>
      <c r="AH268" s="1896"/>
      <c r="AI268" s="1896"/>
      <c r="AJ268" s="1896"/>
      <c r="AK268" s="1896"/>
      <c r="AL268" s="1896"/>
    </row>
    <row r="269" spans="1:42" s="1882" customFormat="1" ht="9.9499999999999993" customHeight="1">
      <c r="A269" s="1897"/>
      <c r="B269" s="328"/>
      <c r="C269" s="328"/>
      <c r="D269" s="3284"/>
      <c r="E269" s="3284"/>
      <c r="F269" s="298"/>
      <c r="G269" s="298"/>
      <c r="H269" s="298"/>
      <c r="I269" s="298"/>
      <c r="J269" s="298"/>
      <c r="K269" s="298"/>
      <c r="L269" s="298"/>
      <c r="M269" s="298"/>
      <c r="N269" s="298"/>
      <c r="O269" s="298"/>
      <c r="P269" s="298"/>
      <c r="Q269" s="298"/>
      <c r="T269" s="295"/>
      <c r="U269" s="304"/>
      <c r="V269" s="1908"/>
      <c r="W269" s="1908"/>
      <c r="X269" s="1908"/>
      <c r="Y269" s="1908"/>
      <c r="Z269" s="1908"/>
      <c r="AA269" s="5109" t="s">
        <v>645</v>
      </c>
      <c r="AB269" s="5109"/>
      <c r="AD269" s="1908"/>
      <c r="AE269" s="1908"/>
      <c r="AF269" s="1909"/>
      <c r="AG269" s="341"/>
      <c r="AH269" s="2075"/>
      <c r="AI269" s="1881"/>
      <c r="AJ269" s="1881"/>
      <c r="AK269" s="1881"/>
      <c r="AL269" s="1881"/>
    </row>
    <row r="270" spans="1:42" s="529" customFormat="1" ht="9.9499999999999993" customHeight="1">
      <c r="A270" s="2076"/>
      <c r="B270" s="2048">
        <v>8.15</v>
      </c>
      <c r="C270" s="355" t="s">
        <v>2276</v>
      </c>
      <c r="D270" s="348"/>
      <c r="E270" s="348"/>
      <c r="F270" s="345"/>
      <c r="G270" s="345"/>
      <c r="H270" s="345"/>
      <c r="I270" s="345"/>
      <c r="J270" s="345"/>
      <c r="K270" s="345"/>
      <c r="L270" s="2077"/>
      <c r="M270" s="345"/>
      <c r="N270" s="345"/>
      <c r="O270" s="345"/>
      <c r="P270" s="345"/>
      <c r="Q270" s="345"/>
      <c r="T270" s="3363" t="s">
        <v>618</v>
      </c>
      <c r="U270" s="5103">
        <f>W40+W76+W86+W96+W115+W121+W130+W135+W140+W147+W154+W161+W164+W167+W170+W173+W176+W179+W184+W192+V195+V198+V201+W220+W223+W226+W229+W232+W235+W238+W241+W249+V265</f>
        <v>0</v>
      </c>
      <c r="V270" s="5104"/>
      <c r="W270" s="5104"/>
      <c r="X270" s="5104"/>
      <c r="Y270" s="5104"/>
      <c r="Z270" s="5104"/>
      <c r="AA270" s="5104"/>
      <c r="AB270" s="5105"/>
      <c r="AD270" s="485"/>
      <c r="AE270" s="485"/>
      <c r="AF270" s="2078"/>
      <c r="AG270" s="345"/>
      <c r="AH270" s="1911"/>
      <c r="AI270" s="2079"/>
      <c r="AJ270" s="1896"/>
      <c r="AK270" s="1896"/>
      <c r="AL270" s="1896"/>
    </row>
    <row r="271" spans="1:42" s="529" customFormat="1" ht="9.9499999999999993" customHeight="1">
      <c r="A271" s="2076"/>
      <c r="B271" s="480"/>
      <c r="C271" s="346" t="s">
        <v>2277</v>
      </c>
      <c r="D271" s="351"/>
      <c r="E271" s="351"/>
      <c r="F271" s="345"/>
      <c r="G271" s="345"/>
      <c r="H271" s="345"/>
      <c r="I271" s="345"/>
      <c r="J271" s="345"/>
      <c r="K271" s="345"/>
      <c r="L271" s="345"/>
      <c r="M271" s="345"/>
      <c r="N271" s="345"/>
      <c r="O271" s="345"/>
      <c r="P271" s="345"/>
      <c r="Q271" s="345"/>
      <c r="T271" s="3364"/>
      <c r="U271" s="5106"/>
      <c r="V271" s="5107"/>
      <c r="W271" s="5107"/>
      <c r="X271" s="5107"/>
      <c r="Y271" s="5107"/>
      <c r="Z271" s="5107"/>
      <c r="AA271" s="5107"/>
      <c r="AB271" s="5108"/>
      <c r="AD271" s="485"/>
      <c r="AE271" s="485"/>
      <c r="AF271" s="2078"/>
      <c r="AG271" s="345"/>
      <c r="AH271" s="1911"/>
      <c r="AI271" s="2080"/>
      <c r="AJ271" s="2081"/>
      <c r="AK271" s="1896"/>
      <c r="AL271" s="1896"/>
    </row>
    <row r="272" spans="1:42" s="529" customFormat="1" ht="9.9499999999999993" customHeight="1">
      <c r="A272" s="2082"/>
      <c r="B272" s="2083"/>
      <c r="C272" s="2084"/>
      <c r="D272" s="2085"/>
      <c r="E272" s="2085"/>
      <c r="F272" s="767"/>
      <c r="G272" s="767"/>
      <c r="H272" s="767"/>
      <c r="I272" s="767"/>
      <c r="J272" s="767"/>
      <c r="K272" s="767"/>
      <c r="L272" s="767"/>
      <c r="M272" s="767"/>
      <c r="N272" s="767"/>
      <c r="O272" s="767"/>
      <c r="P272" s="767"/>
      <c r="Q272" s="767"/>
      <c r="R272" s="767"/>
      <c r="S272" s="767"/>
      <c r="T272" s="767"/>
      <c r="U272" s="2086"/>
      <c r="V272" s="2087"/>
      <c r="W272" s="2088"/>
      <c r="X272" s="2088"/>
      <c r="Y272" s="2088"/>
      <c r="Z272" s="2088"/>
      <c r="AA272" s="2088"/>
      <c r="AB272" s="2088"/>
      <c r="AC272" s="2089"/>
      <c r="AD272" s="2089"/>
      <c r="AE272" s="2089"/>
      <c r="AF272" s="2090"/>
      <c r="AG272" s="345"/>
      <c r="AH272" s="1896"/>
      <c r="AI272" s="1896"/>
      <c r="AJ272" s="1896"/>
      <c r="AK272" s="1896"/>
      <c r="AL272" s="1896"/>
    </row>
    <row r="273" spans="1:38" s="529" customFormat="1" ht="9.9499999999999993" customHeight="1">
      <c r="A273" s="2076"/>
      <c r="B273" s="480"/>
      <c r="C273" s="346"/>
      <c r="D273" s="351"/>
      <c r="E273" s="351"/>
      <c r="F273" s="345"/>
      <c r="G273" s="345"/>
      <c r="H273" s="345"/>
      <c r="I273" s="345"/>
      <c r="J273" s="345"/>
      <c r="K273" s="345"/>
      <c r="L273" s="345"/>
      <c r="M273" s="345"/>
      <c r="N273" s="345"/>
      <c r="O273" s="345"/>
      <c r="P273" s="345"/>
      <c r="Q273" s="345"/>
      <c r="R273" s="345"/>
      <c r="S273" s="345"/>
      <c r="T273" s="345"/>
      <c r="U273" s="371"/>
      <c r="V273" s="304"/>
      <c r="W273" s="2091"/>
      <c r="X273" s="2091"/>
      <c r="Y273" s="2091"/>
      <c r="Z273" s="2091"/>
      <c r="AA273" s="2091"/>
      <c r="AB273" s="2091"/>
      <c r="AC273" s="2092"/>
      <c r="AD273" s="2092"/>
      <c r="AE273" s="2092"/>
      <c r="AF273" s="2542"/>
      <c r="AG273" s="345"/>
      <c r="AH273" s="1896"/>
      <c r="AI273" s="1896"/>
      <c r="AJ273" s="1896"/>
      <c r="AK273" s="1896"/>
      <c r="AL273" s="1896"/>
    </row>
    <row r="274" spans="1:38" s="529" customFormat="1" ht="9.9499999999999993" customHeight="1">
      <c r="A274" s="2076"/>
      <c r="B274" s="3170">
        <v>8.16</v>
      </c>
      <c r="C274" s="355" t="s">
        <v>72</v>
      </c>
      <c r="D274" s="351"/>
      <c r="E274" s="351"/>
      <c r="F274" s="345"/>
      <c r="G274" s="345"/>
      <c r="H274" s="345"/>
      <c r="I274" s="345"/>
      <c r="J274" s="345"/>
      <c r="K274" s="345"/>
      <c r="L274" s="345"/>
      <c r="M274" s="345"/>
      <c r="N274" s="345"/>
      <c r="O274" s="345"/>
      <c r="P274" s="345"/>
      <c r="Q274" s="345"/>
      <c r="R274" s="345"/>
      <c r="S274" s="345"/>
      <c r="T274" s="345"/>
      <c r="U274" s="371"/>
      <c r="V274" s="304"/>
      <c r="W274" s="2091"/>
      <c r="X274" s="2091"/>
      <c r="Y274" s="2091"/>
      <c r="Z274" s="2091"/>
      <c r="AA274" s="2091"/>
      <c r="AB274" s="2091"/>
      <c r="AC274" s="2092"/>
      <c r="AD274" s="5144" t="s">
        <v>645</v>
      </c>
      <c r="AE274" s="5144"/>
      <c r="AF274" s="1904"/>
      <c r="AG274" s="345"/>
      <c r="AH274" s="1896"/>
      <c r="AI274" s="1896"/>
      <c r="AJ274" s="1896"/>
      <c r="AK274" s="1896"/>
      <c r="AL274" s="1896"/>
    </row>
    <row r="275" spans="1:38" s="529" customFormat="1" ht="9.9499999999999993" customHeight="1">
      <c r="A275" s="2076"/>
      <c r="B275" s="480"/>
      <c r="C275" s="346" t="s">
        <v>73</v>
      </c>
      <c r="E275" s="348"/>
      <c r="F275" s="348"/>
      <c r="G275" s="345"/>
      <c r="H275" s="345"/>
      <c r="I275" s="345"/>
      <c r="J275" s="355"/>
      <c r="K275" s="355"/>
      <c r="L275" s="355"/>
      <c r="M275" s="345"/>
      <c r="N275" s="345"/>
      <c r="O275" s="345"/>
      <c r="P275" s="345"/>
      <c r="Q275" s="345"/>
      <c r="R275" s="345"/>
      <c r="S275" s="345"/>
      <c r="T275" s="345"/>
      <c r="U275" s="345"/>
      <c r="V275" s="5114" t="s">
        <v>65</v>
      </c>
      <c r="W275" s="5136"/>
      <c r="X275" s="5137"/>
      <c r="Y275" s="5137"/>
      <c r="Z275" s="5137"/>
      <c r="AA275" s="5137"/>
      <c r="AB275" s="5137"/>
      <c r="AC275" s="5137"/>
      <c r="AD275" s="5137"/>
      <c r="AE275" s="5140"/>
      <c r="AF275" s="1970"/>
      <c r="AG275" s="345"/>
      <c r="AH275" s="1896"/>
      <c r="AI275" s="1896"/>
      <c r="AJ275" s="2095"/>
      <c r="AK275" s="1896"/>
      <c r="AL275" s="1896"/>
    </row>
    <row r="276" spans="1:38" s="529" customFormat="1" ht="9.9499999999999993" customHeight="1">
      <c r="A276" s="2076"/>
      <c r="B276" s="820"/>
      <c r="C276" s="347"/>
      <c r="E276" s="351"/>
      <c r="F276" s="351"/>
      <c r="G276" s="345"/>
      <c r="H276" s="345"/>
      <c r="I276" s="345"/>
      <c r="J276" s="345"/>
      <c r="K276" s="345"/>
      <c r="L276" s="345"/>
      <c r="M276" s="345"/>
      <c r="N276" s="345"/>
      <c r="O276" s="345"/>
      <c r="P276" s="345"/>
      <c r="Q276" s="345"/>
      <c r="R276" s="345"/>
      <c r="S276" s="345"/>
      <c r="T276" s="345"/>
      <c r="U276" s="345"/>
      <c r="V276" s="5115"/>
      <c r="W276" s="5133"/>
      <c r="X276" s="5134"/>
      <c r="Y276" s="5134"/>
      <c r="Z276" s="5134"/>
      <c r="AA276" s="5134"/>
      <c r="AB276" s="5134"/>
      <c r="AC276" s="5134"/>
      <c r="AD276" s="5134"/>
      <c r="AE276" s="5135"/>
      <c r="AF276" s="1970"/>
      <c r="AG276" s="345"/>
      <c r="AH276" s="1896"/>
      <c r="AI276" s="1896"/>
      <c r="AJ276" s="1896"/>
      <c r="AK276" s="1896"/>
      <c r="AL276" s="1896"/>
    </row>
    <row r="277" spans="1:38" s="529" customFormat="1" ht="9.9499999999999993" customHeight="1">
      <c r="A277" s="2082"/>
      <c r="B277" s="2099"/>
      <c r="C277" s="2084"/>
      <c r="D277" s="2085"/>
      <c r="E277" s="2085"/>
      <c r="F277" s="767"/>
      <c r="G277" s="767"/>
      <c r="H277" s="767"/>
      <c r="I277" s="767"/>
      <c r="J277" s="767"/>
      <c r="K277" s="767"/>
      <c r="L277" s="767"/>
      <c r="M277" s="767"/>
      <c r="N277" s="767"/>
      <c r="O277" s="767"/>
      <c r="P277" s="767"/>
      <c r="Q277" s="767"/>
      <c r="R277" s="767"/>
      <c r="S277" s="767"/>
      <c r="T277" s="767"/>
      <c r="U277" s="767"/>
      <c r="V277" s="867"/>
      <c r="W277" s="767"/>
      <c r="X277" s="767"/>
      <c r="Y277" s="767"/>
      <c r="Z277" s="767"/>
      <c r="AA277" s="767"/>
      <c r="AB277" s="767"/>
      <c r="AC277" s="2089"/>
      <c r="AD277" s="2089"/>
      <c r="AE277" s="2089"/>
      <c r="AF277" s="2090"/>
      <c r="AG277" s="345"/>
      <c r="AH277" s="2096"/>
      <c r="AI277" s="1896"/>
      <c r="AJ277" s="1896"/>
      <c r="AK277" s="1896"/>
      <c r="AL277" s="1896"/>
    </row>
    <row r="278" spans="1:38" s="529" customFormat="1" ht="9.9499999999999993" customHeight="1">
      <c r="A278" s="2076"/>
      <c r="B278" s="347"/>
      <c r="C278" s="346"/>
      <c r="D278" s="351"/>
      <c r="E278" s="351"/>
      <c r="F278" s="345"/>
      <c r="G278" s="345"/>
      <c r="H278" s="345"/>
      <c r="I278" s="345"/>
      <c r="J278" s="345"/>
      <c r="K278" s="345"/>
      <c r="L278" s="345"/>
      <c r="M278" s="345"/>
      <c r="N278" s="345"/>
      <c r="O278" s="345"/>
      <c r="P278" s="345"/>
      <c r="Q278" s="345"/>
      <c r="R278" s="345"/>
      <c r="S278" s="345"/>
      <c r="T278" s="345"/>
      <c r="U278" s="345"/>
      <c r="V278" s="304"/>
      <c r="W278" s="345"/>
      <c r="X278" s="345"/>
      <c r="Y278" s="345"/>
      <c r="Z278" s="345"/>
      <c r="AA278" s="345"/>
      <c r="AC278" s="2074"/>
      <c r="AD278" s="2092"/>
      <c r="AE278" s="2092"/>
      <c r="AF278" s="2093"/>
      <c r="AG278" s="345"/>
      <c r="AH278" s="1896"/>
      <c r="AI278" s="1896"/>
      <c r="AJ278" s="1896"/>
      <c r="AK278" s="1896"/>
      <c r="AL278" s="1896"/>
    </row>
    <row r="279" spans="1:38" s="529" customFormat="1" ht="9.9499999999999993" customHeight="1">
      <c r="A279" s="2076"/>
      <c r="B279" s="347"/>
      <c r="C279" s="346"/>
      <c r="D279" s="351"/>
      <c r="E279" s="351"/>
      <c r="F279" s="345"/>
      <c r="G279" s="345"/>
      <c r="H279" s="345"/>
      <c r="I279" s="345"/>
      <c r="J279" s="345"/>
      <c r="K279" s="345"/>
      <c r="L279" s="345"/>
      <c r="M279" s="345"/>
      <c r="N279" s="345"/>
      <c r="O279" s="345"/>
      <c r="P279" s="345"/>
      <c r="Q279" s="345"/>
      <c r="R279" s="345"/>
      <c r="S279" s="345"/>
      <c r="T279" s="345"/>
      <c r="U279" s="345"/>
      <c r="V279" s="304"/>
      <c r="W279" s="345"/>
      <c r="X279" s="345"/>
      <c r="Y279" s="345"/>
      <c r="Z279" s="345"/>
      <c r="AA279" s="345"/>
      <c r="AB279" s="5143" t="s">
        <v>645</v>
      </c>
      <c r="AC279" s="5143"/>
      <c r="AD279" s="2092"/>
      <c r="AE279" s="2092"/>
      <c r="AF279" s="2093"/>
      <c r="AG279" s="345"/>
      <c r="AH279" s="1896"/>
      <c r="AI279" s="1896"/>
      <c r="AJ279" s="1896"/>
      <c r="AK279" s="1896"/>
      <c r="AL279" s="1896"/>
    </row>
    <row r="280" spans="1:38" s="529" customFormat="1" ht="9.9499999999999993" customHeight="1">
      <c r="A280" s="2076"/>
      <c r="B280" s="2048">
        <v>8.17</v>
      </c>
      <c r="C280" s="355" t="s">
        <v>2278</v>
      </c>
      <c r="D280" s="348"/>
      <c r="E280" s="348"/>
      <c r="F280" s="345"/>
      <c r="G280" s="345"/>
      <c r="H280" s="345"/>
      <c r="I280" s="345"/>
      <c r="J280" s="345"/>
      <c r="K280" s="345"/>
      <c r="L280" s="2077"/>
      <c r="M280" s="820"/>
      <c r="N280" s="820"/>
      <c r="O280" s="820"/>
      <c r="P280" s="820"/>
      <c r="Q280" s="820"/>
      <c r="R280" s="820"/>
      <c r="S280" s="820"/>
      <c r="T280" s="2807"/>
      <c r="U280" s="5112" t="s">
        <v>426</v>
      </c>
      <c r="V280" s="5116">
        <f>U270+W275</f>
        <v>0</v>
      </c>
      <c r="W280" s="5117"/>
      <c r="X280" s="5117"/>
      <c r="Y280" s="5117"/>
      <c r="Z280" s="5117"/>
      <c r="AA280" s="5117"/>
      <c r="AB280" s="5117"/>
      <c r="AC280" s="5118"/>
      <c r="AD280" s="485"/>
      <c r="AE280" s="485"/>
      <c r="AF280" s="2078"/>
      <c r="AG280" s="345"/>
      <c r="AH280" s="1896"/>
      <c r="AI280" s="1896"/>
      <c r="AJ280" s="1896"/>
      <c r="AK280" s="1896"/>
      <c r="AL280" s="1896"/>
    </row>
    <row r="281" spans="1:38" s="529" customFormat="1" ht="9.9499999999999993" customHeight="1">
      <c r="A281" s="2076"/>
      <c r="B281" s="347"/>
      <c r="C281" s="346" t="s">
        <v>2279</v>
      </c>
      <c r="D281" s="351"/>
      <c r="E281" s="351"/>
      <c r="F281" s="345"/>
      <c r="G281" s="345"/>
      <c r="H281" s="345"/>
      <c r="I281" s="345"/>
      <c r="J281" s="345"/>
      <c r="K281" s="345"/>
      <c r="L281" s="345"/>
      <c r="M281" s="345"/>
      <c r="N281" s="345"/>
      <c r="O281" s="345"/>
      <c r="P281" s="345"/>
      <c r="Q281" s="345"/>
      <c r="R281" s="345"/>
      <c r="S281" s="345"/>
      <c r="T281" s="345"/>
      <c r="U281" s="5113"/>
      <c r="V281" s="5119"/>
      <c r="W281" s="5120"/>
      <c r="X281" s="5120"/>
      <c r="Y281" s="5120"/>
      <c r="Z281" s="5120"/>
      <c r="AA281" s="5120"/>
      <c r="AB281" s="5120"/>
      <c r="AC281" s="5121"/>
      <c r="AD281" s="485"/>
      <c r="AE281" s="485"/>
      <c r="AF281" s="2078"/>
      <c r="AG281" s="345"/>
      <c r="AH281" s="1896"/>
      <c r="AI281" s="1896"/>
      <c r="AJ281" s="1896"/>
      <c r="AK281" s="1896"/>
      <c r="AL281" s="1896"/>
    </row>
    <row r="282" spans="1:38" s="1882" customFormat="1" ht="9.9499999999999993" customHeight="1">
      <c r="A282" s="1897"/>
      <c r="B282" s="328"/>
      <c r="C282" s="328"/>
      <c r="D282" s="1484"/>
      <c r="E282" s="1484"/>
      <c r="F282" s="298"/>
      <c r="G282" s="298"/>
      <c r="H282" s="298"/>
      <c r="I282" s="298"/>
      <c r="J282" s="298"/>
      <c r="K282" s="298"/>
      <c r="L282" s="298"/>
      <c r="M282" s="298"/>
      <c r="N282" s="298"/>
      <c r="O282" s="298"/>
      <c r="P282" s="298"/>
      <c r="Q282" s="298"/>
      <c r="R282" s="298"/>
      <c r="S282" s="298"/>
      <c r="T282" s="298"/>
      <c r="U282" s="295"/>
      <c r="V282" s="304"/>
      <c r="W282" s="1908"/>
      <c r="X282" s="1908"/>
      <c r="Y282" s="1908"/>
      <c r="Z282" s="1908"/>
      <c r="AA282" s="1908"/>
      <c r="AB282" s="1908"/>
      <c r="AC282" s="1908"/>
      <c r="AD282" s="1908"/>
      <c r="AE282" s="1908"/>
      <c r="AF282" s="1909"/>
      <c r="AG282" s="341"/>
      <c r="AH282" s="1881"/>
      <c r="AI282" s="1881"/>
      <c r="AJ282" s="1881"/>
      <c r="AK282" s="1881"/>
      <c r="AL282" s="1881"/>
    </row>
    <row r="283" spans="1:38" s="1882" customFormat="1" ht="9.9499999999999993" customHeight="1">
      <c r="A283" s="1897"/>
      <c r="B283" s="328"/>
      <c r="C283" s="328"/>
      <c r="D283" s="328"/>
      <c r="E283" s="328"/>
      <c r="F283" s="328"/>
      <c r="G283" s="328"/>
      <c r="H283" s="328"/>
      <c r="I283" s="328"/>
      <c r="J283" s="328"/>
      <c r="K283" s="328"/>
      <c r="L283" s="328"/>
      <c r="M283" s="328"/>
      <c r="N283" s="328"/>
      <c r="O283" s="328"/>
      <c r="P283" s="328"/>
      <c r="Q283" s="328"/>
      <c r="R283" s="328"/>
      <c r="S283" s="328"/>
      <c r="T283" s="328"/>
      <c r="U283" s="328"/>
      <c r="V283" s="328"/>
      <c r="W283" s="328"/>
      <c r="X283" s="328"/>
      <c r="Y283" s="328"/>
      <c r="Z283" s="328"/>
      <c r="AA283" s="328"/>
      <c r="AB283" s="328"/>
      <c r="AC283" s="328"/>
      <c r="AD283" s="328"/>
      <c r="AE283" s="328"/>
      <c r="AF283" s="1902"/>
      <c r="AG283" s="328"/>
      <c r="AH283" s="1881"/>
      <c r="AI283" s="1881"/>
      <c r="AJ283" s="1881"/>
      <c r="AK283" s="1881"/>
      <c r="AL283" s="1881"/>
    </row>
    <row r="284" spans="1:38" s="529" customFormat="1" ht="9.9499999999999993" customHeight="1">
      <c r="A284" s="1893"/>
      <c r="B284" s="820"/>
      <c r="C284" s="820"/>
      <c r="D284" s="1894"/>
      <c r="E284" s="1894"/>
      <c r="F284" s="820"/>
      <c r="G284" s="820"/>
      <c r="H284" s="820"/>
      <c r="I284" s="820"/>
      <c r="J284" s="820"/>
      <c r="K284" s="820"/>
      <c r="L284" s="820"/>
      <c r="M284" s="820"/>
      <c r="N284" s="820"/>
      <c r="O284" s="820"/>
      <c r="P284" s="820"/>
      <c r="Q284" s="820"/>
      <c r="R284" s="820"/>
      <c r="S284" s="820"/>
      <c r="T284" s="2807"/>
      <c r="U284" s="820"/>
      <c r="V284" s="820"/>
      <c r="W284" s="820"/>
      <c r="X284" s="820"/>
      <c r="Y284" s="820"/>
      <c r="Z284" s="820"/>
      <c r="AA284" s="820"/>
      <c r="AB284" s="820"/>
      <c r="AC284" s="820"/>
      <c r="AD284" s="820"/>
      <c r="AE284" s="820"/>
      <c r="AF284" s="1895"/>
      <c r="AG284" s="820"/>
      <c r="AH284" s="1896"/>
      <c r="AI284" s="1896"/>
      <c r="AJ284" s="1896"/>
      <c r="AK284" s="1896"/>
      <c r="AL284" s="1896"/>
    </row>
    <row r="285" spans="1:38" s="529" customFormat="1" ht="9.9499999999999993" customHeight="1">
      <c r="A285" s="1893"/>
      <c r="B285" s="820"/>
      <c r="C285" s="820"/>
      <c r="D285" s="1894"/>
      <c r="E285" s="1894"/>
      <c r="F285" s="820"/>
      <c r="G285" s="820"/>
      <c r="H285" s="820"/>
      <c r="I285" s="820"/>
      <c r="J285" s="820"/>
      <c r="K285" s="820"/>
      <c r="L285" s="820"/>
      <c r="M285" s="820"/>
      <c r="N285" s="820"/>
      <c r="O285" s="820"/>
      <c r="P285" s="820"/>
      <c r="Q285" s="820"/>
      <c r="R285" s="820"/>
      <c r="S285" s="820"/>
      <c r="T285" s="2807"/>
      <c r="U285" s="820"/>
      <c r="V285" s="820"/>
      <c r="W285" s="820"/>
      <c r="X285" s="820"/>
      <c r="Y285" s="820"/>
      <c r="Z285" s="820"/>
      <c r="AA285" s="820"/>
      <c r="AB285" s="820"/>
      <c r="AC285" s="820"/>
      <c r="AD285" s="820"/>
      <c r="AE285" s="820"/>
      <c r="AF285" s="1895"/>
      <c r="AG285" s="820"/>
      <c r="AH285" s="1896"/>
      <c r="AI285" s="1896"/>
      <c r="AJ285" s="1896"/>
      <c r="AK285" s="1896"/>
      <c r="AL285" s="1896"/>
    </row>
    <row r="286" spans="1:38" s="529" customFormat="1" ht="9.9499999999999993" customHeight="1">
      <c r="A286" s="1893"/>
      <c r="B286" s="2409"/>
      <c r="C286" s="2409"/>
      <c r="D286" s="1894"/>
      <c r="E286" s="1894"/>
      <c r="F286" s="2409"/>
      <c r="G286" s="2409"/>
      <c r="H286" s="2409"/>
      <c r="I286" s="2409"/>
      <c r="J286" s="2409"/>
      <c r="K286" s="2409"/>
      <c r="L286" s="2409"/>
      <c r="M286" s="2409"/>
      <c r="N286" s="2409"/>
      <c r="O286" s="2409"/>
      <c r="P286" s="2409"/>
      <c r="Q286" s="2409"/>
      <c r="R286" s="2409"/>
      <c r="S286" s="2409"/>
      <c r="T286" s="2807"/>
      <c r="U286" s="2409"/>
      <c r="V286" s="2409"/>
      <c r="W286" s="2409"/>
      <c r="X286" s="2409"/>
      <c r="Y286" s="2409"/>
      <c r="Z286" s="2409"/>
      <c r="AA286" s="2409"/>
      <c r="AB286" s="2409"/>
      <c r="AC286" s="2409"/>
      <c r="AD286" s="2409"/>
      <c r="AE286" s="2409"/>
      <c r="AF286" s="2544"/>
      <c r="AG286" s="2409"/>
      <c r="AH286" s="1896"/>
      <c r="AI286" s="1896"/>
      <c r="AJ286" s="1896"/>
      <c r="AK286" s="1896"/>
      <c r="AL286" s="1896"/>
    </row>
    <row r="287" spans="1:38" s="529" customFormat="1" ht="9.9499999999999993" customHeight="1">
      <c r="A287" s="1893"/>
      <c r="B287" s="2409"/>
      <c r="C287" s="2409"/>
      <c r="D287" s="1894"/>
      <c r="E287" s="1894"/>
      <c r="F287" s="2409"/>
      <c r="G287" s="2409"/>
      <c r="H287" s="2409"/>
      <c r="I287" s="2409"/>
      <c r="J287" s="2409"/>
      <c r="K287" s="2409"/>
      <c r="L287" s="2409"/>
      <c r="M287" s="2409"/>
      <c r="N287" s="2409"/>
      <c r="O287" s="2409"/>
      <c r="P287" s="2409"/>
      <c r="Q287" s="2409"/>
      <c r="R287" s="2409"/>
      <c r="S287" s="2409"/>
      <c r="T287" s="2807"/>
      <c r="U287" s="2409"/>
      <c r="V287" s="2409"/>
      <c r="W287" s="2409"/>
      <c r="X287" s="2409"/>
      <c r="Y287" s="2409"/>
      <c r="Z287" s="2409"/>
      <c r="AA287" s="2409"/>
      <c r="AB287" s="2409"/>
      <c r="AC287" s="2409"/>
      <c r="AD287" s="2409"/>
      <c r="AE287" s="2409"/>
      <c r="AF287" s="2544"/>
      <c r="AG287" s="2409"/>
      <c r="AH287" s="1896"/>
      <c r="AI287" s="1896"/>
      <c r="AJ287" s="1896"/>
      <c r="AK287" s="1896"/>
      <c r="AL287" s="1896"/>
    </row>
    <row r="288" spans="1:38" s="529" customFormat="1" ht="9.9499999999999993" customHeight="1">
      <c r="A288" s="1893"/>
      <c r="B288" s="2409"/>
      <c r="C288" s="2409"/>
      <c r="D288" s="1894"/>
      <c r="E288" s="1894"/>
      <c r="F288" s="2409"/>
      <c r="G288" s="2409"/>
      <c r="H288" s="2409"/>
      <c r="I288" s="2409"/>
      <c r="J288" s="2409"/>
      <c r="K288" s="2409"/>
      <c r="L288" s="2409"/>
      <c r="M288" s="2409"/>
      <c r="N288" s="2409"/>
      <c r="O288" s="2409"/>
      <c r="P288" s="2409"/>
      <c r="Q288" s="2409"/>
      <c r="R288" s="2409"/>
      <c r="S288" s="2409"/>
      <c r="T288" s="2807"/>
      <c r="U288" s="2409"/>
      <c r="V288" s="2409"/>
      <c r="W288" s="2409"/>
      <c r="X288" s="2409"/>
      <c r="Y288" s="2409"/>
      <c r="Z288" s="2409"/>
      <c r="AA288" s="2409"/>
      <c r="AB288" s="2409"/>
      <c r="AC288" s="2409"/>
      <c r="AD288" s="2409"/>
      <c r="AE288" s="2409"/>
      <c r="AF288" s="2544"/>
      <c r="AG288" s="2409"/>
      <c r="AH288" s="1896"/>
      <c r="AI288" s="1896"/>
      <c r="AJ288" s="1896"/>
      <c r="AK288" s="1896"/>
      <c r="AL288" s="1896"/>
    </row>
    <row r="289" spans="1:38" s="529" customFormat="1" ht="9.9499999999999993" customHeight="1">
      <c r="A289" s="1893"/>
      <c r="B289" s="2409"/>
      <c r="C289" s="2409"/>
      <c r="D289" s="1894"/>
      <c r="E289" s="1894"/>
      <c r="F289" s="2409"/>
      <c r="G289" s="2409"/>
      <c r="H289" s="2409"/>
      <c r="I289" s="2409"/>
      <c r="J289" s="2409"/>
      <c r="K289" s="2409"/>
      <c r="L289" s="2409"/>
      <c r="M289" s="2409"/>
      <c r="N289" s="2409"/>
      <c r="O289" s="2409"/>
      <c r="P289" s="2409"/>
      <c r="Q289" s="2409"/>
      <c r="R289" s="2409"/>
      <c r="S289" s="2409"/>
      <c r="T289" s="2807"/>
      <c r="U289" s="2409"/>
      <c r="V289" s="2409"/>
      <c r="W289" s="2409"/>
      <c r="X289" s="2409"/>
      <c r="Y289" s="2409"/>
      <c r="Z289" s="2409"/>
      <c r="AA289" s="2409"/>
      <c r="AB289" s="2409"/>
      <c r="AC289" s="2409"/>
      <c r="AD289" s="2409"/>
      <c r="AE289" s="2409"/>
      <c r="AF289" s="2544"/>
      <c r="AG289" s="2409"/>
      <c r="AH289" s="1896"/>
      <c r="AI289" s="1896"/>
      <c r="AJ289" s="1896"/>
      <c r="AK289" s="1896"/>
      <c r="AL289" s="1896"/>
    </row>
    <row r="290" spans="1:38" s="529" customFormat="1" ht="9.9499999999999993" customHeight="1">
      <c r="A290" s="1893"/>
      <c r="B290" s="2409"/>
      <c r="C290" s="2409"/>
      <c r="D290" s="1894"/>
      <c r="E290" s="1894"/>
      <c r="F290" s="2409"/>
      <c r="G290" s="2409"/>
      <c r="H290" s="2409"/>
      <c r="I290" s="2409"/>
      <c r="J290" s="2409"/>
      <c r="K290" s="2409"/>
      <c r="L290" s="2409"/>
      <c r="M290" s="2409"/>
      <c r="N290" s="2409"/>
      <c r="O290" s="2409"/>
      <c r="P290" s="2409"/>
      <c r="Q290" s="2409"/>
      <c r="R290" s="2409"/>
      <c r="S290" s="2409"/>
      <c r="T290" s="2807"/>
      <c r="U290" s="2409"/>
      <c r="V290" s="2409"/>
      <c r="W290" s="2409"/>
      <c r="X290" s="2409"/>
      <c r="Y290" s="2409"/>
      <c r="Z290" s="2409"/>
      <c r="AA290" s="2409"/>
      <c r="AB290" s="2409"/>
      <c r="AC290" s="2409"/>
      <c r="AD290" s="2409"/>
      <c r="AE290" s="2409"/>
      <c r="AF290" s="2544"/>
      <c r="AG290" s="2409"/>
      <c r="AH290" s="1896"/>
      <c r="AI290" s="1896"/>
      <c r="AJ290" s="1896"/>
      <c r="AK290" s="1896"/>
      <c r="AL290" s="1896"/>
    </row>
    <row r="291" spans="1:38" s="529" customFormat="1" ht="9.9499999999999993" customHeight="1">
      <c r="A291" s="1893"/>
      <c r="B291" s="2409"/>
      <c r="C291" s="2409"/>
      <c r="D291" s="1894"/>
      <c r="E291" s="1894"/>
      <c r="F291" s="2409"/>
      <c r="G291" s="2409"/>
      <c r="H291" s="2409"/>
      <c r="I291" s="2409"/>
      <c r="J291" s="2409"/>
      <c r="K291" s="2409"/>
      <c r="L291" s="2409"/>
      <c r="M291" s="2409"/>
      <c r="N291" s="2409"/>
      <c r="O291" s="2409"/>
      <c r="P291" s="2409"/>
      <c r="Q291" s="2409"/>
      <c r="R291" s="2409"/>
      <c r="S291" s="2409"/>
      <c r="T291" s="2807"/>
      <c r="U291" s="2409"/>
      <c r="V291" s="2409"/>
      <c r="W291" s="2409"/>
      <c r="X291" s="2409"/>
      <c r="Y291" s="2409"/>
      <c r="Z291" s="2409"/>
      <c r="AA291" s="2409"/>
      <c r="AB291" s="2409"/>
      <c r="AC291" s="2409"/>
      <c r="AD291" s="2409"/>
      <c r="AE291" s="2409"/>
      <c r="AF291" s="2544"/>
      <c r="AG291" s="2409"/>
      <c r="AH291" s="1896"/>
      <c r="AI291" s="1896"/>
      <c r="AJ291" s="1896"/>
      <c r="AK291" s="1896"/>
      <c r="AL291" s="1896"/>
    </row>
    <row r="292" spans="1:38" s="529" customFormat="1" ht="9.9499999999999993" customHeight="1">
      <c r="A292" s="1893"/>
      <c r="B292" s="2409"/>
      <c r="C292" s="2409"/>
      <c r="D292" s="1894"/>
      <c r="E292" s="1894"/>
      <c r="F292" s="2409"/>
      <c r="G292" s="2409"/>
      <c r="H292" s="2409"/>
      <c r="I292" s="2409"/>
      <c r="J292" s="2409"/>
      <c r="K292" s="2409"/>
      <c r="L292" s="2409"/>
      <c r="M292" s="2409"/>
      <c r="N292" s="2409"/>
      <c r="O292" s="2409"/>
      <c r="P292" s="2409"/>
      <c r="Q292" s="2409"/>
      <c r="R292" s="2409"/>
      <c r="S292" s="2409"/>
      <c r="T292" s="2807"/>
      <c r="U292" s="2409"/>
      <c r="V292" s="2409"/>
      <c r="W292" s="2409"/>
      <c r="X292" s="2409"/>
      <c r="Y292" s="2409"/>
      <c r="Z292" s="2409"/>
      <c r="AA292" s="2409"/>
      <c r="AB292" s="2409"/>
      <c r="AC292" s="2409"/>
      <c r="AD292" s="2409"/>
      <c r="AE292" s="2409"/>
      <c r="AF292" s="2544"/>
      <c r="AG292" s="2409"/>
      <c r="AH292" s="1896"/>
      <c r="AI292" s="1896"/>
      <c r="AJ292" s="1896"/>
      <c r="AK292" s="1896"/>
      <c r="AL292" s="1896"/>
    </row>
    <row r="293" spans="1:38" s="529" customFormat="1" ht="9.9499999999999993" customHeight="1">
      <c r="A293" s="1893"/>
      <c r="B293" s="2807"/>
      <c r="C293" s="2807"/>
      <c r="D293" s="1894"/>
      <c r="E293" s="1894"/>
      <c r="F293" s="2807"/>
      <c r="G293" s="2807"/>
      <c r="H293" s="2807"/>
      <c r="I293" s="2807"/>
      <c r="J293" s="2807"/>
      <c r="K293" s="2807"/>
      <c r="L293" s="2807"/>
      <c r="M293" s="2807"/>
      <c r="N293" s="2807"/>
      <c r="O293" s="2807"/>
      <c r="P293" s="2807"/>
      <c r="Q293" s="2807"/>
      <c r="R293" s="2807"/>
      <c r="S293" s="2807"/>
      <c r="T293" s="2807"/>
      <c r="U293" s="2807"/>
      <c r="V293" s="2807"/>
      <c r="W293" s="2807"/>
      <c r="X293" s="2807"/>
      <c r="Y293" s="2807"/>
      <c r="Z293" s="2807"/>
      <c r="AA293" s="2807"/>
      <c r="AB293" s="2807"/>
      <c r="AC293" s="2807"/>
      <c r="AD293" s="2807"/>
      <c r="AE293" s="2807"/>
      <c r="AF293" s="2544"/>
      <c r="AG293" s="2807"/>
      <c r="AH293" s="1896"/>
      <c r="AI293" s="1896"/>
      <c r="AJ293" s="1896"/>
      <c r="AK293" s="1896"/>
      <c r="AL293" s="1896"/>
    </row>
    <row r="294" spans="1:38" s="529" customFormat="1" ht="9.9499999999999993" customHeight="1">
      <c r="A294" s="1893"/>
      <c r="B294" s="2807"/>
      <c r="C294" s="2807"/>
      <c r="D294" s="1894"/>
      <c r="E294" s="1894"/>
      <c r="F294" s="2807"/>
      <c r="G294" s="2807"/>
      <c r="H294" s="2807"/>
      <c r="I294" s="2807"/>
      <c r="J294" s="2807"/>
      <c r="K294" s="2807"/>
      <c r="L294" s="2807"/>
      <c r="M294" s="2807"/>
      <c r="N294" s="2807"/>
      <c r="O294" s="2807"/>
      <c r="P294" s="2807"/>
      <c r="Q294" s="2807"/>
      <c r="R294" s="2807"/>
      <c r="S294" s="2807"/>
      <c r="T294" s="2807"/>
      <c r="U294" s="2807"/>
      <c r="V294" s="2807"/>
      <c r="W294" s="2807"/>
      <c r="X294" s="2807"/>
      <c r="Y294" s="2807"/>
      <c r="Z294" s="2807"/>
      <c r="AA294" s="2807"/>
      <c r="AB294" s="2807"/>
      <c r="AC294" s="2807"/>
      <c r="AD294" s="2807"/>
      <c r="AE294" s="2807"/>
      <c r="AF294" s="2544"/>
      <c r="AG294" s="2807"/>
      <c r="AH294" s="1896"/>
      <c r="AI294" s="1896"/>
      <c r="AJ294" s="1896"/>
      <c r="AK294" s="1896"/>
      <c r="AL294" s="1896"/>
    </row>
    <row r="295" spans="1:38" s="529" customFormat="1" ht="9.9499999999999993" customHeight="1">
      <c r="A295" s="1893"/>
      <c r="B295" s="2807"/>
      <c r="C295" s="2807"/>
      <c r="D295" s="1894"/>
      <c r="E295" s="1894"/>
      <c r="F295" s="2807"/>
      <c r="G295" s="2807"/>
      <c r="H295" s="2807"/>
      <c r="I295" s="2807"/>
      <c r="J295" s="2807"/>
      <c r="K295" s="2807"/>
      <c r="L295" s="2807"/>
      <c r="M295" s="2807"/>
      <c r="N295" s="2807"/>
      <c r="O295" s="2807"/>
      <c r="P295" s="2807"/>
      <c r="Q295" s="2807"/>
      <c r="R295" s="2807"/>
      <c r="S295" s="2807"/>
      <c r="T295" s="2807"/>
      <c r="U295" s="2807"/>
      <c r="V295" s="2807"/>
      <c r="W295" s="2807"/>
      <c r="X295" s="2807"/>
      <c r="Y295" s="2807"/>
      <c r="Z295" s="2807"/>
      <c r="AA295" s="2807"/>
      <c r="AB295" s="2807"/>
      <c r="AC295" s="2807"/>
      <c r="AD295" s="2807"/>
      <c r="AE295" s="2807"/>
      <c r="AF295" s="2544"/>
      <c r="AG295" s="2807"/>
      <c r="AH295" s="1896"/>
      <c r="AI295" s="1896"/>
      <c r="AJ295" s="1896"/>
      <c r="AK295" s="1896"/>
      <c r="AL295" s="1896"/>
    </row>
    <row r="296" spans="1:38" s="529" customFormat="1" ht="9.9499999999999993" customHeight="1">
      <c r="A296" s="1893"/>
      <c r="B296" s="2807"/>
      <c r="C296" s="2807"/>
      <c r="D296" s="1894"/>
      <c r="E296" s="1894"/>
      <c r="F296" s="2807"/>
      <c r="G296" s="2807"/>
      <c r="H296" s="2807"/>
      <c r="I296" s="2807"/>
      <c r="J296" s="2807"/>
      <c r="K296" s="2807"/>
      <c r="L296" s="2807"/>
      <c r="M296" s="2807"/>
      <c r="N296" s="2807"/>
      <c r="O296" s="2807"/>
      <c r="P296" s="2807"/>
      <c r="Q296" s="2807"/>
      <c r="R296" s="2807"/>
      <c r="S296" s="2807"/>
      <c r="T296" s="2807"/>
      <c r="U296" s="2807"/>
      <c r="V296" s="2807"/>
      <c r="W296" s="2807"/>
      <c r="X296" s="2807"/>
      <c r="Y296" s="2807"/>
      <c r="Z296" s="2807"/>
      <c r="AA296" s="2807"/>
      <c r="AB296" s="2807"/>
      <c r="AC296" s="2807"/>
      <c r="AD296" s="2807"/>
      <c r="AE296" s="2807"/>
      <c r="AF296" s="2544"/>
      <c r="AG296" s="2807"/>
      <c r="AH296" s="1896"/>
      <c r="AI296" s="1896"/>
      <c r="AJ296" s="1896"/>
      <c r="AK296" s="1896"/>
      <c r="AL296" s="1896"/>
    </row>
    <row r="297" spans="1:38" s="529" customFormat="1" ht="9.9499999999999993" customHeight="1">
      <c r="A297" s="1893"/>
      <c r="B297" s="2807"/>
      <c r="C297" s="2807"/>
      <c r="D297" s="1894"/>
      <c r="E297" s="1894"/>
      <c r="F297" s="2807"/>
      <c r="G297" s="2807"/>
      <c r="H297" s="2807"/>
      <c r="I297" s="2807"/>
      <c r="J297" s="2807"/>
      <c r="K297" s="2807"/>
      <c r="L297" s="2807"/>
      <c r="M297" s="2807"/>
      <c r="N297" s="2807"/>
      <c r="O297" s="2807"/>
      <c r="P297" s="2807"/>
      <c r="Q297" s="2807"/>
      <c r="R297" s="2807"/>
      <c r="S297" s="2807"/>
      <c r="T297" s="2807"/>
      <c r="U297" s="2807"/>
      <c r="V297" s="2807"/>
      <c r="W297" s="2807"/>
      <c r="X297" s="2807"/>
      <c r="Y297" s="2807"/>
      <c r="Z297" s="2807"/>
      <c r="AA297" s="2807"/>
      <c r="AB297" s="2807"/>
      <c r="AC297" s="2807"/>
      <c r="AD297" s="2807"/>
      <c r="AE297" s="2807"/>
      <c r="AF297" s="2544"/>
      <c r="AG297" s="2807"/>
      <c r="AH297" s="1896"/>
      <c r="AI297" s="1896"/>
      <c r="AJ297" s="1896"/>
      <c r="AK297" s="1896"/>
      <c r="AL297" s="1896"/>
    </row>
    <row r="298" spans="1:38" s="529" customFormat="1" ht="9.9499999999999993" customHeight="1">
      <c r="A298" s="1893"/>
      <c r="B298" s="2807"/>
      <c r="C298" s="2807"/>
      <c r="D298" s="1894"/>
      <c r="E298" s="1894"/>
      <c r="F298" s="2807"/>
      <c r="G298" s="2807"/>
      <c r="H298" s="2807"/>
      <c r="I298" s="2807"/>
      <c r="J298" s="2807"/>
      <c r="K298" s="2807"/>
      <c r="L298" s="2807"/>
      <c r="M298" s="2807"/>
      <c r="N298" s="2807"/>
      <c r="O298" s="2807"/>
      <c r="P298" s="2807"/>
      <c r="Q298" s="2807"/>
      <c r="R298" s="2807"/>
      <c r="S298" s="2807"/>
      <c r="T298" s="2807"/>
      <c r="U298" s="2807"/>
      <c r="V298" s="2807"/>
      <c r="W298" s="2807"/>
      <c r="X298" s="2807"/>
      <c r="Y298" s="2807"/>
      <c r="Z298" s="2807"/>
      <c r="AA298" s="2807"/>
      <c r="AB298" s="2807"/>
      <c r="AC298" s="2807"/>
      <c r="AD298" s="2807"/>
      <c r="AE298" s="2807"/>
      <c r="AF298" s="2544"/>
      <c r="AG298" s="2807"/>
      <c r="AH298" s="1896"/>
      <c r="AI298" s="1896"/>
      <c r="AJ298" s="1896"/>
      <c r="AK298" s="1896"/>
      <c r="AL298" s="1896"/>
    </row>
    <row r="299" spans="1:38" s="529" customFormat="1" ht="9.9499999999999993" customHeight="1">
      <c r="A299" s="1893"/>
      <c r="B299" s="2807"/>
      <c r="C299" s="2807"/>
      <c r="D299" s="1894"/>
      <c r="E299" s="1894"/>
      <c r="F299" s="2807"/>
      <c r="G299" s="2807"/>
      <c r="H299" s="2807"/>
      <c r="I299" s="2807"/>
      <c r="J299" s="2807"/>
      <c r="K299" s="2807"/>
      <c r="L299" s="2807"/>
      <c r="M299" s="2807"/>
      <c r="N299" s="2807"/>
      <c r="O299" s="2807"/>
      <c r="P299" s="2807"/>
      <c r="Q299" s="2807"/>
      <c r="R299" s="2807"/>
      <c r="S299" s="2807"/>
      <c r="T299" s="2807"/>
      <c r="U299" s="2807"/>
      <c r="V299" s="2807"/>
      <c r="W299" s="2807"/>
      <c r="X299" s="2807"/>
      <c r="Y299" s="2807"/>
      <c r="Z299" s="2807"/>
      <c r="AA299" s="2807"/>
      <c r="AB299" s="2807"/>
      <c r="AC299" s="2807"/>
      <c r="AD299" s="2807"/>
      <c r="AE299" s="2807"/>
      <c r="AF299" s="2544"/>
      <c r="AG299" s="2807"/>
      <c r="AH299" s="1896"/>
      <c r="AI299" s="1896"/>
      <c r="AJ299" s="1896"/>
      <c r="AK299" s="1896"/>
      <c r="AL299" s="1896"/>
    </row>
    <row r="300" spans="1:38" s="529" customFormat="1" ht="9.9499999999999993" customHeight="1">
      <c r="A300" s="1893"/>
      <c r="B300" s="2807"/>
      <c r="C300" s="2807"/>
      <c r="D300" s="1894"/>
      <c r="E300" s="1894"/>
      <c r="F300" s="2807"/>
      <c r="G300" s="2807"/>
      <c r="H300" s="2807"/>
      <c r="I300" s="2807"/>
      <c r="J300" s="2807"/>
      <c r="K300" s="2807"/>
      <c r="L300" s="2807"/>
      <c r="M300" s="2807"/>
      <c r="N300" s="2807"/>
      <c r="O300" s="2807"/>
      <c r="P300" s="2807"/>
      <c r="Q300" s="2807"/>
      <c r="R300" s="2807"/>
      <c r="S300" s="2807"/>
      <c r="T300" s="2807"/>
      <c r="U300" s="2807"/>
      <c r="V300" s="2807"/>
      <c r="W300" s="2807"/>
      <c r="X300" s="2807"/>
      <c r="Y300" s="2807"/>
      <c r="Z300" s="2807"/>
      <c r="AA300" s="2807"/>
      <c r="AB300" s="2807"/>
      <c r="AC300" s="2807"/>
      <c r="AD300" s="2807"/>
      <c r="AE300" s="2807"/>
      <c r="AF300" s="2544"/>
      <c r="AG300" s="2807"/>
      <c r="AH300" s="1896"/>
      <c r="AI300" s="1896"/>
      <c r="AJ300" s="1896"/>
      <c r="AK300" s="1896"/>
      <c r="AL300" s="1896"/>
    </row>
    <row r="301" spans="1:38" s="529" customFormat="1" ht="9.9499999999999993" customHeight="1">
      <c r="A301" s="1893"/>
      <c r="B301" s="2807"/>
      <c r="C301" s="2807"/>
      <c r="D301" s="1894"/>
      <c r="E301" s="1894"/>
      <c r="F301" s="2807"/>
      <c r="G301" s="2807"/>
      <c r="H301" s="2807"/>
      <c r="I301" s="2807"/>
      <c r="J301" s="2807"/>
      <c r="K301" s="2807"/>
      <c r="L301" s="2807"/>
      <c r="M301" s="2807"/>
      <c r="N301" s="2807"/>
      <c r="O301" s="2807"/>
      <c r="P301" s="2807"/>
      <c r="Q301" s="2807"/>
      <c r="R301" s="2807"/>
      <c r="S301" s="2807"/>
      <c r="T301" s="2807"/>
      <c r="U301" s="2807"/>
      <c r="V301" s="2807"/>
      <c r="W301" s="2807"/>
      <c r="X301" s="2807"/>
      <c r="Y301" s="2807"/>
      <c r="Z301" s="2807"/>
      <c r="AA301" s="2807"/>
      <c r="AB301" s="2807"/>
      <c r="AC301" s="2807"/>
      <c r="AD301" s="2807"/>
      <c r="AE301" s="2807"/>
      <c r="AF301" s="2544"/>
      <c r="AG301" s="2807"/>
      <c r="AH301" s="1896"/>
      <c r="AI301" s="1896"/>
      <c r="AJ301" s="1896"/>
      <c r="AK301" s="1896"/>
      <c r="AL301" s="1896"/>
    </row>
    <row r="302" spans="1:38" s="529" customFormat="1" ht="9.9499999999999993" customHeight="1">
      <c r="A302" s="1893"/>
      <c r="B302" s="2409"/>
      <c r="C302" s="2409"/>
      <c r="D302" s="1894"/>
      <c r="E302" s="1894"/>
      <c r="F302" s="2409"/>
      <c r="G302" s="2409"/>
      <c r="H302" s="2409"/>
      <c r="I302" s="2409"/>
      <c r="J302" s="2409"/>
      <c r="K302" s="2409"/>
      <c r="L302" s="2409"/>
      <c r="M302" s="2409"/>
      <c r="N302" s="2409"/>
      <c r="O302" s="2409"/>
      <c r="P302" s="2409"/>
      <c r="Q302" s="2409"/>
      <c r="R302" s="2409"/>
      <c r="S302" s="2409"/>
      <c r="T302" s="2807"/>
      <c r="U302" s="2409"/>
      <c r="V302" s="2409"/>
      <c r="W302" s="2409"/>
      <c r="X302" s="2409"/>
      <c r="Y302" s="2409"/>
      <c r="Z302" s="2409"/>
      <c r="AA302" s="2409"/>
      <c r="AB302" s="2409"/>
      <c r="AC302" s="2409"/>
      <c r="AD302" s="2409"/>
      <c r="AE302" s="2409"/>
      <c r="AF302" s="2544"/>
      <c r="AG302" s="2409"/>
      <c r="AH302" s="1896"/>
      <c r="AI302" s="1896"/>
      <c r="AJ302" s="1896"/>
      <c r="AK302" s="1896"/>
      <c r="AL302" s="1896"/>
    </row>
    <row r="303" spans="1:38" s="529" customFormat="1" ht="9.9499999999999993" customHeight="1">
      <c r="A303" s="1893"/>
      <c r="B303" s="820"/>
      <c r="C303" s="820"/>
      <c r="D303" s="1894"/>
      <c r="E303" s="1894"/>
      <c r="F303" s="820"/>
      <c r="G303" s="820"/>
      <c r="H303" s="820"/>
      <c r="I303" s="820"/>
      <c r="J303" s="820"/>
      <c r="K303" s="820"/>
      <c r="L303" s="820"/>
      <c r="M303" s="820"/>
      <c r="N303" s="820"/>
      <c r="O303" s="820"/>
      <c r="P303" s="820"/>
      <c r="Q303" s="820"/>
      <c r="R303" s="820"/>
      <c r="S303" s="820"/>
      <c r="T303" s="2807"/>
      <c r="U303" s="820"/>
      <c r="V303" s="388"/>
      <c r="W303" s="491"/>
      <c r="X303" s="491"/>
      <c r="Y303" s="491"/>
      <c r="Z303" s="491"/>
      <c r="AA303" s="491"/>
      <c r="AB303" s="491"/>
      <c r="AC303" s="820"/>
      <c r="AD303" s="820"/>
      <c r="AE303" s="820"/>
      <c r="AF303" s="1895"/>
      <c r="AG303" s="820"/>
      <c r="AH303" s="1896"/>
      <c r="AI303" s="1896"/>
      <c r="AJ303" s="1896"/>
      <c r="AK303" s="1896"/>
      <c r="AL303" s="1896"/>
    </row>
    <row r="304" spans="1:38" s="529" customFormat="1" ht="9.9499999999999993" customHeight="1">
      <c r="A304" s="1893"/>
      <c r="B304" s="820"/>
      <c r="C304" s="820"/>
      <c r="D304" s="1894"/>
      <c r="E304" s="1894"/>
      <c r="F304" s="820"/>
      <c r="G304" s="820"/>
      <c r="H304" s="820"/>
      <c r="I304" s="820"/>
      <c r="J304" s="820"/>
      <c r="K304" s="820"/>
      <c r="L304" s="820"/>
      <c r="M304" s="820"/>
      <c r="N304" s="820"/>
      <c r="O304" s="820"/>
      <c r="P304" s="820"/>
      <c r="Q304" s="820"/>
      <c r="R304" s="820"/>
      <c r="S304" s="820"/>
      <c r="T304" s="2807"/>
      <c r="U304" s="820"/>
      <c r="V304" s="388"/>
      <c r="W304" s="491"/>
      <c r="X304" s="491"/>
      <c r="Y304" s="491"/>
      <c r="Z304" s="491"/>
      <c r="AA304" s="491"/>
      <c r="AB304" s="491"/>
      <c r="AC304" s="820"/>
      <c r="AD304" s="820"/>
      <c r="AE304" s="820"/>
      <c r="AF304" s="1895"/>
      <c r="AG304" s="820"/>
      <c r="AH304" s="1896"/>
      <c r="AI304" s="1896"/>
      <c r="AJ304" s="1896"/>
      <c r="AK304" s="1896"/>
      <c r="AL304" s="1896"/>
    </row>
    <row r="305" spans="1:38" ht="9.9499999999999993" customHeight="1">
      <c r="A305" s="1516"/>
      <c r="B305" s="1374"/>
      <c r="C305" s="1374"/>
      <c r="D305" s="224"/>
      <c r="E305" s="224"/>
      <c r="F305" s="1374"/>
      <c r="G305" s="1374"/>
      <c r="H305" s="1374"/>
      <c r="I305" s="1374"/>
      <c r="J305" s="1374"/>
      <c r="K305" s="1374"/>
      <c r="L305" s="1374"/>
      <c r="M305" s="1374"/>
      <c r="N305" s="1374"/>
      <c r="O305" s="1374"/>
      <c r="P305" s="1374"/>
      <c r="Q305" s="1374"/>
      <c r="R305" s="1374"/>
      <c r="S305" s="1374"/>
      <c r="T305" s="1486"/>
      <c r="U305" s="1374"/>
      <c r="V305" s="61"/>
      <c r="W305" s="514"/>
      <c r="X305" s="514"/>
      <c r="Y305" s="514"/>
      <c r="Z305" s="514"/>
      <c r="AA305" s="514"/>
      <c r="AB305" s="514"/>
      <c r="AC305" s="1374"/>
      <c r="AD305" s="1374"/>
      <c r="AE305" s="1374"/>
      <c r="AF305" s="1517"/>
      <c r="AG305" s="1374"/>
    </row>
    <row r="306" spans="1:38" ht="9.9499999999999993" customHeight="1">
      <c r="A306" s="1516"/>
      <c r="B306" s="1374"/>
      <c r="C306" s="1374"/>
      <c r="D306" s="224"/>
      <c r="E306" s="224"/>
      <c r="F306" s="1374"/>
      <c r="G306" s="1374"/>
      <c r="H306" s="1374"/>
      <c r="I306" s="1374"/>
      <c r="J306" s="1374"/>
      <c r="K306" s="1374"/>
      <c r="L306" s="1374"/>
      <c r="M306" s="1374"/>
      <c r="N306" s="1374"/>
      <c r="O306" s="1374"/>
      <c r="P306" s="1374"/>
      <c r="Q306" s="1374"/>
      <c r="R306" s="1374"/>
      <c r="S306" s="1374"/>
      <c r="T306" s="1486"/>
      <c r="U306" s="1374"/>
      <c r="V306" s="61"/>
      <c r="W306" s="514"/>
      <c r="X306" s="514"/>
      <c r="Y306" s="514"/>
      <c r="Z306" s="514"/>
      <c r="AA306" s="514"/>
      <c r="AB306" s="514"/>
      <c r="AC306" s="1374"/>
      <c r="AD306" s="1374"/>
      <c r="AE306" s="1374"/>
      <c r="AF306" s="1517"/>
      <c r="AG306" s="1374"/>
    </row>
    <row r="307" spans="1:38" ht="9.9499999999999993" customHeight="1">
      <c r="A307" s="1516"/>
      <c r="B307" s="1374"/>
      <c r="C307" s="1374"/>
      <c r="D307" s="224"/>
      <c r="E307" s="224"/>
      <c r="F307" s="1374"/>
      <c r="G307" s="1374"/>
      <c r="H307" s="1374"/>
      <c r="I307" s="1374"/>
      <c r="J307" s="1374"/>
      <c r="K307" s="1374"/>
      <c r="L307" s="1374"/>
      <c r="M307" s="1374"/>
      <c r="N307" s="1374"/>
      <c r="O307" s="1374"/>
      <c r="P307" s="1374"/>
      <c r="Q307" s="1374"/>
      <c r="R307" s="1374"/>
      <c r="S307" s="1374"/>
      <c r="T307" s="1486"/>
      <c r="U307" s="1374"/>
      <c r="V307" s="61"/>
      <c r="W307" s="514"/>
      <c r="X307" s="514"/>
      <c r="Y307" s="514"/>
      <c r="Z307" s="514"/>
      <c r="AA307" s="514"/>
      <c r="AB307" s="514"/>
      <c r="AC307" s="1374"/>
      <c r="AD307" s="1374"/>
      <c r="AE307" s="1374"/>
      <c r="AF307" s="1517"/>
      <c r="AG307" s="1374"/>
    </row>
    <row r="308" spans="1:38" ht="9.9499999999999993" customHeight="1">
      <c r="A308" s="1516"/>
      <c r="B308" s="1374"/>
      <c r="C308" s="1374"/>
      <c r="D308" s="224"/>
      <c r="E308" s="224"/>
      <c r="F308" s="1374"/>
      <c r="G308" s="1374"/>
      <c r="H308" s="1374"/>
      <c r="I308" s="1374"/>
      <c r="J308" s="1374"/>
      <c r="K308" s="1374"/>
      <c r="L308" s="1374"/>
      <c r="M308" s="1374"/>
      <c r="N308" s="1374"/>
      <c r="O308" s="1374"/>
      <c r="P308" s="1374"/>
      <c r="Q308" s="1374"/>
      <c r="R308" s="1374"/>
      <c r="S308" s="1374"/>
      <c r="T308" s="1486"/>
      <c r="U308" s="1374"/>
      <c r="V308" s="61"/>
      <c r="W308" s="514"/>
      <c r="X308" s="514"/>
      <c r="Y308" s="514"/>
      <c r="Z308" s="514"/>
      <c r="AA308" s="514"/>
      <c r="AB308" s="514"/>
      <c r="AC308" s="1374"/>
      <c r="AD308" s="1374"/>
      <c r="AE308" s="1374"/>
      <c r="AF308" s="1517"/>
      <c r="AG308" s="1374"/>
    </row>
    <row r="309" spans="1:38" ht="9.9499999999999993" customHeight="1">
      <c r="A309" s="1516"/>
      <c r="B309" s="1374"/>
      <c r="C309" s="1374"/>
      <c r="D309" s="224"/>
      <c r="E309" s="224"/>
      <c r="F309" s="1374"/>
      <c r="G309" s="1374"/>
      <c r="H309" s="1374"/>
      <c r="I309" s="1374"/>
      <c r="J309" s="1374"/>
      <c r="K309" s="1374"/>
      <c r="L309" s="1374"/>
      <c r="M309" s="1374"/>
      <c r="N309" s="1374"/>
      <c r="O309" s="1374"/>
      <c r="P309" s="1374"/>
      <c r="Q309" s="1374"/>
      <c r="R309" s="1374"/>
      <c r="S309" s="1374"/>
      <c r="T309" s="1486"/>
      <c r="U309" s="1374"/>
      <c r="V309" s="61"/>
      <c r="W309" s="514"/>
      <c r="X309" s="514"/>
      <c r="Y309" s="514"/>
      <c r="Z309" s="514"/>
      <c r="AA309" s="514"/>
      <c r="AB309" s="514"/>
      <c r="AC309" s="1374"/>
      <c r="AD309" s="1374"/>
      <c r="AE309" s="1374"/>
      <c r="AF309" s="1517"/>
      <c r="AG309" s="1374"/>
    </row>
    <row r="310" spans="1:38" ht="9.9499999999999993" customHeight="1">
      <c r="A310" s="1516"/>
      <c r="B310" s="1374"/>
      <c r="C310" s="1374"/>
      <c r="D310" s="224"/>
      <c r="E310" s="224"/>
      <c r="F310" s="1374"/>
      <c r="G310" s="1374"/>
      <c r="H310" s="1374"/>
      <c r="I310" s="1374"/>
      <c r="J310" s="1374"/>
      <c r="K310" s="1374"/>
      <c r="L310" s="1374"/>
      <c r="M310" s="1374"/>
      <c r="N310" s="1374"/>
      <c r="O310" s="1374"/>
      <c r="P310" s="1374"/>
      <c r="Q310" s="1374"/>
      <c r="R310" s="1374"/>
      <c r="S310" s="1374"/>
      <c r="T310" s="1486"/>
      <c r="U310" s="1374"/>
      <c r="V310" s="61"/>
      <c r="W310" s="514"/>
      <c r="X310" s="514"/>
      <c r="Y310" s="514"/>
      <c r="Z310" s="514"/>
      <c r="AA310" s="514"/>
      <c r="AB310" s="514"/>
      <c r="AC310" s="1374"/>
      <c r="AD310" s="1374"/>
      <c r="AE310" s="1374"/>
      <c r="AF310" s="1517"/>
      <c r="AG310" s="1374"/>
    </row>
    <row r="311" spans="1:38" ht="9.9499999999999993" customHeight="1">
      <c r="A311" s="1516"/>
      <c r="B311" s="1374"/>
      <c r="C311" s="1374"/>
      <c r="D311" s="224"/>
      <c r="E311" s="224"/>
      <c r="F311" s="1374"/>
      <c r="G311" s="1374"/>
      <c r="H311" s="1374"/>
      <c r="I311" s="1374"/>
      <c r="J311" s="1374"/>
      <c r="K311" s="1374"/>
      <c r="L311" s="1374"/>
      <c r="M311" s="1374"/>
      <c r="N311" s="1374"/>
      <c r="O311" s="1374"/>
      <c r="P311" s="1374"/>
      <c r="Q311" s="1374"/>
      <c r="R311" s="1374"/>
      <c r="S311" s="1374"/>
      <c r="T311" s="1486"/>
      <c r="U311" s="1374"/>
      <c r="V311" s="61"/>
      <c r="W311" s="514"/>
      <c r="X311" s="514"/>
      <c r="Y311" s="514"/>
      <c r="Z311" s="514"/>
      <c r="AA311" s="514"/>
      <c r="AB311" s="514"/>
      <c r="AC311" s="1374"/>
      <c r="AD311" s="1374"/>
      <c r="AE311" s="1374"/>
      <c r="AF311" s="1517"/>
      <c r="AG311" s="1374"/>
    </row>
    <row r="312" spans="1:38" ht="9.9499999999999993" customHeight="1">
      <c r="A312" s="1516"/>
      <c r="B312" s="1374"/>
      <c r="C312" s="1374"/>
      <c r="D312" s="224"/>
      <c r="E312" s="224"/>
      <c r="F312" s="1374"/>
      <c r="G312" s="1374"/>
      <c r="H312" s="1374"/>
      <c r="I312" s="1374"/>
      <c r="J312" s="1374"/>
      <c r="K312" s="1374"/>
      <c r="L312" s="1374"/>
      <c r="M312" s="1374"/>
      <c r="N312" s="1374"/>
      <c r="O312" s="1374"/>
      <c r="P312" s="1374"/>
      <c r="Q312" s="1374"/>
      <c r="R312" s="1374"/>
      <c r="S312" s="1374"/>
      <c r="T312" s="1486"/>
      <c r="U312" s="1374"/>
      <c r="V312" s="61"/>
      <c r="W312" s="514"/>
      <c r="X312" s="514"/>
      <c r="Y312" s="514"/>
      <c r="Z312" s="514"/>
      <c r="AA312" s="514"/>
      <c r="AB312" s="514"/>
      <c r="AC312" s="1374"/>
      <c r="AD312" s="1374"/>
      <c r="AE312" s="1374"/>
      <c r="AF312" s="1517"/>
      <c r="AG312" s="1374"/>
    </row>
    <row r="313" spans="1:38" ht="9.9499999999999993" customHeight="1" thickBot="1">
      <c r="A313" s="501"/>
      <c r="B313" s="617"/>
      <c r="C313" s="617"/>
      <c r="D313" s="816"/>
      <c r="E313" s="816"/>
      <c r="F313" s="617"/>
      <c r="G313" s="617"/>
      <c r="H313" s="617"/>
      <c r="I313" s="617"/>
      <c r="J313" s="617"/>
      <c r="K313" s="617"/>
      <c r="L313" s="617"/>
      <c r="M313" s="617"/>
      <c r="N313" s="617"/>
      <c r="O313" s="617"/>
      <c r="P313" s="617"/>
      <c r="Q313" s="617"/>
      <c r="R313" s="617"/>
      <c r="S313" s="617"/>
      <c r="T313" s="617"/>
      <c r="U313" s="617"/>
      <c r="V313" s="1519"/>
      <c r="W313" s="817"/>
      <c r="X313" s="817"/>
      <c r="Y313" s="817"/>
      <c r="Z313" s="817"/>
      <c r="AA313" s="817"/>
      <c r="AB313" s="817"/>
      <c r="AC313" s="617"/>
      <c r="AD313" s="617"/>
      <c r="AE313" s="617"/>
      <c r="AF313" s="502"/>
      <c r="AG313" s="1374"/>
    </row>
    <row r="314" spans="1:38" s="1967" customFormat="1" ht="8.1" customHeight="1">
      <c r="A314" s="2905"/>
      <c r="B314" s="2906"/>
      <c r="C314" s="2907"/>
      <c r="D314" s="2908"/>
      <c r="E314" s="2908"/>
      <c r="F314" s="2909"/>
      <c r="G314" s="2905"/>
      <c r="H314" s="2905"/>
      <c r="I314" s="2907"/>
      <c r="J314" s="2905"/>
      <c r="K314" s="2905"/>
      <c r="L314" s="2905"/>
      <c r="M314" s="2905"/>
      <c r="N314" s="2905"/>
      <c r="O314" s="2905"/>
      <c r="P314" s="2905"/>
      <c r="Q314" s="2905"/>
      <c r="R314" s="2905"/>
      <c r="S314" s="2905"/>
      <c r="T314" s="2905"/>
      <c r="U314" s="2910"/>
      <c r="V314" s="2910"/>
      <c r="W314" s="2910"/>
      <c r="X314" s="2910"/>
      <c r="Y314" s="2910"/>
      <c r="Z314" s="2910"/>
      <c r="AA314" s="2910"/>
      <c r="AB314" s="2910"/>
      <c r="AC314" s="2910"/>
      <c r="AD314" s="2910"/>
      <c r="AE314" s="2910"/>
      <c r="AF314" s="2910"/>
      <c r="AG314" s="298"/>
      <c r="AH314" s="1966"/>
      <c r="AI314" s="1966"/>
      <c r="AJ314" s="1966"/>
      <c r="AK314" s="1966"/>
      <c r="AL314" s="1966"/>
    </row>
    <row r="315" spans="1:38" s="1967" customFormat="1" ht="18" customHeight="1">
      <c r="A315" s="5110">
        <f>A214+1</f>
        <v>21</v>
      </c>
      <c r="B315" s="5110"/>
      <c r="C315" s="5110"/>
      <c r="D315" s="5110"/>
      <c r="E315" s="5110"/>
      <c r="F315" s="5110"/>
      <c r="G315" s="5110"/>
      <c r="H315" s="5110"/>
      <c r="I315" s="5110"/>
      <c r="J315" s="5110"/>
      <c r="K315" s="5110"/>
      <c r="L315" s="5110"/>
      <c r="M315" s="5110"/>
      <c r="N315" s="5110"/>
      <c r="O315" s="5110"/>
      <c r="P315" s="5110"/>
      <c r="Q315" s="5110"/>
      <c r="R315" s="5110"/>
      <c r="S315" s="5110"/>
      <c r="T315" s="5110"/>
      <c r="U315" s="5110"/>
      <c r="V315" s="5110"/>
      <c r="W315" s="5110"/>
      <c r="X315" s="5110"/>
      <c r="Y315" s="5110"/>
      <c r="Z315" s="5110"/>
      <c r="AA315" s="5110"/>
      <c r="AB315" s="5110"/>
      <c r="AC315" s="5110"/>
      <c r="AD315" s="5110"/>
      <c r="AE315" s="5110"/>
      <c r="AF315" s="5110"/>
      <c r="AG315" s="298"/>
      <c r="AH315" s="1966"/>
      <c r="AI315" s="1966"/>
      <c r="AJ315" s="1966"/>
      <c r="AK315" s="1966"/>
      <c r="AL315" s="1966"/>
    </row>
    <row r="316" spans="1:38" s="1967" customFormat="1" ht="8.1" customHeight="1">
      <c r="A316" s="298"/>
      <c r="B316" s="2785"/>
      <c r="C316" s="296"/>
      <c r="D316" s="316"/>
      <c r="E316" s="316"/>
      <c r="F316" s="309"/>
      <c r="G316" s="298"/>
      <c r="H316" s="298"/>
      <c r="I316" s="296"/>
      <c r="J316" s="298"/>
      <c r="K316" s="298"/>
      <c r="L316" s="298"/>
      <c r="M316" s="298"/>
      <c r="N316" s="298"/>
      <c r="O316" s="298"/>
      <c r="P316" s="298"/>
      <c r="Q316" s="298"/>
      <c r="R316" s="298"/>
      <c r="S316" s="298"/>
      <c r="T316" s="298"/>
      <c r="U316" s="295"/>
      <c r="V316" s="295"/>
      <c r="W316" s="295"/>
      <c r="X316" s="295"/>
      <c r="Y316" s="295"/>
      <c r="Z316" s="295"/>
      <c r="AA316" s="295"/>
      <c r="AB316" s="295"/>
      <c r="AC316" s="295"/>
      <c r="AD316" s="295"/>
      <c r="AE316" s="295"/>
      <c r="AF316" s="295"/>
      <c r="AG316" s="298"/>
      <c r="AH316" s="1966"/>
      <c r="AI316" s="1966"/>
      <c r="AJ316" s="1966"/>
      <c r="AK316" s="1966"/>
      <c r="AL316" s="1966"/>
    </row>
    <row r="324" spans="4:28" ht="16.5" customHeight="1">
      <c r="D324" s="2"/>
      <c r="E324" s="2"/>
      <c r="V324" s="2"/>
      <c r="W324" s="2"/>
      <c r="X324" s="2"/>
      <c r="Y324" s="2"/>
      <c r="Z324" s="2"/>
      <c r="AA324" s="2"/>
      <c r="AB324" s="2"/>
    </row>
  </sheetData>
  <sheetProtection selectLockedCells="1" selectUnlockedCells="1"/>
  <mergeCells count="161">
    <mergeCell ref="AD45:AE45"/>
    <mergeCell ref="AD50:AE50"/>
    <mergeCell ref="AD55:AE55"/>
    <mergeCell ref="AE91:AE92"/>
    <mergeCell ref="U265:U266"/>
    <mergeCell ref="V265:AC266"/>
    <mergeCell ref="D261:E261"/>
    <mergeCell ref="J262:J263"/>
    <mergeCell ref="D262:D263"/>
    <mergeCell ref="AB264:AC264"/>
    <mergeCell ref="AD248:AE248"/>
    <mergeCell ref="A214:AF214"/>
    <mergeCell ref="V232:V233"/>
    <mergeCell ref="W232:AE233"/>
    <mergeCell ref="V235:V236"/>
    <mergeCell ref="W235:AE236"/>
    <mergeCell ref="V238:V239"/>
    <mergeCell ref="W238:AE239"/>
    <mergeCell ref="V241:V242"/>
    <mergeCell ref="W241:AE242"/>
    <mergeCell ref="D243:M243"/>
    <mergeCell ref="W114:AC114"/>
    <mergeCell ref="AD159:AE160"/>
    <mergeCell ref="W184:AE185"/>
    <mergeCell ref="C118:I118"/>
    <mergeCell ref="AB91:AB92"/>
    <mergeCell ref="AC91:AD92"/>
    <mergeCell ref="AD75:AE75"/>
    <mergeCell ref="AC79:AD79"/>
    <mergeCell ref="AD85:AE85"/>
    <mergeCell ref="AC90:AD90"/>
    <mergeCell ref="AD95:AE95"/>
    <mergeCell ref="B188:B189"/>
    <mergeCell ref="V140:V141"/>
    <mergeCell ref="W121:AE122"/>
    <mergeCell ref="V184:V185"/>
    <mergeCell ref="AE125:AE126"/>
    <mergeCell ref="W140:AE141"/>
    <mergeCell ref="W115:AE116"/>
    <mergeCell ref="AD134:AE134"/>
    <mergeCell ref="AC124:AD124"/>
    <mergeCell ref="AD31:AE31"/>
    <mergeCell ref="W86:AE87"/>
    <mergeCell ref="AD191:AE191"/>
    <mergeCell ref="AD219:AE219"/>
    <mergeCell ref="V223:V224"/>
    <mergeCell ref="W223:AE224"/>
    <mergeCell ref="V226:V227"/>
    <mergeCell ref="W226:AE227"/>
    <mergeCell ref="W217:AD217"/>
    <mergeCell ref="W218:AD218"/>
    <mergeCell ref="V192:V193"/>
    <mergeCell ref="V220:V221"/>
    <mergeCell ref="W220:AE221"/>
    <mergeCell ref="V195:AD196"/>
    <mergeCell ref="V198:AD199"/>
    <mergeCell ref="V201:AD202"/>
    <mergeCell ref="AD146:AE146"/>
    <mergeCell ref="A109:AF109"/>
    <mergeCell ref="W173:AE174"/>
    <mergeCell ref="AB125:AB126"/>
    <mergeCell ref="AC125:AD126"/>
    <mergeCell ref="V135:V136"/>
    <mergeCell ref="W135:AE136"/>
    <mergeCell ref="W130:AE131"/>
    <mergeCell ref="W170:AE171"/>
    <mergeCell ref="W8:AE9"/>
    <mergeCell ref="V7:V8"/>
    <mergeCell ref="AC12:AD13"/>
    <mergeCell ref="AE12:AE13"/>
    <mergeCell ref="AE36:AE37"/>
    <mergeCell ref="AC27:AD27"/>
    <mergeCell ref="AC19:AD19"/>
    <mergeCell ref="AB101:AB102"/>
    <mergeCell ref="AE28:AE29"/>
    <mergeCell ref="AC35:AD35"/>
    <mergeCell ref="AD7:AE7"/>
    <mergeCell ref="W74:AC74"/>
    <mergeCell ref="V40:V41"/>
    <mergeCell ref="V46:V47"/>
    <mergeCell ref="W46:AE47"/>
    <mergeCell ref="AC100:AD100"/>
    <mergeCell ref="AC36:AD37"/>
    <mergeCell ref="AB20:AB21"/>
    <mergeCell ref="AC20:AD21"/>
    <mergeCell ref="AB27:AB28"/>
    <mergeCell ref="AE20:AE21"/>
    <mergeCell ref="W32:AE33"/>
    <mergeCell ref="AD23:AE23"/>
    <mergeCell ref="AB35:AB36"/>
    <mergeCell ref="W40:AE41"/>
    <mergeCell ref="W5:AD5"/>
    <mergeCell ref="W6:AD6"/>
    <mergeCell ref="V115:V116"/>
    <mergeCell ref="AD163:AE163"/>
    <mergeCell ref="AD274:AE274"/>
    <mergeCell ref="AC101:AD102"/>
    <mergeCell ref="AE101:AE102"/>
    <mergeCell ref="V173:V174"/>
    <mergeCell ref="AD139:AE139"/>
    <mergeCell ref="AD114:AE114"/>
    <mergeCell ref="AD120:AE120"/>
    <mergeCell ref="AD129:AE129"/>
    <mergeCell ref="V154:V155"/>
    <mergeCell ref="AD153:AE153"/>
    <mergeCell ref="W112:AD112"/>
    <mergeCell ref="W113:AD113"/>
    <mergeCell ref="V164:V165"/>
    <mergeCell ref="W164:AE165"/>
    <mergeCell ref="V167:V168"/>
    <mergeCell ref="W167:AE168"/>
    <mergeCell ref="W192:AE193"/>
    <mergeCell ref="V170:V171"/>
    <mergeCell ref="V229:V230"/>
    <mergeCell ref="W229:AE230"/>
    <mergeCell ref="AC11:AD11"/>
    <mergeCell ref="AD15:AE15"/>
    <mergeCell ref="W73:AC73"/>
    <mergeCell ref="V96:V97"/>
    <mergeCell ref="W96:AE97"/>
    <mergeCell ref="V76:V77"/>
    <mergeCell ref="W76:AE77"/>
    <mergeCell ref="AB80:AB81"/>
    <mergeCell ref="AC80:AD81"/>
    <mergeCell ref="AE80:AE81"/>
    <mergeCell ref="V86:V87"/>
    <mergeCell ref="AD39:AE39"/>
    <mergeCell ref="AC28:AD29"/>
    <mergeCell ref="W56:AE57"/>
    <mergeCell ref="V56:V57"/>
    <mergeCell ref="V16:V17"/>
    <mergeCell ref="W16:AE17"/>
    <mergeCell ref="V24:V25"/>
    <mergeCell ref="W24:AE25"/>
    <mergeCell ref="V51:V52"/>
    <mergeCell ref="W51:AE52"/>
    <mergeCell ref="V32:V33"/>
    <mergeCell ref="D244:M244"/>
    <mergeCell ref="D245:M245"/>
    <mergeCell ref="U270:AB271"/>
    <mergeCell ref="AA269:AB269"/>
    <mergeCell ref="A315:AF315"/>
    <mergeCell ref="AH56:AH57"/>
    <mergeCell ref="U280:U281"/>
    <mergeCell ref="V249:V250"/>
    <mergeCell ref="V275:V276"/>
    <mergeCell ref="V280:AC281"/>
    <mergeCell ref="W249:AE250"/>
    <mergeCell ref="V147:V148"/>
    <mergeCell ref="W147:AE148"/>
    <mergeCell ref="W161:AE162"/>
    <mergeCell ref="V161:V162"/>
    <mergeCell ref="W154:AE155"/>
    <mergeCell ref="V179:V180"/>
    <mergeCell ref="W179:AE180"/>
    <mergeCell ref="W275:AE276"/>
    <mergeCell ref="V189:V190"/>
    <mergeCell ref="V176:V177"/>
    <mergeCell ref="W176:AE177"/>
    <mergeCell ref="AB279:AC279"/>
    <mergeCell ref="AD183:AE183"/>
  </mergeCells>
  <phoneticPr fontId="22" type="noConversion"/>
  <printOptions horizontalCentered="1"/>
  <pageMargins left="0" right="0" top="0.43307086614173229" bottom="0" header="0" footer="0"/>
  <pageSetup paperSize="9" scale="74" firstPageNumber="19" orientation="portrait" r:id="rId1"/>
  <headerFooter alignWithMargins="0"/>
  <rowBreaks count="2" manualBreakCount="2">
    <brk id="110" max="30" man="1"/>
    <brk id="215" max="30"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7" tint="0.39997558519241921"/>
  </sheetPr>
  <dimension ref="A1:AP510"/>
  <sheetViews>
    <sheetView showGridLines="0" view="pageBreakPreview" zoomScaleSheetLayoutView="100" workbookViewId="0">
      <selection activeCell="C498" sqref="C498"/>
    </sheetView>
  </sheetViews>
  <sheetFormatPr defaultColWidth="9.140625" defaultRowHeight="15"/>
  <cols>
    <col min="1" max="1" width="1.5703125" style="2" customWidth="1"/>
    <col min="2" max="2" width="5.140625" style="6" bestFit="1" customWidth="1"/>
    <col min="3" max="3" width="5.7109375" style="2" customWidth="1"/>
    <col min="4" max="4" width="3.7109375" style="2" customWidth="1"/>
    <col min="5" max="7" width="5.7109375" style="2" customWidth="1"/>
    <col min="8" max="8" width="3.7109375" style="2" customWidth="1"/>
    <col min="9" max="10" width="5.7109375" style="2" customWidth="1"/>
    <col min="11" max="12" width="7.7109375" style="2" customWidth="1"/>
    <col min="13" max="13" width="5.7109375" style="2" customWidth="1"/>
    <col min="14" max="14" width="5.7109375" style="529" customWidth="1"/>
    <col min="15" max="22" width="4" style="274" customWidth="1"/>
    <col min="23" max="23" width="4" style="16" customWidth="1"/>
    <col min="24" max="24" width="2.140625" style="2" customWidth="1"/>
    <col min="25" max="25" width="5.42578125" style="17" customWidth="1"/>
    <col min="26" max="26" width="12" style="17" customWidth="1"/>
    <col min="27" max="28" width="9.140625" style="17"/>
    <col min="29" max="16384" width="9.140625" style="2"/>
  </cols>
  <sheetData>
    <row r="1" spans="1:28" ht="9.9499999999999993" customHeight="1">
      <c r="A1" s="759"/>
      <c r="B1" s="2280"/>
      <c r="C1" s="2281"/>
      <c r="D1" s="2282"/>
      <c r="E1" s="2282"/>
      <c r="F1" s="2283"/>
      <c r="G1" s="2283"/>
      <c r="H1" s="2283"/>
      <c r="I1" s="2283"/>
      <c r="J1" s="2283"/>
      <c r="K1" s="2283"/>
      <c r="L1" s="2283"/>
      <c r="M1" s="2283"/>
      <c r="N1" s="2284"/>
      <c r="O1" s="2285"/>
      <c r="P1" s="2285"/>
      <c r="Q1" s="2285"/>
      <c r="R1" s="2285"/>
      <c r="S1" s="2285"/>
      <c r="T1" s="2285"/>
      <c r="U1" s="2285"/>
      <c r="V1" s="2285"/>
      <c r="W1" s="2286"/>
      <c r="X1" s="2287"/>
    </row>
    <row r="2" spans="1:28" ht="12" customHeight="1">
      <c r="A2" s="2288"/>
      <c r="B2" s="227"/>
      <c r="C2" s="66"/>
      <c r="D2" s="222" t="s">
        <v>1236</v>
      </c>
      <c r="E2" s="226"/>
      <c r="F2" s="1486"/>
      <c r="G2" s="1486"/>
      <c r="H2" s="223"/>
      <c r="I2" s="223"/>
      <c r="J2" s="223"/>
      <c r="K2" s="223"/>
      <c r="L2" s="223"/>
      <c r="M2" s="223"/>
      <c r="N2" s="353"/>
      <c r="O2" s="223"/>
      <c r="P2" s="276"/>
      <c r="Q2" s="276"/>
      <c r="R2" s="276"/>
      <c r="S2" s="276"/>
      <c r="T2" s="276"/>
      <c r="U2" s="276"/>
      <c r="V2" s="276"/>
      <c r="W2" s="24"/>
      <c r="X2" s="1831"/>
    </row>
    <row r="3" spans="1:28" ht="12" customHeight="1">
      <c r="A3" s="2288"/>
      <c r="B3" s="227"/>
      <c r="C3" s="66"/>
      <c r="D3" s="221" t="s">
        <v>1237</v>
      </c>
      <c r="E3" s="226"/>
      <c r="F3" s="1486"/>
      <c r="G3" s="1486"/>
      <c r="H3" s="223"/>
      <c r="I3" s="223"/>
      <c r="J3" s="223"/>
      <c r="K3" s="223"/>
      <c r="L3" s="223"/>
      <c r="M3" s="223"/>
      <c r="N3" s="353"/>
      <c r="O3" s="763"/>
      <c r="P3" s="536"/>
      <c r="Q3" s="536"/>
      <c r="R3" s="536"/>
      <c r="S3" s="536"/>
      <c r="T3" s="536"/>
      <c r="U3" s="536"/>
      <c r="V3" s="536"/>
      <c r="W3" s="24"/>
      <c r="X3" s="1831"/>
    </row>
    <row r="4" spans="1:28" s="529" customFormat="1" ht="9.9499999999999993" customHeight="1">
      <c r="A4" s="2267"/>
      <c r="B4" s="1482"/>
      <c r="C4" s="304"/>
      <c r="D4" s="343"/>
      <c r="E4" s="1483"/>
      <c r="F4" s="820"/>
      <c r="G4" s="820"/>
      <c r="H4" s="353"/>
      <c r="I4" s="353"/>
      <c r="J4" s="353"/>
      <c r="K4" s="353"/>
      <c r="L4" s="353"/>
      <c r="M4" s="353"/>
      <c r="N4" s="353"/>
      <c r="O4" s="820"/>
      <c r="P4" s="820"/>
      <c r="Q4" s="820"/>
      <c r="R4" s="820"/>
      <c r="S4" s="820"/>
      <c r="T4" s="820"/>
      <c r="U4" s="820"/>
      <c r="V4" s="1899"/>
      <c r="W4" s="360"/>
      <c r="X4" s="2125"/>
      <c r="Y4" s="1896"/>
      <c r="Z4" s="1896"/>
      <c r="AA4" s="1896"/>
      <c r="AB4" s="1896"/>
    </row>
    <row r="5" spans="1:28" s="529" customFormat="1" ht="11.1" customHeight="1">
      <c r="A5" s="2267"/>
      <c r="B5" s="1482"/>
      <c r="C5" s="304"/>
      <c r="D5" s="343"/>
      <c r="E5" s="1483"/>
      <c r="F5" s="820"/>
      <c r="G5" s="820"/>
      <c r="H5" s="353"/>
      <c r="I5" s="353"/>
      <c r="J5" s="353"/>
      <c r="K5" s="353"/>
      <c r="L5" s="353"/>
      <c r="M5" s="353"/>
      <c r="N5" s="353"/>
      <c r="O5" s="5146" t="s">
        <v>1300</v>
      </c>
      <c r="P5" s="5146"/>
      <c r="Q5" s="5146"/>
      <c r="R5" s="5146"/>
      <c r="S5" s="5146"/>
      <c r="T5" s="5146"/>
      <c r="U5" s="5146"/>
      <c r="W5" s="508"/>
      <c r="X5" s="2125"/>
      <c r="Y5" s="1896"/>
      <c r="Z5" s="1896"/>
      <c r="AA5" s="1896"/>
      <c r="AB5" s="1896"/>
    </row>
    <row r="6" spans="1:28" s="529" customFormat="1" ht="11.1" customHeight="1">
      <c r="A6" s="2076"/>
      <c r="B6" s="1894"/>
      <c r="C6" s="820"/>
      <c r="D6" s="345"/>
      <c r="E6" s="345"/>
      <c r="F6" s="345"/>
      <c r="G6" s="345"/>
      <c r="H6" s="345"/>
      <c r="I6" s="345"/>
      <c r="J6" s="345"/>
      <c r="K6" s="345"/>
      <c r="L6" s="345"/>
      <c r="M6" s="345"/>
      <c r="N6" s="345"/>
      <c r="O6" s="5142" t="s">
        <v>38</v>
      </c>
      <c r="P6" s="5142"/>
      <c r="Q6" s="5142"/>
      <c r="R6" s="5142"/>
      <c r="S6" s="5142"/>
      <c r="T6" s="5142"/>
      <c r="U6" s="5142"/>
      <c r="V6" s="5186" t="s">
        <v>655</v>
      </c>
      <c r="W6" s="5186"/>
      <c r="X6" s="2125"/>
      <c r="Y6" s="1896"/>
      <c r="Z6" s="1896"/>
      <c r="AA6" s="1896"/>
      <c r="AB6" s="1896"/>
    </row>
    <row r="7" spans="1:28" s="529" customFormat="1" ht="11.1" customHeight="1">
      <c r="A7" s="2076"/>
      <c r="B7" s="348">
        <v>9.1</v>
      </c>
      <c r="C7" s="355" t="s">
        <v>0</v>
      </c>
      <c r="D7" s="345"/>
      <c r="E7" s="345"/>
      <c r="F7" s="345"/>
      <c r="G7" s="345"/>
      <c r="H7" s="345"/>
      <c r="I7" s="345"/>
      <c r="J7" s="345"/>
      <c r="K7" s="345"/>
      <c r="L7" s="345"/>
      <c r="M7" s="345"/>
      <c r="N7" s="5203" t="s">
        <v>42</v>
      </c>
      <c r="O7" s="5207"/>
      <c r="P7" s="5207"/>
      <c r="Q7" s="5207"/>
      <c r="R7" s="5207"/>
      <c r="S7" s="5207"/>
      <c r="T7" s="5207"/>
      <c r="U7" s="5207"/>
      <c r="V7" s="5207"/>
      <c r="W7" s="5207"/>
      <c r="X7" s="2125"/>
      <c r="Y7" s="1896"/>
      <c r="Z7" s="1896"/>
      <c r="AA7" s="1896"/>
      <c r="AB7" s="1896"/>
    </row>
    <row r="8" spans="1:28" s="529" customFormat="1" ht="11.1" customHeight="1">
      <c r="A8" s="2076"/>
      <c r="B8" s="348"/>
      <c r="C8" s="465" t="s">
        <v>1</v>
      </c>
      <c r="D8" s="332"/>
      <c r="E8" s="332"/>
      <c r="F8" s="332"/>
      <c r="G8" s="332"/>
      <c r="H8" s="332"/>
      <c r="I8" s="332"/>
      <c r="J8" s="332"/>
      <c r="K8" s="332"/>
      <c r="L8" s="332"/>
      <c r="M8" s="332"/>
      <c r="N8" s="5203"/>
      <c r="O8" s="5207"/>
      <c r="P8" s="5207"/>
      <c r="Q8" s="5207"/>
      <c r="R8" s="5207"/>
      <c r="S8" s="5207"/>
      <c r="T8" s="5207"/>
      <c r="U8" s="5207"/>
      <c r="V8" s="5207"/>
      <c r="W8" s="5207"/>
      <c r="X8" s="2125"/>
      <c r="Y8" s="1896"/>
      <c r="Z8" s="1896"/>
      <c r="AA8" s="1896"/>
      <c r="AB8" s="1896"/>
    </row>
    <row r="9" spans="1:28" s="529" customFormat="1" ht="8.1" customHeight="1">
      <c r="A9" s="2076"/>
      <c r="B9" s="348"/>
      <c r="C9" s="465"/>
      <c r="D9" s="332"/>
      <c r="E9" s="332"/>
      <c r="F9" s="332"/>
      <c r="G9" s="332"/>
      <c r="H9" s="332"/>
      <c r="I9" s="332"/>
      <c r="J9" s="332"/>
      <c r="K9" s="332"/>
      <c r="L9" s="332"/>
      <c r="M9" s="332"/>
      <c r="N9" s="332"/>
      <c r="O9" s="491"/>
      <c r="P9" s="491"/>
      <c r="Q9" s="491"/>
      <c r="R9" s="491"/>
      <c r="S9" s="491"/>
      <c r="T9" s="491"/>
      <c r="U9" s="491"/>
      <c r="V9" s="491"/>
      <c r="W9" s="491"/>
      <c r="X9" s="2125"/>
      <c r="Y9" s="1896"/>
      <c r="Z9" s="1896"/>
      <c r="AA9" s="1896"/>
      <c r="AB9" s="1896"/>
    </row>
    <row r="10" spans="1:28" s="529" customFormat="1" ht="3" customHeight="1">
      <c r="A10" s="2076"/>
      <c r="B10" s="348"/>
      <c r="C10" s="2102"/>
      <c r="D10" s="1838"/>
      <c r="E10" s="1838"/>
      <c r="F10" s="1838"/>
      <c r="G10" s="1838"/>
      <c r="H10" s="1838"/>
      <c r="I10" s="1838"/>
      <c r="J10" s="1838"/>
      <c r="K10" s="1839"/>
      <c r="L10" s="332"/>
      <c r="M10" s="332"/>
      <c r="N10" s="332"/>
      <c r="O10" s="332"/>
      <c r="P10" s="332"/>
      <c r="Q10" s="332"/>
      <c r="R10" s="332"/>
      <c r="S10" s="332"/>
      <c r="T10" s="2103"/>
      <c r="U10" s="2103"/>
      <c r="V10" s="2103"/>
      <c r="W10" s="2103"/>
      <c r="X10" s="2125"/>
      <c r="Y10" s="1896"/>
      <c r="Z10" s="1896"/>
      <c r="AA10" s="1896"/>
      <c r="AB10" s="1896"/>
    </row>
    <row r="11" spans="1:28" s="529" customFormat="1" ht="11.1" customHeight="1">
      <c r="A11" s="2076"/>
      <c r="B11" s="348"/>
      <c r="C11" s="2104" t="s">
        <v>2</v>
      </c>
      <c r="D11" s="950"/>
      <c r="E11" s="950"/>
      <c r="F11" s="950"/>
      <c r="G11" s="950"/>
      <c r="H11" s="950"/>
      <c r="I11" s="950"/>
      <c r="J11" s="950"/>
      <c r="K11" s="1840"/>
      <c r="L11" s="332"/>
      <c r="M11" s="332"/>
      <c r="N11" s="332"/>
      <c r="O11" s="332"/>
      <c r="P11" s="332"/>
      <c r="Q11" s="332"/>
      <c r="R11" s="332"/>
      <c r="S11" s="332"/>
      <c r="T11" s="2103"/>
      <c r="U11" s="2103"/>
      <c r="V11" s="2103"/>
      <c r="W11" s="2103"/>
      <c r="X11" s="2125"/>
      <c r="Y11" s="1896"/>
      <c r="Z11" s="1896"/>
      <c r="AA11" s="1896"/>
      <c r="AB11" s="1896"/>
    </row>
    <row r="12" spans="1:28" s="529" customFormat="1" ht="11.1" customHeight="1">
      <c r="A12" s="2076"/>
      <c r="B12" s="348"/>
      <c r="C12" s="2105" t="s">
        <v>2378</v>
      </c>
      <c r="D12" s="950"/>
      <c r="E12" s="950"/>
      <c r="F12" s="950"/>
      <c r="G12" s="950"/>
      <c r="H12" s="950"/>
      <c r="I12" s="950"/>
      <c r="J12" s="950"/>
      <c r="K12" s="1840"/>
      <c r="L12" s="332"/>
      <c r="M12" s="332"/>
      <c r="N12" s="332"/>
      <c r="O12" s="820"/>
      <c r="P12" s="820"/>
      <c r="Q12" s="820"/>
      <c r="R12" s="820"/>
      <c r="S12" s="820"/>
      <c r="T12" s="820"/>
      <c r="U12" s="820"/>
      <c r="V12" s="2103"/>
      <c r="W12" s="2103"/>
      <c r="X12" s="2125"/>
      <c r="Y12" s="1896"/>
      <c r="Z12" s="1896"/>
      <c r="AA12" s="1896"/>
      <c r="AB12" s="1896"/>
    </row>
    <row r="13" spans="1:28" s="529" customFormat="1" ht="5.0999999999999996" customHeight="1">
      <c r="A13" s="503"/>
      <c r="B13" s="348"/>
      <c r="C13" s="1841"/>
      <c r="D13" s="1833"/>
      <c r="E13" s="1834"/>
      <c r="F13" s="1834"/>
      <c r="G13" s="1834"/>
      <c r="H13" s="1834"/>
      <c r="I13" s="1834"/>
      <c r="J13" s="1834"/>
      <c r="K13" s="1842"/>
      <c r="L13" s="332"/>
      <c r="M13" s="332"/>
      <c r="N13" s="332"/>
      <c r="V13" s="2103"/>
      <c r="W13" s="2103"/>
      <c r="X13" s="2101"/>
      <c r="Y13" s="1896"/>
      <c r="Z13" s="1896"/>
      <c r="AA13" s="1896"/>
      <c r="AB13" s="1896"/>
    </row>
    <row r="14" spans="1:28" s="529" customFormat="1" ht="11.1" customHeight="1">
      <c r="A14" s="503"/>
      <c r="B14" s="348"/>
      <c r="C14" s="1843" t="s">
        <v>3</v>
      </c>
      <c r="D14" s="1837" t="s">
        <v>4</v>
      </c>
      <c r="E14" s="1835"/>
      <c r="F14" s="1835"/>
      <c r="G14" s="1835"/>
      <c r="H14" s="1836"/>
      <c r="I14" s="1837"/>
      <c r="J14" s="1837"/>
      <c r="K14" s="1844"/>
      <c r="L14" s="357"/>
      <c r="M14" s="357"/>
      <c r="N14" s="323"/>
      <c r="O14" s="323"/>
      <c r="P14" s="1832"/>
      <c r="Q14" s="357"/>
      <c r="R14" s="357"/>
      <c r="S14" s="357"/>
      <c r="T14" s="2103"/>
      <c r="U14" s="2103"/>
      <c r="V14" s="2103"/>
      <c r="W14" s="2103"/>
      <c r="X14" s="2101"/>
      <c r="Y14" s="1896"/>
      <c r="Z14" s="1896"/>
      <c r="AA14" s="1896"/>
      <c r="AB14" s="1896"/>
    </row>
    <row r="15" spans="1:28" s="529" customFormat="1" ht="11.1" customHeight="1">
      <c r="A15" s="503"/>
      <c r="B15" s="348"/>
      <c r="C15" s="1841"/>
      <c r="D15" s="1853" t="s">
        <v>5</v>
      </c>
      <c r="E15" s="950"/>
      <c r="F15" s="950"/>
      <c r="G15" s="950"/>
      <c r="H15" s="1837"/>
      <c r="I15" s="1853"/>
      <c r="J15" s="1837"/>
      <c r="K15" s="1844"/>
      <c r="L15" s="357"/>
      <c r="M15" s="357"/>
      <c r="N15" s="332"/>
      <c r="O15" s="332"/>
      <c r="P15" s="356"/>
      <c r="Q15" s="465"/>
      <c r="R15" s="465"/>
      <c r="S15" s="465"/>
      <c r="T15" s="2103"/>
      <c r="U15" s="2103"/>
      <c r="V15" s="2103"/>
      <c r="W15" s="2103"/>
      <c r="X15" s="2101"/>
      <c r="Y15" s="1896"/>
      <c r="Z15" s="1896"/>
      <c r="AA15" s="1896"/>
      <c r="AB15" s="1896"/>
    </row>
    <row r="16" spans="1:28" s="529" customFormat="1" ht="3" customHeight="1">
      <c r="A16" s="503"/>
      <c r="B16" s="348"/>
      <c r="C16" s="1841"/>
      <c r="D16" s="1853"/>
      <c r="E16" s="950"/>
      <c r="F16" s="950"/>
      <c r="G16" s="950"/>
      <c r="H16" s="1837"/>
      <c r="I16" s="1853"/>
      <c r="J16" s="1837"/>
      <c r="K16" s="1844"/>
      <c r="L16" s="357"/>
      <c r="M16" s="357"/>
      <c r="N16" s="332"/>
      <c r="O16" s="332"/>
      <c r="P16" s="356"/>
      <c r="Q16" s="356"/>
      <c r="R16" s="356"/>
      <c r="S16" s="465"/>
      <c r="T16" s="2103"/>
      <c r="U16" s="2103"/>
      <c r="V16" s="2103"/>
      <c r="W16" s="2103"/>
      <c r="X16" s="2101"/>
      <c r="Y16" s="1896"/>
      <c r="Z16" s="1896"/>
      <c r="AA16" s="1896"/>
      <c r="AB16" s="1896"/>
    </row>
    <row r="17" spans="1:28" s="529" customFormat="1" ht="11.1" customHeight="1">
      <c r="A17" s="503"/>
      <c r="B17" s="348"/>
      <c r="C17" s="1843" t="s">
        <v>3</v>
      </c>
      <c r="D17" s="1837" t="s">
        <v>6</v>
      </c>
      <c r="E17" s="1835"/>
      <c r="F17" s="1835"/>
      <c r="G17" s="1835"/>
      <c r="H17" s="1836"/>
      <c r="I17" s="950"/>
      <c r="J17" s="1837"/>
      <c r="K17" s="1844"/>
      <c r="L17" s="357"/>
      <c r="M17" s="357"/>
      <c r="N17" s="323"/>
      <c r="O17" s="323"/>
      <c r="P17" s="1832"/>
      <c r="Q17" s="357"/>
      <c r="R17" s="357"/>
      <c r="S17" s="357"/>
      <c r="T17" s="2103"/>
      <c r="U17" s="2103"/>
      <c r="V17" s="2103"/>
      <c r="W17" s="2103"/>
      <c r="X17" s="2101"/>
      <c r="Y17" s="1896"/>
      <c r="Z17" s="1896"/>
      <c r="AA17" s="1896"/>
      <c r="AB17" s="1896"/>
    </row>
    <row r="18" spans="1:28" s="529" customFormat="1" ht="11.1" customHeight="1">
      <c r="A18" s="503"/>
      <c r="B18" s="348"/>
      <c r="C18" s="1841"/>
      <c r="D18" s="1853" t="s">
        <v>652</v>
      </c>
      <c r="E18" s="950"/>
      <c r="F18" s="950"/>
      <c r="G18" s="950"/>
      <c r="H18" s="1837"/>
      <c r="I18" s="950"/>
      <c r="J18" s="1837"/>
      <c r="K18" s="1844"/>
      <c r="L18" s="357"/>
      <c r="M18" s="357"/>
      <c r="N18" s="332"/>
      <c r="O18" s="332"/>
      <c r="P18" s="356"/>
      <c r="Q18" s="465"/>
      <c r="R18" s="465"/>
      <c r="S18" s="465"/>
      <c r="T18" s="2103"/>
      <c r="U18" s="2103"/>
      <c r="V18" s="2103"/>
      <c r="W18" s="2103"/>
      <c r="X18" s="2101"/>
      <c r="Y18" s="1896"/>
      <c r="Z18" s="1896"/>
      <c r="AA18" s="1896"/>
      <c r="AB18" s="1896"/>
    </row>
    <row r="19" spans="1:28" s="529" customFormat="1" ht="3" customHeight="1">
      <c r="A19" s="503"/>
      <c r="B19" s="348"/>
      <c r="C19" s="1841"/>
      <c r="D19" s="1853"/>
      <c r="E19" s="950"/>
      <c r="F19" s="950"/>
      <c r="G19" s="950"/>
      <c r="H19" s="1837"/>
      <c r="I19" s="1853"/>
      <c r="J19" s="1837"/>
      <c r="K19" s="1844"/>
      <c r="L19" s="357"/>
      <c r="M19" s="357"/>
      <c r="N19" s="332"/>
      <c r="O19" s="332"/>
      <c r="P19" s="356"/>
      <c r="Q19" s="356"/>
      <c r="R19" s="356"/>
      <c r="S19" s="465"/>
      <c r="T19" s="2103"/>
      <c r="U19" s="2103"/>
      <c r="V19" s="2103"/>
      <c r="W19" s="2103"/>
      <c r="X19" s="2101"/>
      <c r="Y19" s="1896"/>
      <c r="Z19" s="1896"/>
      <c r="AA19" s="1896"/>
      <c r="AB19" s="1896"/>
    </row>
    <row r="20" spans="1:28" s="529" customFormat="1" ht="11.1" customHeight="1">
      <c r="A20" s="503"/>
      <c r="B20" s="348"/>
      <c r="C20" s="1843" t="s">
        <v>3</v>
      </c>
      <c r="D20" s="1837" t="s">
        <v>1238</v>
      </c>
      <c r="E20" s="1835"/>
      <c r="F20" s="1835"/>
      <c r="G20" s="1835"/>
      <c r="H20" s="1836"/>
      <c r="I20" s="1837"/>
      <c r="J20" s="1837"/>
      <c r="K20" s="1844"/>
      <c r="L20" s="357"/>
      <c r="M20" s="357"/>
      <c r="N20" s="323"/>
      <c r="O20" s="323"/>
      <c r="P20" s="1832"/>
      <c r="Q20" s="332"/>
      <c r="R20" s="357"/>
      <c r="S20" s="357"/>
      <c r="T20" s="2103"/>
      <c r="U20" s="2103"/>
      <c r="V20" s="2103"/>
      <c r="W20" s="2103"/>
      <c r="X20" s="2101"/>
      <c r="Y20" s="1896"/>
      <c r="Z20" s="1896"/>
      <c r="AA20" s="1896"/>
      <c r="AB20" s="1896"/>
    </row>
    <row r="21" spans="1:28" s="529" customFormat="1" ht="11.1" customHeight="1">
      <c r="A21" s="503"/>
      <c r="B21" s="348"/>
      <c r="C21" s="1841"/>
      <c r="D21" s="1853" t="s">
        <v>1239</v>
      </c>
      <c r="E21" s="950"/>
      <c r="F21" s="950"/>
      <c r="G21" s="950"/>
      <c r="H21" s="1837"/>
      <c r="I21" s="1853"/>
      <c r="J21" s="1837"/>
      <c r="K21" s="1844"/>
      <c r="L21" s="357"/>
      <c r="M21" s="357"/>
      <c r="N21" s="332"/>
      <c r="O21" s="332"/>
      <c r="P21" s="356"/>
      <c r="Q21" s="332"/>
      <c r="R21" s="465"/>
      <c r="S21" s="465"/>
      <c r="T21" s="2103"/>
      <c r="U21" s="2103"/>
      <c r="V21" s="2103"/>
      <c r="W21" s="2103"/>
      <c r="X21" s="2101"/>
      <c r="Y21" s="1896"/>
      <c r="Z21" s="1896"/>
      <c r="AA21" s="1896"/>
      <c r="AB21" s="1896"/>
    </row>
    <row r="22" spans="1:28" s="529" customFormat="1" ht="3" customHeight="1">
      <c r="A22" s="503"/>
      <c r="B22" s="348"/>
      <c r="C22" s="1845"/>
      <c r="D22" s="2106"/>
      <c r="E22" s="1846"/>
      <c r="F22" s="1846"/>
      <c r="G22" s="1846"/>
      <c r="H22" s="1847"/>
      <c r="I22" s="2106"/>
      <c r="J22" s="1847"/>
      <c r="K22" s="1848"/>
      <c r="L22" s="357"/>
      <c r="M22" s="357"/>
      <c r="N22" s="332"/>
      <c r="O22" s="332"/>
      <c r="P22" s="356"/>
      <c r="Q22" s="356"/>
      <c r="R22" s="356"/>
      <c r="S22" s="465"/>
      <c r="T22" s="2103"/>
      <c r="U22" s="2103"/>
      <c r="V22" s="2103"/>
      <c r="W22" s="2103"/>
      <c r="X22" s="2101"/>
      <c r="Y22" s="1896"/>
      <c r="Z22" s="1896"/>
      <c r="AA22" s="1896"/>
      <c r="AB22" s="1896"/>
    </row>
    <row r="23" spans="1:28" s="529" customFormat="1" ht="8.1" customHeight="1">
      <c r="A23" s="503"/>
      <c r="B23" s="348"/>
      <c r="C23" s="356"/>
      <c r="D23" s="357"/>
      <c r="E23" s="332"/>
      <c r="F23" s="332"/>
      <c r="G23" s="332"/>
      <c r="H23" s="332"/>
      <c r="I23" s="332"/>
      <c r="J23" s="332"/>
      <c r="K23" s="332"/>
      <c r="L23" s="332"/>
      <c r="M23" s="332"/>
      <c r="N23" s="332"/>
      <c r="O23" s="2103"/>
      <c r="P23" s="2103"/>
      <c r="Q23" s="2103"/>
      <c r="R23" s="2103"/>
      <c r="S23" s="2103"/>
      <c r="T23" s="2103"/>
      <c r="U23" s="2103"/>
      <c r="V23" s="2103"/>
      <c r="W23" s="360"/>
      <c r="X23" s="2101"/>
      <c r="Y23" s="1896"/>
      <c r="Z23" s="1896"/>
      <c r="AA23" s="1896"/>
      <c r="AB23" s="1896"/>
    </row>
    <row r="24" spans="1:28" s="529" customFormat="1" ht="3" customHeight="1">
      <c r="A24" s="2107"/>
      <c r="B24" s="1849"/>
      <c r="C24" s="1849"/>
      <c r="D24" s="1837"/>
      <c r="E24" s="1834"/>
      <c r="F24" s="1834"/>
      <c r="G24" s="1834"/>
      <c r="H24" s="1834"/>
      <c r="I24" s="1834"/>
      <c r="J24" s="1834"/>
      <c r="K24" s="1834"/>
      <c r="L24" s="1834"/>
      <c r="M24" s="1834"/>
      <c r="N24" s="1834"/>
      <c r="O24" s="2108"/>
      <c r="P24" s="2108"/>
      <c r="Q24" s="2108"/>
      <c r="R24" s="2108"/>
      <c r="S24" s="2108"/>
      <c r="T24" s="2108"/>
      <c r="U24" s="2108"/>
      <c r="V24" s="2108"/>
      <c r="W24" s="2108"/>
      <c r="X24" s="2109"/>
      <c r="Y24" s="1896"/>
      <c r="Z24" s="1896"/>
      <c r="AA24" s="1896"/>
      <c r="AB24" s="1896"/>
    </row>
    <row r="25" spans="1:28" s="529" customFormat="1" ht="13.35" customHeight="1">
      <c r="A25" s="2110"/>
      <c r="B25" s="1850"/>
      <c r="C25" s="1850" t="s">
        <v>510</v>
      </c>
      <c r="D25" s="1851"/>
      <c r="E25" s="1852"/>
      <c r="F25" s="1852"/>
      <c r="G25" s="1852"/>
      <c r="H25" s="1852"/>
      <c r="I25" s="1852"/>
      <c r="J25" s="1852"/>
      <c r="K25" s="1852"/>
      <c r="L25" s="1852"/>
      <c r="M25" s="1852"/>
      <c r="N25" s="1852"/>
      <c r="O25" s="2111"/>
      <c r="P25" s="2111"/>
      <c r="Q25" s="2111"/>
      <c r="R25" s="2111"/>
      <c r="S25" s="2111"/>
      <c r="T25" s="2111"/>
      <c r="U25" s="2111"/>
      <c r="V25" s="2111"/>
      <c r="W25" s="2111"/>
      <c r="X25" s="2112"/>
      <c r="Y25" s="1896"/>
      <c r="Z25" s="1896"/>
      <c r="AA25" s="1896"/>
      <c r="AB25" s="1896"/>
    </row>
    <row r="26" spans="1:28" s="529" customFormat="1" ht="11.1" customHeight="1">
      <c r="A26" s="2113"/>
      <c r="B26" s="1849"/>
      <c r="C26" s="2114" t="s">
        <v>654</v>
      </c>
      <c r="D26" s="1837"/>
      <c r="E26" s="1837"/>
      <c r="F26" s="1837"/>
      <c r="G26" s="1837"/>
      <c r="H26" s="1837"/>
      <c r="I26" s="1837"/>
      <c r="J26" s="1837"/>
      <c r="K26" s="1837"/>
      <c r="L26" s="1837"/>
      <c r="M26" s="1837"/>
      <c r="N26" s="1853"/>
      <c r="O26" s="2115"/>
      <c r="P26" s="2115"/>
      <c r="Q26" s="2115"/>
      <c r="R26" s="2115"/>
      <c r="S26" s="2115"/>
      <c r="T26" s="2115"/>
      <c r="U26" s="2115"/>
      <c r="V26" s="2115"/>
      <c r="W26" s="2115"/>
      <c r="X26" s="2116"/>
      <c r="Y26" s="1896"/>
      <c r="Z26" s="1896"/>
      <c r="AA26" s="1896"/>
      <c r="AB26" s="1896"/>
    </row>
    <row r="27" spans="1:28" s="529" customFormat="1" ht="11.1" customHeight="1">
      <c r="A27" s="2113"/>
      <c r="B27" s="1849"/>
      <c r="C27" s="2117" t="s">
        <v>653</v>
      </c>
      <c r="D27" s="1854"/>
      <c r="E27" s="1854"/>
      <c r="F27" s="1854"/>
      <c r="G27" s="1854"/>
      <c r="H27" s="1854"/>
      <c r="I27" s="1854"/>
      <c r="J27" s="1854"/>
      <c r="K27" s="1854"/>
      <c r="L27" s="1854"/>
      <c r="M27" s="1854"/>
      <c r="N27" s="1854"/>
      <c r="O27" s="2115"/>
      <c r="P27" s="2115"/>
      <c r="Q27" s="2115"/>
      <c r="R27" s="2115"/>
      <c r="S27" s="2115"/>
      <c r="T27" s="2115"/>
      <c r="U27" s="2115"/>
      <c r="V27" s="2115"/>
      <c r="W27" s="2115"/>
      <c r="X27" s="2116"/>
      <c r="Y27" s="1896"/>
      <c r="Z27" s="1896"/>
      <c r="AA27" s="1896"/>
      <c r="AB27" s="1896"/>
    </row>
    <row r="28" spans="1:28" s="529" customFormat="1" ht="3" customHeight="1">
      <c r="A28" s="2118"/>
      <c r="B28" s="1855"/>
      <c r="C28" s="1856"/>
      <c r="D28" s="1856"/>
      <c r="E28" s="1856"/>
      <c r="F28" s="1856"/>
      <c r="G28" s="1856"/>
      <c r="H28" s="1856"/>
      <c r="I28" s="1856"/>
      <c r="J28" s="1856"/>
      <c r="K28" s="1856"/>
      <c r="L28" s="1856"/>
      <c r="M28" s="1856"/>
      <c r="N28" s="1856"/>
      <c r="O28" s="2119"/>
      <c r="P28" s="2119"/>
      <c r="Q28" s="2119"/>
      <c r="R28" s="2119"/>
      <c r="S28" s="2119"/>
      <c r="T28" s="2119"/>
      <c r="U28" s="2119"/>
      <c r="V28" s="2119"/>
      <c r="W28" s="2119"/>
      <c r="X28" s="2120"/>
      <c r="Y28" s="1896"/>
      <c r="Z28" s="1896"/>
      <c r="AA28" s="1896"/>
      <c r="AB28" s="1896"/>
    </row>
    <row r="29" spans="1:28" s="529" customFormat="1" ht="11.1" customHeight="1">
      <c r="A29" s="503"/>
      <c r="B29" s="348"/>
      <c r="C29" s="345"/>
      <c r="D29" s="345"/>
      <c r="E29" s="345"/>
      <c r="F29" s="345"/>
      <c r="G29" s="345"/>
      <c r="H29" s="345"/>
      <c r="I29" s="345"/>
      <c r="J29" s="345"/>
      <c r="K29" s="345"/>
      <c r="L29" s="345"/>
      <c r="M29" s="345"/>
      <c r="N29" s="345"/>
      <c r="O29" s="2121"/>
      <c r="P29" s="2121"/>
      <c r="Q29" s="2121"/>
      <c r="R29" s="2121"/>
      <c r="S29" s="2121"/>
      <c r="T29" s="2121"/>
      <c r="U29" s="2121"/>
      <c r="V29" s="5186"/>
      <c r="W29" s="5186"/>
      <c r="X29" s="2101"/>
      <c r="Y29" s="1896"/>
      <c r="Z29" s="1896"/>
      <c r="AA29" s="1896"/>
      <c r="AB29" s="1896"/>
    </row>
    <row r="30" spans="1:28" s="529" customFormat="1" ht="11.1" customHeight="1">
      <c r="A30" s="503"/>
      <c r="B30" s="348">
        <v>9.1999999999999993</v>
      </c>
      <c r="C30" s="355" t="s">
        <v>7</v>
      </c>
      <c r="D30" s="345"/>
      <c r="E30" s="345"/>
      <c r="F30" s="345"/>
      <c r="G30" s="345"/>
      <c r="H30" s="345"/>
      <c r="I30" s="345"/>
      <c r="J30" s="345"/>
      <c r="K30" s="345"/>
      <c r="L30" s="345"/>
      <c r="M30" s="345"/>
      <c r="N30" s="5203" t="s">
        <v>43</v>
      </c>
      <c r="O30" s="5176"/>
      <c r="P30" s="5177"/>
      <c r="Q30" s="5177"/>
      <c r="R30" s="5177"/>
      <c r="S30" s="5177"/>
      <c r="T30" s="5177"/>
      <c r="U30" s="5177"/>
      <c r="V30" s="5177"/>
      <c r="W30" s="5178"/>
      <c r="X30" s="2101"/>
      <c r="Y30" s="1896"/>
      <c r="Z30" s="1896"/>
      <c r="AA30" s="1896"/>
      <c r="AB30" s="1896"/>
    </row>
    <row r="31" spans="1:28" s="529" customFormat="1" ht="11.1" customHeight="1">
      <c r="A31" s="503"/>
      <c r="B31" s="348"/>
      <c r="C31" s="346" t="s">
        <v>8</v>
      </c>
      <c r="D31" s="345"/>
      <c r="E31" s="345"/>
      <c r="F31" s="345"/>
      <c r="G31" s="345"/>
      <c r="H31" s="345"/>
      <c r="I31" s="345"/>
      <c r="J31" s="345"/>
      <c r="K31" s="345"/>
      <c r="L31" s="345"/>
      <c r="M31" s="345"/>
      <c r="N31" s="5203"/>
      <c r="O31" s="5179"/>
      <c r="P31" s="5180"/>
      <c r="Q31" s="5180"/>
      <c r="R31" s="5180"/>
      <c r="S31" s="5180"/>
      <c r="T31" s="5180"/>
      <c r="U31" s="5180"/>
      <c r="V31" s="5180"/>
      <c r="W31" s="5181"/>
      <c r="X31" s="2101"/>
      <c r="Y31" s="1896"/>
      <c r="Z31" s="1896"/>
      <c r="AA31" s="1896"/>
      <c r="AB31" s="1896"/>
    </row>
    <row r="32" spans="1:28" s="529" customFormat="1" ht="11.1" customHeight="1">
      <c r="A32" s="2082"/>
      <c r="B32" s="765"/>
      <c r="C32" s="766"/>
      <c r="D32" s="767"/>
      <c r="E32" s="767"/>
      <c r="F32" s="767"/>
      <c r="G32" s="767"/>
      <c r="H32" s="767"/>
      <c r="I32" s="767"/>
      <c r="J32" s="767"/>
      <c r="K32" s="767"/>
      <c r="L32" s="767"/>
      <c r="M32" s="767"/>
      <c r="N32" s="767"/>
      <c r="O32" s="2122"/>
      <c r="P32" s="2122"/>
      <c r="Q32" s="2122"/>
      <c r="R32" s="2122"/>
      <c r="S32" s="2122"/>
      <c r="T32" s="2122"/>
      <c r="U32" s="2122"/>
      <c r="V32" s="2122"/>
      <c r="W32" s="2122"/>
      <c r="X32" s="2123"/>
      <c r="Y32" s="1896"/>
      <c r="Z32" s="1896"/>
      <c r="AA32" s="1896"/>
      <c r="AB32" s="1896"/>
    </row>
    <row r="33" spans="1:28" s="529" customFormat="1" ht="11.1" customHeight="1">
      <c r="A33" s="503"/>
      <c r="B33" s="348"/>
      <c r="C33" s="345"/>
      <c r="D33" s="345"/>
      <c r="E33" s="345"/>
      <c r="F33" s="345"/>
      <c r="G33" s="345"/>
      <c r="H33" s="345"/>
      <c r="I33" s="345"/>
      <c r="J33" s="345"/>
      <c r="K33" s="345"/>
      <c r="L33" s="345"/>
      <c r="M33" s="345"/>
      <c r="N33" s="345"/>
      <c r="O33" s="2121"/>
      <c r="P33" s="2121"/>
      <c r="Q33" s="2121"/>
      <c r="R33" s="2121"/>
      <c r="S33" s="2121"/>
      <c r="T33" s="2121"/>
      <c r="U33" s="2121"/>
      <c r="V33" s="5186"/>
      <c r="W33" s="5186"/>
      <c r="X33" s="2101"/>
      <c r="Y33" s="1896"/>
      <c r="Z33" s="1896"/>
      <c r="AA33" s="1896"/>
      <c r="AB33" s="1896"/>
    </row>
    <row r="34" spans="1:28" s="529" customFormat="1" ht="11.1" customHeight="1">
      <c r="A34" s="503"/>
      <c r="B34" s="348">
        <v>9.3000000000000007</v>
      </c>
      <c r="C34" s="355" t="s">
        <v>9</v>
      </c>
      <c r="D34" s="345"/>
      <c r="E34" s="345"/>
      <c r="F34" s="345"/>
      <c r="G34" s="345"/>
      <c r="H34" s="345"/>
      <c r="I34" s="345"/>
      <c r="J34" s="345"/>
      <c r="K34" s="345"/>
      <c r="L34" s="345"/>
      <c r="M34" s="345"/>
      <c r="N34" s="5203" t="s">
        <v>44</v>
      </c>
      <c r="O34" s="5176"/>
      <c r="P34" s="5177"/>
      <c r="Q34" s="5177"/>
      <c r="R34" s="5177"/>
      <c r="S34" s="5177"/>
      <c r="T34" s="5177"/>
      <c r="U34" s="5177"/>
      <c r="V34" s="5177"/>
      <c r="W34" s="5178"/>
      <c r="X34" s="2101"/>
      <c r="Y34" s="1896"/>
      <c r="Z34" s="1896"/>
      <c r="AA34" s="1896"/>
      <c r="AB34" s="1896"/>
    </row>
    <row r="35" spans="1:28" s="529" customFormat="1" ht="11.1" customHeight="1">
      <c r="A35" s="503"/>
      <c r="B35" s="348"/>
      <c r="C35" s="346" t="s">
        <v>10</v>
      </c>
      <c r="D35" s="345"/>
      <c r="E35" s="345"/>
      <c r="F35" s="345"/>
      <c r="G35" s="345"/>
      <c r="H35" s="345"/>
      <c r="I35" s="345"/>
      <c r="J35" s="345"/>
      <c r="K35" s="345"/>
      <c r="L35" s="345"/>
      <c r="M35" s="345"/>
      <c r="N35" s="5203"/>
      <c r="O35" s="5179"/>
      <c r="P35" s="5180"/>
      <c r="Q35" s="5180"/>
      <c r="R35" s="5180"/>
      <c r="S35" s="5180"/>
      <c r="T35" s="5180"/>
      <c r="U35" s="5180"/>
      <c r="V35" s="5180"/>
      <c r="W35" s="5181"/>
      <c r="X35" s="2101"/>
      <c r="Y35" s="1896"/>
      <c r="Z35" s="1896"/>
      <c r="AA35" s="1896"/>
      <c r="AB35" s="1896"/>
    </row>
    <row r="36" spans="1:28" s="529" customFormat="1" ht="11.1" customHeight="1">
      <c r="A36" s="2082"/>
      <c r="B36" s="765"/>
      <c r="C36" s="766"/>
      <c r="D36" s="767"/>
      <c r="E36" s="767"/>
      <c r="F36" s="767"/>
      <c r="G36" s="767"/>
      <c r="H36" s="767"/>
      <c r="I36" s="767"/>
      <c r="J36" s="767"/>
      <c r="K36" s="767"/>
      <c r="L36" s="767"/>
      <c r="M36" s="767"/>
      <c r="N36" s="767"/>
      <c r="O36" s="2122"/>
      <c r="P36" s="2122"/>
      <c r="Q36" s="2122"/>
      <c r="R36" s="2122"/>
      <c r="S36" s="2122"/>
      <c r="T36" s="2122"/>
      <c r="U36" s="2122"/>
      <c r="V36" s="2122"/>
      <c r="W36" s="2122"/>
      <c r="X36" s="2123"/>
      <c r="Y36" s="1896"/>
      <c r="Z36" s="1896"/>
      <c r="AA36" s="1896"/>
      <c r="AB36" s="1896"/>
    </row>
    <row r="37" spans="1:28" s="529" customFormat="1" ht="11.1" customHeight="1">
      <c r="A37" s="503"/>
      <c r="B37" s="348"/>
      <c r="C37" s="345"/>
      <c r="D37" s="345"/>
      <c r="E37" s="345"/>
      <c r="F37" s="345"/>
      <c r="G37" s="345"/>
      <c r="H37" s="345"/>
      <c r="I37" s="345"/>
      <c r="J37" s="345"/>
      <c r="K37" s="345"/>
      <c r="L37" s="345"/>
      <c r="M37" s="345"/>
      <c r="N37" s="345"/>
      <c r="O37" s="2121"/>
      <c r="P37" s="2121"/>
      <c r="Q37" s="2121"/>
      <c r="R37" s="2121"/>
      <c r="S37" s="2121"/>
      <c r="T37" s="2121"/>
      <c r="U37" s="2121"/>
      <c r="V37" s="5186"/>
      <c r="W37" s="5186"/>
      <c r="X37" s="2101"/>
      <c r="Y37" s="1896"/>
      <c r="Z37" s="1896"/>
      <c r="AA37" s="1896"/>
      <c r="AB37" s="1896"/>
    </row>
    <row r="38" spans="1:28" s="529" customFormat="1" ht="11.1" customHeight="1">
      <c r="A38" s="503"/>
      <c r="B38" s="348">
        <v>9.4</v>
      </c>
      <c r="C38" s="355" t="s">
        <v>1240</v>
      </c>
      <c r="D38" s="345"/>
      <c r="E38" s="345"/>
      <c r="F38" s="345"/>
      <c r="G38" s="345"/>
      <c r="H38" s="345"/>
      <c r="I38" s="345"/>
      <c r="J38" s="345"/>
      <c r="K38" s="345"/>
      <c r="L38" s="345"/>
      <c r="M38" s="345"/>
      <c r="N38" s="5203" t="s">
        <v>45</v>
      </c>
      <c r="O38" s="5176"/>
      <c r="P38" s="5177"/>
      <c r="Q38" s="5177"/>
      <c r="R38" s="5177"/>
      <c r="S38" s="5177"/>
      <c r="T38" s="5177"/>
      <c r="U38" s="5177"/>
      <c r="V38" s="5177"/>
      <c r="W38" s="5178"/>
      <c r="X38" s="2101"/>
      <c r="Y38" s="1896"/>
      <c r="Z38" s="1896"/>
      <c r="AA38" s="1896"/>
      <c r="AB38" s="1896"/>
    </row>
    <row r="39" spans="1:28" s="529" customFormat="1" ht="11.1" customHeight="1">
      <c r="A39" s="503"/>
      <c r="B39" s="348"/>
      <c r="C39" s="355" t="s">
        <v>2280</v>
      </c>
      <c r="D39" s="345"/>
      <c r="E39" s="345"/>
      <c r="F39" s="345"/>
      <c r="G39" s="345"/>
      <c r="H39" s="345"/>
      <c r="I39" s="345"/>
      <c r="J39" s="345"/>
      <c r="K39" s="345"/>
      <c r="L39" s="345"/>
      <c r="M39" s="345"/>
      <c r="N39" s="5203"/>
      <c r="O39" s="5214"/>
      <c r="P39" s="5187"/>
      <c r="Q39" s="5187"/>
      <c r="R39" s="5187"/>
      <c r="S39" s="5187"/>
      <c r="T39" s="5187"/>
      <c r="U39" s="5187"/>
      <c r="V39" s="5187"/>
      <c r="W39" s="5215"/>
      <c r="X39" s="2101"/>
      <c r="Y39" s="1896"/>
      <c r="Z39" s="1896"/>
      <c r="AA39" s="1896"/>
      <c r="AB39" s="1896"/>
    </row>
    <row r="40" spans="1:28" s="529" customFormat="1" ht="11.1" customHeight="1">
      <c r="A40" s="2076"/>
      <c r="B40" s="348"/>
      <c r="C40" s="346" t="s">
        <v>1241</v>
      </c>
      <c r="D40" s="345"/>
      <c r="E40" s="345"/>
      <c r="F40" s="345"/>
      <c r="G40" s="345"/>
      <c r="H40" s="345"/>
      <c r="I40" s="345"/>
      <c r="J40" s="345"/>
      <c r="K40" s="345"/>
      <c r="L40" s="345"/>
      <c r="M40" s="345"/>
      <c r="N40" s="1489"/>
      <c r="O40" s="2124"/>
      <c r="P40" s="2124"/>
      <c r="Q40" s="2124"/>
      <c r="R40" s="2124"/>
      <c r="S40" s="2124"/>
      <c r="T40" s="2124"/>
      <c r="U40" s="2124"/>
      <c r="V40" s="2124"/>
      <c r="W40" s="2124"/>
      <c r="X40" s="2125"/>
      <c r="Y40" s="1896"/>
      <c r="Z40" s="1896"/>
      <c r="AA40" s="1896"/>
      <c r="AB40" s="1896"/>
    </row>
    <row r="41" spans="1:28" s="529" customFormat="1" ht="11.1" customHeight="1">
      <c r="A41" s="2082"/>
      <c r="B41" s="765"/>
      <c r="C41" s="767"/>
      <c r="D41" s="767"/>
      <c r="E41" s="767"/>
      <c r="F41" s="767"/>
      <c r="G41" s="767"/>
      <c r="H41" s="767"/>
      <c r="I41" s="767"/>
      <c r="J41" s="767"/>
      <c r="K41" s="767"/>
      <c r="L41" s="767"/>
      <c r="M41" s="767"/>
      <c r="N41" s="767"/>
      <c r="O41" s="2122"/>
      <c r="P41" s="2122"/>
      <c r="Q41" s="2122"/>
      <c r="R41" s="2122"/>
      <c r="S41" s="2122"/>
      <c r="T41" s="2122"/>
      <c r="U41" s="2122"/>
      <c r="V41" s="2122"/>
      <c r="W41" s="2122"/>
      <c r="X41" s="2123"/>
      <c r="Y41" s="1896"/>
      <c r="Z41" s="1896"/>
      <c r="AA41" s="1896"/>
      <c r="AB41" s="1896"/>
    </row>
    <row r="42" spans="1:28" s="529" customFormat="1" ht="11.1" customHeight="1">
      <c r="A42" s="503"/>
      <c r="B42" s="348"/>
      <c r="C42" s="345"/>
      <c r="D42" s="345"/>
      <c r="E42" s="345"/>
      <c r="F42" s="345"/>
      <c r="G42" s="345"/>
      <c r="H42" s="345"/>
      <c r="I42" s="345"/>
      <c r="J42" s="345"/>
      <c r="K42" s="345"/>
      <c r="L42" s="345"/>
      <c r="M42" s="345"/>
      <c r="N42" s="345"/>
      <c r="O42" s="2121"/>
      <c r="P42" s="2121"/>
      <c r="Q42" s="2121"/>
      <c r="R42" s="2121"/>
      <c r="S42" s="2121"/>
      <c r="T42" s="2121"/>
      <c r="U42" s="2121"/>
      <c r="V42" s="5186"/>
      <c r="W42" s="5186"/>
      <c r="X42" s="2101"/>
      <c r="Y42" s="1896"/>
      <c r="Z42" s="1896"/>
      <c r="AA42" s="1896"/>
      <c r="AB42" s="1896"/>
    </row>
    <row r="43" spans="1:28" s="529" customFormat="1" ht="11.1" customHeight="1">
      <c r="A43" s="503"/>
      <c r="B43" s="348">
        <v>9.5</v>
      </c>
      <c r="C43" s="355" t="s">
        <v>11</v>
      </c>
      <c r="D43" s="345"/>
      <c r="E43" s="345"/>
      <c r="F43" s="345"/>
      <c r="G43" s="345"/>
      <c r="H43" s="345"/>
      <c r="I43" s="345"/>
      <c r="J43" s="345"/>
      <c r="K43" s="345"/>
      <c r="L43" s="345"/>
      <c r="M43" s="345"/>
      <c r="N43" s="5203" t="s">
        <v>46</v>
      </c>
      <c r="O43" s="5176"/>
      <c r="P43" s="5177"/>
      <c r="Q43" s="5177"/>
      <c r="R43" s="5177"/>
      <c r="S43" s="5177"/>
      <c r="T43" s="5177"/>
      <c r="U43" s="5177"/>
      <c r="V43" s="5177"/>
      <c r="W43" s="5178"/>
      <c r="X43" s="2101"/>
      <c r="Y43" s="1896"/>
      <c r="Z43" s="1896"/>
      <c r="AA43" s="1896"/>
      <c r="AB43" s="1896"/>
    </row>
    <row r="44" spans="1:28" s="529" customFormat="1" ht="11.1" customHeight="1">
      <c r="A44" s="503"/>
      <c r="B44" s="348"/>
      <c r="C44" s="346" t="s">
        <v>12</v>
      </c>
      <c r="D44" s="345"/>
      <c r="E44" s="345"/>
      <c r="F44" s="345"/>
      <c r="G44" s="345"/>
      <c r="H44" s="345"/>
      <c r="I44" s="345"/>
      <c r="J44" s="345"/>
      <c r="K44" s="345"/>
      <c r="L44" s="345"/>
      <c r="M44" s="345"/>
      <c r="N44" s="5203"/>
      <c r="O44" s="5179"/>
      <c r="P44" s="5180"/>
      <c r="Q44" s="5180"/>
      <c r="R44" s="5180"/>
      <c r="S44" s="5180"/>
      <c r="T44" s="5180"/>
      <c r="U44" s="5180"/>
      <c r="V44" s="5180"/>
      <c r="W44" s="5181"/>
      <c r="X44" s="2101"/>
      <c r="Y44" s="1896"/>
      <c r="Z44" s="1896"/>
      <c r="AA44" s="1896"/>
      <c r="AB44" s="1896"/>
    </row>
    <row r="45" spans="1:28" s="529" customFormat="1" ht="11.1" customHeight="1">
      <c r="A45" s="2082"/>
      <c r="B45" s="765"/>
      <c r="C45" s="767"/>
      <c r="D45" s="767"/>
      <c r="E45" s="767"/>
      <c r="F45" s="767"/>
      <c r="G45" s="767"/>
      <c r="H45" s="767"/>
      <c r="I45" s="767"/>
      <c r="J45" s="767"/>
      <c r="K45" s="767"/>
      <c r="L45" s="767"/>
      <c r="M45" s="767"/>
      <c r="N45" s="767"/>
      <c r="O45" s="2122"/>
      <c r="P45" s="2122"/>
      <c r="Q45" s="2122"/>
      <c r="R45" s="2122"/>
      <c r="S45" s="2122"/>
      <c r="T45" s="2122"/>
      <c r="U45" s="2122"/>
      <c r="V45" s="2122"/>
      <c r="W45" s="2122"/>
      <c r="X45" s="2123"/>
      <c r="Y45" s="1896"/>
      <c r="Z45" s="1896"/>
      <c r="AA45" s="1896"/>
      <c r="AB45" s="1896"/>
    </row>
    <row r="46" spans="1:28" s="529" customFormat="1" ht="11.1" customHeight="1">
      <c r="A46" s="503"/>
      <c r="B46" s="348"/>
      <c r="C46" s="345"/>
      <c r="D46" s="345"/>
      <c r="E46" s="345"/>
      <c r="F46" s="345"/>
      <c r="G46" s="345"/>
      <c r="H46" s="345"/>
      <c r="I46" s="345"/>
      <c r="J46" s="345"/>
      <c r="K46" s="345"/>
      <c r="L46" s="345"/>
      <c r="M46" s="345"/>
      <c r="N46" s="345"/>
      <c r="O46" s="2121"/>
      <c r="P46" s="2121"/>
      <c r="Q46" s="2121"/>
      <c r="R46" s="2121"/>
      <c r="S46" s="2121"/>
      <c r="T46" s="2121"/>
      <c r="U46" s="2121"/>
      <c r="V46" s="5186"/>
      <c r="W46" s="5186"/>
      <c r="X46" s="2101"/>
      <c r="Y46" s="1896"/>
      <c r="Z46" s="1896"/>
      <c r="AA46" s="1896"/>
      <c r="AB46" s="1896"/>
    </row>
    <row r="47" spans="1:28" s="529" customFormat="1" ht="11.1" customHeight="1">
      <c r="A47" s="503"/>
      <c r="B47" s="348">
        <v>9.6</v>
      </c>
      <c r="C47" s="355" t="s">
        <v>13</v>
      </c>
      <c r="D47" s="345"/>
      <c r="E47" s="345"/>
      <c r="F47" s="345"/>
      <c r="G47" s="345"/>
      <c r="H47" s="345"/>
      <c r="I47" s="345"/>
      <c r="J47" s="345"/>
      <c r="K47" s="345"/>
      <c r="L47" s="345"/>
      <c r="M47" s="345"/>
      <c r="N47" s="5203" t="s">
        <v>47</v>
      </c>
      <c r="O47" s="5176"/>
      <c r="P47" s="5177"/>
      <c r="Q47" s="5177"/>
      <c r="R47" s="5177"/>
      <c r="S47" s="5177"/>
      <c r="T47" s="5177"/>
      <c r="U47" s="5177"/>
      <c r="V47" s="5177"/>
      <c r="W47" s="5178"/>
      <c r="X47" s="2101"/>
      <c r="Y47" s="1896"/>
      <c r="Z47" s="1896"/>
      <c r="AA47" s="1896"/>
      <c r="AB47" s="1896"/>
    </row>
    <row r="48" spans="1:28" s="529" customFormat="1" ht="11.1" customHeight="1">
      <c r="A48" s="503"/>
      <c r="B48" s="348"/>
      <c r="C48" s="346" t="s">
        <v>14</v>
      </c>
      <c r="D48" s="345"/>
      <c r="E48" s="345"/>
      <c r="F48" s="345"/>
      <c r="G48" s="345"/>
      <c r="H48" s="345"/>
      <c r="I48" s="345"/>
      <c r="J48" s="345"/>
      <c r="K48" s="345"/>
      <c r="L48" s="345"/>
      <c r="M48" s="345"/>
      <c r="N48" s="5203"/>
      <c r="O48" s="5179"/>
      <c r="P48" s="5180"/>
      <c r="Q48" s="5180"/>
      <c r="R48" s="5180"/>
      <c r="S48" s="5180"/>
      <c r="T48" s="5180"/>
      <c r="U48" s="5180"/>
      <c r="V48" s="5180"/>
      <c r="W48" s="5181"/>
      <c r="X48" s="2101"/>
      <c r="Y48" s="1896"/>
      <c r="Z48" s="1896"/>
      <c r="AA48" s="1896"/>
      <c r="AB48" s="1896"/>
    </row>
    <row r="49" spans="1:28" s="529" customFormat="1" ht="11.1" customHeight="1">
      <c r="A49" s="2082"/>
      <c r="B49" s="765"/>
      <c r="C49" s="767"/>
      <c r="D49" s="767"/>
      <c r="E49" s="767"/>
      <c r="F49" s="767"/>
      <c r="G49" s="767"/>
      <c r="H49" s="767"/>
      <c r="I49" s="767"/>
      <c r="J49" s="767"/>
      <c r="K49" s="767"/>
      <c r="L49" s="767"/>
      <c r="M49" s="767"/>
      <c r="N49" s="767"/>
      <c r="O49" s="2122"/>
      <c r="P49" s="2122"/>
      <c r="Q49" s="2122"/>
      <c r="R49" s="2122"/>
      <c r="S49" s="2122"/>
      <c r="T49" s="2122"/>
      <c r="U49" s="2122"/>
      <c r="V49" s="2122"/>
      <c r="W49" s="2122"/>
      <c r="X49" s="2123"/>
      <c r="Y49" s="1896"/>
      <c r="Z49" s="1896"/>
      <c r="AA49" s="1896"/>
      <c r="AB49" s="1896"/>
    </row>
    <row r="50" spans="1:28" s="529" customFormat="1" ht="11.1" customHeight="1">
      <c r="A50" s="503"/>
      <c r="B50" s="348"/>
      <c r="C50" s="345"/>
      <c r="D50" s="345"/>
      <c r="E50" s="345"/>
      <c r="F50" s="345"/>
      <c r="G50" s="345"/>
      <c r="H50" s="345"/>
      <c r="I50" s="345"/>
      <c r="J50" s="345"/>
      <c r="K50" s="345"/>
      <c r="L50" s="345"/>
      <c r="M50" s="345"/>
      <c r="N50" s="345"/>
      <c r="O50" s="2121"/>
      <c r="P50" s="2121"/>
      <c r="Q50" s="2121"/>
      <c r="R50" s="2121"/>
      <c r="S50" s="2121"/>
      <c r="T50" s="2121"/>
      <c r="U50" s="2121"/>
      <c r="V50" s="5186"/>
      <c r="W50" s="5186"/>
      <c r="X50" s="2101"/>
      <c r="Y50" s="1896"/>
      <c r="Z50" s="1896"/>
      <c r="AA50" s="1896"/>
      <c r="AB50" s="1896"/>
    </row>
    <row r="51" spans="1:28" s="529" customFormat="1" ht="11.1" customHeight="1">
      <c r="A51" s="503"/>
      <c r="B51" s="348">
        <v>9.6999999999999993</v>
      </c>
      <c r="C51" s="355" t="s">
        <v>15</v>
      </c>
      <c r="D51" s="345"/>
      <c r="E51" s="345"/>
      <c r="F51" s="345"/>
      <c r="G51" s="345"/>
      <c r="H51" s="345"/>
      <c r="I51" s="345"/>
      <c r="J51" s="345"/>
      <c r="K51" s="345"/>
      <c r="L51" s="345"/>
      <c r="M51" s="345"/>
      <c r="N51" s="5203" t="s">
        <v>48</v>
      </c>
      <c r="O51" s="5176"/>
      <c r="P51" s="5177"/>
      <c r="Q51" s="5177"/>
      <c r="R51" s="5177"/>
      <c r="S51" s="5177"/>
      <c r="T51" s="5177"/>
      <c r="U51" s="5177"/>
      <c r="V51" s="5177"/>
      <c r="W51" s="5178"/>
      <c r="X51" s="2101"/>
      <c r="Y51" s="1896"/>
      <c r="Z51" s="1896"/>
      <c r="AA51" s="1896"/>
      <c r="AB51" s="1896"/>
    </row>
    <row r="52" spans="1:28" s="529" customFormat="1" ht="11.1" customHeight="1">
      <c r="A52" s="503"/>
      <c r="B52" s="348"/>
      <c r="C52" s="346" t="s">
        <v>16</v>
      </c>
      <c r="D52" s="345"/>
      <c r="E52" s="345"/>
      <c r="F52" s="345"/>
      <c r="G52" s="345"/>
      <c r="H52" s="345"/>
      <c r="I52" s="345"/>
      <c r="J52" s="345"/>
      <c r="K52" s="345"/>
      <c r="L52" s="345"/>
      <c r="M52" s="345"/>
      <c r="N52" s="5203"/>
      <c r="O52" s="5179"/>
      <c r="P52" s="5180"/>
      <c r="Q52" s="5180"/>
      <c r="R52" s="5180"/>
      <c r="S52" s="5180"/>
      <c r="T52" s="5180"/>
      <c r="U52" s="5180"/>
      <c r="V52" s="5180"/>
      <c r="W52" s="5181"/>
      <c r="X52" s="2101"/>
      <c r="Y52" s="1896"/>
      <c r="Z52" s="1896"/>
      <c r="AA52" s="1896"/>
      <c r="AB52" s="1896"/>
    </row>
    <row r="53" spans="1:28" s="529" customFormat="1" ht="11.1" customHeight="1">
      <c r="A53" s="2082"/>
      <c r="B53" s="765"/>
      <c r="C53" s="767"/>
      <c r="D53" s="767"/>
      <c r="E53" s="767"/>
      <c r="F53" s="767"/>
      <c r="G53" s="767"/>
      <c r="H53" s="767"/>
      <c r="I53" s="767"/>
      <c r="J53" s="767"/>
      <c r="K53" s="767"/>
      <c r="L53" s="767"/>
      <c r="M53" s="767"/>
      <c r="N53" s="767"/>
      <c r="O53" s="2122"/>
      <c r="P53" s="2122"/>
      <c r="Q53" s="2122"/>
      <c r="R53" s="2122"/>
      <c r="S53" s="2122"/>
      <c r="T53" s="2122"/>
      <c r="U53" s="2122"/>
      <c r="V53" s="2122"/>
      <c r="W53" s="2122"/>
      <c r="X53" s="2123"/>
      <c r="Y53" s="1896"/>
      <c r="Z53" s="1896"/>
      <c r="AA53" s="1896"/>
      <c r="AB53" s="1896"/>
    </row>
    <row r="54" spans="1:28" s="529" customFormat="1" ht="11.1" customHeight="1">
      <c r="A54" s="503"/>
      <c r="B54" s="348"/>
      <c r="C54" s="345"/>
      <c r="D54" s="345"/>
      <c r="E54" s="345"/>
      <c r="F54" s="345"/>
      <c r="G54" s="345"/>
      <c r="H54" s="345"/>
      <c r="I54" s="345"/>
      <c r="J54" s="345"/>
      <c r="K54" s="345"/>
      <c r="L54" s="345"/>
      <c r="M54" s="345"/>
      <c r="N54" s="345"/>
      <c r="O54" s="2121"/>
      <c r="P54" s="2121"/>
      <c r="Q54" s="2121"/>
      <c r="R54" s="2121"/>
      <c r="S54" s="2121"/>
      <c r="T54" s="2121"/>
      <c r="U54" s="2121"/>
      <c r="V54" s="5186"/>
      <c r="W54" s="5186"/>
      <c r="X54" s="2101"/>
      <c r="Y54" s="1896"/>
      <c r="Z54" s="1896"/>
      <c r="AA54" s="1896"/>
      <c r="AB54" s="1896"/>
    </row>
    <row r="55" spans="1:28" s="529" customFormat="1" ht="11.1" customHeight="1">
      <c r="A55" s="503"/>
      <c r="B55" s="348">
        <v>9.8000000000000007</v>
      </c>
      <c r="C55" s="355" t="s">
        <v>17</v>
      </c>
      <c r="D55" s="345"/>
      <c r="E55" s="345"/>
      <c r="F55" s="345"/>
      <c r="G55" s="345"/>
      <c r="H55" s="345"/>
      <c r="I55" s="345"/>
      <c r="J55" s="345"/>
      <c r="K55" s="345"/>
      <c r="L55" s="345"/>
      <c r="M55" s="345"/>
      <c r="N55" s="5203" t="s">
        <v>54</v>
      </c>
      <c r="O55" s="5176"/>
      <c r="P55" s="5177"/>
      <c r="Q55" s="5177"/>
      <c r="R55" s="5177"/>
      <c r="S55" s="5177"/>
      <c r="T55" s="5177"/>
      <c r="U55" s="5177"/>
      <c r="V55" s="5177"/>
      <c r="W55" s="5178"/>
      <c r="X55" s="2101"/>
      <c r="Y55" s="1896"/>
      <c r="Z55" s="1896"/>
      <c r="AA55" s="1896"/>
      <c r="AB55" s="1896"/>
    </row>
    <row r="56" spans="1:28" s="529" customFormat="1" ht="11.1" customHeight="1">
      <c r="A56" s="503"/>
      <c r="B56" s="348"/>
      <c r="C56" s="346" t="s">
        <v>884</v>
      </c>
      <c r="D56" s="345"/>
      <c r="E56" s="345"/>
      <c r="F56" s="345"/>
      <c r="G56" s="345"/>
      <c r="H56" s="345"/>
      <c r="I56" s="345"/>
      <c r="J56" s="345"/>
      <c r="K56" s="345"/>
      <c r="L56" s="345"/>
      <c r="M56" s="345"/>
      <c r="N56" s="5203"/>
      <c r="O56" s="5179"/>
      <c r="P56" s="5180"/>
      <c r="Q56" s="5180"/>
      <c r="R56" s="5180"/>
      <c r="S56" s="5180"/>
      <c r="T56" s="5180"/>
      <c r="U56" s="5180"/>
      <c r="V56" s="5180"/>
      <c r="W56" s="5181"/>
      <c r="X56" s="2101"/>
      <c r="Y56" s="1896"/>
      <c r="Z56" s="1896"/>
      <c r="AA56" s="1896"/>
      <c r="AB56" s="1896"/>
    </row>
    <row r="57" spans="1:28" s="529" customFormat="1" ht="11.1" customHeight="1">
      <c r="A57" s="776"/>
      <c r="B57" s="488"/>
      <c r="C57" s="499"/>
      <c r="D57" s="490"/>
      <c r="E57" s="482"/>
      <c r="F57" s="482"/>
      <c r="G57" s="482"/>
      <c r="H57" s="482"/>
      <c r="I57" s="482"/>
      <c r="J57" s="482"/>
      <c r="K57" s="482"/>
      <c r="L57" s="482"/>
      <c r="M57" s="482"/>
      <c r="N57" s="482"/>
      <c r="O57" s="2126"/>
      <c r="P57" s="2126"/>
      <c r="Q57" s="2126"/>
      <c r="R57" s="2126"/>
      <c r="S57" s="2126"/>
      <c r="T57" s="2126"/>
      <c r="U57" s="2126"/>
      <c r="V57" s="2126"/>
      <c r="W57" s="2126"/>
      <c r="X57" s="2127"/>
      <c r="Y57" s="1896"/>
      <c r="Z57" s="1896"/>
      <c r="AA57" s="1896"/>
      <c r="AB57" s="1896"/>
    </row>
    <row r="58" spans="1:28" s="529" customFormat="1" ht="11.1" customHeight="1">
      <c r="A58" s="503"/>
      <c r="B58" s="348"/>
      <c r="C58" s="351"/>
      <c r="D58" s="343"/>
      <c r="E58" s="343"/>
      <c r="F58" s="820"/>
      <c r="G58" s="345"/>
      <c r="H58" s="345"/>
      <c r="I58" s="345"/>
      <c r="J58" s="345"/>
      <c r="K58" s="345"/>
      <c r="L58" s="345"/>
      <c r="M58" s="345"/>
      <c r="N58" s="345"/>
      <c r="O58" s="2121"/>
      <c r="P58" s="2121"/>
      <c r="Q58" s="2121"/>
      <c r="R58" s="2121"/>
      <c r="S58" s="2121"/>
      <c r="T58" s="2121"/>
      <c r="U58" s="2121"/>
      <c r="V58" s="5186"/>
      <c r="W58" s="5186"/>
      <c r="X58" s="2101"/>
      <c r="Y58" s="1896"/>
      <c r="Z58" s="1896"/>
      <c r="AA58" s="1896"/>
      <c r="AB58" s="1896"/>
    </row>
    <row r="59" spans="1:28" s="529" customFormat="1" ht="11.1" customHeight="1">
      <c r="A59" s="503"/>
      <c r="B59" s="348">
        <v>9.9</v>
      </c>
      <c r="C59" s="362" t="s">
        <v>1242</v>
      </c>
      <c r="D59" s="345"/>
      <c r="E59" s="345"/>
      <c r="F59" s="345"/>
      <c r="G59" s="345"/>
      <c r="H59" s="345"/>
      <c r="I59" s="345"/>
      <c r="J59" s="345"/>
      <c r="K59" s="345"/>
      <c r="L59" s="345"/>
      <c r="M59" s="345"/>
      <c r="N59" s="5203" t="s">
        <v>49</v>
      </c>
      <c r="O59" s="5204"/>
      <c r="P59" s="5177"/>
      <c r="Q59" s="5177"/>
      <c r="R59" s="5177"/>
      <c r="S59" s="5177"/>
      <c r="T59" s="5177"/>
      <c r="U59" s="5177"/>
      <c r="V59" s="5177"/>
      <c r="W59" s="5205"/>
      <c r="X59" s="2101"/>
      <c r="Y59" s="1896"/>
      <c r="Z59" s="1896"/>
      <c r="AA59" s="1896"/>
      <c r="AB59" s="1896"/>
    </row>
    <row r="60" spans="1:28" s="529" customFormat="1" ht="11.1" customHeight="1">
      <c r="A60" s="503"/>
      <c r="B60" s="348"/>
      <c r="C60" s="355" t="s">
        <v>260</v>
      </c>
      <c r="D60" s="345"/>
      <c r="E60" s="345"/>
      <c r="F60" s="345"/>
      <c r="G60" s="345"/>
      <c r="H60" s="345"/>
      <c r="I60" s="345"/>
      <c r="J60" s="345"/>
      <c r="K60" s="345"/>
      <c r="L60" s="345"/>
      <c r="M60" s="345"/>
      <c r="N60" s="5203"/>
      <c r="O60" s="5179"/>
      <c r="P60" s="5180"/>
      <c r="Q60" s="5180"/>
      <c r="R60" s="5180"/>
      <c r="S60" s="5180"/>
      <c r="T60" s="5180"/>
      <c r="U60" s="5180"/>
      <c r="V60" s="5180"/>
      <c r="W60" s="5181"/>
      <c r="X60" s="2101"/>
      <c r="Y60" s="1896"/>
      <c r="Z60" s="1896"/>
      <c r="AA60" s="1896"/>
      <c r="AB60" s="1896"/>
    </row>
    <row r="61" spans="1:28" s="529" customFormat="1" ht="11.1" customHeight="1">
      <c r="A61" s="503"/>
      <c r="B61" s="348"/>
      <c r="C61" s="358" t="s">
        <v>1244</v>
      </c>
      <c r="D61" s="345"/>
      <c r="E61" s="345"/>
      <c r="F61" s="345"/>
      <c r="G61" s="345"/>
      <c r="H61" s="345"/>
      <c r="I61" s="345"/>
      <c r="J61" s="345"/>
      <c r="K61" s="345"/>
      <c r="L61" s="345"/>
      <c r="M61" s="345"/>
      <c r="N61" s="345"/>
      <c r="O61" s="2128"/>
      <c r="P61" s="2128"/>
      <c r="Q61" s="2128"/>
      <c r="R61" s="2128"/>
      <c r="S61" s="2128"/>
      <c r="T61" s="2128"/>
      <c r="U61" s="2128"/>
      <c r="V61" s="2128"/>
      <c r="W61" s="2128"/>
      <c r="X61" s="2101"/>
      <c r="Y61" s="1896"/>
      <c r="Z61" s="1896"/>
      <c r="AA61" s="1896"/>
      <c r="AB61" s="1896"/>
    </row>
    <row r="62" spans="1:28" s="529" customFormat="1" ht="11.1" customHeight="1">
      <c r="A62" s="503"/>
      <c r="B62" s="820"/>
      <c r="C62" s="358" t="s">
        <v>1243</v>
      </c>
      <c r="D62" s="345"/>
      <c r="E62" s="345"/>
      <c r="F62" s="345"/>
      <c r="G62" s="345"/>
      <c r="H62" s="345"/>
      <c r="I62" s="345"/>
      <c r="J62" s="345"/>
      <c r="K62" s="345"/>
      <c r="L62" s="345"/>
      <c r="M62" s="345"/>
      <c r="N62" s="820"/>
      <c r="O62" s="820"/>
      <c r="P62" s="820"/>
      <c r="Q62" s="820"/>
      <c r="R62" s="820"/>
      <c r="S62" s="820"/>
      <c r="T62" s="820"/>
      <c r="U62" s="820"/>
      <c r="V62" s="820"/>
      <c r="W62" s="820"/>
      <c r="X62" s="2101"/>
      <c r="Y62" s="1896"/>
      <c r="Z62" s="1896"/>
      <c r="AA62" s="1896"/>
      <c r="AB62" s="1896"/>
    </row>
    <row r="63" spans="1:28" s="529" customFormat="1" ht="8.1" customHeight="1">
      <c r="A63" s="2082"/>
      <c r="B63" s="765"/>
      <c r="C63" s="767"/>
      <c r="D63" s="767"/>
      <c r="E63" s="769"/>
      <c r="F63" s="770"/>
      <c r="G63" s="770"/>
      <c r="H63" s="770"/>
      <c r="I63" s="770"/>
      <c r="J63" s="770"/>
      <c r="K63" s="770"/>
      <c r="L63" s="770"/>
      <c r="M63" s="770"/>
      <c r="N63" s="770"/>
      <c r="O63" s="2129"/>
      <c r="P63" s="2122"/>
      <c r="Q63" s="2122"/>
      <c r="R63" s="2122"/>
      <c r="S63" s="2122"/>
      <c r="T63" s="2122"/>
      <c r="U63" s="2122"/>
      <c r="V63" s="2122"/>
      <c r="W63" s="2122"/>
      <c r="X63" s="2123"/>
      <c r="Y63" s="1896"/>
      <c r="Z63" s="1896"/>
      <c r="AA63" s="1896"/>
      <c r="AB63" s="1896"/>
    </row>
    <row r="64" spans="1:28" s="529" customFormat="1" ht="11.1" customHeight="1">
      <c r="A64" s="503"/>
      <c r="B64" s="348"/>
      <c r="C64" s="345"/>
      <c r="D64" s="345"/>
      <c r="E64" s="345"/>
      <c r="F64" s="345"/>
      <c r="G64" s="345"/>
      <c r="H64" s="345"/>
      <c r="I64" s="345"/>
      <c r="J64" s="345"/>
      <c r="K64" s="345"/>
      <c r="L64" s="345"/>
      <c r="M64" s="345"/>
      <c r="N64" s="345"/>
      <c r="O64" s="2121"/>
      <c r="P64" s="2121"/>
      <c r="Q64" s="2121"/>
      <c r="R64" s="2121"/>
      <c r="S64" s="2121"/>
      <c r="T64" s="2121"/>
      <c r="U64" s="2121"/>
      <c r="V64" s="5186"/>
      <c r="W64" s="5186"/>
      <c r="X64" s="2101"/>
      <c r="Y64" s="1896"/>
      <c r="Z64" s="1896"/>
      <c r="AA64" s="1896"/>
      <c r="AB64" s="1896"/>
    </row>
    <row r="65" spans="1:28" s="529" customFormat="1" ht="11.1" customHeight="1">
      <c r="A65" s="503"/>
      <c r="B65" s="350">
        <v>9.1</v>
      </c>
      <c r="C65" s="355" t="s">
        <v>1245</v>
      </c>
      <c r="D65" s="345"/>
      <c r="E65" s="345"/>
      <c r="F65" s="345"/>
      <c r="G65" s="345"/>
      <c r="H65" s="345"/>
      <c r="I65" s="345"/>
      <c r="J65" s="345"/>
      <c r="K65" s="345"/>
      <c r="L65" s="345"/>
      <c r="M65" s="345"/>
      <c r="N65" s="5203" t="s">
        <v>606</v>
      </c>
      <c r="O65" s="5176"/>
      <c r="P65" s="5177"/>
      <c r="Q65" s="5177"/>
      <c r="R65" s="5177"/>
      <c r="S65" s="5177"/>
      <c r="T65" s="5177"/>
      <c r="U65" s="5177"/>
      <c r="V65" s="5177"/>
      <c r="W65" s="5178"/>
      <c r="X65" s="2101"/>
      <c r="Y65" s="1896"/>
      <c r="Z65" s="1896"/>
      <c r="AA65" s="1896"/>
      <c r="AB65" s="1896"/>
    </row>
    <row r="66" spans="1:28" s="529" customFormat="1" ht="11.1" customHeight="1">
      <c r="A66" s="503"/>
      <c r="B66" s="348"/>
      <c r="C66" s="355" t="s">
        <v>1246</v>
      </c>
      <c r="D66" s="345"/>
      <c r="E66" s="345"/>
      <c r="F66" s="345"/>
      <c r="G66" s="345"/>
      <c r="H66" s="345"/>
      <c r="I66" s="345"/>
      <c r="J66" s="345"/>
      <c r="K66" s="345"/>
      <c r="L66" s="345"/>
      <c r="M66" s="345"/>
      <c r="N66" s="5203"/>
      <c r="O66" s="5192"/>
      <c r="P66" s="5193"/>
      <c r="Q66" s="5193"/>
      <c r="R66" s="5193"/>
      <c r="S66" s="5193"/>
      <c r="T66" s="5193"/>
      <c r="U66" s="5193"/>
      <c r="V66" s="5193"/>
      <c r="W66" s="5225"/>
      <c r="X66" s="2101"/>
      <c r="Y66" s="1896"/>
      <c r="Z66" s="1896"/>
      <c r="AA66" s="1896"/>
      <c r="AB66" s="1896"/>
    </row>
    <row r="67" spans="1:28" s="529" customFormat="1" ht="11.1" customHeight="1">
      <c r="A67" s="2076"/>
      <c r="B67" s="348"/>
      <c r="C67" s="355" t="s">
        <v>1247</v>
      </c>
      <c r="D67" s="345"/>
      <c r="E67" s="345"/>
      <c r="F67" s="345"/>
      <c r="G67" s="345"/>
      <c r="H67" s="345"/>
      <c r="I67" s="345"/>
      <c r="J67" s="345"/>
      <c r="K67" s="345"/>
      <c r="L67" s="345"/>
      <c r="M67" s="345"/>
      <c r="N67" s="1489"/>
      <c r="O67" s="2130"/>
      <c r="P67" s="2130"/>
      <c r="Q67" s="2130"/>
      <c r="R67" s="2130"/>
      <c r="S67" s="2130"/>
      <c r="T67" s="2130"/>
      <c r="U67" s="2130"/>
      <c r="V67" s="2130"/>
      <c r="W67" s="2130"/>
      <c r="X67" s="2125"/>
      <c r="Y67" s="1896"/>
      <c r="Z67" s="1896"/>
      <c r="AA67" s="1896"/>
      <c r="AB67" s="1896"/>
    </row>
    <row r="68" spans="1:28" s="529" customFormat="1" ht="11.1" customHeight="1">
      <c r="A68" s="503"/>
      <c r="B68" s="348"/>
      <c r="C68" s="359" t="s">
        <v>1248</v>
      </c>
      <c r="D68" s="345"/>
      <c r="E68" s="345"/>
      <c r="F68" s="345"/>
      <c r="G68" s="345"/>
      <c r="H68" s="345"/>
      <c r="I68" s="345"/>
      <c r="J68" s="345"/>
      <c r="K68" s="345"/>
      <c r="L68" s="345"/>
      <c r="M68" s="345"/>
      <c r="N68" s="538"/>
      <c r="O68" s="2128"/>
      <c r="P68" s="2128"/>
      <c r="Q68" s="2128"/>
      <c r="R68" s="2128"/>
      <c r="S68" s="2128"/>
      <c r="T68" s="2128"/>
      <c r="U68" s="2128"/>
      <c r="V68" s="2128"/>
      <c r="W68" s="2128"/>
      <c r="X68" s="2101"/>
      <c r="Y68" s="1896"/>
      <c r="Z68" s="1896"/>
      <c r="AA68" s="1896"/>
      <c r="AB68" s="1896"/>
    </row>
    <row r="69" spans="1:28" s="529" customFormat="1" ht="11.1" customHeight="1">
      <c r="A69" s="503"/>
      <c r="B69" s="348"/>
      <c r="C69" s="359" t="s">
        <v>1249</v>
      </c>
      <c r="D69" s="345"/>
      <c r="E69" s="345"/>
      <c r="F69" s="349"/>
      <c r="G69" s="345"/>
      <c r="H69" s="360"/>
      <c r="I69" s="360"/>
      <c r="J69" s="360"/>
      <c r="K69" s="360"/>
      <c r="L69" s="360"/>
      <c r="M69" s="360"/>
      <c r="N69" s="360"/>
      <c r="O69" s="820"/>
      <c r="P69" s="820"/>
      <c r="Q69" s="820"/>
      <c r="R69" s="820"/>
      <c r="S69" s="820"/>
      <c r="T69" s="820"/>
      <c r="U69" s="820"/>
      <c r="V69" s="820"/>
      <c r="W69" s="820"/>
      <c r="X69" s="2101"/>
      <c r="Y69" s="1896"/>
      <c r="Z69" s="1896"/>
      <c r="AA69" s="1896"/>
      <c r="AB69" s="1896"/>
    </row>
    <row r="70" spans="1:28" s="529" customFormat="1" ht="11.1" customHeight="1">
      <c r="A70" s="2131"/>
      <c r="B70" s="2132"/>
      <c r="C70" s="2133"/>
      <c r="D70" s="2134"/>
      <c r="E70" s="2134"/>
      <c r="F70" s="2134"/>
      <c r="G70" s="2134"/>
      <c r="H70" s="2134"/>
      <c r="I70" s="2134"/>
      <c r="J70" s="2134"/>
      <c r="K70" s="2134"/>
      <c r="L70" s="2134"/>
      <c r="M70" s="2135"/>
      <c r="N70" s="2135"/>
      <c r="O70" s="2136"/>
      <c r="P70" s="2136"/>
      <c r="Q70" s="2136"/>
      <c r="R70" s="2136"/>
      <c r="S70" s="2136"/>
      <c r="T70" s="2136"/>
      <c r="U70" s="2136"/>
      <c r="V70" s="2136"/>
      <c r="W70" s="2136"/>
      <c r="X70" s="2137"/>
      <c r="Y70" s="1896"/>
      <c r="Z70" s="1896"/>
      <c r="AA70" s="1896"/>
      <c r="AB70" s="1896"/>
    </row>
    <row r="71" spans="1:28" s="529" customFormat="1" ht="8.1" customHeight="1">
      <c r="A71" s="2082"/>
      <c r="B71" s="765"/>
      <c r="C71" s="771"/>
      <c r="D71" s="767"/>
      <c r="E71" s="767"/>
      <c r="F71" s="769"/>
      <c r="G71" s="767"/>
      <c r="H71" s="772"/>
      <c r="I71" s="772"/>
      <c r="J71" s="772"/>
      <c r="K71" s="772"/>
      <c r="L71" s="772"/>
      <c r="M71" s="772"/>
      <c r="N71" s="772"/>
      <c r="O71" s="772"/>
      <c r="P71" s="772"/>
      <c r="Q71" s="772"/>
      <c r="R71" s="772"/>
      <c r="S71" s="772"/>
      <c r="T71" s="772"/>
      <c r="U71" s="772"/>
      <c r="V71" s="772"/>
      <c r="W71" s="772"/>
      <c r="X71" s="2123"/>
      <c r="Y71" s="1896"/>
      <c r="Z71" s="1896"/>
      <c r="AA71" s="1896"/>
      <c r="AB71" s="1896"/>
    </row>
    <row r="72" spans="1:28" s="529" customFormat="1" ht="11.1" customHeight="1">
      <c r="A72" s="503"/>
      <c r="B72" s="348"/>
      <c r="C72" s="359"/>
      <c r="D72" s="345"/>
      <c r="E72" s="345"/>
      <c r="F72" s="349"/>
      <c r="G72" s="345"/>
      <c r="H72" s="360"/>
      <c r="I72" s="360"/>
      <c r="J72" s="360"/>
      <c r="K72" s="360"/>
      <c r="L72" s="360"/>
      <c r="M72" s="360"/>
      <c r="N72" s="360"/>
      <c r="O72" s="360"/>
      <c r="P72" s="360"/>
      <c r="Q72" s="360"/>
      <c r="R72" s="360"/>
      <c r="S72" s="360"/>
      <c r="T72" s="360"/>
      <c r="U72" s="360"/>
      <c r="V72" s="5186"/>
      <c r="W72" s="5186"/>
      <c r="X72" s="2101"/>
      <c r="Y72" s="1896"/>
      <c r="Z72" s="1896"/>
      <c r="AA72" s="1896"/>
      <c r="AB72" s="1896"/>
    </row>
    <row r="73" spans="1:28" s="529" customFormat="1" ht="11.1" customHeight="1">
      <c r="A73" s="503"/>
      <c r="B73" s="350">
        <v>9.11</v>
      </c>
      <c r="C73" s="355" t="s">
        <v>1251</v>
      </c>
      <c r="D73" s="345"/>
      <c r="E73" s="345"/>
      <c r="F73" s="345"/>
      <c r="G73" s="345"/>
      <c r="H73" s="345"/>
      <c r="I73" s="345"/>
      <c r="J73" s="345"/>
      <c r="K73" s="345"/>
      <c r="L73" s="345"/>
      <c r="M73" s="345"/>
      <c r="N73" s="5203" t="s">
        <v>607</v>
      </c>
      <c r="O73" s="5176"/>
      <c r="P73" s="5177"/>
      <c r="Q73" s="5177"/>
      <c r="R73" s="5177"/>
      <c r="S73" s="5177"/>
      <c r="T73" s="5177"/>
      <c r="U73" s="5177"/>
      <c r="V73" s="5177"/>
      <c r="W73" s="5178"/>
      <c r="X73" s="2101"/>
      <c r="Y73" s="1896"/>
      <c r="Z73" s="1896"/>
      <c r="AA73" s="1896"/>
      <c r="AB73" s="1896"/>
    </row>
    <row r="74" spans="1:28" s="529" customFormat="1" ht="11.1" customHeight="1">
      <c r="A74" s="503"/>
      <c r="B74" s="348"/>
      <c r="C74" s="355" t="s">
        <v>1250</v>
      </c>
      <c r="D74" s="345"/>
      <c r="E74" s="345"/>
      <c r="F74" s="345"/>
      <c r="G74" s="345"/>
      <c r="H74" s="345"/>
      <c r="I74" s="345"/>
      <c r="J74" s="345"/>
      <c r="K74" s="345"/>
      <c r="L74" s="345"/>
      <c r="M74" s="345"/>
      <c r="N74" s="5203"/>
      <c r="O74" s="5179"/>
      <c r="P74" s="5180"/>
      <c r="Q74" s="5180"/>
      <c r="R74" s="5180"/>
      <c r="S74" s="5180"/>
      <c r="T74" s="5180"/>
      <c r="U74" s="5180"/>
      <c r="V74" s="5180"/>
      <c r="W74" s="5181"/>
      <c r="X74" s="2101"/>
      <c r="Y74" s="1896"/>
      <c r="Z74" s="1896"/>
      <c r="AA74" s="1896"/>
      <c r="AB74" s="1896"/>
    </row>
    <row r="75" spans="1:28" s="529" customFormat="1" ht="11.1" customHeight="1">
      <c r="A75" s="503"/>
      <c r="B75" s="348"/>
      <c r="C75" s="346" t="s">
        <v>1253</v>
      </c>
      <c r="D75" s="345"/>
      <c r="E75" s="345"/>
      <c r="F75" s="345"/>
      <c r="G75" s="345"/>
      <c r="H75" s="345"/>
      <c r="I75" s="345"/>
      <c r="J75" s="345"/>
      <c r="K75" s="345"/>
      <c r="L75" s="345"/>
      <c r="M75" s="345"/>
      <c r="N75" s="345"/>
      <c r="O75" s="360"/>
      <c r="P75" s="360"/>
      <c r="Q75" s="360"/>
      <c r="R75" s="360"/>
      <c r="S75" s="360"/>
      <c r="T75" s="360"/>
      <c r="U75" s="360"/>
      <c r="V75" s="360"/>
      <c r="W75" s="360"/>
      <c r="X75" s="2101"/>
      <c r="Y75" s="1896"/>
      <c r="Z75" s="1896"/>
      <c r="AA75" s="1896"/>
      <c r="AB75" s="1896"/>
    </row>
    <row r="76" spans="1:28" s="529" customFormat="1" ht="11.1" customHeight="1">
      <c r="A76" s="503"/>
      <c r="B76" s="348"/>
      <c r="C76" s="346" t="s">
        <v>1252</v>
      </c>
      <c r="D76" s="345"/>
      <c r="E76" s="345"/>
      <c r="F76" s="345"/>
      <c r="G76" s="345"/>
      <c r="H76" s="345"/>
      <c r="I76" s="345"/>
      <c r="J76" s="345"/>
      <c r="K76" s="345"/>
      <c r="L76" s="345"/>
      <c r="M76" s="345"/>
      <c r="N76" s="345"/>
      <c r="O76" s="360"/>
      <c r="P76" s="360"/>
      <c r="Q76" s="360"/>
      <c r="R76" s="360"/>
      <c r="S76" s="360"/>
      <c r="T76" s="360"/>
      <c r="U76" s="360"/>
      <c r="V76" s="360"/>
      <c r="W76" s="360"/>
      <c r="X76" s="2101"/>
      <c r="Y76" s="1896"/>
      <c r="Z76" s="1896"/>
      <c r="AA76" s="1896"/>
      <c r="AB76" s="1896"/>
    </row>
    <row r="77" spans="1:28" s="529" customFormat="1" ht="8.1" customHeight="1">
      <c r="A77" s="503"/>
      <c r="B77" s="348"/>
      <c r="C77" s="345"/>
      <c r="D77" s="346"/>
      <c r="E77" s="345"/>
      <c r="F77" s="345"/>
      <c r="G77" s="345"/>
      <c r="H77" s="345"/>
      <c r="I77" s="345"/>
      <c r="J77" s="345"/>
      <c r="K77" s="345"/>
      <c r="L77" s="345"/>
      <c r="M77" s="345"/>
      <c r="N77" s="345"/>
      <c r="O77" s="360"/>
      <c r="P77" s="360"/>
      <c r="Q77" s="360"/>
      <c r="R77" s="360"/>
      <c r="S77" s="360"/>
      <c r="T77" s="360"/>
      <c r="U77" s="360"/>
      <c r="V77" s="360"/>
      <c r="W77" s="360"/>
      <c r="X77" s="2101"/>
      <c r="Y77" s="1896"/>
      <c r="Z77" s="1896"/>
      <c r="AA77" s="1896"/>
      <c r="AB77" s="1896"/>
    </row>
    <row r="78" spans="1:28" s="529" customFormat="1" ht="6" customHeight="1">
      <c r="A78" s="503"/>
      <c r="B78" s="348"/>
      <c r="C78" s="1861"/>
      <c r="D78" s="1862"/>
      <c r="E78" s="1838"/>
      <c r="F78" s="1838"/>
      <c r="G78" s="1838"/>
      <c r="H78" s="1862"/>
      <c r="I78" s="1862"/>
      <c r="J78" s="1862"/>
      <c r="K78" s="1862"/>
      <c r="L78" s="1862"/>
      <c r="M78" s="1862"/>
      <c r="N78" s="1862"/>
      <c r="O78" s="1838"/>
      <c r="P78" s="2138"/>
      <c r="Q78" s="2138"/>
      <c r="R78" s="2138"/>
      <c r="S78" s="2138"/>
      <c r="T78" s="2138"/>
      <c r="U78" s="2138"/>
      <c r="V78" s="2139"/>
      <c r="W78" s="2103"/>
      <c r="X78" s="2101"/>
      <c r="Y78" s="1896"/>
      <c r="Z78" s="1896"/>
      <c r="AA78" s="1896"/>
      <c r="AB78" s="1896"/>
    </row>
    <row r="79" spans="1:28" s="529" customFormat="1" ht="15" customHeight="1">
      <c r="A79" s="503"/>
      <c r="B79" s="348"/>
      <c r="C79" s="1863" t="s">
        <v>885</v>
      </c>
      <c r="D79" s="1857"/>
      <c r="E79" s="950"/>
      <c r="F79" s="950"/>
      <c r="G79" s="950"/>
      <c r="H79" s="1857"/>
      <c r="I79" s="1857"/>
      <c r="J79" s="1857"/>
      <c r="K79" s="1857"/>
      <c r="L79" s="1857"/>
      <c r="M79" s="1857"/>
      <c r="N79" s="1857"/>
      <c r="O79" s="950"/>
      <c r="P79" s="2140"/>
      <c r="Q79" s="2140"/>
      <c r="R79" s="2140"/>
      <c r="S79" s="2140"/>
      <c r="T79" s="2140"/>
      <c r="U79" s="2140"/>
      <c r="V79" s="2141"/>
      <c r="W79" s="2103"/>
      <c r="X79" s="2101"/>
      <c r="Y79" s="1896"/>
      <c r="Z79" s="1896"/>
      <c r="AA79" s="1896"/>
      <c r="AB79" s="1896"/>
    </row>
    <row r="80" spans="1:28" s="529" customFormat="1" ht="11.1" customHeight="1">
      <c r="A80" s="503"/>
      <c r="B80" s="348"/>
      <c r="C80" s="1864" t="s">
        <v>886</v>
      </c>
      <c r="D80" s="1858"/>
      <c r="E80" s="950"/>
      <c r="F80" s="950"/>
      <c r="G80" s="950"/>
      <c r="H80" s="1858"/>
      <c r="I80" s="1858"/>
      <c r="J80" s="1858"/>
      <c r="K80" s="1858"/>
      <c r="L80" s="1858"/>
      <c r="M80" s="1858"/>
      <c r="N80" s="1858"/>
      <c r="O80" s="2140"/>
      <c r="P80" s="2140"/>
      <c r="Q80" s="2140"/>
      <c r="R80" s="2140"/>
      <c r="S80" s="2140"/>
      <c r="T80" s="2140"/>
      <c r="U80" s="2140"/>
      <c r="V80" s="2141"/>
      <c r="W80" s="2103"/>
      <c r="X80" s="2101"/>
      <c r="Y80" s="1896"/>
      <c r="Z80" s="1896"/>
      <c r="AA80" s="1896"/>
      <c r="AB80" s="1896"/>
    </row>
    <row r="81" spans="1:28" s="529" customFormat="1" ht="12" customHeight="1">
      <c r="A81" s="2142"/>
      <c r="B81" s="574"/>
      <c r="C81" s="1865" t="s">
        <v>887</v>
      </c>
      <c r="D81" s="1859"/>
      <c r="E81" s="1860"/>
      <c r="F81" s="1860"/>
      <c r="G81" s="1860"/>
      <c r="H81" s="1859"/>
      <c r="I81" s="1859"/>
      <c r="J81" s="1859"/>
      <c r="K81" s="1859"/>
      <c r="L81" s="1859"/>
      <c r="M81" s="1859"/>
      <c r="N81" s="1859"/>
      <c r="O81" s="2143"/>
      <c r="P81" s="2143"/>
      <c r="Q81" s="2143"/>
      <c r="R81" s="2143"/>
      <c r="S81" s="2143"/>
      <c r="T81" s="2143"/>
      <c r="U81" s="2143"/>
      <c r="V81" s="2144"/>
      <c r="W81" s="2145"/>
      <c r="X81" s="2146"/>
      <c r="Y81" s="1896"/>
      <c r="Z81" s="1896"/>
      <c r="AA81" s="1896"/>
      <c r="AB81" s="1896"/>
    </row>
    <row r="82" spans="1:28" s="529" customFormat="1" ht="6" customHeight="1">
      <c r="A82" s="503"/>
      <c r="B82" s="348"/>
      <c r="C82" s="1866"/>
      <c r="D82" s="1867"/>
      <c r="E82" s="1846"/>
      <c r="F82" s="1846"/>
      <c r="G82" s="1846"/>
      <c r="H82" s="1867"/>
      <c r="I82" s="1867"/>
      <c r="J82" s="1867"/>
      <c r="K82" s="1867"/>
      <c r="L82" s="1867"/>
      <c r="M82" s="1867"/>
      <c r="N82" s="1867"/>
      <c r="O82" s="2147"/>
      <c r="P82" s="2147"/>
      <c r="Q82" s="2147"/>
      <c r="R82" s="2147"/>
      <c r="S82" s="2147"/>
      <c r="T82" s="2147"/>
      <c r="U82" s="2147"/>
      <c r="V82" s="2148"/>
      <c r="W82" s="2103"/>
      <c r="X82" s="2101"/>
      <c r="Y82" s="1896"/>
      <c r="Z82" s="1896"/>
      <c r="AA82" s="1896"/>
      <c r="AB82" s="1896"/>
    </row>
    <row r="83" spans="1:28" s="529" customFormat="1" ht="8.1" customHeight="1">
      <c r="A83" s="776"/>
      <c r="B83" s="488"/>
      <c r="C83" s="773"/>
      <c r="D83" s="481"/>
      <c r="E83" s="481"/>
      <c r="F83" s="481"/>
      <c r="G83" s="481"/>
      <c r="H83" s="481"/>
      <c r="I83" s="481"/>
      <c r="J83" s="481"/>
      <c r="K83" s="481"/>
      <c r="L83" s="481"/>
      <c r="M83" s="481"/>
      <c r="N83" s="481"/>
      <c r="O83" s="2149"/>
      <c r="P83" s="2149"/>
      <c r="Q83" s="2149"/>
      <c r="R83" s="2149"/>
      <c r="S83" s="2150"/>
      <c r="T83" s="2150"/>
      <c r="U83" s="2150"/>
      <c r="V83" s="2150"/>
      <c r="W83" s="2150"/>
      <c r="X83" s="2127"/>
      <c r="Y83" s="1896"/>
      <c r="Z83" s="1896"/>
      <c r="AA83" s="1896"/>
      <c r="AB83" s="1896"/>
    </row>
    <row r="84" spans="1:28" s="529" customFormat="1" ht="11.1" customHeight="1">
      <c r="A84" s="503"/>
      <c r="B84" s="348"/>
      <c r="C84" s="354"/>
      <c r="D84" s="355"/>
      <c r="E84" s="345"/>
      <c r="F84" s="345"/>
      <c r="G84" s="345"/>
      <c r="H84" s="345"/>
      <c r="I84" s="345"/>
      <c r="J84" s="345"/>
      <c r="K84" s="345"/>
      <c r="L84" s="345"/>
      <c r="M84" s="345"/>
      <c r="N84" s="345"/>
      <c r="O84" s="360"/>
      <c r="P84" s="360"/>
      <c r="Q84" s="360"/>
      <c r="R84" s="360"/>
      <c r="S84" s="360"/>
      <c r="T84" s="360"/>
      <c r="U84" s="360"/>
      <c r="V84" s="5186"/>
      <c r="W84" s="5186"/>
      <c r="X84" s="2101"/>
      <c r="Y84" s="1896"/>
      <c r="Z84" s="1896"/>
      <c r="AA84" s="1896"/>
      <c r="AB84" s="1896"/>
    </row>
    <row r="85" spans="1:28" s="529" customFormat="1" ht="11.1" customHeight="1">
      <c r="A85" s="503"/>
      <c r="B85" s="350">
        <v>9.1199999999999992</v>
      </c>
      <c r="C85" s="355" t="s">
        <v>2407</v>
      </c>
      <c r="D85" s="345"/>
      <c r="E85" s="345"/>
      <c r="F85" s="345"/>
      <c r="G85" s="345"/>
      <c r="H85" s="345"/>
      <c r="I85" s="345"/>
      <c r="J85" s="345"/>
      <c r="K85" s="345"/>
      <c r="L85" s="345"/>
      <c r="M85" s="345"/>
      <c r="N85" s="5203" t="s">
        <v>615</v>
      </c>
      <c r="O85" s="5176"/>
      <c r="P85" s="5177"/>
      <c r="Q85" s="5177"/>
      <c r="R85" s="5177"/>
      <c r="S85" s="5177"/>
      <c r="T85" s="5177"/>
      <c r="U85" s="5177"/>
      <c r="V85" s="5177"/>
      <c r="W85" s="5178"/>
      <c r="X85" s="2101"/>
      <c r="Y85" s="1896"/>
      <c r="Z85" s="1896"/>
      <c r="AA85" s="1896" t="s">
        <v>282</v>
      </c>
      <c r="AB85" s="1896"/>
    </row>
    <row r="86" spans="1:28" s="529" customFormat="1" ht="11.1" customHeight="1">
      <c r="A86" s="503"/>
      <c r="B86" s="348"/>
      <c r="C86" s="346" t="s">
        <v>2408</v>
      </c>
      <c r="D86" s="345"/>
      <c r="E86" s="345"/>
      <c r="F86" s="345"/>
      <c r="G86" s="345"/>
      <c r="H86" s="345"/>
      <c r="I86" s="345"/>
      <c r="J86" s="345"/>
      <c r="K86" s="345"/>
      <c r="L86" s="345"/>
      <c r="M86" s="345"/>
      <c r="N86" s="5203"/>
      <c r="O86" s="5179"/>
      <c r="P86" s="5180"/>
      <c r="Q86" s="5180"/>
      <c r="R86" s="5180"/>
      <c r="S86" s="5180"/>
      <c r="T86" s="5180"/>
      <c r="U86" s="5180"/>
      <c r="V86" s="5180"/>
      <c r="W86" s="5181"/>
      <c r="X86" s="2101"/>
      <c r="Y86" s="1896"/>
      <c r="Z86" s="2096"/>
      <c r="AA86" s="1896"/>
      <c r="AB86" s="1896"/>
    </row>
    <row r="87" spans="1:28" s="529" customFormat="1" ht="11.1" customHeight="1">
      <c r="A87" s="503"/>
      <c r="B87" s="348"/>
      <c r="C87" s="346"/>
      <c r="D87" s="345"/>
      <c r="E87" s="345"/>
      <c r="F87" s="345"/>
      <c r="G87" s="345"/>
      <c r="H87" s="345"/>
      <c r="I87" s="345"/>
      <c r="J87" s="345"/>
      <c r="K87" s="345"/>
      <c r="L87" s="345"/>
      <c r="M87" s="345"/>
      <c r="N87" s="345"/>
      <c r="O87" s="2151"/>
      <c r="P87" s="2151"/>
      <c r="Q87" s="2151"/>
      <c r="R87" s="2151"/>
      <c r="S87" s="2151"/>
      <c r="T87" s="2151"/>
      <c r="U87" s="2151"/>
      <c r="V87" s="2151"/>
      <c r="W87" s="2151"/>
      <c r="X87" s="2101"/>
      <c r="Y87" s="1896"/>
      <c r="Z87" s="2096"/>
      <c r="AA87" s="1896"/>
      <c r="AB87" s="1896"/>
    </row>
    <row r="88" spans="1:28" s="529" customFormat="1" ht="11.1" customHeight="1">
      <c r="A88" s="503"/>
      <c r="B88" s="348"/>
      <c r="C88" s="354" t="s">
        <v>35</v>
      </c>
      <c r="D88" s="353" t="s">
        <v>525</v>
      </c>
      <c r="E88" s="485"/>
      <c r="F88" s="345"/>
      <c r="G88" s="345"/>
      <c r="H88" s="345"/>
      <c r="I88" s="345"/>
      <c r="J88" s="345"/>
      <c r="K88" s="345"/>
      <c r="L88" s="345"/>
      <c r="M88" s="345"/>
      <c r="N88" s="5203" t="s">
        <v>614</v>
      </c>
      <c r="O88" s="5208"/>
      <c r="P88" s="5209"/>
      <c r="Q88" s="5210"/>
      <c r="R88" s="5153" t="s">
        <v>107</v>
      </c>
      <c r="S88" s="491"/>
      <c r="T88" s="491"/>
      <c r="U88" s="1923"/>
      <c r="V88" s="1923"/>
      <c r="W88" s="1923"/>
      <c r="X88" s="2101"/>
      <c r="Y88" s="1896"/>
      <c r="Z88" s="5241"/>
      <c r="AA88" s="1896"/>
      <c r="AB88" s="1896"/>
    </row>
    <row r="89" spans="1:28" s="529" customFormat="1" ht="11.1" customHeight="1">
      <c r="A89" s="503"/>
      <c r="B89" s="348"/>
      <c r="C89" s="346"/>
      <c r="D89" s="355"/>
      <c r="E89" s="345"/>
      <c r="F89" s="345"/>
      <c r="G89" s="345"/>
      <c r="H89" s="345"/>
      <c r="I89" s="345"/>
      <c r="J89" s="345"/>
      <c r="K89" s="345"/>
      <c r="L89" s="345"/>
      <c r="M89" s="345"/>
      <c r="N89" s="5203"/>
      <c r="O89" s="5211"/>
      <c r="P89" s="5212"/>
      <c r="Q89" s="5213"/>
      <c r="R89" s="5153"/>
      <c r="S89" s="491"/>
      <c r="T89" s="491"/>
      <c r="U89" s="1923"/>
      <c r="V89" s="1923"/>
      <c r="W89" s="1923"/>
      <c r="X89" s="2101"/>
      <c r="Y89" s="1896"/>
      <c r="Z89" s="5241"/>
      <c r="AA89" s="1896"/>
      <c r="AB89" s="1896"/>
    </row>
    <row r="90" spans="1:28" s="529" customFormat="1" ht="11.1" customHeight="1">
      <c r="A90" s="503"/>
      <c r="B90" s="348"/>
      <c r="C90" s="346"/>
      <c r="D90" s="355"/>
      <c r="E90" s="345"/>
      <c r="F90" s="345"/>
      <c r="G90" s="345"/>
      <c r="H90" s="345"/>
      <c r="I90" s="345"/>
      <c r="J90" s="345"/>
      <c r="K90" s="345"/>
      <c r="L90" s="345"/>
      <c r="M90" s="345"/>
      <c r="N90" s="345"/>
      <c r="O90" s="2152"/>
      <c r="P90" s="2152"/>
      <c r="R90" s="2245"/>
      <c r="S90" s="491"/>
      <c r="T90" s="491"/>
      <c r="U90" s="1923"/>
      <c r="V90" s="1923" t="s">
        <v>656</v>
      </c>
      <c r="W90" s="1923"/>
      <c r="X90" s="2101"/>
      <c r="Y90" s="1896"/>
      <c r="Z90" s="2096"/>
      <c r="AA90" s="1896"/>
      <c r="AB90" s="1896"/>
    </row>
    <row r="91" spans="1:28" s="529" customFormat="1" ht="11.1" customHeight="1">
      <c r="A91" s="503"/>
      <c r="B91" s="348"/>
      <c r="C91" s="354" t="s">
        <v>36</v>
      </c>
      <c r="D91" s="353" t="s">
        <v>526</v>
      </c>
      <c r="E91" s="345"/>
      <c r="F91" s="345"/>
      <c r="G91" s="345"/>
      <c r="H91" s="345"/>
      <c r="I91" s="345"/>
      <c r="J91" s="345"/>
      <c r="K91" s="345"/>
      <c r="L91" s="345"/>
      <c r="M91" s="345"/>
      <c r="N91" s="5203" t="s">
        <v>613</v>
      </c>
      <c r="O91" s="5208"/>
      <c r="P91" s="5209"/>
      <c r="Q91" s="5210"/>
      <c r="R91" s="5153" t="s">
        <v>107</v>
      </c>
      <c r="S91" s="491"/>
      <c r="T91" s="1923"/>
      <c r="U91" s="1923"/>
      <c r="V91" s="1923"/>
      <c r="W91" s="1923"/>
      <c r="X91" s="2101"/>
      <c r="Y91" s="1896"/>
      <c r="Z91" s="5241"/>
      <c r="AA91" s="1896"/>
      <c r="AB91" s="1896"/>
    </row>
    <row r="92" spans="1:28" s="529" customFormat="1" ht="11.1" customHeight="1">
      <c r="A92" s="503"/>
      <c r="B92" s="348"/>
      <c r="C92" s="346"/>
      <c r="D92" s="355"/>
      <c r="E92" s="345"/>
      <c r="F92" s="345"/>
      <c r="G92" s="345"/>
      <c r="H92" s="345"/>
      <c r="I92" s="345"/>
      <c r="J92" s="345"/>
      <c r="K92" s="345"/>
      <c r="L92" s="345"/>
      <c r="M92" s="345"/>
      <c r="N92" s="5203"/>
      <c r="O92" s="5211"/>
      <c r="P92" s="5212"/>
      <c r="Q92" s="5213"/>
      <c r="R92" s="5153"/>
      <c r="S92" s="491"/>
      <c r="T92" s="1923"/>
      <c r="U92" s="1923"/>
      <c r="V92" s="1923"/>
      <c r="W92" s="1923"/>
      <c r="X92" s="2101"/>
      <c r="Y92" s="1896"/>
      <c r="Z92" s="5241"/>
      <c r="AA92" s="1896"/>
      <c r="AB92" s="1896"/>
    </row>
    <row r="93" spans="1:28" s="529" customFormat="1" ht="11.1" customHeight="1">
      <c r="A93" s="503"/>
      <c r="B93" s="348"/>
      <c r="C93" s="346"/>
      <c r="D93" s="355"/>
      <c r="E93" s="345"/>
      <c r="F93" s="345"/>
      <c r="G93" s="345"/>
      <c r="H93" s="345"/>
      <c r="I93" s="345"/>
      <c r="J93" s="345"/>
      <c r="K93" s="345"/>
      <c r="L93" s="345"/>
      <c r="M93" s="345"/>
      <c r="N93" s="345"/>
      <c r="O93" s="1923"/>
      <c r="P93" s="1923"/>
      <c r="R93" s="2245"/>
      <c r="S93" s="491"/>
      <c r="T93" s="1923"/>
      <c r="U93" s="1923"/>
      <c r="V93" s="1923"/>
      <c r="W93" s="1923"/>
      <c r="X93" s="2101"/>
      <c r="Y93" s="1896"/>
      <c r="Z93" s="2096"/>
      <c r="AA93" s="1896"/>
      <c r="AB93" s="1896"/>
    </row>
    <row r="94" spans="1:28" s="529" customFormat="1" ht="11.1" customHeight="1">
      <c r="A94" s="2076"/>
      <c r="B94" s="348"/>
      <c r="C94" s="346"/>
      <c r="D94" s="353" t="s">
        <v>527</v>
      </c>
      <c r="E94" s="345"/>
      <c r="F94" s="345"/>
      <c r="G94" s="345"/>
      <c r="H94" s="345"/>
      <c r="I94" s="345"/>
      <c r="J94" s="345"/>
      <c r="K94" s="345"/>
      <c r="L94" s="345"/>
      <c r="M94" s="345"/>
      <c r="N94" s="5113" t="s">
        <v>616</v>
      </c>
      <c r="O94" s="5231">
        <v>100</v>
      </c>
      <c r="P94" s="5232"/>
      <c r="Q94" s="5233"/>
      <c r="R94" s="5153" t="s">
        <v>107</v>
      </c>
      <c r="S94" s="491"/>
      <c r="T94" s="1923"/>
      <c r="U94" s="1923"/>
      <c r="V94" s="1923"/>
      <c r="W94" s="1923"/>
      <c r="X94" s="2125"/>
      <c r="Y94" s="1896"/>
      <c r="Z94" s="5242">
        <f>O88+O91</f>
        <v>0</v>
      </c>
      <c r="AA94" s="1896"/>
      <c r="AB94" s="1896"/>
    </row>
    <row r="95" spans="1:28" s="529" customFormat="1" ht="11.1" customHeight="1">
      <c r="A95" s="2076"/>
      <c r="B95" s="348"/>
      <c r="C95" s="346"/>
      <c r="D95" s="355"/>
      <c r="E95" s="345"/>
      <c r="F95" s="345"/>
      <c r="G95" s="345"/>
      <c r="H95" s="345"/>
      <c r="I95" s="345"/>
      <c r="J95" s="345"/>
      <c r="K95" s="345"/>
      <c r="L95" s="345"/>
      <c r="M95" s="345"/>
      <c r="N95" s="5112"/>
      <c r="O95" s="5234"/>
      <c r="P95" s="5235"/>
      <c r="Q95" s="5236"/>
      <c r="R95" s="5153"/>
      <c r="S95" s="491"/>
      <c r="T95" s="1923"/>
      <c r="U95" s="1923"/>
      <c r="V95" s="1923"/>
      <c r="W95" s="1923"/>
      <c r="X95" s="2125"/>
      <c r="Y95" s="1896"/>
      <c r="Z95" s="5242"/>
      <c r="AA95" s="1896"/>
      <c r="AB95" s="1896"/>
    </row>
    <row r="96" spans="1:28" s="529" customFormat="1" ht="12" customHeight="1">
      <c r="A96" s="2076"/>
      <c r="B96" s="348"/>
      <c r="C96" s="346"/>
      <c r="D96" s="355"/>
      <c r="E96" s="345"/>
      <c r="F96" s="345"/>
      <c r="G96" s="345"/>
      <c r="H96" s="345"/>
      <c r="I96" s="345"/>
      <c r="J96" s="345"/>
      <c r="K96" s="345"/>
      <c r="L96" s="345"/>
      <c r="M96" s="345"/>
      <c r="N96" s="2809"/>
      <c r="O96" s="1868"/>
      <c r="P96" s="1868"/>
      <c r="Q96" s="1868"/>
      <c r="R96" s="2802"/>
      <c r="S96" s="491"/>
      <c r="T96" s="2811"/>
      <c r="U96" s="2811"/>
      <c r="V96" s="2811"/>
      <c r="W96" s="2811"/>
      <c r="X96" s="2412"/>
      <c r="Y96" s="1896"/>
      <c r="Z96" s="2993" t="b">
        <f>Z94=O94</f>
        <v>0</v>
      </c>
      <c r="AA96" s="1896"/>
      <c r="AB96" s="1896"/>
    </row>
    <row r="97" spans="1:28" s="529" customFormat="1" ht="12" customHeight="1" thickBot="1">
      <c r="A97" s="2076"/>
      <c r="B97" s="348"/>
      <c r="C97" s="351"/>
      <c r="D97" s="351"/>
      <c r="E97" s="345"/>
      <c r="F97" s="345"/>
      <c r="G97" s="345"/>
      <c r="H97" s="345"/>
      <c r="I97" s="345"/>
      <c r="J97" s="345"/>
      <c r="K97" s="345"/>
      <c r="L97" s="345"/>
      <c r="M97" s="345"/>
      <c r="N97" s="345"/>
      <c r="O97" s="360"/>
      <c r="P97" s="2077"/>
      <c r="Q97" s="2077"/>
      <c r="R97" s="2077"/>
      <c r="S97" s="2159"/>
      <c r="T97" s="360"/>
      <c r="U97" s="360"/>
      <c r="V97" s="2810"/>
      <c r="W97" s="2810"/>
      <c r="X97" s="2412"/>
      <c r="Y97" s="1896"/>
      <c r="Z97" s="1896"/>
      <c r="AA97" s="1896"/>
      <c r="AB97" s="1896"/>
    </row>
    <row r="98" spans="1:28" s="529" customFormat="1" ht="8.1" customHeight="1">
      <c r="A98" s="2915"/>
      <c r="B98" s="2916"/>
      <c r="C98" s="2917"/>
      <c r="D98" s="2917"/>
      <c r="E98" s="2915"/>
      <c r="F98" s="2915"/>
      <c r="G98" s="2915"/>
      <c r="H98" s="2915"/>
      <c r="I98" s="2915"/>
      <c r="J98" s="2915"/>
      <c r="K98" s="2915"/>
      <c r="L98" s="2915"/>
      <c r="M98" s="2915"/>
      <c r="N98" s="2915"/>
      <c r="O98" s="2918"/>
      <c r="P98" s="2919"/>
      <c r="Q98" s="2919"/>
      <c r="R98" s="2919"/>
      <c r="S98" s="2920"/>
      <c r="T98" s="2918"/>
      <c r="U98" s="2918"/>
      <c r="V98" s="2921"/>
      <c r="W98" s="2921"/>
      <c r="X98" s="2915"/>
      <c r="Y98" s="1896"/>
      <c r="Z98" s="1896"/>
      <c r="AA98" s="1896"/>
      <c r="AB98" s="1896"/>
    </row>
    <row r="99" spans="1:28" s="529" customFormat="1" ht="18" customHeight="1">
      <c r="A99" s="5206">
        <f>'Soalan 8(ms19-21)'!A315:AF315+1</f>
        <v>22</v>
      </c>
      <c r="B99" s="5206"/>
      <c r="C99" s="5206"/>
      <c r="D99" s="5206"/>
      <c r="E99" s="5206"/>
      <c r="F99" s="5206"/>
      <c r="G99" s="5206"/>
      <c r="H99" s="5206"/>
      <c r="I99" s="5206"/>
      <c r="J99" s="5206"/>
      <c r="K99" s="5206"/>
      <c r="L99" s="5206"/>
      <c r="M99" s="5206"/>
      <c r="N99" s="5206"/>
      <c r="O99" s="5206"/>
      <c r="P99" s="5206"/>
      <c r="Q99" s="5206"/>
      <c r="R99" s="5206"/>
      <c r="S99" s="5206"/>
      <c r="T99" s="5206"/>
      <c r="U99" s="5206"/>
      <c r="V99" s="5206"/>
      <c r="W99" s="5206"/>
      <c r="X99" s="5206"/>
      <c r="Y99" s="1896"/>
      <c r="Z99" s="1896"/>
      <c r="AA99" s="1896"/>
      <c r="AB99" s="1896"/>
    </row>
    <row r="100" spans="1:28" s="529" customFormat="1" ht="8.1" customHeight="1">
      <c r="A100" s="345"/>
      <c r="B100" s="348"/>
      <c r="C100" s="351"/>
      <c r="D100" s="351"/>
      <c r="E100" s="345"/>
      <c r="F100" s="345"/>
      <c r="G100" s="345"/>
      <c r="H100" s="345"/>
      <c r="I100" s="345"/>
      <c r="J100" s="345"/>
      <c r="K100" s="345"/>
      <c r="L100" s="345"/>
      <c r="M100" s="345"/>
      <c r="N100" s="345"/>
      <c r="O100" s="360"/>
      <c r="P100" s="2077"/>
      <c r="Q100" s="2077"/>
      <c r="R100" s="2077"/>
      <c r="S100" s="2159"/>
      <c r="T100" s="360"/>
      <c r="U100" s="360"/>
      <c r="V100" s="2810"/>
      <c r="W100" s="2810"/>
      <c r="X100" s="345"/>
      <c r="Y100" s="1896"/>
      <c r="Z100" s="1896"/>
      <c r="AA100" s="1896"/>
      <c r="AB100" s="1896"/>
    </row>
    <row r="101" spans="1:28" s="529" customFormat="1" ht="3" customHeight="1">
      <c r="A101" s="2076"/>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2153"/>
      <c r="Y101" s="1896"/>
      <c r="Z101" s="1896"/>
      <c r="AA101" s="1896"/>
      <c r="AB101" s="1896"/>
    </row>
    <row r="102" spans="1:28" s="529" customFormat="1" ht="11.1" customHeight="1">
      <c r="A102" s="2076"/>
      <c r="B102" s="365"/>
      <c r="C102" s="365"/>
      <c r="D102" s="365"/>
      <c r="E102" s="365"/>
      <c r="F102" s="365"/>
      <c r="G102" s="365"/>
      <c r="O102" s="5146" t="s">
        <v>1300</v>
      </c>
      <c r="P102" s="5146"/>
      <c r="Q102" s="5146"/>
      <c r="R102" s="5146"/>
      <c r="S102" s="5146"/>
      <c r="T102" s="5146"/>
      <c r="U102" s="5146"/>
      <c r="V102" s="340"/>
      <c r="W102" s="365"/>
      <c r="X102" s="2153"/>
      <c r="Y102" s="1896"/>
      <c r="Z102" s="1896"/>
      <c r="AA102" s="1896"/>
      <c r="AB102" s="1896"/>
    </row>
    <row r="103" spans="1:28" s="529" customFormat="1" ht="11.1" customHeight="1">
      <c r="A103" s="503"/>
      <c r="B103" s="348"/>
      <c r="C103" s="351"/>
      <c r="D103" s="351"/>
      <c r="E103" s="345"/>
      <c r="F103" s="345"/>
      <c r="G103" s="345"/>
      <c r="H103" s="345"/>
      <c r="I103" s="345"/>
      <c r="J103" s="345"/>
      <c r="K103" s="345"/>
      <c r="L103" s="345"/>
      <c r="M103" s="345"/>
      <c r="N103" s="345"/>
      <c r="O103" s="5142" t="s">
        <v>38</v>
      </c>
      <c r="P103" s="5142"/>
      <c r="Q103" s="5142"/>
      <c r="R103" s="5142"/>
      <c r="S103" s="5142"/>
      <c r="T103" s="5142"/>
      <c r="U103" s="5142"/>
      <c r="V103" s="5202" t="s">
        <v>2281</v>
      </c>
      <c r="W103" s="5202"/>
      <c r="X103" s="2101"/>
      <c r="Y103" s="1896"/>
      <c r="Z103" s="1896"/>
      <c r="AA103" s="1896"/>
      <c r="AB103" s="1896"/>
    </row>
    <row r="104" spans="1:28" s="529" customFormat="1" ht="11.1" customHeight="1">
      <c r="A104" s="503"/>
      <c r="B104" s="480">
        <v>9.1300000000000008</v>
      </c>
      <c r="C104" s="480" t="s">
        <v>1254</v>
      </c>
      <c r="D104" s="820"/>
      <c r="E104" s="345"/>
      <c r="F104" s="345"/>
      <c r="G104" s="345"/>
      <c r="H104" s="345"/>
      <c r="I104" s="345"/>
      <c r="J104" s="345"/>
      <c r="K104" s="345"/>
      <c r="L104" s="345"/>
      <c r="M104" s="345"/>
      <c r="N104" s="5203"/>
      <c r="O104" s="5176"/>
      <c r="P104" s="5177"/>
      <c r="Q104" s="5177"/>
      <c r="R104" s="5177"/>
      <c r="S104" s="5177"/>
      <c r="T104" s="5177"/>
      <c r="U104" s="5177"/>
      <c r="V104" s="5177"/>
      <c r="W104" s="5178"/>
      <c r="X104" s="2101"/>
      <c r="Y104" s="1896"/>
      <c r="Z104" s="1896"/>
      <c r="AA104" s="1896"/>
      <c r="AB104" s="1896"/>
    </row>
    <row r="105" spans="1:28" s="529" customFormat="1" ht="11.1" customHeight="1">
      <c r="A105" s="503"/>
      <c r="B105" s="348"/>
      <c r="C105" s="484" t="s">
        <v>1255</v>
      </c>
      <c r="D105" s="820"/>
      <c r="E105" s="345"/>
      <c r="F105" s="345"/>
      <c r="G105" s="345"/>
      <c r="H105" s="345"/>
      <c r="I105" s="345"/>
      <c r="J105" s="345"/>
      <c r="K105" s="345"/>
      <c r="L105" s="345"/>
      <c r="M105" s="345"/>
      <c r="N105" s="5203"/>
      <c r="O105" s="5179"/>
      <c r="P105" s="5180"/>
      <c r="Q105" s="5180"/>
      <c r="R105" s="5180"/>
      <c r="S105" s="5180"/>
      <c r="T105" s="5180"/>
      <c r="U105" s="5180"/>
      <c r="V105" s="5180"/>
      <c r="W105" s="5181"/>
      <c r="X105" s="2101"/>
      <c r="Y105" s="1896"/>
      <c r="Z105" s="1896"/>
      <c r="AA105" s="1896"/>
      <c r="AB105" s="1896"/>
    </row>
    <row r="106" spans="1:28" s="529" customFormat="1" ht="11.1" customHeight="1">
      <c r="A106" s="776"/>
      <c r="B106" s="488"/>
      <c r="C106" s="499"/>
      <c r="D106" s="499"/>
      <c r="E106" s="482"/>
      <c r="F106" s="482"/>
      <c r="G106" s="482"/>
      <c r="H106" s="482"/>
      <c r="I106" s="482"/>
      <c r="J106" s="482"/>
      <c r="K106" s="482"/>
      <c r="L106" s="482"/>
      <c r="M106" s="482"/>
      <c r="N106" s="482"/>
      <c r="O106" s="2150"/>
      <c r="P106" s="2154"/>
      <c r="Q106" s="2154"/>
      <c r="R106" s="2154"/>
      <c r="S106" s="2155"/>
      <c r="T106" s="2150"/>
      <c r="U106" s="2150"/>
      <c r="V106" s="2156"/>
      <c r="W106" s="486"/>
      <c r="X106" s="2127"/>
      <c r="Y106" s="1896"/>
      <c r="Z106" s="1896"/>
      <c r="AA106" s="1896"/>
      <c r="AB106" s="1896"/>
    </row>
    <row r="107" spans="1:28" s="529" customFormat="1" ht="11.1" customHeight="1">
      <c r="A107" s="503"/>
      <c r="B107" s="348"/>
      <c r="C107" s="351"/>
      <c r="D107" s="820"/>
      <c r="E107" s="345"/>
      <c r="F107" s="345"/>
      <c r="G107" s="345"/>
      <c r="H107" s="820"/>
      <c r="I107" s="345"/>
      <c r="J107" s="345"/>
      <c r="K107" s="345"/>
      <c r="L107" s="345"/>
      <c r="M107" s="345"/>
      <c r="N107" s="345"/>
      <c r="O107" s="2121"/>
      <c r="P107" s="2157"/>
      <c r="Q107" s="2157"/>
      <c r="R107" s="2157"/>
      <c r="S107" s="2158"/>
      <c r="T107" s="2121"/>
      <c r="U107" s="2121"/>
      <c r="V107" s="3321"/>
      <c r="W107" s="3321"/>
      <c r="X107" s="2101"/>
      <c r="Y107" s="1896"/>
      <c r="Z107" s="1896"/>
      <c r="AA107" s="1896"/>
      <c r="AB107" s="1896"/>
    </row>
    <row r="108" spans="1:28" s="529" customFormat="1" ht="11.1" customHeight="1">
      <c r="A108" s="3189"/>
      <c r="B108" s="348"/>
      <c r="C108" s="351"/>
      <c r="D108" s="2807"/>
      <c r="E108" s="345"/>
      <c r="F108" s="345"/>
      <c r="G108" s="345"/>
      <c r="H108" s="2807"/>
      <c r="I108" s="345"/>
      <c r="J108" s="345"/>
      <c r="K108" s="345"/>
      <c r="L108" s="345"/>
      <c r="M108" s="345"/>
      <c r="N108" s="345"/>
      <c r="O108" s="2121"/>
      <c r="P108" s="2157"/>
      <c r="Q108" s="2157"/>
      <c r="R108" s="2157"/>
      <c r="S108" s="2158"/>
      <c r="T108" s="2121"/>
      <c r="U108" s="2121"/>
      <c r="V108" s="5202" t="s">
        <v>2282</v>
      </c>
      <c r="W108" s="5202"/>
      <c r="X108" s="2412"/>
      <c r="Y108" s="1896"/>
      <c r="Z108" s="1896"/>
      <c r="AA108" s="1896"/>
      <c r="AB108" s="1896"/>
    </row>
    <row r="109" spans="1:28" s="529" customFormat="1" ht="11.1" customHeight="1">
      <c r="A109" s="503"/>
      <c r="B109" s="480">
        <v>9.14</v>
      </c>
      <c r="C109" s="355" t="s">
        <v>1256</v>
      </c>
      <c r="D109" s="820"/>
      <c r="E109" s="345"/>
      <c r="F109" s="345"/>
      <c r="G109" s="345"/>
      <c r="H109" s="345"/>
      <c r="I109" s="345"/>
      <c r="J109" s="345"/>
      <c r="K109" s="345"/>
      <c r="L109" s="345"/>
      <c r="M109" s="345"/>
      <c r="N109" s="5203"/>
      <c r="O109" s="5176"/>
      <c r="P109" s="5177"/>
      <c r="Q109" s="5177"/>
      <c r="R109" s="5177"/>
      <c r="S109" s="5177"/>
      <c r="T109" s="5177"/>
      <c r="U109" s="5177"/>
      <c r="V109" s="5177"/>
      <c r="W109" s="5178"/>
      <c r="X109" s="2101"/>
      <c r="Y109" s="1896"/>
      <c r="Z109" s="1896"/>
      <c r="AA109" s="1896"/>
      <c r="AB109" s="1896"/>
    </row>
    <row r="110" spans="1:28" s="529" customFormat="1" ht="11.1" customHeight="1">
      <c r="A110" s="503"/>
      <c r="B110" s="480"/>
      <c r="C110" s="355" t="s">
        <v>1257</v>
      </c>
      <c r="D110" s="820"/>
      <c r="E110" s="345"/>
      <c r="F110" s="345"/>
      <c r="G110" s="345"/>
      <c r="H110" s="345"/>
      <c r="I110" s="345"/>
      <c r="J110" s="345"/>
      <c r="K110" s="345"/>
      <c r="L110" s="345"/>
      <c r="M110" s="345"/>
      <c r="N110" s="5203"/>
      <c r="O110" s="5179"/>
      <c r="P110" s="5180"/>
      <c r="Q110" s="5180"/>
      <c r="R110" s="5180"/>
      <c r="S110" s="5180"/>
      <c r="T110" s="5180"/>
      <c r="U110" s="5180"/>
      <c r="V110" s="5180"/>
      <c r="W110" s="5181"/>
      <c r="X110" s="2101"/>
      <c r="Y110" s="1896"/>
      <c r="Z110" s="1896"/>
      <c r="AA110" s="1896"/>
      <c r="AB110" s="1896"/>
    </row>
    <row r="111" spans="1:28" s="529" customFormat="1" ht="11.1" customHeight="1">
      <c r="A111" s="2076"/>
      <c r="B111" s="480"/>
      <c r="C111" s="346" t="s">
        <v>1258</v>
      </c>
      <c r="D111" s="820"/>
      <c r="E111" s="345"/>
      <c r="F111" s="345"/>
      <c r="G111" s="345"/>
      <c r="H111" s="345"/>
      <c r="I111" s="345"/>
      <c r="J111" s="345"/>
      <c r="K111" s="345"/>
      <c r="L111" s="345"/>
      <c r="M111" s="345"/>
      <c r="N111" s="1489"/>
      <c r="O111" s="2130"/>
      <c r="P111" s="2130"/>
      <c r="Q111" s="2130"/>
      <c r="R111" s="2130"/>
      <c r="S111" s="2130"/>
      <c r="T111" s="2130"/>
      <c r="U111" s="2130"/>
      <c r="V111" s="2130"/>
      <c r="W111" s="2130"/>
      <c r="X111" s="2125"/>
      <c r="Y111" s="1896"/>
      <c r="Z111" s="1896"/>
      <c r="AA111" s="1896"/>
      <c r="AB111" s="1896"/>
    </row>
    <row r="112" spans="1:28" s="529" customFormat="1" ht="11.1" customHeight="1">
      <c r="A112" s="503"/>
      <c r="B112" s="480"/>
      <c r="C112" s="346" t="s">
        <v>1259</v>
      </c>
      <c r="D112" s="820"/>
      <c r="E112" s="345"/>
      <c r="F112" s="345"/>
      <c r="G112" s="345"/>
      <c r="H112" s="345"/>
      <c r="I112" s="345"/>
      <c r="J112" s="345"/>
      <c r="K112" s="345"/>
      <c r="L112" s="345"/>
      <c r="M112" s="345"/>
      <c r="N112" s="345"/>
      <c r="O112" s="360"/>
      <c r="P112" s="2077"/>
      <c r="Q112" s="2077"/>
      <c r="R112" s="2077"/>
      <c r="S112" s="2159"/>
      <c r="T112" s="360"/>
      <c r="U112" s="360"/>
      <c r="V112" s="474"/>
      <c r="W112" s="474"/>
      <c r="X112" s="2101"/>
      <c r="Y112" s="1896"/>
      <c r="Z112" s="1896"/>
      <c r="AA112" s="1896"/>
      <c r="AB112" s="1896"/>
    </row>
    <row r="113" spans="1:28" s="529" customFormat="1" ht="11.1" customHeight="1">
      <c r="A113" s="776"/>
      <c r="B113" s="488"/>
      <c r="C113" s="499"/>
      <c r="D113" s="499"/>
      <c r="E113" s="482"/>
      <c r="F113" s="482"/>
      <c r="G113" s="482"/>
      <c r="H113" s="482"/>
      <c r="I113" s="482"/>
      <c r="J113" s="482"/>
      <c r="K113" s="482"/>
      <c r="L113" s="482"/>
      <c r="M113" s="482"/>
      <c r="N113" s="482"/>
      <c r="O113" s="2150"/>
      <c r="P113" s="2154"/>
      <c r="Q113" s="2154"/>
      <c r="R113" s="2154"/>
      <c r="S113" s="2155"/>
      <c r="T113" s="2150"/>
      <c r="U113" s="2150"/>
      <c r="V113" s="2156"/>
      <c r="W113" s="486"/>
      <c r="X113" s="2127"/>
      <c r="Y113" s="1896"/>
      <c r="Z113" s="1896"/>
      <c r="AA113" s="1896"/>
      <c r="AB113" s="1896"/>
    </row>
    <row r="114" spans="1:28" s="529" customFormat="1" ht="11.1" customHeight="1">
      <c r="A114" s="503"/>
      <c r="B114" s="348"/>
      <c r="C114" s="351"/>
      <c r="D114" s="351"/>
      <c r="E114" s="345"/>
      <c r="F114" s="345"/>
      <c r="G114" s="345"/>
      <c r="H114" s="345"/>
      <c r="I114" s="345"/>
      <c r="J114" s="345"/>
      <c r="K114" s="345"/>
      <c r="L114" s="345"/>
      <c r="M114" s="345"/>
      <c r="N114" s="345"/>
      <c r="O114" s="360"/>
      <c r="P114" s="2077"/>
      <c r="Q114" s="2077"/>
      <c r="R114" s="2077"/>
      <c r="S114" s="2159"/>
      <c r="T114" s="360"/>
      <c r="U114" s="360"/>
      <c r="V114" s="508"/>
      <c r="W114" s="3321"/>
      <c r="X114" s="2101"/>
      <c r="Y114" s="1896"/>
      <c r="Z114" s="1896"/>
      <c r="AA114" s="1896"/>
      <c r="AB114" s="1896"/>
    </row>
    <row r="115" spans="1:28" s="529" customFormat="1" ht="11.1" customHeight="1">
      <c r="A115" s="3189"/>
      <c r="B115" s="348"/>
      <c r="C115" s="351"/>
      <c r="D115" s="351"/>
      <c r="E115" s="345"/>
      <c r="F115" s="345"/>
      <c r="G115" s="345"/>
      <c r="H115" s="345"/>
      <c r="I115" s="345"/>
      <c r="J115" s="345"/>
      <c r="K115" s="345"/>
      <c r="L115" s="345"/>
      <c r="M115" s="345"/>
      <c r="N115" s="345"/>
      <c r="O115" s="360"/>
      <c r="P115" s="2077"/>
      <c r="Q115" s="2077"/>
      <c r="R115" s="2077"/>
      <c r="S115" s="2159"/>
      <c r="T115" s="360"/>
      <c r="U115" s="360"/>
      <c r="V115" s="5202" t="s">
        <v>2283</v>
      </c>
      <c r="W115" s="5202"/>
      <c r="X115" s="2412"/>
      <c r="Y115" s="1896"/>
      <c r="Z115" s="1896"/>
      <c r="AA115" s="1896"/>
      <c r="AB115" s="1896"/>
    </row>
    <row r="116" spans="1:28" s="529" customFormat="1" ht="11.1" customHeight="1">
      <c r="A116" s="503"/>
      <c r="B116" s="348">
        <v>9.15</v>
      </c>
      <c r="C116" s="355" t="s">
        <v>1260</v>
      </c>
      <c r="D116" s="820"/>
      <c r="E116" s="345"/>
      <c r="F116" s="345"/>
      <c r="G116" s="345"/>
      <c r="H116" s="345"/>
      <c r="I116" s="345"/>
      <c r="J116" s="345"/>
      <c r="K116" s="345"/>
      <c r="L116" s="345"/>
      <c r="M116" s="345"/>
      <c r="N116" s="5203"/>
      <c r="O116" s="5176"/>
      <c r="P116" s="5177"/>
      <c r="Q116" s="5177"/>
      <c r="R116" s="5177"/>
      <c r="S116" s="5177"/>
      <c r="T116" s="5177"/>
      <c r="U116" s="5177"/>
      <c r="V116" s="5177"/>
      <c r="W116" s="5178"/>
      <c r="X116" s="2101"/>
      <c r="Y116" s="1896"/>
      <c r="Z116" s="1896"/>
      <c r="AA116" s="1896"/>
      <c r="AB116" s="1896"/>
    </row>
    <row r="117" spans="1:28" s="529" customFormat="1" ht="11.1" customHeight="1">
      <c r="A117" s="503"/>
      <c r="B117" s="348"/>
      <c r="C117" s="346" t="s">
        <v>1261</v>
      </c>
      <c r="D117" s="820"/>
      <c r="E117" s="345"/>
      <c r="F117" s="345"/>
      <c r="G117" s="345"/>
      <c r="H117" s="345"/>
      <c r="I117" s="345"/>
      <c r="J117" s="345"/>
      <c r="K117" s="345"/>
      <c r="L117" s="345"/>
      <c r="M117" s="345"/>
      <c r="N117" s="5203"/>
      <c r="O117" s="5179"/>
      <c r="P117" s="5180"/>
      <c r="Q117" s="5180"/>
      <c r="R117" s="5180"/>
      <c r="S117" s="5180"/>
      <c r="T117" s="5180"/>
      <c r="U117" s="5180"/>
      <c r="V117" s="5180"/>
      <c r="W117" s="5181"/>
      <c r="X117" s="2101"/>
      <c r="Y117" s="1896"/>
      <c r="Z117" s="1896"/>
      <c r="AA117" s="1896"/>
      <c r="AB117" s="1896"/>
    </row>
    <row r="118" spans="1:28" s="529" customFormat="1" ht="11.1" customHeight="1">
      <c r="A118" s="776"/>
      <c r="B118" s="488"/>
      <c r="C118" s="489"/>
      <c r="D118" s="490"/>
      <c r="E118" s="482"/>
      <c r="F118" s="482"/>
      <c r="G118" s="482"/>
      <c r="H118" s="482"/>
      <c r="I118" s="482"/>
      <c r="J118" s="482"/>
      <c r="K118" s="482"/>
      <c r="L118" s="482"/>
      <c r="M118" s="482"/>
      <c r="N118" s="482"/>
      <c r="O118" s="2160"/>
      <c r="P118" s="2160"/>
      <c r="Q118" s="2160"/>
      <c r="R118" s="2160"/>
      <c r="S118" s="2160"/>
      <c r="T118" s="2160"/>
      <c r="U118" s="2160"/>
      <c r="V118" s="2160"/>
      <c r="W118" s="2160"/>
      <c r="X118" s="2127"/>
      <c r="Y118" s="1896"/>
      <c r="Z118" s="1896"/>
      <c r="AA118" s="1896"/>
      <c r="AB118" s="1896"/>
    </row>
    <row r="119" spans="1:28" s="529" customFormat="1" ht="11.1" customHeight="1">
      <c r="A119" s="503"/>
      <c r="B119" s="348"/>
      <c r="C119" s="351"/>
      <c r="D119" s="351"/>
      <c r="E119" s="345"/>
      <c r="F119" s="345"/>
      <c r="G119" s="345"/>
      <c r="H119" s="345"/>
      <c r="I119" s="345"/>
      <c r="J119" s="345"/>
      <c r="K119" s="345"/>
      <c r="L119" s="345"/>
      <c r="M119" s="345"/>
      <c r="N119" s="345"/>
      <c r="O119" s="360"/>
      <c r="P119" s="2077"/>
      <c r="Q119" s="2077"/>
      <c r="R119" s="2077"/>
      <c r="S119" s="2159"/>
      <c r="T119" s="360"/>
      <c r="U119" s="360"/>
      <c r="V119" s="3321"/>
      <c r="W119" s="3321"/>
      <c r="X119" s="2101"/>
      <c r="Y119" s="1896"/>
      <c r="Z119" s="1896"/>
      <c r="AA119" s="1896"/>
      <c r="AB119" s="1896"/>
    </row>
    <row r="120" spans="1:28" s="529" customFormat="1" ht="11.1" customHeight="1">
      <c r="A120" s="3189"/>
      <c r="B120" s="348"/>
      <c r="C120" s="351"/>
      <c r="D120" s="351"/>
      <c r="E120" s="345"/>
      <c r="F120" s="345"/>
      <c r="G120" s="345"/>
      <c r="H120" s="345"/>
      <c r="I120" s="345"/>
      <c r="J120" s="345"/>
      <c r="K120" s="345"/>
      <c r="L120" s="345"/>
      <c r="M120" s="345"/>
      <c r="N120" s="345"/>
      <c r="O120" s="360"/>
      <c r="P120" s="2077"/>
      <c r="Q120" s="2077"/>
      <c r="R120" s="2077"/>
      <c r="S120" s="2159"/>
      <c r="T120" s="360"/>
      <c r="U120" s="360"/>
      <c r="V120" s="5202" t="s">
        <v>2284</v>
      </c>
      <c r="W120" s="5202"/>
      <c r="X120" s="2412"/>
      <c r="Y120" s="1896"/>
      <c r="Z120" s="1896"/>
      <c r="AA120" s="1896"/>
      <c r="AB120" s="1896"/>
    </row>
    <row r="121" spans="1:28" s="529" customFormat="1" ht="11.1" customHeight="1">
      <c r="A121" s="503"/>
      <c r="B121" s="348">
        <v>9.16</v>
      </c>
      <c r="C121" s="355" t="s">
        <v>1264</v>
      </c>
      <c r="D121" s="820"/>
      <c r="E121" s="345"/>
      <c r="F121" s="345"/>
      <c r="G121" s="345"/>
      <c r="H121" s="345"/>
      <c r="I121" s="345"/>
      <c r="J121" s="345"/>
      <c r="K121" s="345"/>
      <c r="L121" s="345"/>
      <c r="M121" s="345"/>
      <c r="N121" s="5203"/>
      <c r="O121" s="5176"/>
      <c r="P121" s="5177"/>
      <c r="Q121" s="5177"/>
      <c r="R121" s="5177"/>
      <c r="S121" s="5177"/>
      <c r="T121" s="5177"/>
      <c r="U121" s="5177"/>
      <c r="V121" s="5177"/>
      <c r="W121" s="5178"/>
      <c r="X121" s="2101"/>
      <c r="Y121" s="1896"/>
      <c r="Z121" s="1896"/>
      <c r="AA121" s="1896"/>
      <c r="AB121" s="1896"/>
    </row>
    <row r="122" spans="1:28" s="529" customFormat="1" ht="11.1" customHeight="1">
      <c r="A122" s="503"/>
      <c r="B122" s="348"/>
      <c r="C122" s="346" t="s">
        <v>1265</v>
      </c>
      <c r="D122" s="820"/>
      <c r="E122" s="345"/>
      <c r="F122" s="345"/>
      <c r="G122" s="345"/>
      <c r="H122" s="345"/>
      <c r="I122" s="345"/>
      <c r="J122" s="345"/>
      <c r="K122" s="345"/>
      <c r="L122" s="345"/>
      <c r="M122" s="345"/>
      <c r="N122" s="5203"/>
      <c r="O122" s="5179"/>
      <c r="P122" s="5180"/>
      <c r="Q122" s="5180"/>
      <c r="R122" s="5180"/>
      <c r="S122" s="5180"/>
      <c r="T122" s="5180"/>
      <c r="U122" s="5180"/>
      <c r="V122" s="5180"/>
      <c r="W122" s="5181"/>
      <c r="X122" s="2101"/>
      <c r="Y122" s="1896"/>
      <c r="Z122" s="1896"/>
      <c r="AA122" s="1896"/>
      <c r="AB122" s="1896"/>
    </row>
    <row r="123" spans="1:28" s="529" customFormat="1" ht="11.1" customHeight="1">
      <c r="A123" s="776"/>
      <c r="B123" s="488"/>
      <c r="C123" s="489"/>
      <c r="D123" s="490"/>
      <c r="E123" s="482"/>
      <c r="F123" s="482"/>
      <c r="G123" s="482"/>
      <c r="H123" s="482"/>
      <c r="I123" s="482"/>
      <c r="J123" s="482"/>
      <c r="K123" s="482"/>
      <c r="L123" s="482"/>
      <c r="M123" s="482"/>
      <c r="N123" s="482"/>
      <c r="O123" s="2160"/>
      <c r="P123" s="2160"/>
      <c r="Q123" s="2160"/>
      <c r="R123" s="2160"/>
      <c r="S123" s="2160"/>
      <c r="T123" s="2160"/>
      <c r="U123" s="2160"/>
      <c r="V123" s="2160"/>
      <c r="W123" s="2160"/>
      <c r="X123" s="2127"/>
      <c r="Y123" s="1896"/>
      <c r="Z123" s="1896"/>
      <c r="AA123" s="1896"/>
      <c r="AB123" s="1896"/>
    </row>
    <row r="124" spans="1:28" s="529" customFormat="1" ht="11.1" customHeight="1">
      <c r="A124" s="503"/>
      <c r="B124" s="348"/>
      <c r="C124" s="351"/>
      <c r="D124" s="351"/>
      <c r="E124" s="345"/>
      <c r="F124" s="345"/>
      <c r="G124" s="345"/>
      <c r="H124" s="345"/>
      <c r="I124" s="345"/>
      <c r="J124" s="345"/>
      <c r="K124" s="345"/>
      <c r="L124" s="345"/>
      <c r="M124" s="345"/>
      <c r="N124" s="345"/>
      <c r="O124" s="360"/>
      <c r="P124" s="2077"/>
      <c r="Q124" s="2077"/>
      <c r="R124" s="2077"/>
      <c r="S124" s="2159"/>
      <c r="T124" s="360"/>
      <c r="U124" s="360"/>
      <c r="V124" s="3321"/>
      <c r="W124" s="3321"/>
      <c r="X124" s="2101"/>
      <c r="Y124" s="1896"/>
      <c r="Z124" s="1896"/>
      <c r="AA124" s="1896"/>
      <c r="AB124" s="1896"/>
    </row>
    <row r="125" spans="1:28" s="529" customFormat="1" ht="11.1" customHeight="1">
      <c r="A125" s="3189"/>
      <c r="B125" s="348"/>
      <c r="C125" s="351"/>
      <c r="D125" s="351"/>
      <c r="E125" s="345"/>
      <c r="F125" s="345"/>
      <c r="G125" s="345"/>
      <c r="H125" s="345"/>
      <c r="I125" s="345"/>
      <c r="J125" s="345"/>
      <c r="K125" s="345"/>
      <c r="L125" s="345"/>
      <c r="M125" s="345"/>
      <c r="N125" s="345"/>
      <c r="O125" s="360"/>
      <c r="P125" s="2077"/>
      <c r="Q125" s="2077"/>
      <c r="R125" s="2077"/>
      <c r="S125" s="2159"/>
      <c r="T125" s="360"/>
      <c r="U125" s="360"/>
      <c r="V125" s="5202" t="s">
        <v>2285</v>
      </c>
      <c r="W125" s="5202"/>
      <c r="X125" s="2412"/>
      <c r="Y125" s="1896"/>
      <c r="Z125" s="1896"/>
      <c r="AA125" s="1896"/>
      <c r="AB125" s="1896"/>
    </row>
    <row r="126" spans="1:28" s="529" customFormat="1" ht="11.1" customHeight="1">
      <c r="A126" s="503"/>
      <c r="B126" s="350">
        <v>9.17</v>
      </c>
      <c r="C126" s="355" t="s">
        <v>1274</v>
      </c>
      <c r="D126" s="820"/>
      <c r="E126" s="345"/>
      <c r="F126" s="345"/>
      <c r="G126" s="345"/>
      <c r="H126" s="345"/>
      <c r="I126" s="345"/>
      <c r="J126" s="345"/>
      <c r="K126" s="345"/>
      <c r="L126" s="345"/>
      <c r="M126" s="345"/>
      <c r="N126" s="5203"/>
      <c r="O126" s="5176"/>
      <c r="P126" s="5177"/>
      <c r="Q126" s="5177"/>
      <c r="R126" s="5177"/>
      <c r="S126" s="5177"/>
      <c r="T126" s="5177"/>
      <c r="U126" s="5177"/>
      <c r="V126" s="5177"/>
      <c r="W126" s="5178"/>
      <c r="X126" s="2101"/>
      <c r="Y126" s="1896"/>
      <c r="Z126" s="1896"/>
      <c r="AA126" s="1896"/>
      <c r="AB126" s="1896"/>
    </row>
    <row r="127" spans="1:28" s="529" customFormat="1" ht="11.1" customHeight="1">
      <c r="A127" s="503"/>
      <c r="B127" s="348"/>
      <c r="C127" s="346" t="s">
        <v>1275</v>
      </c>
      <c r="D127" s="820"/>
      <c r="E127" s="345"/>
      <c r="F127" s="345"/>
      <c r="G127" s="345"/>
      <c r="H127" s="345"/>
      <c r="I127" s="345"/>
      <c r="J127" s="345"/>
      <c r="K127" s="345"/>
      <c r="L127" s="345"/>
      <c r="M127" s="345"/>
      <c r="N127" s="5203"/>
      <c r="O127" s="5179"/>
      <c r="P127" s="5180"/>
      <c r="Q127" s="5180"/>
      <c r="R127" s="5180"/>
      <c r="S127" s="5180"/>
      <c r="T127" s="5180"/>
      <c r="U127" s="5180"/>
      <c r="V127" s="5180"/>
      <c r="W127" s="5181"/>
      <c r="X127" s="2101"/>
      <c r="Y127" s="1896"/>
      <c r="Z127" s="1896"/>
      <c r="AA127" s="1896"/>
      <c r="AB127" s="1896"/>
    </row>
    <row r="128" spans="1:28" s="529" customFormat="1" ht="11.1" customHeight="1">
      <c r="A128" s="776"/>
      <c r="B128" s="488"/>
      <c r="C128" s="489"/>
      <c r="D128" s="490"/>
      <c r="E128" s="482"/>
      <c r="F128" s="482"/>
      <c r="G128" s="482"/>
      <c r="H128" s="482"/>
      <c r="I128" s="482"/>
      <c r="J128" s="482"/>
      <c r="K128" s="482"/>
      <c r="L128" s="482"/>
      <c r="M128" s="482"/>
      <c r="N128" s="482"/>
      <c r="O128" s="2160"/>
      <c r="P128" s="2160"/>
      <c r="Q128" s="2160"/>
      <c r="R128" s="2160"/>
      <c r="S128" s="2160"/>
      <c r="T128" s="2160"/>
      <c r="U128" s="2160"/>
      <c r="V128" s="2160"/>
      <c r="W128" s="2160"/>
      <c r="X128" s="2127"/>
      <c r="Y128" s="1896"/>
      <c r="Z128" s="1896"/>
      <c r="AA128" s="1896"/>
      <c r="AB128" s="1896"/>
    </row>
    <row r="129" spans="1:28" s="529" customFormat="1" ht="11.1" customHeight="1">
      <c r="A129" s="503"/>
      <c r="B129" s="348"/>
      <c r="C129" s="351"/>
      <c r="D129" s="351"/>
      <c r="E129" s="345"/>
      <c r="F129" s="345"/>
      <c r="G129" s="345"/>
      <c r="H129" s="345"/>
      <c r="I129" s="345"/>
      <c r="J129" s="345"/>
      <c r="K129" s="345"/>
      <c r="L129" s="345"/>
      <c r="M129" s="345"/>
      <c r="N129" s="345"/>
      <c r="O129" s="360"/>
      <c r="P129" s="2077"/>
      <c r="Q129" s="2077"/>
      <c r="R129" s="2077"/>
      <c r="S129" s="2159"/>
      <c r="T129" s="360"/>
      <c r="U129" s="360"/>
      <c r="V129" s="3321"/>
      <c r="W129" s="3321"/>
      <c r="X129" s="2101"/>
      <c r="Y129" s="1896"/>
      <c r="Z129" s="1896"/>
      <c r="AA129" s="1896"/>
      <c r="AB129" s="1896"/>
    </row>
    <row r="130" spans="1:28" s="529" customFormat="1" ht="11.1" customHeight="1">
      <c r="A130" s="3189"/>
      <c r="B130" s="348"/>
      <c r="C130" s="351"/>
      <c r="D130" s="351"/>
      <c r="E130" s="345"/>
      <c r="F130" s="345"/>
      <c r="G130" s="345"/>
      <c r="H130" s="345"/>
      <c r="I130" s="345"/>
      <c r="J130" s="345"/>
      <c r="K130" s="345"/>
      <c r="L130" s="345"/>
      <c r="M130" s="345"/>
      <c r="N130" s="345"/>
      <c r="O130" s="360"/>
      <c r="P130" s="2077"/>
      <c r="Q130" s="2077"/>
      <c r="R130" s="2077"/>
      <c r="S130" s="2159"/>
      <c r="T130" s="360"/>
      <c r="U130" s="360"/>
      <c r="V130" s="5202" t="s">
        <v>2286</v>
      </c>
      <c r="W130" s="5202"/>
      <c r="X130" s="2412"/>
      <c r="Y130" s="1896"/>
      <c r="Z130" s="1896"/>
      <c r="AA130" s="1896"/>
      <c r="AB130" s="1896"/>
    </row>
    <row r="131" spans="1:28" s="529" customFormat="1" ht="11.1" customHeight="1">
      <c r="A131" s="503"/>
      <c r="B131" s="348">
        <v>9.18</v>
      </c>
      <c r="C131" s="355" t="s">
        <v>1276</v>
      </c>
      <c r="D131" s="820"/>
      <c r="E131" s="345"/>
      <c r="F131" s="345"/>
      <c r="G131" s="345"/>
      <c r="H131" s="345"/>
      <c r="I131" s="345"/>
      <c r="J131" s="345"/>
      <c r="K131" s="345"/>
      <c r="L131" s="345"/>
      <c r="M131" s="345"/>
      <c r="N131" s="5203"/>
      <c r="O131" s="5176"/>
      <c r="P131" s="5177"/>
      <c r="Q131" s="5177"/>
      <c r="R131" s="5177"/>
      <c r="S131" s="5177"/>
      <c r="T131" s="5177"/>
      <c r="U131" s="5177"/>
      <c r="V131" s="5177"/>
      <c r="W131" s="5178"/>
      <c r="X131" s="2101"/>
      <c r="Y131" s="1896"/>
      <c r="Z131" s="1896"/>
      <c r="AA131" s="1896"/>
      <c r="AB131" s="1896"/>
    </row>
    <row r="132" spans="1:28" s="529" customFormat="1" ht="11.1" customHeight="1">
      <c r="A132" s="503"/>
      <c r="B132" s="348"/>
      <c r="C132" s="346" t="s">
        <v>1277</v>
      </c>
      <c r="D132" s="820"/>
      <c r="E132" s="345"/>
      <c r="F132" s="345"/>
      <c r="G132" s="345"/>
      <c r="H132" s="345"/>
      <c r="I132" s="345"/>
      <c r="J132" s="345"/>
      <c r="K132" s="345"/>
      <c r="L132" s="345"/>
      <c r="M132" s="345"/>
      <c r="N132" s="5203"/>
      <c r="O132" s="5179"/>
      <c r="P132" s="5180"/>
      <c r="Q132" s="5180"/>
      <c r="R132" s="5180"/>
      <c r="S132" s="5180"/>
      <c r="T132" s="5180"/>
      <c r="U132" s="5180"/>
      <c r="V132" s="5180"/>
      <c r="W132" s="5181"/>
      <c r="X132" s="2101"/>
      <c r="Y132" s="1896"/>
      <c r="Z132" s="1896"/>
      <c r="AA132" s="1896"/>
      <c r="AB132" s="1896"/>
    </row>
    <row r="133" spans="1:28" s="529" customFormat="1" ht="11.1" customHeight="1">
      <c r="A133" s="776"/>
      <c r="B133" s="488"/>
      <c r="C133" s="489"/>
      <c r="D133" s="490"/>
      <c r="E133" s="482"/>
      <c r="F133" s="482"/>
      <c r="G133" s="482"/>
      <c r="H133" s="482"/>
      <c r="I133" s="482"/>
      <c r="J133" s="482"/>
      <c r="K133" s="482"/>
      <c r="L133" s="482"/>
      <c r="M133" s="482"/>
      <c r="N133" s="482"/>
      <c r="O133" s="2160"/>
      <c r="P133" s="2160"/>
      <c r="Q133" s="2160"/>
      <c r="R133" s="2160"/>
      <c r="S133" s="2160"/>
      <c r="T133" s="2160"/>
      <c r="U133" s="2160"/>
      <c r="V133" s="2160"/>
      <c r="W133" s="2160"/>
      <c r="X133" s="2127"/>
      <c r="Y133" s="1896"/>
      <c r="Z133" s="1896"/>
      <c r="AA133" s="1896"/>
      <c r="AB133" s="1896"/>
    </row>
    <row r="134" spans="1:28" s="529" customFormat="1" ht="11.1" customHeight="1">
      <c r="A134" s="503"/>
      <c r="B134" s="348"/>
      <c r="C134" s="351"/>
      <c r="D134" s="351"/>
      <c r="E134" s="345"/>
      <c r="F134" s="345"/>
      <c r="G134" s="345"/>
      <c r="H134" s="345"/>
      <c r="I134" s="345"/>
      <c r="J134" s="345"/>
      <c r="K134" s="345"/>
      <c r="L134" s="345"/>
      <c r="M134" s="345"/>
      <c r="N134" s="345"/>
      <c r="O134" s="360"/>
      <c r="P134" s="2077"/>
      <c r="Q134" s="2077"/>
      <c r="R134" s="2077"/>
      <c r="S134" s="2159"/>
      <c r="T134" s="360"/>
      <c r="U134" s="360"/>
      <c r="V134" s="3321"/>
      <c r="W134" s="3321"/>
      <c r="X134" s="2101"/>
      <c r="Y134" s="1896"/>
      <c r="Z134" s="1896"/>
      <c r="AA134" s="1896"/>
      <c r="AB134" s="1896"/>
    </row>
    <row r="135" spans="1:28" s="529" customFormat="1" ht="11.1" customHeight="1">
      <c r="A135" s="3189"/>
      <c r="B135" s="348"/>
      <c r="C135" s="351"/>
      <c r="D135" s="351"/>
      <c r="E135" s="345"/>
      <c r="F135" s="345"/>
      <c r="G135" s="345"/>
      <c r="H135" s="345"/>
      <c r="I135" s="345"/>
      <c r="J135" s="345"/>
      <c r="K135" s="345"/>
      <c r="L135" s="345"/>
      <c r="M135" s="345"/>
      <c r="N135" s="345"/>
      <c r="O135" s="360"/>
      <c r="P135" s="2077"/>
      <c r="Q135" s="2077"/>
      <c r="R135" s="2077"/>
      <c r="S135" s="2159"/>
      <c r="T135" s="360"/>
      <c r="U135" s="360"/>
      <c r="V135" s="5202" t="s">
        <v>2287</v>
      </c>
      <c r="W135" s="5202"/>
      <c r="X135" s="2412"/>
      <c r="Y135" s="1896"/>
      <c r="Z135" s="1896"/>
      <c r="AA135" s="1896"/>
      <c r="AB135" s="1896"/>
    </row>
    <row r="136" spans="1:28" s="529" customFormat="1" ht="11.1" customHeight="1">
      <c r="A136" s="503"/>
      <c r="B136" s="348">
        <v>9.19</v>
      </c>
      <c r="C136" s="355" t="s">
        <v>1280</v>
      </c>
      <c r="D136" s="820"/>
      <c r="E136" s="345"/>
      <c r="F136" s="345"/>
      <c r="G136" s="345"/>
      <c r="H136" s="345"/>
      <c r="I136" s="345"/>
      <c r="J136" s="345"/>
      <c r="K136" s="345"/>
      <c r="L136" s="345"/>
      <c r="M136" s="345"/>
      <c r="N136" s="5203"/>
      <c r="O136" s="5176"/>
      <c r="P136" s="5177"/>
      <c r="Q136" s="5177"/>
      <c r="R136" s="5177"/>
      <c r="S136" s="5177"/>
      <c r="T136" s="5177"/>
      <c r="U136" s="5177"/>
      <c r="V136" s="5177"/>
      <c r="W136" s="5178"/>
      <c r="X136" s="2101"/>
      <c r="Y136" s="1896"/>
      <c r="Z136" s="1896"/>
      <c r="AA136" s="1896"/>
      <c r="AB136" s="1896"/>
    </row>
    <row r="137" spans="1:28" s="529" customFormat="1" ht="11.1" customHeight="1">
      <c r="A137" s="503"/>
      <c r="B137" s="348"/>
      <c r="C137" s="346" t="s">
        <v>1281</v>
      </c>
      <c r="D137" s="820"/>
      <c r="E137" s="345"/>
      <c r="F137" s="345"/>
      <c r="G137" s="345"/>
      <c r="H137" s="345"/>
      <c r="I137" s="345"/>
      <c r="J137" s="345"/>
      <c r="K137" s="345"/>
      <c r="L137" s="345"/>
      <c r="M137" s="345"/>
      <c r="N137" s="5203"/>
      <c r="O137" s="5179"/>
      <c r="P137" s="5180"/>
      <c r="Q137" s="5180"/>
      <c r="R137" s="5180"/>
      <c r="S137" s="5180"/>
      <c r="T137" s="5180"/>
      <c r="U137" s="5180"/>
      <c r="V137" s="5180"/>
      <c r="W137" s="5181"/>
      <c r="X137" s="2101"/>
      <c r="Y137" s="1896"/>
      <c r="Z137" s="1896"/>
      <c r="AA137" s="1896"/>
      <c r="AB137" s="1896"/>
    </row>
    <row r="138" spans="1:28" s="529" customFormat="1" ht="11.1" customHeight="1">
      <c r="A138" s="776"/>
      <c r="B138" s="488"/>
      <c r="C138" s="489"/>
      <c r="D138" s="490"/>
      <c r="E138" s="482"/>
      <c r="F138" s="482"/>
      <c r="G138" s="482"/>
      <c r="H138" s="482"/>
      <c r="I138" s="482"/>
      <c r="J138" s="482"/>
      <c r="K138" s="482"/>
      <c r="L138" s="482"/>
      <c r="M138" s="482"/>
      <c r="N138" s="482"/>
      <c r="O138" s="2160"/>
      <c r="P138" s="2160"/>
      <c r="Q138" s="2160"/>
      <c r="R138" s="2160"/>
      <c r="S138" s="2160"/>
      <c r="T138" s="2160"/>
      <c r="U138" s="2160"/>
      <c r="V138" s="2160"/>
      <c r="W138" s="2160"/>
      <c r="X138" s="2127"/>
      <c r="Y138" s="1896"/>
      <c r="Z138" s="1896"/>
      <c r="AA138" s="1896"/>
      <c r="AB138" s="1896"/>
    </row>
    <row r="139" spans="1:28" s="529" customFormat="1" ht="11.1" customHeight="1">
      <c r="A139" s="503"/>
      <c r="B139" s="348"/>
      <c r="C139" s="351"/>
      <c r="D139" s="351"/>
      <c r="E139" s="345"/>
      <c r="F139" s="345"/>
      <c r="G139" s="345"/>
      <c r="H139" s="345"/>
      <c r="I139" s="345"/>
      <c r="J139" s="345"/>
      <c r="K139" s="345"/>
      <c r="L139" s="345"/>
      <c r="M139" s="345"/>
      <c r="N139" s="345"/>
      <c r="O139" s="360"/>
      <c r="P139" s="2077"/>
      <c r="Q139" s="2077"/>
      <c r="R139" s="2077"/>
      <c r="S139" s="2159"/>
      <c r="T139" s="360"/>
      <c r="U139" s="360"/>
      <c r="V139" s="3321"/>
      <c r="W139" s="3321"/>
      <c r="X139" s="2101"/>
      <c r="Y139" s="1896"/>
      <c r="Z139" s="1896"/>
      <c r="AA139" s="1896"/>
      <c r="AB139" s="1896"/>
    </row>
    <row r="140" spans="1:28" s="529" customFormat="1" ht="11.25" customHeight="1">
      <c r="A140" s="3189"/>
      <c r="B140" s="348"/>
      <c r="C140" s="351"/>
      <c r="D140" s="351"/>
      <c r="E140" s="345"/>
      <c r="F140" s="345"/>
      <c r="G140" s="345"/>
      <c r="H140" s="345"/>
      <c r="I140" s="345"/>
      <c r="J140" s="345"/>
      <c r="K140" s="345"/>
      <c r="L140" s="345"/>
      <c r="M140" s="345"/>
      <c r="N140" s="345"/>
      <c r="O140" s="360"/>
      <c r="P140" s="2077"/>
      <c r="Q140" s="2077"/>
      <c r="R140" s="2077"/>
      <c r="S140" s="2159"/>
      <c r="T140" s="360"/>
      <c r="U140" s="360"/>
      <c r="V140" s="5202" t="s">
        <v>2288</v>
      </c>
      <c r="W140" s="5202"/>
      <c r="X140" s="2412"/>
      <c r="Y140" s="1896"/>
      <c r="Z140" s="1896"/>
      <c r="AA140" s="1896"/>
      <c r="AB140" s="1896"/>
    </row>
    <row r="141" spans="1:28" s="529" customFormat="1" ht="11.1" customHeight="1">
      <c r="A141" s="503"/>
      <c r="B141" s="3332" t="s">
        <v>2305</v>
      </c>
      <c r="C141" s="355" t="s">
        <v>1282</v>
      </c>
      <c r="D141" s="820"/>
      <c r="E141" s="345"/>
      <c r="F141" s="345"/>
      <c r="G141" s="345"/>
      <c r="H141" s="345"/>
      <c r="I141" s="345"/>
      <c r="J141" s="345"/>
      <c r="K141" s="345"/>
      <c r="L141" s="345"/>
      <c r="M141" s="345"/>
      <c r="N141" s="5203"/>
      <c r="O141" s="5204"/>
      <c r="P141" s="5177"/>
      <c r="Q141" s="5177"/>
      <c r="R141" s="5177"/>
      <c r="S141" s="5177"/>
      <c r="T141" s="5177"/>
      <c r="U141" s="5177"/>
      <c r="V141" s="5177"/>
      <c r="W141" s="5205"/>
      <c r="X141" s="2125"/>
      <c r="Y141" s="1896"/>
      <c r="Z141" s="1896"/>
      <c r="AA141" s="1896"/>
      <c r="AB141" s="1896"/>
    </row>
    <row r="142" spans="1:28" s="529" customFormat="1" ht="11.1" customHeight="1">
      <c r="A142" s="503"/>
      <c r="B142" s="348"/>
      <c r="C142" s="346" t="s">
        <v>1283</v>
      </c>
      <c r="D142" s="820"/>
      <c r="E142" s="345"/>
      <c r="F142" s="345"/>
      <c r="G142" s="345"/>
      <c r="H142" s="345"/>
      <c r="I142" s="345"/>
      <c r="J142" s="345"/>
      <c r="K142" s="345"/>
      <c r="L142" s="345"/>
      <c r="M142" s="345"/>
      <c r="N142" s="5203"/>
      <c r="O142" s="5179"/>
      <c r="P142" s="5180"/>
      <c r="Q142" s="5180"/>
      <c r="R142" s="5180"/>
      <c r="S142" s="5180"/>
      <c r="T142" s="5180"/>
      <c r="U142" s="5180"/>
      <c r="V142" s="5180"/>
      <c r="W142" s="5181"/>
      <c r="X142" s="2125"/>
      <c r="Y142" s="1896"/>
      <c r="Z142" s="1896"/>
      <c r="AA142" s="1896"/>
      <c r="AB142" s="1896"/>
    </row>
    <row r="143" spans="1:28" s="529" customFormat="1" ht="11.1" customHeight="1">
      <c r="A143" s="776"/>
      <c r="B143" s="488"/>
      <c r="C143" s="489"/>
      <c r="D143" s="490"/>
      <c r="E143" s="482"/>
      <c r="F143" s="482"/>
      <c r="G143" s="482"/>
      <c r="H143" s="482"/>
      <c r="I143" s="482"/>
      <c r="J143" s="482"/>
      <c r="K143" s="482"/>
      <c r="L143" s="482"/>
      <c r="M143" s="482"/>
      <c r="N143" s="482"/>
      <c r="O143" s="2160"/>
      <c r="P143" s="2160"/>
      <c r="Q143" s="2160"/>
      <c r="R143" s="2160"/>
      <c r="S143" s="2160"/>
      <c r="T143" s="2160"/>
      <c r="U143" s="2160"/>
      <c r="V143" s="2160"/>
      <c r="W143" s="2160"/>
      <c r="X143" s="2127"/>
      <c r="Y143" s="1896"/>
      <c r="Z143" s="1896"/>
      <c r="AA143" s="1896"/>
      <c r="AB143" s="1896"/>
    </row>
    <row r="144" spans="1:28" s="529" customFormat="1" ht="11.1" customHeight="1">
      <c r="A144" s="503"/>
      <c r="B144" s="348"/>
      <c r="C144" s="351"/>
      <c r="D144" s="820"/>
      <c r="E144" s="345"/>
      <c r="F144" s="345"/>
      <c r="G144" s="345"/>
      <c r="H144" s="345"/>
      <c r="I144" s="345"/>
      <c r="J144" s="345"/>
      <c r="K144" s="345"/>
      <c r="L144" s="345"/>
      <c r="M144" s="345"/>
      <c r="N144" s="345"/>
      <c r="O144" s="2121"/>
      <c r="P144" s="2157"/>
      <c r="Q144" s="2157"/>
      <c r="R144" s="2157"/>
      <c r="S144" s="2158"/>
      <c r="T144" s="2121"/>
      <c r="U144" s="2121"/>
      <c r="V144" s="2279"/>
      <c r="W144" s="2279"/>
      <c r="X144" s="2125"/>
      <c r="Y144" s="1896"/>
      <c r="Z144" s="1896"/>
      <c r="AA144" s="1896"/>
      <c r="AB144" s="1896"/>
    </row>
    <row r="145" spans="1:28" s="529" customFormat="1" ht="11.25" customHeight="1">
      <c r="A145" s="3189"/>
      <c r="B145" s="348"/>
      <c r="C145" s="351"/>
      <c r="D145" s="351"/>
      <c r="E145" s="345"/>
      <c r="F145" s="345"/>
      <c r="G145" s="345"/>
      <c r="H145" s="345"/>
      <c r="I145" s="345"/>
      <c r="J145" s="345"/>
      <c r="K145" s="345"/>
      <c r="L145" s="345"/>
      <c r="M145" s="345"/>
      <c r="N145" s="345"/>
      <c r="O145" s="360"/>
      <c r="P145" s="2077"/>
      <c r="Q145" s="2077"/>
      <c r="R145" s="2077"/>
      <c r="S145" s="2159"/>
      <c r="T145" s="360"/>
      <c r="U145" s="360"/>
      <c r="V145" s="5202" t="s">
        <v>2289</v>
      </c>
      <c r="W145" s="5202"/>
      <c r="X145" s="2412"/>
      <c r="Y145" s="1896"/>
      <c r="Z145" s="1896"/>
      <c r="AA145" s="1896"/>
      <c r="AB145" s="1896"/>
    </row>
    <row r="146" spans="1:28" s="529" customFormat="1" ht="11.1" customHeight="1">
      <c r="A146" s="503"/>
      <c r="B146" s="480">
        <v>9.2100000000000009</v>
      </c>
      <c r="C146" s="355" t="s">
        <v>1284</v>
      </c>
      <c r="D146" s="820"/>
      <c r="E146" s="345"/>
      <c r="F146" s="345"/>
      <c r="G146" s="345"/>
      <c r="H146" s="345"/>
      <c r="I146" s="345"/>
      <c r="J146" s="345"/>
      <c r="K146" s="345"/>
      <c r="L146" s="345"/>
      <c r="M146" s="345"/>
      <c r="N146" s="5203"/>
      <c r="O146" s="5204"/>
      <c r="P146" s="5177"/>
      <c r="Q146" s="5177"/>
      <c r="R146" s="5177"/>
      <c r="S146" s="5177"/>
      <c r="T146" s="5177"/>
      <c r="U146" s="5177"/>
      <c r="V146" s="5177"/>
      <c r="W146" s="5205"/>
      <c r="X146" s="2125"/>
      <c r="Y146" s="1896"/>
      <c r="Z146" s="1896"/>
      <c r="AA146" s="1896"/>
      <c r="AB146" s="1896"/>
    </row>
    <row r="147" spans="1:28" s="529" customFormat="1" ht="11.1" customHeight="1">
      <c r="A147" s="503"/>
      <c r="B147" s="480"/>
      <c r="C147" s="355" t="s">
        <v>1285</v>
      </c>
      <c r="D147" s="820"/>
      <c r="E147" s="345"/>
      <c r="F147" s="345"/>
      <c r="G147" s="345"/>
      <c r="H147" s="345"/>
      <c r="I147" s="345"/>
      <c r="J147" s="345"/>
      <c r="K147" s="345"/>
      <c r="L147" s="345"/>
      <c r="M147" s="345"/>
      <c r="N147" s="5203"/>
      <c r="O147" s="5179"/>
      <c r="P147" s="5180"/>
      <c r="Q147" s="5180"/>
      <c r="R147" s="5180"/>
      <c r="S147" s="5180"/>
      <c r="T147" s="5180"/>
      <c r="U147" s="5180"/>
      <c r="V147" s="5180"/>
      <c r="W147" s="5181"/>
      <c r="X147" s="2125"/>
      <c r="Y147" s="1896"/>
      <c r="Z147" s="1896"/>
      <c r="AA147" s="1896"/>
      <c r="AB147" s="1896"/>
    </row>
    <row r="148" spans="1:28" s="529" customFormat="1" ht="11.1" customHeight="1">
      <c r="A148" s="2076"/>
      <c r="B148" s="480"/>
      <c r="C148" s="346" t="s">
        <v>1286</v>
      </c>
      <c r="D148" s="820"/>
      <c r="E148" s="345"/>
      <c r="F148" s="345"/>
      <c r="G148" s="345"/>
      <c r="H148" s="345"/>
      <c r="I148" s="345"/>
      <c r="J148" s="345"/>
      <c r="K148" s="345"/>
      <c r="L148" s="345"/>
      <c r="M148" s="345"/>
      <c r="N148" s="1489"/>
      <c r="O148" s="2130"/>
      <c r="P148" s="2130"/>
      <c r="Q148" s="2130"/>
      <c r="R148" s="2130"/>
      <c r="S148" s="2130"/>
      <c r="T148" s="2130"/>
      <c r="U148" s="2130"/>
      <c r="V148" s="2130"/>
      <c r="W148" s="2130"/>
      <c r="X148" s="2125"/>
      <c r="Y148" s="1896"/>
      <c r="Z148" s="1896"/>
      <c r="AA148" s="1896"/>
      <c r="AB148" s="1896"/>
    </row>
    <row r="149" spans="1:28" s="529" customFormat="1" ht="11.1" customHeight="1">
      <c r="A149" s="503"/>
      <c r="B149" s="480"/>
      <c r="C149" s="1870" t="s">
        <v>1287</v>
      </c>
      <c r="D149" s="820"/>
      <c r="E149" s="345"/>
      <c r="F149" s="345"/>
      <c r="G149" s="345"/>
      <c r="H149" s="345"/>
      <c r="I149" s="345"/>
      <c r="J149" s="345"/>
      <c r="K149" s="345"/>
      <c r="L149" s="345"/>
      <c r="M149" s="345"/>
      <c r="N149" s="345"/>
      <c r="O149" s="360"/>
      <c r="P149" s="2077"/>
      <c r="Q149" s="2077"/>
      <c r="R149" s="2077"/>
      <c r="S149" s="2159"/>
      <c r="T149" s="360"/>
      <c r="U149" s="360"/>
      <c r="V149" s="474"/>
      <c r="W149" s="474"/>
      <c r="X149" s="2125"/>
      <c r="Y149" s="1896"/>
      <c r="Z149" s="1896"/>
      <c r="AA149" s="1896"/>
      <c r="AB149" s="1896"/>
    </row>
    <row r="150" spans="1:28" s="529" customFormat="1" ht="11.1" customHeight="1">
      <c r="A150" s="776"/>
      <c r="B150" s="488"/>
      <c r="C150" s="499"/>
      <c r="D150" s="499"/>
      <c r="E150" s="482"/>
      <c r="F150" s="482"/>
      <c r="G150" s="482"/>
      <c r="H150" s="482"/>
      <c r="I150" s="482"/>
      <c r="J150" s="482"/>
      <c r="K150" s="482"/>
      <c r="L150" s="482"/>
      <c r="M150" s="482"/>
      <c r="N150" s="482"/>
      <c r="O150" s="2150"/>
      <c r="P150" s="2154"/>
      <c r="Q150" s="2154"/>
      <c r="R150" s="2154"/>
      <c r="S150" s="2155"/>
      <c r="T150" s="2150"/>
      <c r="U150" s="2150"/>
      <c r="V150" s="2156"/>
      <c r="W150" s="486"/>
      <c r="X150" s="2127"/>
      <c r="Y150" s="1896"/>
      <c r="Z150" s="1896"/>
      <c r="AA150" s="1896"/>
      <c r="AB150" s="1896"/>
    </row>
    <row r="151" spans="1:28" s="529" customFormat="1" ht="11.1" customHeight="1">
      <c r="A151" s="503"/>
      <c r="B151" s="348"/>
      <c r="C151" s="351"/>
      <c r="D151" s="820"/>
      <c r="E151" s="345"/>
      <c r="F151" s="345"/>
      <c r="G151" s="345"/>
      <c r="H151" s="820"/>
      <c r="I151" s="345"/>
      <c r="J151" s="345"/>
      <c r="K151" s="345"/>
      <c r="L151" s="345"/>
      <c r="M151" s="345"/>
      <c r="N151" s="345"/>
      <c r="O151" s="2121"/>
      <c r="P151" s="2157"/>
      <c r="Q151" s="2157"/>
      <c r="R151" s="2157"/>
      <c r="S151" s="2158"/>
      <c r="T151" s="2121"/>
      <c r="U151" s="2121"/>
      <c r="V151" s="3321"/>
      <c r="W151" s="3321"/>
      <c r="X151" s="2101"/>
      <c r="Y151" s="1896"/>
      <c r="Z151" s="1896"/>
      <c r="AA151" s="1896"/>
      <c r="AB151" s="1896"/>
    </row>
    <row r="152" spans="1:28" s="529" customFormat="1" ht="11.1" customHeight="1">
      <c r="A152" s="503"/>
      <c r="B152" s="348"/>
      <c r="C152" s="351"/>
      <c r="D152" s="351"/>
      <c r="E152" s="345"/>
      <c r="F152" s="345"/>
      <c r="G152" s="345"/>
      <c r="H152" s="345"/>
      <c r="I152" s="345"/>
      <c r="J152" s="345"/>
      <c r="K152" s="345"/>
      <c r="L152" s="345"/>
      <c r="M152" s="345"/>
      <c r="N152" s="345"/>
      <c r="O152" s="360"/>
      <c r="P152" s="2077"/>
      <c r="Q152" s="2077"/>
      <c r="R152" s="2077"/>
      <c r="S152" s="2159"/>
      <c r="T152" s="360"/>
      <c r="U152" s="360"/>
      <c r="V152" s="5202" t="s">
        <v>2290</v>
      </c>
      <c r="W152" s="5202"/>
      <c r="X152" s="2101"/>
      <c r="Y152" s="1896"/>
      <c r="Z152" s="1896"/>
      <c r="AA152" s="1896"/>
      <c r="AB152" s="1896"/>
    </row>
    <row r="153" spans="1:28" s="529" customFormat="1" ht="11.1" customHeight="1">
      <c r="A153" s="503"/>
      <c r="B153" s="348">
        <v>9.2200000000000006</v>
      </c>
      <c r="C153" s="355" t="s">
        <v>1278</v>
      </c>
      <c r="D153" s="820"/>
      <c r="E153" s="345"/>
      <c r="F153" s="345"/>
      <c r="G153" s="345"/>
      <c r="H153" s="345"/>
      <c r="I153" s="345"/>
      <c r="J153" s="345"/>
      <c r="K153" s="345"/>
      <c r="L153" s="345"/>
      <c r="M153" s="345"/>
      <c r="N153" s="5203"/>
      <c r="O153" s="5176"/>
      <c r="P153" s="5177"/>
      <c r="Q153" s="5177"/>
      <c r="R153" s="5177"/>
      <c r="S153" s="5177"/>
      <c r="T153" s="5177"/>
      <c r="U153" s="5177"/>
      <c r="V153" s="5177"/>
      <c r="W153" s="5178"/>
      <c r="X153" s="2101"/>
      <c r="Y153" s="1896"/>
      <c r="Z153" s="1896"/>
      <c r="AA153" s="1896"/>
      <c r="AB153" s="1896"/>
    </row>
    <row r="154" spans="1:28" s="529" customFormat="1" ht="11.1" customHeight="1">
      <c r="A154" s="503"/>
      <c r="B154" s="348"/>
      <c r="C154" s="346" t="s">
        <v>1279</v>
      </c>
      <c r="D154" s="820"/>
      <c r="E154" s="345"/>
      <c r="F154" s="345"/>
      <c r="G154" s="345"/>
      <c r="H154" s="345"/>
      <c r="I154" s="345"/>
      <c r="J154" s="345"/>
      <c r="K154" s="345"/>
      <c r="L154" s="345"/>
      <c r="M154" s="345"/>
      <c r="N154" s="5203"/>
      <c r="O154" s="5179"/>
      <c r="P154" s="5180"/>
      <c r="Q154" s="5180"/>
      <c r="R154" s="5180"/>
      <c r="S154" s="5180"/>
      <c r="T154" s="5180"/>
      <c r="U154" s="5180"/>
      <c r="V154" s="5180"/>
      <c r="W154" s="5181"/>
      <c r="X154" s="2101"/>
      <c r="Y154" s="1896"/>
      <c r="Z154" s="1896"/>
      <c r="AA154" s="1896"/>
      <c r="AB154" s="1896"/>
    </row>
    <row r="155" spans="1:28" s="529" customFormat="1" ht="11.1" customHeight="1">
      <c r="A155" s="776"/>
      <c r="B155" s="488"/>
      <c r="C155" s="489"/>
      <c r="D155" s="490"/>
      <c r="E155" s="482"/>
      <c r="F155" s="482"/>
      <c r="G155" s="482"/>
      <c r="H155" s="482"/>
      <c r="I155" s="482"/>
      <c r="J155" s="482"/>
      <c r="K155" s="482"/>
      <c r="L155" s="482"/>
      <c r="M155" s="482"/>
      <c r="N155" s="482"/>
      <c r="O155" s="2160"/>
      <c r="P155" s="2160"/>
      <c r="Q155" s="2160"/>
      <c r="R155" s="2160"/>
      <c r="S155" s="2160"/>
      <c r="T155" s="2160"/>
      <c r="U155" s="2160"/>
      <c r="V155" s="2160"/>
      <c r="W155" s="2160"/>
      <c r="X155" s="2127"/>
      <c r="Y155" s="1896"/>
      <c r="Z155" s="1896"/>
      <c r="AA155" s="1896"/>
      <c r="AB155" s="1896"/>
    </row>
    <row r="156" spans="1:28" s="529" customFormat="1" ht="11.1" customHeight="1">
      <c r="A156" s="503"/>
      <c r="B156" s="348"/>
      <c r="C156" s="351"/>
      <c r="D156" s="351"/>
      <c r="E156" s="345"/>
      <c r="F156" s="345"/>
      <c r="G156" s="345"/>
      <c r="H156" s="345"/>
      <c r="I156" s="345"/>
      <c r="J156" s="345"/>
      <c r="K156" s="345"/>
      <c r="L156" s="345"/>
      <c r="M156" s="345"/>
      <c r="N156" s="345"/>
      <c r="O156" s="360"/>
      <c r="P156" s="2077"/>
      <c r="Q156" s="2077"/>
      <c r="R156" s="2077"/>
      <c r="S156" s="2159"/>
      <c r="T156" s="360"/>
      <c r="U156" s="360"/>
      <c r="V156" s="3321"/>
      <c r="W156" s="3321"/>
      <c r="X156" s="2101"/>
      <c r="Y156" s="1896"/>
      <c r="Z156" s="1896"/>
      <c r="AA156" s="1896"/>
      <c r="AB156" s="1896"/>
    </row>
    <row r="157" spans="1:28" s="529" customFormat="1" ht="11.1" customHeight="1">
      <c r="A157" s="503"/>
      <c r="B157" s="348"/>
      <c r="C157" s="351"/>
      <c r="D157" s="351"/>
      <c r="E157" s="345"/>
      <c r="F157" s="345"/>
      <c r="G157" s="345"/>
      <c r="H157" s="345"/>
      <c r="I157" s="345"/>
      <c r="J157" s="345"/>
      <c r="K157" s="345"/>
      <c r="L157" s="345"/>
      <c r="M157" s="345"/>
      <c r="N157" s="345"/>
      <c r="O157" s="360"/>
      <c r="P157" s="2077"/>
      <c r="Q157" s="2077"/>
      <c r="R157" s="2077"/>
      <c r="S157" s="2159"/>
      <c r="T157" s="360"/>
      <c r="U157" s="360"/>
      <c r="V157" s="5202" t="s">
        <v>655</v>
      </c>
      <c r="W157" s="5202"/>
      <c r="X157" s="2101"/>
      <c r="Y157" s="1896"/>
      <c r="Z157" s="1896"/>
      <c r="AA157" s="1896"/>
      <c r="AB157" s="1896"/>
    </row>
    <row r="158" spans="1:28" s="529" customFormat="1" ht="11.1" customHeight="1">
      <c r="A158" s="503"/>
      <c r="B158" s="348">
        <v>9.23</v>
      </c>
      <c r="C158" s="355" t="s">
        <v>1262</v>
      </c>
      <c r="D158" s="820"/>
      <c r="E158" s="345"/>
      <c r="F158" s="345"/>
      <c r="G158" s="345"/>
      <c r="H158" s="345"/>
      <c r="I158" s="345"/>
      <c r="J158" s="345"/>
      <c r="K158" s="345"/>
      <c r="L158" s="345"/>
      <c r="M158" s="345"/>
      <c r="N158" s="5203">
        <v>63</v>
      </c>
      <c r="O158" s="5176"/>
      <c r="P158" s="5177"/>
      <c r="Q158" s="5177"/>
      <c r="R158" s="5177"/>
      <c r="S158" s="5177"/>
      <c r="T158" s="5177"/>
      <c r="U158" s="5177"/>
      <c r="V158" s="5177"/>
      <c r="W158" s="5178"/>
      <c r="X158" s="2101"/>
      <c r="Y158" s="1896"/>
      <c r="Z158" s="1896"/>
      <c r="AA158" s="1896"/>
      <c r="AB158" s="1896"/>
    </row>
    <row r="159" spans="1:28" s="529" customFormat="1" ht="11.1" customHeight="1">
      <c r="A159" s="503"/>
      <c r="B159" s="348"/>
      <c r="C159" s="346" t="s">
        <v>1263</v>
      </c>
      <c r="D159" s="820"/>
      <c r="E159" s="345"/>
      <c r="F159" s="345"/>
      <c r="G159" s="345"/>
      <c r="H159" s="345"/>
      <c r="I159" s="345"/>
      <c r="J159" s="345"/>
      <c r="K159" s="345"/>
      <c r="L159" s="345"/>
      <c r="M159" s="345"/>
      <c r="N159" s="5203"/>
      <c r="O159" s="5179"/>
      <c r="P159" s="5180"/>
      <c r="Q159" s="5180"/>
      <c r="R159" s="5180"/>
      <c r="S159" s="5180"/>
      <c r="T159" s="5180"/>
      <c r="U159" s="5180"/>
      <c r="V159" s="5180"/>
      <c r="W159" s="5181"/>
      <c r="X159" s="2101"/>
      <c r="Y159" s="1896"/>
      <c r="Z159" s="1896"/>
      <c r="AA159" s="1896"/>
      <c r="AB159" s="1896"/>
    </row>
    <row r="160" spans="1:28" s="529" customFormat="1" ht="11.1" customHeight="1">
      <c r="A160" s="776"/>
      <c r="B160" s="488"/>
      <c r="C160" s="489"/>
      <c r="D160" s="490"/>
      <c r="E160" s="482"/>
      <c r="F160" s="482"/>
      <c r="G160" s="482"/>
      <c r="H160" s="482"/>
      <c r="I160" s="482"/>
      <c r="J160" s="482"/>
      <c r="K160" s="482"/>
      <c r="L160" s="482"/>
      <c r="M160" s="482"/>
      <c r="N160" s="482"/>
      <c r="O160" s="2160"/>
      <c r="P160" s="2160"/>
      <c r="Q160" s="2160"/>
      <c r="R160" s="2160"/>
      <c r="S160" s="2160"/>
      <c r="T160" s="2160"/>
      <c r="U160" s="2160"/>
      <c r="V160" s="2160"/>
      <c r="W160" s="2160"/>
      <c r="X160" s="2127"/>
      <c r="Y160" s="1896"/>
      <c r="Z160" s="1896"/>
      <c r="AA160" s="1896"/>
      <c r="AB160" s="1896"/>
    </row>
    <row r="161" spans="1:28" s="529" customFormat="1" ht="11.1" customHeight="1">
      <c r="A161" s="503"/>
      <c r="B161" s="348"/>
      <c r="C161" s="351"/>
      <c r="D161" s="351"/>
      <c r="E161" s="345"/>
      <c r="F161" s="345"/>
      <c r="G161" s="345"/>
      <c r="H161" s="345"/>
      <c r="I161" s="345"/>
      <c r="J161" s="345"/>
      <c r="K161" s="345"/>
      <c r="L161" s="345"/>
      <c r="M161" s="345"/>
      <c r="N161" s="345"/>
      <c r="O161" s="360"/>
      <c r="P161" s="2077"/>
      <c r="Q161" s="2077"/>
      <c r="R161" s="2077"/>
      <c r="S161" s="2159"/>
      <c r="T161" s="360"/>
      <c r="U161" s="360"/>
      <c r="V161" s="3321"/>
      <c r="W161" s="3321"/>
      <c r="X161" s="2101"/>
      <c r="Y161" s="1896"/>
      <c r="Z161" s="1896"/>
      <c r="AA161" s="1896"/>
      <c r="AB161" s="1896"/>
    </row>
    <row r="162" spans="1:28" s="529" customFormat="1" ht="11.1" customHeight="1">
      <c r="A162" s="503"/>
      <c r="B162" s="348"/>
      <c r="C162" s="351"/>
      <c r="D162" s="351"/>
      <c r="E162" s="345"/>
      <c r="F162" s="345"/>
      <c r="G162" s="345"/>
      <c r="H162" s="345"/>
      <c r="I162" s="345"/>
      <c r="J162" s="345"/>
      <c r="K162" s="345"/>
      <c r="L162" s="345"/>
      <c r="M162" s="345"/>
      <c r="N162" s="345"/>
      <c r="O162" s="360"/>
      <c r="P162" s="2077"/>
      <c r="Q162" s="2077"/>
      <c r="R162" s="2077"/>
      <c r="S162" s="2159"/>
      <c r="T162" s="360"/>
      <c r="U162" s="360"/>
      <c r="V162" s="5202" t="s">
        <v>655</v>
      </c>
      <c r="W162" s="5202"/>
      <c r="X162" s="2101"/>
      <c r="Y162" s="1896"/>
      <c r="Z162" s="1896"/>
      <c r="AA162" s="1896"/>
      <c r="AB162" s="1896"/>
    </row>
    <row r="163" spans="1:28" s="529" customFormat="1" ht="11.1" customHeight="1">
      <c r="A163" s="503"/>
      <c r="B163" s="480">
        <v>9.24</v>
      </c>
      <c r="C163" s="355" t="s">
        <v>1270</v>
      </c>
      <c r="D163" s="820"/>
      <c r="E163" s="345"/>
      <c r="F163" s="345"/>
      <c r="G163" s="345"/>
      <c r="H163" s="345"/>
      <c r="I163" s="345"/>
      <c r="J163" s="345"/>
      <c r="K163" s="345"/>
      <c r="L163" s="345"/>
      <c r="M163" s="345"/>
      <c r="N163" s="5203">
        <v>80</v>
      </c>
      <c r="O163" s="5176"/>
      <c r="P163" s="5177"/>
      <c r="Q163" s="5177"/>
      <c r="R163" s="5177"/>
      <c r="S163" s="5177"/>
      <c r="T163" s="5177"/>
      <c r="U163" s="5177"/>
      <c r="V163" s="5177"/>
      <c r="W163" s="5178"/>
      <c r="X163" s="2101"/>
      <c r="Y163" s="1896"/>
      <c r="Z163" s="1896"/>
      <c r="AA163" s="1896"/>
      <c r="AB163" s="1896"/>
    </row>
    <row r="164" spans="1:28" s="529" customFormat="1" ht="11.1" customHeight="1">
      <c r="A164" s="503"/>
      <c r="B164" s="480"/>
      <c r="C164" s="355" t="s">
        <v>1271</v>
      </c>
      <c r="D164" s="820"/>
      <c r="E164" s="345"/>
      <c r="F164" s="345"/>
      <c r="G164" s="345"/>
      <c r="H164" s="345"/>
      <c r="I164" s="345"/>
      <c r="J164" s="345"/>
      <c r="K164" s="345"/>
      <c r="L164" s="345"/>
      <c r="M164" s="345"/>
      <c r="N164" s="5203"/>
      <c r="O164" s="5179"/>
      <c r="P164" s="5180"/>
      <c r="Q164" s="5180"/>
      <c r="R164" s="5180"/>
      <c r="S164" s="5180"/>
      <c r="T164" s="5180"/>
      <c r="U164" s="5180"/>
      <c r="V164" s="5180"/>
      <c r="W164" s="5181"/>
      <c r="X164" s="2101"/>
      <c r="Y164" s="1896"/>
      <c r="Z164" s="1896"/>
      <c r="AA164" s="1896"/>
      <c r="AB164" s="1896"/>
    </row>
    <row r="165" spans="1:28" s="529" customFormat="1" ht="11.1" customHeight="1">
      <c r="A165" s="2076"/>
      <c r="B165" s="480"/>
      <c r="C165" s="346" t="s">
        <v>1272</v>
      </c>
      <c r="D165" s="820"/>
      <c r="E165" s="345"/>
      <c r="F165" s="345"/>
      <c r="G165" s="345"/>
      <c r="H165" s="345"/>
      <c r="I165" s="345"/>
      <c r="J165" s="345"/>
      <c r="K165" s="345"/>
      <c r="L165" s="345"/>
      <c r="M165" s="345"/>
      <c r="N165" s="1489"/>
      <c r="O165" s="2130"/>
      <c r="P165" s="2130"/>
      <c r="Q165" s="2130"/>
      <c r="R165" s="2130"/>
      <c r="S165" s="2130"/>
      <c r="T165" s="2130"/>
      <c r="U165" s="2130"/>
      <c r="V165" s="2130"/>
      <c r="W165" s="2130"/>
      <c r="X165" s="2125"/>
      <c r="Y165" s="1896"/>
      <c r="Z165" s="1896"/>
      <c r="AA165" s="1896"/>
      <c r="AB165" s="1896"/>
    </row>
    <row r="166" spans="1:28" s="529" customFormat="1" ht="11.1" customHeight="1">
      <c r="A166" s="503"/>
      <c r="B166" s="480"/>
      <c r="C166" s="1870" t="s">
        <v>1273</v>
      </c>
      <c r="D166" s="820"/>
      <c r="E166" s="345"/>
      <c r="F166" s="345"/>
      <c r="G166" s="345"/>
      <c r="H166" s="345"/>
      <c r="I166" s="345"/>
      <c r="J166" s="345"/>
      <c r="K166" s="345"/>
      <c r="L166" s="345"/>
      <c r="M166" s="345"/>
      <c r="N166" s="345"/>
      <c r="O166" s="360"/>
      <c r="P166" s="2077"/>
      <c r="Q166" s="2077"/>
      <c r="R166" s="2077"/>
      <c r="S166" s="2159"/>
      <c r="T166" s="360"/>
      <c r="U166" s="360"/>
      <c r="V166" s="474"/>
      <c r="W166" s="474"/>
      <c r="X166" s="2101"/>
      <c r="Y166" s="1896"/>
      <c r="Z166" s="1896"/>
      <c r="AA166" s="1896"/>
      <c r="AB166" s="1896"/>
    </row>
    <row r="167" spans="1:28" s="529" customFormat="1" ht="8.1" customHeight="1">
      <c r="A167" s="776"/>
      <c r="B167" s="488"/>
      <c r="C167" s="499"/>
      <c r="D167" s="499"/>
      <c r="E167" s="482"/>
      <c r="F167" s="482"/>
      <c r="G167" s="482"/>
      <c r="H167" s="482"/>
      <c r="I167" s="482"/>
      <c r="J167" s="482"/>
      <c r="K167" s="482"/>
      <c r="L167" s="482"/>
      <c r="M167" s="482"/>
      <c r="N167" s="482"/>
      <c r="O167" s="2150"/>
      <c r="P167" s="2154"/>
      <c r="Q167" s="2154"/>
      <c r="R167" s="2154"/>
      <c r="S167" s="2155"/>
      <c r="T167" s="2150"/>
      <c r="U167" s="2150"/>
      <c r="V167" s="2156"/>
      <c r="W167" s="486"/>
      <c r="X167" s="2127"/>
      <c r="Y167" s="1896"/>
      <c r="Z167" s="1896"/>
      <c r="AA167" s="1896"/>
      <c r="AB167" s="1896"/>
    </row>
    <row r="168" spans="1:28" s="529" customFormat="1" ht="11.1" customHeight="1">
      <c r="A168" s="503"/>
      <c r="B168" s="348"/>
      <c r="C168" s="351"/>
      <c r="D168" s="820"/>
      <c r="E168" s="345"/>
      <c r="F168" s="345"/>
      <c r="G168" s="345"/>
      <c r="H168" s="820"/>
      <c r="I168" s="345"/>
      <c r="J168" s="345"/>
      <c r="K168" s="345"/>
      <c r="L168" s="345"/>
      <c r="M168" s="345"/>
      <c r="N168" s="345"/>
      <c r="O168" s="2121"/>
      <c r="P168" s="2157"/>
      <c r="Q168" s="2157"/>
      <c r="R168" s="2157"/>
      <c r="S168" s="2158"/>
      <c r="T168" s="2121"/>
      <c r="U168" s="2121"/>
      <c r="V168" s="3321"/>
      <c r="W168" s="3321"/>
      <c r="X168" s="2101"/>
      <c r="Y168" s="1896"/>
      <c r="Z168" s="1896"/>
      <c r="AA168" s="1896"/>
      <c r="AB168" s="1896"/>
    </row>
    <row r="169" spans="1:28" s="529" customFormat="1" ht="11.1" customHeight="1">
      <c r="A169" s="503"/>
      <c r="B169" s="348"/>
      <c r="C169" s="351"/>
      <c r="D169" s="351"/>
      <c r="E169" s="345"/>
      <c r="F169" s="345"/>
      <c r="G169" s="345"/>
      <c r="H169" s="345"/>
      <c r="I169" s="345"/>
      <c r="J169" s="345"/>
      <c r="K169" s="345"/>
      <c r="L169" s="345"/>
      <c r="M169" s="345"/>
      <c r="N169" s="345"/>
      <c r="O169" s="360"/>
      <c r="P169" s="2077"/>
      <c r="Q169" s="2077"/>
      <c r="R169" s="2077"/>
      <c r="S169" s="2159"/>
      <c r="T169" s="360"/>
      <c r="U169" s="360"/>
      <c r="V169" s="5202" t="s">
        <v>655</v>
      </c>
      <c r="W169" s="5202"/>
      <c r="X169" s="2101"/>
      <c r="Y169" s="1896"/>
      <c r="Z169" s="1896"/>
      <c r="AA169" s="1896"/>
      <c r="AB169" s="1896"/>
    </row>
    <row r="170" spans="1:28" s="529" customFormat="1" ht="11.1" customHeight="1">
      <c r="A170" s="503"/>
      <c r="B170" s="480">
        <v>9.25</v>
      </c>
      <c r="C170" s="355" t="s">
        <v>1266</v>
      </c>
      <c r="D170" s="820"/>
      <c r="E170" s="345"/>
      <c r="F170" s="345"/>
      <c r="G170" s="345"/>
      <c r="H170" s="345"/>
      <c r="I170" s="345"/>
      <c r="J170" s="345"/>
      <c r="K170" s="345"/>
      <c r="L170" s="345"/>
      <c r="M170" s="345"/>
      <c r="N170" s="5203">
        <v>16</v>
      </c>
      <c r="O170" s="5176"/>
      <c r="P170" s="5177"/>
      <c r="Q170" s="5177"/>
      <c r="R170" s="5177"/>
      <c r="S170" s="5177"/>
      <c r="T170" s="5177"/>
      <c r="U170" s="5177"/>
      <c r="V170" s="5177"/>
      <c r="W170" s="5178"/>
      <c r="X170" s="2101"/>
      <c r="Y170" s="1896"/>
      <c r="Z170" s="1896"/>
      <c r="AA170" s="1896"/>
      <c r="AB170" s="1896"/>
    </row>
    <row r="171" spans="1:28" s="529" customFormat="1" ht="11.1" customHeight="1">
      <c r="A171" s="503"/>
      <c r="B171" s="480"/>
      <c r="C171" s="355" t="s">
        <v>1267</v>
      </c>
      <c r="D171" s="820"/>
      <c r="E171" s="345"/>
      <c r="F171" s="345"/>
      <c r="G171" s="345"/>
      <c r="H171" s="345"/>
      <c r="I171" s="345"/>
      <c r="J171" s="345"/>
      <c r="K171" s="345"/>
      <c r="L171" s="345"/>
      <c r="M171" s="345"/>
      <c r="N171" s="5203"/>
      <c r="O171" s="5179"/>
      <c r="P171" s="5180"/>
      <c r="Q171" s="5180"/>
      <c r="R171" s="5180"/>
      <c r="S171" s="5180"/>
      <c r="T171" s="5180"/>
      <c r="U171" s="5180"/>
      <c r="V171" s="5180"/>
      <c r="W171" s="5181"/>
      <c r="X171" s="2101"/>
      <c r="Y171" s="1896"/>
      <c r="Z171" s="1896"/>
      <c r="AA171" s="1896"/>
      <c r="AB171" s="1896"/>
    </row>
    <row r="172" spans="1:28" s="529" customFormat="1" ht="11.1" customHeight="1">
      <c r="A172" s="2076"/>
      <c r="B172" s="480"/>
      <c r="C172" s="346" t="s">
        <v>1268</v>
      </c>
      <c r="D172" s="820"/>
      <c r="E172" s="345"/>
      <c r="F172" s="345"/>
      <c r="G172" s="345"/>
      <c r="H172" s="345"/>
      <c r="I172" s="345"/>
      <c r="J172" s="345"/>
      <c r="K172" s="345"/>
      <c r="L172" s="345"/>
      <c r="M172" s="345"/>
      <c r="N172" s="1489"/>
      <c r="O172" s="2130"/>
      <c r="P172" s="2130"/>
      <c r="Q172" s="2130"/>
      <c r="R172" s="2130"/>
      <c r="S172" s="2130"/>
      <c r="T172" s="2130"/>
      <c r="U172" s="2130"/>
      <c r="V172" s="2130"/>
      <c r="W172" s="2130"/>
      <c r="X172" s="2125"/>
      <c r="Y172" s="1896"/>
      <c r="Z172" s="1896"/>
      <c r="AA172" s="1896"/>
      <c r="AB172" s="1896"/>
    </row>
    <row r="173" spans="1:28" s="529" customFormat="1" ht="11.1" customHeight="1">
      <c r="A173" s="503"/>
      <c r="B173" s="480"/>
      <c r="C173" s="1870" t="s">
        <v>1269</v>
      </c>
      <c r="D173" s="820"/>
      <c r="E173" s="345"/>
      <c r="F173" s="345"/>
      <c r="G173" s="345"/>
      <c r="H173" s="345"/>
      <c r="I173" s="345"/>
      <c r="J173" s="345"/>
      <c r="K173" s="345"/>
      <c r="L173" s="345"/>
      <c r="M173" s="345"/>
      <c r="N173" s="345"/>
      <c r="O173" s="360"/>
      <c r="P173" s="2077"/>
      <c r="Q173" s="2077"/>
      <c r="R173" s="2077"/>
      <c r="S173" s="2159"/>
      <c r="T173" s="360"/>
      <c r="U173" s="360"/>
      <c r="V173" s="474"/>
      <c r="W173" s="474"/>
      <c r="X173" s="2101"/>
      <c r="Y173" s="1896"/>
      <c r="Z173" s="1896"/>
      <c r="AA173" s="1896"/>
      <c r="AB173" s="1896"/>
    </row>
    <row r="174" spans="1:28" s="529" customFormat="1" ht="11.1" customHeight="1">
      <c r="A174" s="776"/>
      <c r="B174" s="488"/>
      <c r="C174" s="499"/>
      <c r="D174" s="499"/>
      <c r="E174" s="482"/>
      <c r="F174" s="482"/>
      <c r="G174" s="482"/>
      <c r="H174" s="482"/>
      <c r="I174" s="482"/>
      <c r="J174" s="482"/>
      <c r="K174" s="482"/>
      <c r="L174" s="482"/>
      <c r="M174" s="482"/>
      <c r="N174" s="482"/>
      <c r="O174" s="2150"/>
      <c r="P174" s="2154"/>
      <c r="Q174" s="2154"/>
      <c r="R174" s="2154"/>
      <c r="S174" s="2155"/>
      <c r="T174" s="2150"/>
      <c r="U174" s="2150"/>
      <c r="V174" s="2156"/>
      <c r="W174" s="486"/>
      <c r="X174" s="2127"/>
      <c r="Y174" s="1896"/>
      <c r="Z174" s="1896"/>
      <c r="AA174" s="1896"/>
      <c r="AB174" s="1896"/>
    </row>
    <row r="175" spans="1:28" s="529" customFormat="1" ht="11.1" customHeight="1">
      <c r="A175" s="3189"/>
      <c r="B175" s="348"/>
      <c r="C175" s="351"/>
      <c r="D175" s="351"/>
      <c r="E175" s="345"/>
      <c r="F175" s="345"/>
      <c r="G175" s="345"/>
      <c r="H175" s="345"/>
      <c r="I175" s="345"/>
      <c r="J175" s="345"/>
      <c r="K175" s="345"/>
      <c r="L175" s="345"/>
      <c r="M175" s="345"/>
      <c r="N175" s="345"/>
      <c r="O175" s="360"/>
      <c r="P175" s="2077"/>
      <c r="Q175" s="2077"/>
      <c r="R175" s="2077"/>
      <c r="S175" s="2159"/>
      <c r="T175" s="360"/>
      <c r="U175" s="360"/>
      <c r="V175" s="3300"/>
      <c r="W175" s="508"/>
      <c r="X175" s="2412"/>
      <c r="Y175" s="1896"/>
      <c r="Z175" s="1896"/>
      <c r="AA175" s="1896"/>
      <c r="AB175" s="1896"/>
    </row>
    <row r="176" spans="1:28" s="529" customFormat="1" ht="11.1" customHeight="1">
      <c r="A176" s="3189"/>
      <c r="B176" s="348"/>
      <c r="C176" s="351"/>
      <c r="D176" s="351"/>
      <c r="E176" s="345"/>
      <c r="F176" s="345"/>
      <c r="G176" s="345"/>
      <c r="H176" s="345"/>
      <c r="I176" s="345"/>
      <c r="J176" s="345"/>
      <c r="K176" s="345"/>
      <c r="L176" s="345"/>
      <c r="M176" s="345"/>
      <c r="N176" s="345"/>
      <c r="O176" s="360"/>
      <c r="P176" s="2077"/>
      <c r="Q176" s="2077"/>
      <c r="R176" s="2077"/>
      <c r="S176" s="2159"/>
      <c r="T176" s="360"/>
      <c r="U176" s="360"/>
      <c r="V176" s="5202" t="s">
        <v>655</v>
      </c>
      <c r="W176" s="5202"/>
      <c r="X176" s="2412"/>
      <c r="Y176" s="1896"/>
      <c r="Z176" s="1896"/>
      <c r="AA176" s="1896"/>
      <c r="AB176" s="1896"/>
    </row>
    <row r="177" spans="1:28" s="529" customFormat="1" ht="11.1" customHeight="1">
      <c r="A177" s="503"/>
      <c r="B177" s="348">
        <v>9.26</v>
      </c>
      <c r="C177" s="355" t="s">
        <v>662</v>
      </c>
      <c r="D177" s="820"/>
      <c r="E177" s="345"/>
      <c r="F177" s="345"/>
      <c r="G177" s="345"/>
      <c r="H177" s="345"/>
      <c r="I177" s="345"/>
      <c r="J177" s="345"/>
      <c r="K177" s="345"/>
      <c r="L177" s="345"/>
      <c r="M177" s="345"/>
      <c r="N177" s="5203">
        <v>17</v>
      </c>
      <c r="O177" s="5176"/>
      <c r="P177" s="5177"/>
      <c r="Q177" s="5177"/>
      <c r="R177" s="5177"/>
      <c r="S177" s="5177"/>
      <c r="T177" s="5177"/>
      <c r="U177" s="5177"/>
      <c r="V177" s="5177"/>
      <c r="W177" s="5178"/>
      <c r="X177" s="2101"/>
      <c r="Y177" s="1896"/>
      <c r="Z177" s="1896"/>
      <c r="AA177" s="1896"/>
      <c r="AB177" s="1896"/>
    </row>
    <row r="178" spans="1:28" s="529" customFormat="1" ht="11.1" customHeight="1">
      <c r="A178" s="503"/>
      <c r="B178" s="348"/>
      <c r="C178" s="346" t="s">
        <v>661</v>
      </c>
      <c r="D178" s="820"/>
      <c r="E178" s="345"/>
      <c r="F178" s="345"/>
      <c r="G178" s="345"/>
      <c r="H178" s="345"/>
      <c r="I178" s="345"/>
      <c r="J178" s="345"/>
      <c r="K178" s="345"/>
      <c r="L178" s="345"/>
      <c r="M178" s="345"/>
      <c r="N178" s="5203"/>
      <c r="O178" s="5179"/>
      <c r="P178" s="5180"/>
      <c r="Q178" s="5180"/>
      <c r="R178" s="5180"/>
      <c r="S178" s="5180"/>
      <c r="T178" s="5180"/>
      <c r="U178" s="5180"/>
      <c r="V178" s="5180"/>
      <c r="W178" s="5181"/>
      <c r="X178" s="2101"/>
      <c r="Y178" s="1896"/>
      <c r="Z178" s="1896"/>
      <c r="AA178" s="1896"/>
      <c r="AB178" s="1896"/>
    </row>
    <row r="179" spans="1:28" s="529" customFormat="1" ht="11.1" customHeight="1">
      <c r="A179" s="776"/>
      <c r="B179" s="488"/>
      <c r="C179" s="489"/>
      <c r="D179" s="490"/>
      <c r="E179" s="482"/>
      <c r="F179" s="482"/>
      <c r="G179" s="482"/>
      <c r="H179" s="482"/>
      <c r="I179" s="482"/>
      <c r="J179" s="482"/>
      <c r="K179" s="482"/>
      <c r="L179" s="482"/>
      <c r="M179" s="482"/>
      <c r="N179" s="482"/>
      <c r="O179" s="2160"/>
      <c r="P179" s="2160"/>
      <c r="Q179" s="2160"/>
      <c r="R179" s="2160"/>
      <c r="S179" s="2160"/>
      <c r="T179" s="2160"/>
      <c r="U179" s="2160"/>
      <c r="V179" s="2160"/>
      <c r="W179" s="2160"/>
      <c r="X179" s="2127"/>
      <c r="Y179" s="1896"/>
      <c r="Z179" s="1896"/>
      <c r="AA179" s="1896"/>
      <c r="AB179" s="1896"/>
    </row>
    <row r="180" spans="1:28" s="529" customFormat="1" ht="4.5" customHeight="1">
      <c r="A180" s="3189"/>
      <c r="B180" s="348"/>
      <c r="C180" s="262"/>
      <c r="D180" s="2807"/>
      <c r="E180" s="345"/>
      <c r="F180" s="345"/>
      <c r="G180" s="345"/>
      <c r="H180" s="345"/>
      <c r="I180" s="345"/>
      <c r="J180" s="345"/>
      <c r="K180" s="345"/>
      <c r="L180" s="345"/>
      <c r="M180" s="345"/>
      <c r="N180" s="345"/>
      <c r="O180" s="3322"/>
      <c r="P180" s="3322"/>
      <c r="Q180" s="3322"/>
      <c r="R180" s="3322"/>
      <c r="S180" s="3322"/>
      <c r="T180" s="3322"/>
      <c r="U180" s="3322"/>
      <c r="V180" s="3322"/>
      <c r="W180" s="3322"/>
      <c r="X180" s="2412"/>
      <c r="Y180" s="1896"/>
      <c r="Z180" s="1896"/>
      <c r="AA180" s="1896"/>
      <c r="AB180" s="1896"/>
    </row>
    <row r="181" spans="1:28" s="529" customFormat="1" ht="11.25">
      <c r="A181" s="3189"/>
      <c r="B181" s="348"/>
      <c r="C181" s="351"/>
      <c r="D181" s="351"/>
      <c r="E181" s="345"/>
      <c r="F181" s="345"/>
      <c r="G181" s="345"/>
      <c r="H181" s="345"/>
      <c r="I181" s="345"/>
      <c r="J181" s="345"/>
      <c r="K181" s="345"/>
      <c r="L181" s="345"/>
      <c r="M181" s="345"/>
      <c r="N181" s="345"/>
      <c r="O181" s="360"/>
      <c r="P181" s="2077"/>
      <c r="Q181" s="2077"/>
      <c r="R181" s="2077"/>
      <c r="S181" s="2159"/>
      <c r="T181" s="360"/>
      <c r="U181" s="360"/>
      <c r="V181" s="5202" t="s">
        <v>655</v>
      </c>
      <c r="W181" s="5202"/>
      <c r="X181" s="2412"/>
      <c r="Y181" s="1896"/>
      <c r="Z181" s="1896"/>
      <c r="AA181" s="1896"/>
      <c r="AB181" s="1896"/>
    </row>
    <row r="182" spans="1:28" s="529" customFormat="1" ht="11.1" customHeight="1">
      <c r="A182" s="503"/>
      <c r="B182" s="348">
        <v>9.27</v>
      </c>
      <c r="C182" s="355" t="s">
        <v>2078</v>
      </c>
      <c r="D182" s="2807"/>
      <c r="E182" s="345"/>
      <c r="F182" s="345"/>
      <c r="G182" s="345"/>
      <c r="H182" s="345"/>
      <c r="I182" s="345"/>
      <c r="J182" s="345"/>
      <c r="K182" s="345"/>
      <c r="L182" s="345"/>
      <c r="M182" s="345"/>
      <c r="N182" s="5203">
        <v>18</v>
      </c>
      <c r="O182" s="5176"/>
      <c r="P182" s="5177"/>
      <c r="Q182" s="5177"/>
      <c r="R182" s="5177"/>
      <c r="S182" s="5177"/>
      <c r="T182" s="5177"/>
      <c r="U182" s="5177"/>
      <c r="V182" s="5177"/>
      <c r="W182" s="5178"/>
      <c r="X182" s="2101"/>
      <c r="Y182" s="1896"/>
      <c r="Z182" s="1896"/>
      <c r="AA182" s="1896"/>
      <c r="AB182" s="1896"/>
    </row>
    <row r="183" spans="1:28" s="529" customFormat="1" ht="11.1" customHeight="1">
      <c r="A183" s="503"/>
      <c r="B183" s="348"/>
      <c r="C183" s="346" t="s">
        <v>2128</v>
      </c>
      <c r="D183" s="2807"/>
      <c r="E183" s="345"/>
      <c r="F183" s="345"/>
      <c r="G183" s="345"/>
      <c r="H183" s="345"/>
      <c r="I183" s="345"/>
      <c r="J183" s="345"/>
      <c r="K183" s="345"/>
      <c r="L183" s="345"/>
      <c r="M183" s="345"/>
      <c r="N183" s="5203"/>
      <c r="O183" s="5179"/>
      <c r="P183" s="5180"/>
      <c r="Q183" s="5180"/>
      <c r="R183" s="5180"/>
      <c r="S183" s="5180"/>
      <c r="T183" s="5180"/>
      <c r="U183" s="5180"/>
      <c r="V183" s="5180"/>
      <c r="W183" s="5181"/>
      <c r="X183" s="2101"/>
      <c r="Y183" s="1896"/>
      <c r="Z183" s="1896"/>
      <c r="AA183" s="1896"/>
      <c r="AB183" s="1896"/>
    </row>
    <row r="184" spans="1:28" s="529" customFormat="1" ht="14.25" customHeight="1">
      <c r="A184" s="3189"/>
      <c r="B184" s="348"/>
      <c r="C184" s="3333"/>
      <c r="D184" s="3334"/>
      <c r="E184" s="3335"/>
      <c r="F184" s="3335"/>
      <c r="G184" s="3335"/>
      <c r="H184" s="3335"/>
      <c r="I184" s="3335"/>
      <c r="J184" s="345"/>
      <c r="K184" s="345"/>
      <c r="L184" s="345"/>
      <c r="M184" s="345"/>
      <c r="N184" s="3296"/>
      <c r="O184" s="3299"/>
      <c r="P184" s="3299"/>
      <c r="Q184" s="3299"/>
      <c r="R184" s="3299"/>
      <c r="S184" s="3299"/>
      <c r="T184" s="3299"/>
      <c r="U184" s="3299"/>
      <c r="V184" s="3299"/>
      <c r="W184" s="3299"/>
      <c r="X184" s="2412"/>
      <c r="Y184" s="1896"/>
      <c r="Z184" s="1896"/>
      <c r="AA184" s="1896"/>
      <c r="AB184" s="1896"/>
    </row>
    <row r="185" spans="1:28" s="529" customFormat="1" ht="15.75" customHeight="1">
      <c r="A185" s="3189"/>
      <c r="B185" s="348"/>
      <c r="C185" s="3336"/>
      <c r="D185" s="3337"/>
      <c r="E185" s="3338"/>
      <c r="F185" s="3338"/>
      <c r="G185" s="3338"/>
      <c r="H185" s="3338"/>
      <c r="I185" s="3338"/>
      <c r="J185" s="345"/>
      <c r="K185" s="345"/>
      <c r="L185" s="345"/>
      <c r="M185" s="345"/>
      <c r="N185" s="3296"/>
      <c r="O185" s="3299"/>
      <c r="P185" s="3299"/>
      <c r="Q185" s="3299"/>
      <c r="R185" s="3299"/>
      <c r="S185" s="3299"/>
      <c r="T185" s="3299"/>
      <c r="U185" s="3299"/>
      <c r="V185" s="3299"/>
      <c r="W185" s="3299"/>
      <c r="X185" s="2412"/>
      <c r="Y185" s="1896"/>
      <c r="Z185" s="1896"/>
      <c r="AA185" s="1896"/>
      <c r="AB185" s="1896"/>
    </row>
    <row r="186" spans="1:28" s="529" customFormat="1" ht="11.1" customHeight="1">
      <c r="A186" s="3189"/>
      <c r="B186" s="348"/>
      <c r="C186" s="346"/>
      <c r="D186" s="2807"/>
      <c r="E186" s="345"/>
      <c r="F186" s="345"/>
      <c r="G186" s="345"/>
      <c r="H186" s="345"/>
      <c r="I186" s="345"/>
      <c r="J186" s="345"/>
      <c r="K186" s="345"/>
      <c r="L186" s="345"/>
      <c r="M186" s="345"/>
      <c r="N186" s="3296"/>
      <c r="O186" s="3299"/>
      <c r="P186" s="3299"/>
      <c r="Q186" s="3299"/>
      <c r="R186" s="3299"/>
      <c r="S186" s="3299"/>
      <c r="T186" s="3299"/>
      <c r="U186" s="3299"/>
      <c r="V186" s="3299"/>
      <c r="W186" s="3299"/>
      <c r="X186" s="2412"/>
      <c r="Y186" s="1896"/>
      <c r="Z186" s="1896"/>
      <c r="AA186" s="1896"/>
      <c r="AB186" s="1896"/>
    </row>
    <row r="187" spans="1:28" s="529" customFormat="1" ht="11.1" customHeight="1">
      <c r="A187" s="776"/>
      <c r="B187" s="488"/>
      <c r="C187" s="489"/>
      <c r="D187" s="490"/>
      <c r="E187" s="482"/>
      <c r="F187" s="482"/>
      <c r="G187" s="482"/>
      <c r="H187" s="482"/>
      <c r="I187" s="482"/>
      <c r="J187" s="482"/>
      <c r="K187" s="482"/>
      <c r="L187" s="482"/>
      <c r="M187" s="482"/>
      <c r="N187" s="482"/>
      <c r="O187" s="2160"/>
      <c r="P187" s="2160"/>
      <c r="Q187" s="2160"/>
      <c r="R187" s="2160"/>
      <c r="S187" s="2160"/>
      <c r="T187" s="2160"/>
      <c r="U187" s="2160"/>
      <c r="V187" s="2160"/>
      <c r="W187" s="2160"/>
      <c r="X187" s="2127"/>
      <c r="Y187" s="1896"/>
      <c r="Z187" s="1896"/>
      <c r="AA187" s="1896"/>
      <c r="AB187" s="1896"/>
    </row>
    <row r="188" spans="1:28" s="529" customFormat="1" ht="11.1" customHeight="1">
      <c r="A188" s="503"/>
      <c r="B188" s="348"/>
      <c r="C188" s="345"/>
      <c r="D188" s="820"/>
      <c r="E188" s="345"/>
      <c r="F188" s="345"/>
      <c r="G188" s="345"/>
      <c r="H188" s="345"/>
      <c r="I188" s="345"/>
      <c r="J188" s="345"/>
      <c r="K188" s="345"/>
      <c r="L188" s="345"/>
      <c r="M188" s="345"/>
      <c r="N188" s="345"/>
      <c r="O188" s="2121"/>
      <c r="P188" s="2157"/>
      <c r="Q188" s="2157"/>
      <c r="R188" s="2157"/>
      <c r="S188" s="2121"/>
      <c r="T188" s="2121"/>
      <c r="U188" s="2121"/>
      <c r="V188" s="2121"/>
      <c r="W188" s="1488"/>
      <c r="X188" s="2101"/>
      <c r="Y188" s="1896"/>
      <c r="Z188" s="2167"/>
      <c r="AA188" s="1896"/>
      <c r="AB188" s="1896"/>
    </row>
    <row r="189" spans="1:28" s="529" customFormat="1" ht="11.1" customHeight="1">
      <c r="A189" s="503"/>
      <c r="B189" s="348">
        <v>9.2799999999999994</v>
      </c>
      <c r="C189" s="355" t="s">
        <v>285</v>
      </c>
      <c r="D189" s="345"/>
      <c r="E189" s="345"/>
      <c r="F189" s="480"/>
      <c r="G189" s="345"/>
      <c r="H189" s="345"/>
      <c r="I189" s="345"/>
      <c r="J189" s="345"/>
      <c r="K189" s="345"/>
      <c r="L189" s="345"/>
      <c r="M189" s="345"/>
      <c r="N189" s="820"/>
      <c r="O189" s="820"/>
      <c r="P189" s="820"/>
      <c r="Q189" s="820"/>
      <c r="R189" s="820"/>
      <c r="S189" s="820"/>
      <c r="T189" s="820"/>
      <c r="U189" s="820"/>
      <c r="V189" s="820"/>
      <c r="W189" s="820"/>
      <c r="X189" s="2101"/>
      <c r="Y189" s="1896"/>
      <c r="Z189" s="1896"/>
      <c r="AA189" s="1896"/>
      <c r="AB189" s="1896"/>
    </row>
    <row r="190" spans="1:28" s="529" customFormat="1" ht="11.1" customHeight="1">
      <c r="A190" s="503"/>
      <c r="B190" s="348"/>
      <c r="C190" s="346" t="s">
        <v>286</v>
      </c>
      <c r="D190" s="345"/>
      <c r="E190" s="345"/>
      <c r="F190" s="484"/>
      <c r="G190" s="345"/>
      <c r="H190" s="345"/>
      <c r="I190" s="345"/>
      <c r="J190" s="345"/>
      <c r="K190" s="345"/>
      <c r="L190" s="345"/>
      <c r="M190" s="345"/>
      <c r="N190" s="820"/>
      <c r="O190" s="820"/>
      <c r="P190" s="820"/>
      <c r="Q190" s="820"/>
      <c r="R190" s="820"/>
      <c r="S190" s="820"/>
      <c r="T190" s="820"/>
      <c r="U190" s="820"/>
      <c r="V190" s="508"/>
      <c r="W190" s="508"/>
      <c r="X190" s="2101"/>
      <c r="Y190" s="1896"/>
      <c r="Z190" s="1896"/>
      <c r="AA190" s="1896"/>
      <c r="AB190" s="1896"/>
    </row>
    <row r="191" spans="1:28" s="529" customFormat="1" ht="11.25">
      <c r="A191" s="503"/>
      <c r="B191" s="348"/>
      <c r="C191" s="346"/>
      <c r="D191" s="345"/>
      <c r="E191" s="345"/>
      <c r="F191" s="484"/>
      <c r="G191" s="345"/>
      <c r="H191" s="345"/>
      <c r="I191" s="345"/>
      <c r="J191" s="345"/>
      <c r="K191" s="345"/>
      <c r="L191" s="345"/>
      <c r="M191" s="345"/>
      <c r="N191" s="1489"/>
      <c r="O191" s="2168"/>
      <c r="P191" s="2168"/>
      <c r="Q191" s="2168"/>
      <c r="R191" s="2168"/>
      <c r="S191" s="2168"/>
      <c r="T191" s="2168"/>
      <c r="U191" s="2168"/>
      <c r="V191" s="5202" t="s">
        <v>655</v>
      </c>
      <c r="W191" s="5202"/>
      <c r="X191" s="2101"/>
      <c r="Y191" s="1896"/>
      <c r="Z191" s="1896"/>
      <c r="AA191" s="1896"/>
      <c r="AB191" s="1896"/>
    </row>
    <row r="192" spans="1:28" s="529" customFormat="1" ht="11.1" customHeight="1">
      <c r="A192" s="503"/>
      <c r="B192" s="348"/>
      <c r="C192" s="354" t="s">
        <v>1434</v>
      </c>
      <c r="D192" s="355" t="s">
        <v>277</v>
      </c>
      <c r="E192" s="345"/>
      <c r="F192" s="484"/>
      <c r="G192" s="345"/>
      <c r="H192" s="345"/>
      <c r="I192" s="345"/>
      <c r="J192" s="345"/>
      <c r="K192" s="345"/>
      <c r="L192" s="345"/>
      <c r="M192" s="345"/>
      <c r="N192" s="5203">
        <v>19</v>
      </c>
      <c r="O192" s="5176"/>
      <c r="P192" s="5177"/>
      <c r="Q192" s="5177"/>
      <c r="R192" s="5177"/>
      <c r="S192" s="5177"/>
      <c r="T192" s="5177"/>
      <c r="U192" s="5177"/>
      <c r="V192" s="5177"/>
      <c r="W192" s="5178"/>
      <c r="X192" s="2101"/>
      <c r="Y192" s="1896"/>
      <c r="Z192" s="1896"/>
      <c r="AA192" s="1896"/>
      <c r="AB192" s="1896"/>
    </row>
    <row r="193" spans="1:28" s="529" customFormat="1" ht="11.1" customHeight="1">
      <c r="A193" s="503"/>
      <c r="B193" s="348"/>
      <c r="C193" s="2450"/>
      <c r="D193" s="346" t="s">
        <v>278</v>
      </c>
      <c r="E193" s="345"/>
      <c r="F193" s="484"/>
      <c r="G193" s="345"/>
      <c r="H193" s="345"/>
      <c r="I193" s="345"/>
      <c r="J193" s="345"/>
      <c r="K193" s="345"/>
      <c r="L193" s="345"/>
      <c r="M193" s="345"/>
      <c r="N193" s="5203"/>
      <c r="O193" s="5179"/>
      <c r="P193" s="5180"/>
      <c r="Q193" s="5180"/>
      <c r="R193" s="5180"/>
      <c r="S193" s="5180"/>
      <c r="T193" s="5180"/>
      <c r="U193" s="5180"/>
      <c r="V193" s="5180"/>
      <c r="W193" s="5181"/>
      <c r="X193" s="2101"/>
      <c r="Y193" s="1896"/>
      <c r="Z193" s="1896"/>
      <c r="AA193" s="1896"/>
      <c r="AB193" s="1896"/>
    </row>
    <row r="194" spans="1:28" s="529" customFormat="1" ht="11.1" customHeight="1">
      <c r="A194" s="503"/>
      <c r="B194" s="348"/>
      <c r="C194" s="2450"/>
      <c r="D194" s="345"/>
      <c r="E194" s="345"/>
      <c r="F194" s="484"/>
      <c r="G194" s="345"/>
      <c r="H194" s="345"/>
      <c r="I194" s="345"/>
      <c r="J194" s="345"/>
      <c r="K194" s="345"/>
      <c r="L194" s="345"/>
      <c r="M194" s="345"/>
      <c r="N194" s="1489"/>
      <c r="O194" s="2168"/>
      <c r="P194" s="2168"/>
      <c r="Q194" s="2168"/>
      <c r="R194" s="2168"/>
      <c r="S194" s="2168"/>
      <c r="T194" s="2168"/>
      <c r="U194" s="2168"/>
      <c r="V194" s="2168"/>
      <c r="W194" s="2168"/>
      <c r="X194" s="2101"/>
      <c r="Y194" s="1896"/>
      <c r="Z194" s="1896"/>
      <c r="AA194" s="1896"/>
      <c r="AB194" s="1896"/>
    </row>
    <row r="195" spans="1:28" s="529" customFormat="1" ht="11.1" customHeight="1">
      <c r="A195" s="2076"/>
      <c r="B195" s="348"/>
      <c r="C195" s="354" t="s">
        <v>1435</v>
      </c>
      <c r="D195" s="355" t="s">
        <v>1288</v>
      </c>
      <c r="E195" s="345"/>
      <c r="F195" s="484"/>
      <c r="G195" s="345"/>
      <c r="H195" s="345"/>
      <c r="I195" s="345"/>
      <c r="J195" s="345"/>
      <c r="K195" s="345"/>
      <c r="L195" s="345"/>
      <c r="M195" s="345"/>
      <c r="N195" s="5243">
        <v>90</v>
      </c>
      <c r="O195" s="5176"/>
      <c r="P195" s="5177"/>
      <c r="Q195" s="5177"/>
      <c r="R195" s="5177"/>
      <c r="S195" s="5177"/>
      <c r="T195" s="5177"/>
      <c r="U195" s="5177"/>
      <c r="V195" s="5177"/>
      <c r="W195" s="5178"/>
      <c r="X195" s="2412"/>
      <c r="Y195" s="1896"/>
      <c r="Z195" s="1896"/>
      <c r="AA195" s="1896"/>
      <c r="AB195" s="1896"/>
    </row>
    <row r="196" spans="1:28" s="529" customFormat="1" ht="11.1" customHeight="1">
      <c r="A196" s="2076"/>
      <c r="B196" s="348"/>
      <c r="C196" s="2450"/>
      <c r="D196" s="346" t="s">
        <v>1289</v>
      </c>
      <c r="E196" s="345"/>
      <c r="F196" s="484"/>
      <c r="G196" s="345"/>
      <c r="H196" s="345"/>
      <c r="I196" s="345"/>
      <c r="J196" s="345"/>
      <c r="K196" s="345"/>
      <c r="L196" s="345"/>
      <c r="M196" s="345"/>
      <c r="N196" s="5243"/>
      <c r="O196" s="5179"/>
      <c r="P196" s="5180"/>
      <c r="Q196" s="5180"/>
      <c r="R196" s="5180"/>
      <c r="S196" s="5180"/>
      <c r="T196" s="5180"/>
      <c r="U196" s="5180"/>
      <c r="V196" s="5180"/>
      <c r="W196" s="5181"/>
      <c r="X196" s="2412"/>
      <c r="Y196" s="1896"/>
      <c r="Z196" s="1896"/>
      <c r="AA196" s="1896"/>
      <c r="AB196" s="1896"/>
    </row>
    <row r="197" spans="1:28" s="2206" customFormat="1" ht="12" thickBot="1">
      <c r="A197" s="3323"/>
      <c r="B197" s="3324"/>
      <c r="C197" s="3325"/>
      <c r="D197" s="3325"/>
      <c r="E197" s="3325"/>
      <c r="F197" s="3325"/>
      <c r="G197" s="3325"/>
      <c r="H197" s="3325"/>
      <c r="I197" s="3325"/>
      <c r="J197" s="3325"/>
      <c r="K197" s="3325"/>
      <c r="L197" s="3325"/>
      <c r="M197" s="3325"/>
      <c r="N197" s="3325"/>
      <c r="O197" s="3326"/>
      <c r="P197" s="3326"/>
      <c r="Q197" s="3326"/>
      <c r="R197" s="3326"/>
      <c r="S197" s="3326"/>
      <c r="T197" s="3326"/>
      <c r="U197" s="3326"/>
      <c r="V197" s="3326"/>
      <c r="W197" s="3326"/>
      <c r="X197" s="3327"/>
      <c r="Y197" s="2205"/>
      <c r="Z197" s="2205"/>
      <c r="AA197" s="2205"/>
      <c r="AB197" s="2205"/>
    </row>
    <row r="198" spans="1:28" s="529" customFormat="1" ht="8.1" customHeight="1">
      <c r="A198" s="2915"/>
      <c r="B198" s="2916"/>
      <c r="C198" s="2917"/>
      <c r="D198" s="2917"/>
      <c r="E198" s="2915"/>
      <c r="F198" s="2915"/>
      <c r="G198" s="2915"/>
      <c r="H198" s="2915"/>
      <c r="I198" s="2915"/>
      <c r="J198" s="2915"/>
      <c r="K198" s="2915"/>
      <c r="L198" s="2915"/>
      <c r="M198" s="2915"/>
      <c r="N198" s="2915"/>
      <c r="O198" s="2918"/>
      <c r="P198" s="2919"/>
      <c r="Q198" s="2919"/>
      <c r="R198" s="2919"/>
      <c r="S198" s="2920"/>
      <c r="T198" s="2918"/>
      <c r="U198" s="2918"/>
      <c r="V198" s="2921"/>
      <c r="W198" s="2921"/>
      <c r="X198" s="2915"/>
      <c r="Y198" s="1896"/>
      <c r="Z198" s="1896"/>
      <c r="AA198" s="1896"/>
      <c r="AB198" s="1896"/>
    </row>
    <row r="199" spans="1:28" s="529" customFormat="1" ht="18" customHeight="1">
      <c r="A199" s="5206">
        <f>A99+1</f>
        <v>23</v>
      </c>
      <c r="B199" s="5206"/>
      <c r="C199" s="5206"/>
      <c r="D199" s="5206"/>
      <c r="E199" s="5206"/>
      <c r="F199" s="5206"/>
      <c r="G199" s="5206"/>
      <c r="H199" s="5206"/>
      <c r="I199" s="5206"/>
      <c r="J199" s="5206"/>
      <c r="K199" s="5206"/>
      <c r="L199" s="5206"/>
      <c r="M199" s="5206"/>
      <c r="N199" s="5206"/>
      <c r="O199" s="5206"/>
      <c r="P199" s="5206"/>
      <c r="Q199" s="5206"/>
      <c r="R199" s="5206"/>
      <c r="S199" s="5206"/>
      <c r="T199" s="5206"/>
      <c r="U199" s="5206"/>
      <c r="V199" s="5206"/>
      <c r="W199" s="5206"/>
      <c r="X199" s="5206"/>
      <c r="Y199" s="1896"/>
      <c r="Z199" s="1896"/>
      <c r="AA199" s="1896"/>
      <c r="AB199" s="1896"/>
    </row>
    <row r="200" spans="1:28" s="529" customFormat="1" ht="8.1" customHeight="1">
      <c r="A200" s="345"/>
      <c r="B200" s="348"/>
      <c r="C200" s="351"/>
      <c r="D200" s="351"/>
      <c r="E200" s="345"/>
      <c r="F200" s="345"/>
      <c r="G200" s="345"/>
      <c r="H200" s="345"/>
      <c r="I200" s="345"/>
      <c r="J200" s="345"/>
      <c r="K200" s="345"/>
      <c r="L200" s="345"/>
      <c r="M200" s="345"/>
      <c r="N200" s="345"/>
      <c r="O200" s="360"/>
      <c r="P200" s="2077"/>
      <c r="Q200" s="2077"/>
      <c r="R200" s="2077"/>
      <c r="S200" s="2159"/>
      <c r="T200" s="360"/>
      <c r="U200" s="360"/>
      <c r="V200" s="2810"/>
      <c r="W200" s="2810"/>
      <c r="X200" s="345"/>
      <c r="Y200" s="1896"/>
      <c r="Z200" s="1896"/>
      <c r="AA200" s="1896"/>
      <c r="AB200" s="1896"/>
    </row>
    <row r="201" spans="1:28" s="529" customFormat="1" ht="3" customHeight="1">
      <c r="A201" s="2076"/>
      <c r="B201" s="348"/>
      <c r="C201" s="820"/>
      <c r="D201" s="346"/>
      <c r="E201" s="346"/>
      <c r="F201" s="484"/>
      <c r="G201" s="345"/>
      <c r="H201" s="345"/>
      <c r="I201" s="345"/>
      <c r="J201" s="345"/>
      <c r="K201" s="345"/>
      <c r="L201" s="345"/>
      <c r="M201" s="345"/>
      <c r="N201" s="1489"/>
      <c r="O201" s="2130"/>
      <c r="P201" s="2130"/>
      <c r="Q201" s="2130"/>
      <c r="R201" s="2130"/>
      <c r="S201" s="2130"/>
      <c r="T201" s="2130"/>
      <c r="U201" s="2130"/>
      <c r="V201" s="2130"/>
      <c r="W201" s="2130"/>
      <c r="X201" s="2125"/>
      <c r="Y201" s="1896"/>
      <c r="Z201" s="1896"/>
      <c r="AA201" s="1896"/>
      <c r="AB201" s="1896"/>
    </row>
    <row r="202" spans="1:28" s="529" customFormat="1" ht="11.1" customHeight="1">
      <c r="A202" s="503"/>
      <c r="B202" s="348"/>
      <c r="C202" s="820"/>
      <c r="D202" s="343"/>
      <c r="E202" s="346"/>
      <c r="F202" s="345"/>
      <c r="G202" s="345"/>
      <c r="H202" s="345"/>
      <c r="I202" s="345"/>
      <c r="J202" s="345"/>
      <c r="K202" s="345"/>
      <c r="L202" s="345"/>
      <c r="M202" s="345"/>
      <c r="N202" s="345"/>
      <c r="O202" s="5146" t="s">
        <v>1300</v>
      </c>
      <c r="P202" s="5146"/>
      <c r="Q202" s="5146"/>
      <c r="R202" s="5146"/>
      <c r="S202" s="5146"/>
      <c r="T202" s="5146"/>
      <c r="U202" s="5146"/>
      <c r="V202" s="340"/>
      <c r="W202" s="365"/>
      <c r="X202" s="2101"/>
      <c r="Y202" s="1896"/>
      <c r="Z202" s="1896"/>
      <c r="AA202" s="1896"/>
      <c r="AB202" s="1896"/>
    </row>
    <row r="203" spans="1:28" s="529" customFormat="1" ht="11.1" customHeight="1">
      <c r="A203" s="503"/>
      <c r="B203" s="348"/>
      <c r="C203" s="346"/>
      <c r="D203" s="820"/>
      <c r="E203" s="345"/>
      <c r="F203" s="345"/>
      <c r="G203" s="345"/>
      <c r="H203" s="345"/>
      <c r="I203" s="345"/>
      <c r="J203" s="345"/>
      <c r="K203" s="345"/>
      <c r="L203" s="345"/>
      <c r="M203" s="345"/>
      <c r="N203" s="345"/>
      <c r="O203" s="5142" t="s">
        <v>38</v>
      </c>
      <c r="P203" s="5142"/>
      <c r="Q203" s="5142"/>
      <c r="R203" s="5142"/>
      <c r="S203" s="5142"/>
      <c r="T203" s="5142"/>
      <c r="U203" s="5142"/>
      <c r="V203" s="5202" t="s">
        <v>655</v>
      </c>
      <c r="W203" s="5202"/>
      <c r="X203" s="2101"/>
      <c r="Y203" s="1896"/>
      <c r="Z203" s="1896"/>
      <c r="AA203" s="1896"/>
      <c r="AB203" s="1896"/>
    </row>
    <row r="204" spans="1:28" s="529" customFormat="1" ht="10.9" customHeight="1">
      <c r="A204" s="503"/>
      <c r="B204" s="348">
        <v>9.2899999999999991</v>
      </c>
      <c r="C204" s="355" t="s">
        <v>2147</v>
      </c>
      <c r="D204" s="2807"/>
      <c r="E204" s="345"/>
      <c r="F204" s="345"/>
      <c r="G204" s="345"/>
      <c r="H204" s="345"/>
      <c r="I204" s="345"/>
      <c r="J204" s="345"/>
      <c r="K204" s="345"/>
      <c r="L204" s="345"/>
      <c r="M204" s="345"/>
      <c r="N204" s="5203">
        <v>24</v>
      </c>
      <c r="O204" s="5176"/>
      <c r="P204" s="5177"/>
      <c r="Q204" s="5177"/>
      <c r="R204" s="5177"/>
      <c r="S204" s="5177"/>
      <c r="T204" s="5177"/>
      <c r="U204" s="5177"/>
      <c r="V204" s="5177"/>
      <c r="W204" s="5178"/>
      <c r="X204" s="2101"/>
      <c r="Y204" s="1896"/>
      <c r="Z204" s="1896"/>
      <c r="AA204" s="1896"/>
      <c r="AB204" s="1896"/>
    </row>
    <row r="205" spans="1:28" s="2100" customFormat="1" ht="10.9" customHeight="1">
      <c r="A205" s="2170"/>
      <c r="B205" s="348"/>
      <c r="C205" s="346" t="s">
        <v>2146</v>
      </c>
      <c r="D205" s="388"/>
      <c r="E205" s="349"/>
      <c r="F205" s="349"/>
      <c r="G205" s="349"/>
      <c r="H205" s="349"/>
      <c r="I205" s="349"/>
      <c r="J205" s="349"/>
      <c r="K205" s="349"/>
      <c r="L205" s="349"/>
      <c r="M205" s="349"/>
      <c r="N205" s="5203"/>
      <c r="O205" s="5179"/>
      <c r="P205" s="5180"/>
      <c r="Q205" s="5180"/>
      <c r="R205" s="5180"/>
      <c r="S205" s="5180"/>
      <c r="T205" s="5180"/>
      <c r="U205" s="5180"/>
      <c r="V205" s="5180"/>
      <c r="W205" s="5181"/>
      <c r="X205" s="2171"/>
      <c r="Y205" s="2172"/>
      <c r="Z205" s="2172"/>
      <c r="AA205" s="2172"/>
      <c r="AB205" s="2172"/>
    </row>
    <row r="206" spans="1:28" s="2100" customFormat="1" ht="10.9" customHeight="1">
      <c r="A206" s="2836"/>
      <c r="B206" s="348"/>
      <c r="C206" s="346"/>
      <c r="D206" s="388"/>
      <c r="E206" s="349"/>
      <c r="F206" s="349"/>
      <c r="G206" s="349"/>
      <c r="H206" s="349"/>
      <c r="I206" s="349"/>
      <c r="J206" s="349"/>
      <c r="K206" s="349"/>
      <c r="L206" s="349"/>
      <c r="M206" s="349"/>
      <c r="N206" s="3296"/>
      <c r="O206" s="3299"/>
      <c r="P206" s="3299"/>
      <c r="Q206" s="3299"/>
      <c r="R206" s="3299"/>
      <c r="S206" s="3299"/>
      <c r="T206" s="3299"/>
      <c r="U206" s="3299"/>
      <c r="V206" s="3299"/>
      <c r="W206" s="3299"/>
      <c r="X206" s="2837"/>
      <c r="Y206" s="2172"/>
      <c r="Z206" s="2172"/>
      <c r="AA206" s="2172"/>
      <c r="AB206" s="2172"/>
    </row>
    <row r="207" spans="1:28" s="529" customFormat="1" ht="12.6" customHeight="1">
      <c r="A207" s="2173"/>
      <c r="B207" s="1871"/>
      <c r="C207" s="1872" t="s">
        <v>510</v>
      </c>
      <c r="D207" s="950"/>
      <c r="E207" s="950"/>
      <c r="F207" s="950"/>
      <c r="G207" s="950"/>
      <c r="H207" s="950"/>
      <c r="I207" s="950"/>
      <c r="J207" s="950"/>
      <c r="K207" s="950"/>
      <c r="L207" s="950"/>
      <c r="M207" s="950"/>
      <c r="N207" s="950"/>
      <c r="O207" s="2174"/>
      <c r="P207" s="2174"/>
      <c r="Q207" s="2174"/>
      <c r="R207" s="2174"/>
      <c r="S207" s="2174"/>
      <c r="T207" s="2174"/>
      <c r="U207" s="2174"/>
      <c r="V207" s="2174"/>
      <c r="W207" s="2174"/>
      <c r="X207" s="2175"/>
      <c r="Y207" s="1896"/>
      <c r="Z207" s="1896"/>
      <c r="AA207" s="1896"/>
      <c r="AB207" s="1896"/>
    </row>
    <row r="208" spans="1:28" s="529" customFormat="1" ht="10.9" customHeight="1">
      <c r="A208" s="2173"/>
      <c r="B208" s="1871"/>
      <c r="C208" s="1873" t="s">
        <v>2355</v>
      </c>
      <c r="D208" s="1874"/>
      <c r="E208" s="1874"/>
      <c r="F208" s="1874"/>
      <c r="G208" s="1874"/>
      <c r="H208" s="1874"/>
      <c r="I208" s="1874"/>
      <c r="J208" s="1874"/>
      <c r="K208" s="1874"/>
      <c r="L208" s="1874"/>
      <c r="M208" s="1874"/>
      <c r="N208" s="1874"/>
      <c r="O208" s="2174"/>
      <c r="P208" s="2174"/>
      <c r="Q208" s="2174"/>
      <c r="R208" s="2174"/>
      <c r="S208" s="2174"/>
      <c r="T208" s="2174"/>
      <c r="U208" s="2174"/>
      <c r="V208" s="2174"/>
      <c r="W208" s="2174"/>
      <c r="X208" s="2451"/>
      <c r="Y208" s="1896"/>
      <c r="Z208" s="1896"/>
      <c r="AA208" s="1896"/>
      <c r="AB208" s="1896"/>
    </row>
    <row r="209" spans="1:28" s="529" customFormat="1" ht="10.9" customHeight="1">
      <c r="A209" s="2173"/>
      <c r="B209" s="1871"/>
      <c r="C209" s="1859" t="s">
        <v>2356</v>
      </c>
      <c r="D209" s="1874"/>
      <c r="E209" s="1874"/>
      <c r="F209" s="1874"/>
      <c r="G209" s="1874"/>
      <c r="H209" s="1874"/>
      <c r="I209" s="1874"/>
      <c r="J209" s="1874"/>
      <c r="K209" s="1874"/>
      <c r="L209" s="1874"/>
      <c r="M209" s="1874"/>
      <c r="N209" s="1874"/>
      <c r="O209" s="2174"/>
      <c r="P209" s="2174"/>
      <c r="Q209" s="2174"/>
      <c r="R209" s="2174"/>
      <c r="S209" s="2174"/>
      <c r="T209" s="2174"/>
      <c r="U209" s="2174"/>
      <c r="V209" s="2174"/>
      <c r="W209" s="2174"/>
      <c r="X209" s="2451"/>
      <c r="Y209" s="1896"/>
      <c r="Z209" s="1896"/>
      <c r="AA209" s="1896"/>
      <c r="AB209" s="1896"/>
    </row>
    <row r="210" spans="1:28" s="529" customFormat="1" ht="0.75" customHeight="1">
      <c r="A210" s="776"/>
      <c r="B210" s="5230"/>
      <c r="C210" s="5230"/>
      <c r="D210" s="5230"/>
      <c r="E210" s="5230"/>
      <c r="F210" s="5230"/>
      <c r="G210" s="5230"/>
      <c r="H210" s="5230"/>
      <c r="I210" s="5230"/>
      <c r="J210" s="5230"/>
      <c r="K210" s="5230"/>
      <c r="L210" s="5230"/>
      <c r="M210" s="5230"/>
      <c r="N210" s="5230"/>
      <c r="O210" s="5230"/>
      <c r="P210" s="5230"/>
      <c r="Q210" s="5230"/>
      <c r="R210" s="5230"/>
      <c r="S210" s="5230"/>
      <c r="T210" s="5230"/>
      <c r="U210" s="5230"/>
      <c r="V210" s="5230"/>
      <c r="W210" s="5230"/>
      <c r="X210" s="2127"/>
      <c r="Y210" s="1896"/>
      <c r="Z210" s="2176"/>
      <c r="AA210" s="2177"/>
      <c r="AB210" s="1896"/>
    </row>
    <row r="211" spans="1:28" s="529" customFormat="1" ht="11.1" customHeight="1">
      <c r="A211" s="503"/>
      <c r="B211" s="365"/>
      <c r="C211" s="365"/>
      <c r="D211" s="365"/>
      <c r="E211" s="365"/>
      <c r="F211" s="365"/>
      <c r="G211" s="365"/>
      <c r="H211" s="365"/>
      <c r="I211" s="365"/>
      <c r="J211" s="365"/>
      <c r="K211" s="365"/>
      <c r="L211" s="365"/>
      <c r="M211" s="365"/>
      <c r="N211" s="365"/>
      <c r="O211" s="365"/>
      <c r="P211" s="365"/>
      <c r="Q211" s="365"/>
      <c r="R211" s="365"/>
      <c r="S211" s="365"/>
      <c r="T211" s="365"/>
      <c r="U211" s="365"/>
      <c r="V211" s="365"/>
      <c r="W211" s="365"/>
      <c r="X211" s="2101"/>
      <c r="Y211" s="1896"/>
      <c r="Z211" s="2176"/>
      <c r="AA211" s="2177"/>
      <c r="AB211" s="1896"/>
    </row>
    <row r="212" spans="1:28" s="2100" customFormat="1" ht="10.9" customHeight="1">
      <c r="A212" s="2836"/>
      <c r="B212" s="348"/>
      <c r="C212" s="346"/>
      <c r="D212" s="388"/>
      <c r="E212" s="349"/>
      <c r="F212" s="349"/>
      <c r="G212" s="349"/>
      <c r="H212" s="349"/>
      <c r="I212" s="349"/>
      <c r="J212" s="349"/>
      <c r="K212" s="349"/>
      <c r="L212" s="349"/>
      <c r="M212" s="349"/>
      <c r="N212" s="3296"/>
      <c r="O212" s="3299"/>
      <c r="P212" s="3299"/>
      <c r="Q212" s="3299"/>
      <c r="R212" s="3299"/>
      <c r="S212" s="3299"/>
      <c r="T212" s="3299"/>
      <c r="U212" s="3299"/>
      <c r="V212" s="5202" t="s">
        <v>655</v>
      </c>
      <c r="W212" s="5202"/>
      <c r="X212" s="2837"/>
      <c r="Y212" s="2172"/>
      <c r="Z212" s="2172"/>
      <c r="AA212" s="2172"/>
      <c r="AB212" s="2172"/>
    </row>
    <row r="213" spans="1:28" s="529" customFormat="1" ht="11.1" customHeight="1">
      <c r="A213" s="503"/>
      <c r="B213" s="3339" t="s">
        <v>2306</v>
      </c>
      <c r="C213" s="355" t="s">
        <v>80</v>
      </c>
      <c r="D213" s="820"/>
      <c r="E213" s="345"/>
      <c r="F213" s="345"/>
      <c r="G213" s="355"/>
      <c r="H213" s="345"/>
      <c r="I213" s="345"/>
      <c r="J213" s="345"/>
      <c r="K213" s="345"/>
      <c r="L213" s="345"/>
      <c r="M213" s="345"/>
      <c r="N213" s="5203" t="s">
        <v>657</v>
      </c>
      <c r="O213" s="5176"/>
      <c r="P213" s="5177"/>
      <c r="Q213" s="5177"/>
      <c r="R213" s="5177"/>
      <c r="S213" s="5177"/>
      <c r="T213" s="5177"/>
      <c r="U213" s="5177"/>
      <c r="V213" s="5177"/>
      <c r="W213" s="5178"/>
      <c r="X213" s="2101"/>
      <c r="Y213" s="1896"/>
      <c r="Z213" s="1896"/>
      <c r="AA213" s="1896"/>
      <c r="AB213" s="1896"/>
    </row>
    <row r="214" spans="1:28" s="529" customFormat="1" ht="11.1" customHeight="1">
      <c r="A214" s="503"/>
      <c r="B214" s="348"/>
      <c r="C214" s="346" t="s">
        <v>81</v>
      </c>
      <c r="D214" s="820"/>
      <c r="E214" s="345"/>
      <c r="F214" s="345"/>
      <c r="G214" s="346"/>
      <c r="H214" s="345"/>
      <c r="I214" s="345"/>
      <c r="J214" s="345"/>
      <c r="K214" s="345"/>
      <c r="L214" s="345"/>
      <c r="M214" s="345"/>
      <c r="N214" s="5203"/>
      <c r="O214" s="5179"/>
      <c r="P214" s="5180"/>
      <c r="Q214" s="5180"/>
      <c r="R214" s="5180"/>
      <c r="S214" s="5180"/>
      <c r="T214" s="5180"/>
      <c r="U214" s="5180"/>
      <c r="V214" s="5180"/>
      <c r="W214" s="5181"/>
      <c r="X214" s="2101"/>
      <c r="Y214" s="1896"/>
      <c r="Z214" s="1896"/>
      <c r="AA214" s="1896"/>
      <c r="AB214" s="1896"/>
    </row>
    <row r="215" spans="1:28" s="529" customFormat="1" ht="11.1" customHeight="1">
      <c r="A215" s="776"/>
      <c r="B215" s="5230"/>
      <c r="C215" s="5230"/>
      <c r="D215" s="5230"/>
      <c r="E215" s="5230"/>
      <c r="F215" s="5230"/>
      <c r="G215" s="5230"/>
      <c r="H215" s="5230"/>
      <c r="I215" s="5230"/>
      <c r="J215" s="5230"/>
      <c r="K215" s="5230"/>
      <c r="L215" s="5230"/>
      <c r="M215" s="5230"/>
      <c r="N215" s="5230"/>
      <c r="O215" s="5230"/>
      <c r="P215" s="5230"/>
      <c r="Q215" s="5230"/>
      <c r="R215" s="5230"/>
      <c r="S215" s="5230"/>
      <c r="T215" s="5230"/>
      <c r="U215" s="5230"/>
      <c r="V215" s="5230"/>
      <c r="W215" s="5230"/>
      <c r="X215" s="2127"/>
      <c r="Y215" s="1896"/>
      <c r="Z215" s="2176"/>
      <c r="AA215" s="2177"/>
      <c r="AB215" s="1896"/>
    </row>
    <row r="216" spans="1:28" s="529" customFormat="1" ht="11.1" customHeight="1">
      <c r="A216" s="503"/>
      <c r="B216" s="365"/>
      <c r="C216" s="365"/>
      <c r="D216" s="365"/>
      <c r="E216" s="365"/>
      <c r="F216" s="365"/>
      <c r="G216" s="365"/>
      <c r="H216" s="365"/>
      <c r="I216" s="365"/>
      <c r="J216" s="365"/>
      <c r="K216" s="365"/>
      <c r="L216" s="365"/>
      <c r="M216" s="365"/>
      <c r="N216" s="365"/>
      <c r="O216" s="365"/>
      <c r="P216" s="365"/>
      <c r="Q216" s="365"/>
      <c r="R216" s="365"/>
      <c r="S216" s="365"/>
      <c r="T216" s="365"/>
      <c r="U216" s="365"/>
      <c r="V216" s="365"/>
      <c r="W216" s="365"/>
      <c r="X216" s="2101"/>
      <c r="Y216" s="1896"/>
      <c r="Z216" s="2176"/>
      <c r="AA216" s="2177"/>
      <c r="AB216" s="1896"/>
    </row>
    <row r="217" spans="1:28" s="529" customFormat="1" ht="11.1" customHeight="1">
      <c r="A217" s="503"/>
      <c r="B217" s="350">
        <v>9.31</v>
      </c>
      <c r="C217" s="353" t="s">
        <v>82</v>
      </c>
      <c r="D217" s="345"/>
      <c r="E217" s="345"/>
      <c r="F217" s="345"/>
      <c r="G217" s="345"/>
      <c r="H217" s="345"/>
      <c r="I217" s="345"/>
      <c r="J217" s="345"/>
      <c r="K217" s="345"/>
      <c r="L217" s="345"/>
      <c r="M217" s="345"/>
      <c r="N217" s="345"/>
      <c r="O217" s="2121"/>
      <c r="P217" s="2157"/>
      <c r="Q217" s="2157"/>
      <c r="R217" s="2157"/>
      <c r="S217" s="2121"/>
      <c r="T217" s="2121"/>
      <c r="U217" s="2121"/>
      <c r="V217" s="2121"/>
      <c r="W217" s="2121"/>
      <c r="X217" s="2101"/>
      <c r="Y217" s="1896"/>
      <c r="Z217" s="1896"/>
      <c r="AA217" s="1896"/>
      <c r="AB217" s="1896"/>
    </row>
    <row r="218" spans="1:28" s="529" customFormat="1" ht="11.1" customHeight="1">
      <c r="A218" s="503"/>
      <c r="B218" s="347"/>
      <c r="C218" s="346" t="s">
        <v>83</v>
      </c>
      <c r="D218" s="345"/>
      <c r="E218" s="345"/>
      <c r="F218" s="345"/>
      <c r="G218" s="345"/>
      <c r="H218" s="345"/>
      <c r="I218" s="345"/>
      <c r="J218" s="345"/>
      <c r="K218" s="345"/>
      <c r="L218" s="345"/>
      <c r="M218" s="345"/>
      <c r="N218" s="345"/>
      <c r="O218" s="2121"/>
      <c r="P218" s="2157"/>
      <c r="Q218" s="2157"/>
      <c r="R218" s="2157"/>
      <c r="S218" s="2121"/>
      <c r="T218" s="2121"/>
      <c r="U218" s="2121"/>
      <c r="V218" s="508"/>
      <c r="W218" s="508"/>
      <c r="X218" s="2101"/>
      <c r="Y218" s="1896"/>
      <c r="Z218" s="1896"/>
      <c r="AA218" s="1896"/>
      <c r="AB218" s="1896"/>
    </row>
    <row r="219" spans="1:28" s="529" customFormat="1" ht="11.25">
      <c r="A219" s="503"/>
      <c r="B219" s="348"/>
      <c r="C219" s="345"/>
      <c r="D219" s="345"/>
      <c r="E219" s="345"/>
      <c r="F219" s="345"/>
      <c r="G219" s="345"/>
      <c r="H219" s="345"/>
      <c r="I219" s="345"/>
      <c r="J219" s="345"/>
      <c r="K219" s="345"/>
      <c r="L219" s="345"/>
      <c r="M219" s="345"/>
      <c r="N219" s="345"/>
      <c r="O219" s="2121"/>
      <c r="P219" s="2157"/>
      <c r="Q219" s="2157"/>
      <c r="R219" s="2157"/>
      <c r="S219" s="2121"/>
      <c r="T219" s="2121"/>
      <c r="U219" s="2121"/>
      <c r="V219" s="5202" t="s">
        <v>655</v>
      </c>
      <c r="W219" s="5202"/>
      <c r="X219" s="2101"/>
      <c r="Y219" s="1896"/>
      <c r="Z219" s="1896"/>
      <c r="AA219" s="1896"/>
      <c r="AB219" s="1896"/>
    </row>
    <row r="220" spans="1:28" s="529" customFormat="1" ht="11.1" customHeight="1">
      <c r="A220" s="503"/>
      <c r="B220" s="348"/>
      <c r="C220" s="354" t="s">
        <v>35</v>
      </c>
      <c r="D220" s="355" t="s">
        <v>287</v>
      </c>
      <c r="E220" s="345"/>
      <c r="F220" s="345"/>
      <c r="G220" s="355"/>
      <c r="H220" s="345"/>
      <c r="I220" s="345"/>
      <c r="J220" s="345"/>
      <c r="K220" s="345"/>
      <c r="L220" s="345"/>
      <c r="M220" s="345"/>
      <c r="N220" s="5203" t="s">
        <v>658</v>
      </c>
      <c r="O220" s="5176"/>
      <c r="P220" s="5177"/>
      <c r="Q220" s="5177"/>
      <c r="R220" s="5177"/>
      <c r="S220" s="5177"/>
      <c r="T220" s="5177"/>
      <c r="U220" s="5177"/>
      <c r="V220" s="5177"/>
      <c r="W220" s="5178"/>
      <c r="X220" s="2101"/>
      <c r="Y220" s="1896"/>
      <c r="Z220" s="1896"/>
      <c r="AA220" s="1896"/>
      <c r="AB220" s="1896"/>
    </row>
    <row r="221" spans="1:28" s="529" customFormat="1" ht="11.1" customHeight="1">
      <c r="A221" s="503"/>
      <c r="B221" s="348"/>
      <c r="C221" s="365"/>
      <c r="D221" s="346" t="s">
        <v>288</v>
      </c>
      <c r="E221" s="345"/>
      <c r="F221" s="345"/>
      <c r="G221" s="346"/>
      <c r="H221" s="345"/>
      <c r="I221" s="345"/>
      <c r="J221" s="345"/>
      <c r="K221" s="345"/>
      <c r="L221" s="345"/>
      <c r="M221" s="345"/>
      <c r="N221" s="5203"/>
      <c r="O221" s="5179"/>
      <c r="P221" s="5180"/>
      <c r="Q221" s="5180"/>
      <c r="R221" s="5180"/>
      <c r="S221" s="5180"/>
      <c r="T221" s="5180"/>
      <c r="U221" s="5180"/>
      <c r="V221" s="5180"/>
      <c r="W221" s="5181"/>
      <c r="X221" s="2101"/>
      <c r="Y221" s="1896"/>
      <c r="Z221" s="1896"/>
      <c r="AA221" s="1896"/>
      <c r="AB221" s="1896"/>
    </row>
    <row r="222" spans="1:28" s="2165" customFormat="1" ht="11.1" customHeight="1">
      <c r="A222" s="2131"/>
      <c r="B222" s="2132"/>
      <c r="C222" s="2178"/>
      <c r="D222" s="2179"/>
      <c r="E222" s="2162"/>
      <c r="F222" s="2162"/>
      <c r="G222" s="2180"/>
      <c r="H222" s="2162"/>
      <c r="I222" s="2162"/>
      <c r="J222" s="2162"/>
      <c r="K222" s="2162"/>
      <c r="L222" s="2162"/>
      <c r="M222" s="2163"/>
      <c r="N222" s="2163"/>
      <c r="O222" s="2164"/>
      <c r="P222" s="2164"/>
      <c r="Q222" s="2164"/>
      <c r="R222" s="2164"/>
      <c r="S222" s="2164"/>
      <c r="T222" s="2164"/>
      <c r="U222" s="2164"/>
      <c r="V222" s="2164"/>
      <c r="W222" s="2164"/>
      <c r="X222" s="2137"/>
    </row>
    <row r="223" spans="1:28" s="529" customFormat="1" ht="11.1" customHeight="1">
      <c r="A223" s="503"/>
      <c r="B223" s="348"/>
      <c r="C223" s="345"/>
      <c r="D223" s="345"/>
      <c r="E223" s="345"/>
      <c r="F223" s="345"/>
      <c r="G223" s="345"/>
      <c r="H223" s="345"/>
      <c r="I223" s="345"/>
      <c r="J223" s="345"/>
      <c r="K223" s="345"/>
      <c r="L223" s="345"/>
      <c r="M223" s="345"/>
      <c r="N223" s="345"/>
      <c r="O223" s="2121"/>
      <c r="P223" s="2157"/>
      <c r="Q223" s="2157"/>
      <c r="R223" s="2157"/>
      <c r="S223" s="2121"/>
      <c r="T223" s="2121"/>
      <c r="U223" s="2121"/>
      <c r="V223" s="2121"/>
      <c r="W223" s="2121"/>
      <c r="X223" s="2101"/>
      <c r="Y223" s="1896"/>
      <c r="Z223" s="1896"/>
      <c r="AA223" s="1896"/>
      <c r="AB223" s="1896"/>
    </row>
    <row r="224" spans="1:28" s="529" customFormat="1" ht="11.1" customHeight="1">
      <c r="A224" s="503"/>
      <c r="B224" s="348"/>
      <c r="C224" s="354" t="s">
        <v>36</v>
      </c>
      <c r="D224" s="355" t="s">
        <v>281</v>
      </c>
      <c r="E224" s="345"/>
      <c r="F224" s="345"/>
      <c r="G224" s="345"/>
      <c r="H224" s="345"/>
      <c r="I224" s="345"/>
      <c r="J224" s="345"/>
      <c r="K224" s="345"/>
      <c r="L224" s="345"/>
      <c r="M224" s="345"/>
      <c r="N224" s="5203" t="s">
        <v>659</v>
      </c>
      <c r="O224" s="5176"/>
      <c r="P224" s="5177"/>
      <c r="Q224" s="5177"/>
      <c r="R224" s="5177"/>
      <c r="S224" s="5177"/>
      <c r="T224" s="5177"/>
      <c r="U224" s="5177"/>
      <c r="V224" s="5177"/>
      <c r="W224" s="5178"/>
      <c r="X224" s="2101"/>
      <c r="Y224" s="1896"/>
      <c r="Z224" s="1896"/>
      <c r="AA224" s="1896"/>
      <c r="AB224" s="1896"/>
    </row>
    <row r="225" spans="1:28" s="529" customFormat="1" ht="11.1" customHeight="1">
      <c r="A225" s="503"/>
      <c r="B225" s="348"/>
      <c r="C225" s="345"/>
      <c r="D225" s="355" t="s">
        <v>289</v>
      </c>
      <c r="E225" s="345"/>
      <c r="F225" s="345"/>
      <c r="G225" s="345"/>
      <c r="H225" s="345"/>
      <c r="I225" s="345"/>
      <c r="J225" s="345"/>
      <c r="K225" s="345"/>
      <c r="L225" s="345"/>
      <c r="M225" s="345"/>
      <c r="N225" s="5203"/>
      <c r="O225" s="5179"/>
      <c r="P225" s="5180"/>
      <c r="Q225" s="5180"/>
      <c r="R225" s="5180"/>
      <c r="S225" s="5180"/>
      <c r="T225" s="5180"/>
      <c r="U225" s="5180"/>
      <c r="V225" s="5180"/>
      <c r="W225" s="5181"/>
      <c r="X225" s="2101"/>
      <c r="Y225" s="1896"/>
      <c r="Z225" s="1896"/>
      <c r="AA225" s="1896"/>
      <c r="AB225" s="1896"/>
    </row>
    <row r="226" spans="1:28" s="529" customFormat="1" ht="11.1" customHeight="1">
      <c r="A226" s="503"/>
      <c r="B226" s="348"/>
      <c r="C226" s="345"/>
      <c r="D226" s="346" t="s">
        <v>290</v>
      </c>
      <c r="E226" s="355"/>
      <c r="F226" s="345"/>
      <c r="G226" s="345"/>
      <c r="H226" s="345"/>
      <c r="I226" s="345"/>
      <c r="J226" s="345"/>
      <c r="K226" s="345"/>
      <c r="L226" s="345"/>
      <c r="M226" s="345"/>
      <c r="N226" s="345"/>
      <c r="O226" s="5246"/>
      <c r="P226" s="5246"/>
      <c r="Q226" s="5246"/>
      <c r="R226" s="5246"/>
      <c r="S226" s="5246"/>
      <c r="T226" s="5246"/>
      <c r="U226" s="5246"/>
      <c r="V226" s="5246"/>
      <c r="W226" s="5246"/>
      <c r="X226" s="2101"/>
      <c r="Y226" s="1896"/>
      <c r="Z226" s="1896"/>
      <c r="AA226" s="1896"/>
      <c r="AB226" s="1896"/>
    </row>
    <row r="227" spans="1:28" s="529" customFormat="1" ht="11.1" customHeight="1">
      <c r="A227" s="503"/>
      <c r="B227" s="348"/>
      <c r="C227" s="345"/>
      <c r="D227" s="346" t="s">
        <v>291</v>
      </c>
      <c r="E227" s="346"/>
      <c r="F227" s="345"/>
      <c r="G227" s="345"/>
      <c r="H227" s="345"/>
      <c r="I227" s="345"/>
      <c r="J227" s="345"/>
      <c r="K227" s="345"/>
      <c r="L227" s="345"/>
      <c r="M227" s="345"/>
      <c r="N227" s="345"/>
      <c r="O227" s="5247"/>
      <c r="P227" s="5247"/>
      <c r="Q227" s="5247"/>
      <c r="R227" s="5247"/>
      <c r="S227" s="5247"/>
      <c r="T227" s="5247"/>
      <c r="U227" s="5247"/>
      <c r="V227" s="5247"/>
      <c r="W227" s="5247"/>
      <c r="X227" s="2101"/>
      <c r="Y227" s="1896"/>
      <c r="Z227" s="1896"/>
      <c r="AA227" s="1896"/>
      <c r="AB227" s="1896"/>
    </row>
    <row r="228" spans="1:28" s="2165" customFormat="1" ht="11.1" customHeight="1">
      <c r="A228" s="2131"/>
      <c r="B228" s="2132"/>
      <c r="C228" s="2163"/>
      <c r="D228" s="2179"/>
      <c r="E228" s="2162"/>
      <c r="F228" s="2162"/>
      <c r="G228" s="2180"/>
      <c r="H228" s="2162"/>
      <c r="I228" s="2162"/>
      <c r="J228" s="2162"/>
      <c r="K228" s="2162"/>
      <c r="L228" s="2162"/>
      <c r="M228" s="2163"/>
      <c r="N228" s="2163"/>
      <c r="O228" s="2182"/>
      <c r="P228" s="2182"/>
      <c r="Q228" s="2182"/>
      <c r="R228" s="2182"/>
      <c r="S228" s="2182"/>
      <c r="T228" s="2182"/>
      <c r="U228" s="2182"/>
      <c r="V228" s="2182"/>
      <c r="W228" s="2182"/>
      <c r="X228" s="2137"/>
    </row>
    <row r="229" spans="1:28" s="529" customFormat="1" ht="11.1" customHeight="1">
      <c r="A229" s="776"/>
      <c r="B229" s="488"/>
      <c r="C229" s="482"/>
      <c r="D229" s="2022"/>
      <c r="E229" s="492"/>
      <c r="F229" s="482"/>
      <c r="G229" s="482"/>
      <c r="H229" s="482"/>
      <c r="I229" s="482"/>
      <c r="J229" s="482"/>
      <c r="K229" s="482"/>
      <c r="L229" s="482"/>
      <c r="M229" s="482"/>
      <c r="N229" s="482"/>
      <c r="O229" s="2150"/>
      <c r="P229" s="2154"/>
      <c r="Q229" s="2154"/>
      <c r="R229" s="2154"/>
      <c r="S229" s="2150"/>
      <c r="T229" s="2150"/>
      <c r="U229" s="2150"/>
      <c r="V229" s="2150"/>
      <c r="W229" s="2150"/>
      <c r="X229" s="2127"/>
      <c r="Y229" s="1896"/>
      <c r="Z229" s="2176"/>
      <c r="AA229" s="2177"/>
      <c r="AB229" s="1896"/>
    </row>
    <row r="230" spans="1:28" s="529" customFormat="1" ht="11.1" customHeight="1">
      <c r="A230" s="503"/>
      <c r="B230" s="348"/>
      <c r="C230" s="345"/>
      <c r="D230" s="343"/>
      <c r="E230" s="346"/>
      <c r="F230" s="345"/>
      <c r="G230" s="345"/>
      <c r="H230" s="345"/>
      <c r="I230" s="345"/>
      <c r="J230" s="345"/>
      <c r="K230" s="345"/>
      <c r="L230" s="345"/>
      <c r="M230" s="345"/>
      <c r="N230" s="345"/>
      <c r="O230" s="360"/>
      <c r="P230" s="2077"/>
      <c r="Q230" s="2077"/>
      <c r="R230" s="2077"/>
      <c r="S230" s="360"/>
      <c r="T230" s="360"/>
      <c r="U230" s="360"/>
      <c r="V230" s="360"/>
      <c r="W230" s="360"/>
      <c r="X230" s="2101"/>
      <c r="Y230" s="1896"/>
      <c r="Z230" s="2176"/>
      <c r="AA230" s="2177"/>
      <c r="AB230" s="1896"/>
    </row>
    <row r="231" spans="1:28" s="529" customFormat="1" ht="11.1" customHeight="1">
      <c r="A231" s="503"/>
      <c r="B231" s="350">
        <v>9.32</v>
      </c>
      <c r="C231" s="353" t="s">
        <v>292</v>
      </c>
      <c r="D231" s="345"/>
      <c r="E231" s="355"/>
      <c r="F231" s="345"/>
      <c r="G231" s="345"/>
      <c r="H231" s="345"/>
      <c r="I231" s="345"/>
      <c r="J231" s="345"/>
      <c r="K231" s="345"/>
      <c r="L231" s="345"/>
      <c r="M231" s="345"/>
      <c r="N231" s="345"/>
      <c r="O231" s="1923"/>
      <c r="P231" s="1923"/>
      <c r="Q231" s="1923"/>
      <c r="R231" s="1923"/>
      <c r="S231" s="2183"/>
      <c r="T231" s="1923"/>
      <c r="U231" s="1923"/>
      <c r="V231" s="1923"/>
      <c r="W231" s="1923"/>
      <c r="X231" s="2101"/>
      <c r="Y231" s="1896"/>
      <c r="Z231" s="2080"/>
      <c r="AA231" s="2177"/>
      <c r="AB231" s="1896"/>
    </row>
    <row r="232" spans="1:28" s="529" customFormat="1" ht="11.1" customHeight="1">
      <c r="A232" s="503"/>
      <c r="B232" s="348"/>
      <c r="C232" s="359" t="s">
        <v>293</v>
      </c>
      <c r="D232" s="345"/>
      <c r="E232" s="366"/>
      <c r="F232" s="367"/>
      <c r="G232" s="367"/>
      <c r="H232" s="345"/>
      <c r="I232" s="345"/>
      <c r="J232" s="345"/>
      <c r="K232" s="345"/>
      <c r="L232" s="345"/>
      <c r="M232" s="345"/>
      <c r="N232" s="345"/>
      <c r="O232" s="360"/>
      <c r="P232" s="2077"/>
      <c r="Q232" s="2077"/>
      <c r="R232" s="2077"/>
      <c r="S232" s="2159"/>
      <c r="T232" s="360"/>
      <c r="U232" s="360"/>
      <c r="V232" s="5244"/>
      <c r="W232" s="5244"/>
      <c r="X232" s="2101"/>
      <c r="Y232" s="1896"/>
      <c r="Z232" s="1896"/>
      <c r="AA232" s="2177"/>
      <c r="AB232" s="1896"/>
    </row>
    <row r="233" spans="1:28" s="529" customFormat="1" ht="5.0999999999999996" customHeight="1">
      <c r="A233" s="503"/>
      <c r="B233" s="348"/>
      <c r="C233" s="345"/>
      <c r="D233" s="345"/>
      <c r="E233" s="345"/>
      <c r="F233" s="345"/>
      <c r="G233" s="345"/>
      <c r="H233" s="345"/>
      <c r="I233" s="345"/>
      <c r="J233" s="345"/>
      <c r="K233" s="345"/>
      <c r="L233" s="345"/>
      <c r="M233" s="345"/>
      <c r="N233" s="345"/>
      <c r="O233" s="360"/>
      <c r="P233" s="2077"/>
      <c r="Q233" s="2077"/>
      <c r="R233" s="2077"/>
      <c r="S233" s="360"/>
      <c r="T233" s="360"/>
      <c r="U233" s="360"/>
      <c r="V233" s="360"/>
      <c r="W233" s="360"/>
      <c r="X233" s="2101"/>
      <c r="Y233" s="1896"/>
      <c r="Z233" s="1896"/>
      <c r="AA233" s="2177"/>
      <c r="AB233" s="1896"/>
    </row>
    <row r="234" spans="1:28" s="529" customFormat="1" ht="11.1" customHeight="1">
      <c r="A234" s="503"/>
      <c r="B234" s="348"/>
      <c r="C234" s="354" t="s">
        <v>35</v>
      </c>
      <c r="D234" s="362" t="s">
        <v>496</v>
      </c>
      <c r="E234" s="353"/>
      <c r="F234" s="345"/>
      <c r="G234" s="345"/>
      <c r="H234" s="345"/>
      <c r="I234" s="345"/>
      <c r="J234" s="345"/>
      <c r="K234" s="345"/>
      <c r="L234" s="345"/>
      <c r="M234" s="345"/>
      <c r="N234" s="345"/>
      <c r="O234" s="1908"/>
      <c r="P234" s="1908"/>
      <c r="Q234" s="1908"/>
      <c r="R234" s="1908"/>
      <c r="S234" s="5146"/>
      <c r="T234" s="5146"/>
      <c r="U234" s="1923"/>
      <c r="V234" s="1923"/>
      <c r="W234" s="1923"/>
      <c r="X234" s="2101"/>
      <c r="Y234" s="1896"/>
      <c r="Z234" s="1896"/>
      <c r="AA234" s="2177"/>
      <c r="AB234" s="1896"/>
    </row>
    <row r="235" spans="1:28" s="529" customFormat="1" ht="11.1" customHeight="1">
      <c r="A235" s="503"/>
      <c r="B235" s="348"/>
      <c r="C235" s="368"/>
      <c r="D235" s="359" t="s">
        <v>497</v>
      </c>
      <c r="E235" s="353"/>
      <c r="F235" s="345"/>
      <c r="G235" s="345"/>
      <c r="H235" s="345"/>
      <c r="I235" s="345"/>
      <c r="J235" s="345"/>
      <c r="K235" s="345"/>
      <c r="L235" s="345"/>
      <c r="M235" s="345"/>
      <c r="N235" s="345"/>
      <c r="O235" s="1908"/>
      <c r="P235" s="1908"/>
      <c r="Q235" s="1908"/>
      <c r="R235" s="1908"/>
      <c r="S235" s="340"/>
      <c r="T235" s="340"/>
      <c r="U235" s="360"/>
      <c r="V235" s="508"/>
      <c r="W235" s="508"/>
      <c r="X235" s="2101"/>
      <c r="Y235" s="1896"/>
      <c r="Z235" s="1896"/>
      <c r="AA235" s="2177"/>
      <c r="AB235" s="1896"/>
    </row>
    <row r="236" spans="1:28" s="529" customFormat="1" ht="11.25">
      <c r="A236" s="503"/>
      <c r="B236" s="348"/>
      <c r="C236" s="345"/>
      <c r="D236" s="345"/>
      <c r="E236" s="345"/>
      <c r="F236" s="345"/>
      <c r="G236" s="345"/>
      <c r="H236" s="345"/>
      <c r="I236" s="345"/>
      <c r="J236" s="345"/>
      <c r="K236" s="345"/>
      <c r="L236" s="345"/>
      <c r="M236" s="345"/>
      <c r="N236" s="345"/>
      <c r="O236" s="360"/>
      <c r="P236" s="2077"/>
      <c r="Q236" s="2077"/>
      <c r="R236" s="2077"/>
      <c r="S236" s="360"/>
      <c r="T236" s="360"/>
      <c r="U236" s="360"/>
      <c r="V236" s="5202" t="s">
        <v>655</v>
      </c>
      <c r="W236" s="5202"/>
      <c r="X236" s="2101"/>
      <c r="Y236" s="1896"/>
      <c r="Z236" s="1896"/>
      <c r="AA236" s="2177"/>
      <c r="AB236" s="1896"/>
    </row>
    <row r="237" spans="1:28" s="529" customFormat="1" ht="11.1" customHeight="1">
      <c r="A237" s="503"/>
      <c r="B237" s="348"/>
      <c r="C237" s="820"/>
      <c r="D237" s="369" t="s">
        <v>77</v>
      </c>
      <c r="E237" s="353" t="s">
        <v>85</v>
      </c>
      <c r="F237" s="345"/>
      <c r="G237" s="345"/>
      <c r="H237" s="345"/>
      <c r="I237" s="345"/>
      <c r="J237" s="345"/>
      <c r="K237" s="345"/>
      <c r="L237" s="345"/>
      <c r="M237" s="345"/>
      <c r="N237" s="5203" t="s">
        <v>660</v>
      </c>
      <c r="O237" s="5176"/>
      <c r="P237" s="5177"/>
      <c r="Q237" s="5177"/>
      <c r="R237" s="5177"/>
      <c r="S237" s="5177"/>
      <c r="T237" s="5177"/>
      <c r="U237" s="5177"/>
      <c r="V237" s="5177"/>
      <c r="W237" s="5178"/>
      <c r="X237" s="2101"/>
      <c r="Y237" s="1896"/>
      <c r="Z237" s="1896"/>
      <c r="AA237" s="2177"/>
      <c r="AB237" s="1896"/>
    </row>
    <row r="238" spans="1:28" s="529" customFormat="1" ht="11.1" customHeight="1">
      <c r="A238" s="503"/>
      <c r="B238" s="348"/>
      <c r="C238" s="820"/>
      <c r="D238" s="359"/>
      <c r="E238" s="359" t="s">
        <v>294</v>
      </c>
      <c r="F238" s="345"/>
      <c r="G238" s="345"/>
      <c r="H238" s="345"/>
      <c r="I238" s="345"/>
      <c r="J238" s="345"/>
      <c r="K238" s="345"/>
      <c r="L238" s="345"/>
      <c r="M238" s="345"/>
      <c r="N238" s="5203"/>
      <c r="O238" s="5179"/>
      <c r="P238" s="5180"/>
      <c r="Q238" s="5180"/>
      <c r="R238" s="5180"/>
      <c r="S238" s="5180"/>
      <c r="T238" s="5180"/>
      <c r="U238" s="5180"/>
      <c r="V238" s="5180"/>
      <c r="W238" s="5181"/>
      <c r="X238" s="2101"/>
      <c r="Y238" s="1896"/>
      <c r="Z238" s="1896"/>
      <c r="AA238" s="1896"/>
      <c r="AB238" s="1896"/>
    </row>
    <row r="239" spans="1:28" s="529" customFormat="1" ht="11.1" customHeight="1">
      <c r="A239" s="503"/>
      <c r="B239" s="348"/>
      <c r="C239" s="820"/>
      <c r="D239" s="345"/>
      <c r="E239" s="345"/>
      <c r="F239" s="345"/>
      <c r="G239" s="345"/>
      <c r="H239" s="345"/>
      <c r="I239" s="345"/>
      <c r="J239" s="345"/>
      <c r="K239" s="345"/>
      <c r="L239" s="345"/>
      <c r="M239" s="345"/>
      <c r="N239" s="345"/>
      <c r="O239" s="2184"/>
      <c r="P239" s="2185"/>
      <c r="Q239" s="2185"/>
      <c r="R239" s="2185"/>
      <c r="S239" s="2184"/>
      <c r="T239" s="2184"/>
      <c r="U239" s="2184"/>
      <c r="V239" s="2184"/>
      <c r="W239" s="2184"/>
      <c r="X239" s="2101"/>
      <c r="Y239" s="1896"/>
      <c r="Z239" s="1896"/>
      <c r="AA239" s="1896"/>
      <c r="AB239" s="1896"/>
    </row>
    <row r="240" spans="1:28" s="529" customFormat="1" ht="11.1" customHeight="1">
      <c r="A240" s="503"/>
      <c r="B240" s="348"/>
      <c r="C240" s="820"/>
      <c r="D240" s="474" t="s">
        <v>196</v>
      </c>
      <c r="E240" s="355" t="s">
        <v>86</v>
      </c>
      <c r="F240" s="345"/>
      <c r="G240" s="359"/>
      <c r="H240" s="345"/>
      <c r="I240" s="345"/>
      <c r="J240" s="345"/>
      <c r="K240" s="345"/>
      <c r="L240" s="345"/>
      <c r="M240" s="345"/>
      <c r="N240" s="5203" t="s">
        <v>79</v>
      </c>
      <c r="O240" s="5176"/>
      <c r="P240" s="5177"/>
      <c r="Q240" s="5177"/>
      <c r="R240" s="5177"/>
      <c r="S240" s="5177"/>
      <c r="T240" s="5177"/>
      <c r="U240" s="5177"/>
      <c r="V240" s="5177"/>
      <c r="W240" s="5178"/>
      <c r="X240" s="2101"/>
      <c r="Y240" s="1896"/>
      <c r="Z240" s="1896"/>
      <c r="AA240" s="1896"/>
      <c r="AB240" s="1896"/>
    </row>
    <row r="241" spans="1:28" s="529" customFormat="1" ht="11.1" customHeight="1">
      <c r="A241" s="503"/>
      <c r="B241" s="348"/>
      <c r="C241" s="820"/>
      <c r="D241" s="355"/>
      <c r="E241" s="346" t="s">
        <v>87</v>
      </c>
      <c r="F241" s="345"/>
      <c r="G241" s="345"/>
      <c r="H241" s="345"/>
      <c r="I241" s="345"/>
      <c r="J241" s="345"/>
      <c r="K241" s="345"/>
      <c r="L241" s="345"/>
      <c r="M241" s="345"/>
      <c r="N241" s="5203"/>
      <c r="O241" s="5179"/>
      <c r="P241" s="5180"/>
      <c r="Q241" s="5180"/>
      <c r="R241" s="5180"/>
      <c r="S241" s="5180"/>
      <c r="T241" s="5180"/>
      <c r="U241" s="5180"/>
      <c r="V241" s="5180"/>
      <c r="W241" s="5181"/>
      <c r="X241" s="2101"/>
      <c r="Y241" s="1896"/>
      <c r="Z241" s="1896"/>
      <c r="AA241" s="1896"/>
      <c r="AB241" s="1896"/>
    </row>
    <row r="242" spans="1:28" s="529" customFormat="1" ht="5.0999999999999996" customHeight="1">
      <c r="A242" s="503"/>
      <c r="B242" s="348"/>
      <c r="C242" s="820"/>
      <c r="D242" s="355"/>
      <c r="E242" s="346"/>
      <c r="F242" s="345"/>
      <c r="G242" s="345"/>
      <c r="H242" s="345"/>
      <c r="I242" s="345"/>
      <c r="J242" s="345"/>
      <c r="K242" s="345"/>
      <c r="L242" s="345"/>
      <c r="M242" s="345"/>
      <c r="N242" s="485"/>
      <c r="O242" s="491"/>
      <c r="P242" s="491"/>
      <c r="Q242" s="491"/>
      <c r="R242" s="491"/>
      <c r="S242" s="491"/>
      <c r="T242" s="491"/>
      <c r="U242" s="491"/>
      <c r="V242" s="491"/>
      <c r="W242" s="1923"/>
      <c r="X242" s="2101"/>
      <c r="Y242" s="1896"/>
      <c r="Z242" s="1896"/>
      <c r="AA242" s="1896"/>
      <c r="AB242" s="1896"/>
    </row>
    <row r="243" spans="1:28" s="529" customFormat="1" ht="11.1" customHeight="1">
      <c r="A243" s="503"/>
      <c r="B243" s="1482"/>
      <c r="C243" s="354" t="s">
        <v>36</v>
      </c>
      <c r="D243" s="355" t="s">
        <v>295</v>
      </c>
      <c r="E243" s="820"/>
      <c r="F243" s="304"/>
      <c r="G243" s="345"/>
      <c r="H243" s="345"/>
      <c r="I243" s="345"/>
      <c r="J243" s="345"/>
      <c r="K243" s="345"/>
      <c r="L243" s="345"/>
      <c r="M243" s="345"/>
      <c r="N243" s="538"/>
      <c r="O243" s="820"/>
      <c r="P243" s="820"/>
      <c r="Q243" s="820"/>
      <c r="R243" s="820"/>
      <c r="S243" s="820"/>
      <c r="T243" s="820"/>
      <c r="U243" s="820"/>
      <c r="V243" s="820"/>
      <c r="W243" s="2128"/>
      <c r="X243" s="2101"/>
      <c r="Y243" s="1896"/>
      <c r="Z243" s="1896"/>
      <c r="AA243" s="1896"/>
      <c r="AB243" s="1896"/>
    </row>
    <row r="244" spans="1:28" s="529" customFormat="1" ht="11.1" customHeight="1">
      <c r="A244" s="503"/>
      <c r="B244" s="828"/>
      <c r="C244" s="820"/>
      <c r="D244" s="346" t="s">
        <v>296</v>
      </c>
      <c r="E244" s="820"/>
      <c r="F244" s="304"/>
      <c r="G244" s="345"/>
      <c r="H244" s="345"/>
      <c r="I244" s="345"/>
      <c r="J244" s="345"/>
      <c r="K244" s="345"/>
      <c r="L244" s="345" t="s">
        <v>105</v>
      </c>
      <c r="M244" s="345"/>
      <c r="N244" s="538"/>
      <c r="O244" s="820"/>
      <c r="P244" s="820"/>
      <c r="Q244" s="820"/>
      <c r="R244" s="820"/>
      <c r="S244" s="820"/>
      <c r="T244" s="820"/>
      <c r="U244" s="820"/>
      <c r="V244" s="508"/>
      <c r="W244" s="508"/>
      <c r="X244" s="2101"/>
      <c r="Y244" s="1896"/>
      <c r="Z244" s="1896"/>
      <c r="AA244" s="1896"/>
      <c r="AB244" s="1896"/>
    </row>
    <row r="245" spans="1:28" s="529" customFormat="1" ht="5.0999999999999996" customHeight="1">
      <c r="A245" s="503"/>
      <c r="B245" s="348"/>
      <c r="C245" s="820"/>
      <c r="D245" s="359"/>
      <c r="E245" s="359"/>
      <c r="F245" s="345"/>
      <c r="G245" s="359"/>
      <c r="H245" s="345"/>
      <c r="I245" s="345"/>
      <c r="J245" s="345"/>
      <c r="K245" s="345"/>
      <c r="L245" s="345"/>
      <c r="M245" s="345"/>
      <c r="N245" s="345"/>
      <c r="O245" s="2184"/>
      <c r="P245" s="2185"/>
      <c r="Q245" s="2185"/>
      <c r="R245" s="2185"/>
      <c r="S245" s="2184"/>
      <c r="T245" s="2184"/>
      <c r="U245" s="2184"/>
      <c r="V245" s="537"/>
      <c r="W245" s="537"/>
      <c r="X245" s="2101"/>
      <c r="Y245" s="1896"/>
      <c r="Z245" s="1896"/>
      <c r="AA245" s="1896"/>
      <c r="AB245" s="1896"/>
    </row>
    <row r="246" spans="1:28" s="529" customFormat="1" ht="11.1" customHeight="1">
      <c r="A246" s="503"/>
      <c r="B246" s="347"/>
      <c r="C246" s="820"/>
      <c r="D246" s="369" t="s">
        <v>77</v>
      </c>
      <c r="E246" s="353" t="s">
        <v>297</v>
      </c>
      <c r="F246" s="345"/>
      <c r="G246" s="345"/>
      <c r="H246" s="353"/>
      <c r="I246" s="353"/>
      <c r="J246" s="353"/>
      <c r="K246" s="353"/>
      <c r="L246" s="353"/>
      <c r="M246" s="353"/>
      <c r="N246" s="5203" t="s">
        <v>664</v>
      </c>
      <c r="O246" s="5176"/>
      <c r="P246" s="5177"/>
      <c r="Q246" s="5177"/>
      <c r="R246" s="5177"/>
      <c r="S246" s="5177"/>
      <c r="T246" s="5177"/>
      <c r="U246" s="5177"/>
      <c r="V246" s="5177"/>
      <c r="W246" s="5178"/>
      <c r="X246" s="2101"/>
      <c r="Y246" s="1896"/>
      <c r="Z246" s="1896"/>
      <c r="AA246" s="1896"/>
      <c r="AB246" s="1896"/>
    </row>
    <row r="247" spans="1:28" s="529" customFormat="1" ht="11.1" customHeight="1">
      <c r="A247" s="503"/>
      <c r="B247" s="347"/>
      <c r="C247" s="820"/>
      <c r="D247" s="359"/>
      <c r="E247" s="359" t="s">
        <v>298</v>
      </c>
      <c r="F247" s="345"/>
      <c r="G247" s="345"/>
      <c r="H247" s="359"/>
      <c r="I247" s="359"/>
      <c r="J247" s="359"/>
      <c r="K247" s="359"/>
      <c r="L247" s="359"/>
      <c r="M247" s="359"/>
      <c r="N247" s="5203"/>
      <c r="O247" s="5179"/>
      <c r="P247" s="5180"/>
      <c r="Q247" s="5180"/>
      <c r="R247" s="5180"/>
      <c r="S247" s="5180"/>
      <c r="T247" s="5180"/>
      <c r="U247" s="5180"/>
      <c r="V247" s="5180"/>
      <c r="W247" s="5181"/>
      <c r="X247" s="2101"/>
      <c r="Y247" s="1896"/>
      <c r="Z247" s="1896"/>
      <c r="AA247" s="1896"/>
      <c r="AB247" s="1896"/>
    </row>
    <row r="248" spans="1:28" s="529" customFormat="1" ht="11.1" customHeight="1">
      <c r="A248" s="503"/>
      <c r="B248" s="347"/>
      <c r="C248" s="820"/>
      <c r="D248" s="346"/>
      <c r="E248" s="346"/>
      <c r="F248" s="345"/>
      <c r="G248" s="345"/>
      <c r="H248" s="345"/>
      <c r="I248" s="345"/>
      <c r="J248" s="345"/>
      <c r="K248" s="345"/>
      <c r="L248" s="345"/>
      <c r="M248" s="345"/>
      <c r="N248" s="345"/>
      <c r="O248" s="2184"/>
      <c r="P248" s="2185"/>
      <c r="Q248" s="2185"/>
      <c r="R248" s="2185"/>
      <c r="S248" s="2184"/>
      <c r="T248" s="2184"/>
      <c r="U248" s="2184"/>
      <c r="V248" s="2184"/>
      <c r="W248" s="2184"/>
      <c r="X248" s="2101"/>
      <c r="Y248" s="1896"/>
      <c r="Z248" s="1896"/>
      <c r="AA248" s="1896"/>
      <c r="AB248" s="1896"/>
    </row>
    <row r="249" spans="1:28" s="529" customFormat="1" ht="11.1" customHeight="1">
      <c r="A249" s="503"/>
      <c r="B249" s="347"/>
      <c r="C249" s="820"/>
      <c r="D249" s="369" t="s">
        <v>196</v>
      </c>
      <c r="E249" s="353" t="s">
        <v>88</v>
      </c>
      <c r="F249" s="345"/>
      <c r="G249" s="345"/>
      <c r="H249" s="353"/>
      <c r="I249" s="353"/>
      <c r="J249" s="353"/>
      <c r="K249" s="353"/>
      <c r="L249" s="353"/>
      <c r="M249" s="353"/>
      <c r="N249" s="5203" t="s">
        <v>665</v>
      </c>
      <c r="O249" s="5176"/>
      <c r="P249" s="5177"/>
      <c r="Q249" s="5177"/>
      <c r="R249" s="5177"/>
      <c r="S249" s="5177"/>
      <c r="T249" s="5177"/>
      <c r="U249" s="5177"/>
      <c r="V249" s="5177"/>
      <c r="W249" s="5178"/>
      <c r="X249" s="2101"/>
      <c r="Y249" s="1896"/>
      <c r="Z249" s="1896"/>
      <c r="AA249" s="1896"/>
      <c r="AB249" s="1896"/>
    </row>
    <row r="250" spans="1:28" s="529" customFormat="1" ht="11.1" customHeight="1">
      <c r="A250" s="503"/>
      <c r="B250" s="347"/>
      <c r="C250" s="820"/>
      <c r="D250" s="473"/>
      <c r="E250" s="359" t="s">
        <v>89</v>
      </c>
      <c r="F250" s="345"/>
      <c r="G250" s="345"/>
      <c r="H250" s="353"/>
      <c r="I250" s="353"/>
      <c r="J250" s="353"/>
      <c r="K250" s="353"/>
      <c r="L250" s="353"/>
      <c r="M250" s="353"/>
      <c r="N250" s="5203"/>
      <c r="O250" s="5179"/>
      <c r="P250" s="5180"/>
      <c r="Q250" s="5180"/>
      <c r="R250" s="5180"/>
      <c r="S250" s="5180"/>
      <c r="T250" s="5180"/>
      <c r="U250" s="5180"/>
      <c r="V250" s="5180"/>
      <c r="W250" s="5181"/>
      <c r="X250" s="2101"/>
      <c r="Y250" s="1896"/>
      <c r="Z250" s="1896"/>
      <c r="AA250" s="1896"/>
      <c r="AB250" s="1896"/>
    </row>
    <row r="251" spans="1:28" s="529" customFormat="1" ht="11.1" customHeight="1">
      <c r="A251" s="503"/>
      <c r="B251" s="347"/>
      <c r="C251" s="820"/>
      <c r="D251" s="473"/>
      <c r="E251" s="359"/>
      <c r="F251" s="345"/>
      <c r="G251" s="345"/>
      <c r="H251" s="353"/>
      <c r="I251" s="353"/>
      <c r="J251" s="353"/>
      <c r="K251" s="353"/>
      <c r="L251" s="353"/>
      <c r="M251" s="353"/>
      <c r="N251" s="353"/>
      <c r="O251" s="2186"/>
      <c r="P251" s="2186"/>
      <c r="Q251" s="2186"/>
      <c r="R251" s="2186"/>
      <c r="S251" s="2186"/>
      <c r="T251" s="2186"/>
      <c r="U251" s="2186"/>
      <c r="V251" s="2186"/>
      <c r="W251" s="2186"/>
      <c r="X251" s="2101"/>
      <c r="Y251" s="1896"/>
      <c r="Z251" s="1896"/>
      <c r="AA251" s="1896"/>
      <c r="AB251" s="1896"/>
    </row>
    <row r="252" spans="1:28" s="529" customFormat="1" ht="11.1" customHeight="1">
      <c r="A252" s="2076"/>
      <c r="B252" s="347"/>
      <c r="C252" s="820"/>
      <c r="D252" s="369" t="s">
        <v>220</v>
      </c>
      <c r="E252" s="353" t="s">
        <v>1290</v>
      </c>
      <c r="F252" s="345"/>
      <c r="G252" s="345"/>
      <c r="H252" s="353"/>
      <c r="I252" s="353"/>
      <c r="J252" s="353"/>
      <c r="K252" s="353"/>
      <c r="L252" s="353"/>
      <c r="M252" s="353"/>
      <c r="N252" s="5203" t="s">
        <v>666</v>
      </c>
      <c r="O252" s="5226"/>
      <c r="P252" s="5227"/>
      <c r="Q252" s="5227"/>
      <c r="R252" s="5227"/>
      <c r="S252" s="5227"/>
      <c r="T252" s="5227"/>
      <c r="U252" s="5227"/>
      <c r="V252" s="5227"/>
      <c r="W252" s="5228"/>
      <c r="X252" s="2125"/>
      <c r="Y252" s="1896"/>
      <c r="Z252" s="1896"/>
      <c r="AA252" s="1896"/>
      <c r="AB252" s="1896"/>
    </row>
    <row r="253" spans="1:28" s="529" customFormat="1" ht="11.1" customHeight="1">
      <c r="A253" s="2076"/>
      <c r="B253" s="347"/>
      <c r="C253" s="345"/>
      <c r="D253" s="820"/>
      <c r="E253" s="361" t="s">
        <v>1291</v>
      </c>
      <c r="F253" s="359"/>
      <c r="G253" s="345"/>
      <c r="H253" s="359"/>
      <c r="I253" s="359"/>
      <c r="J253" s="359"/>
      <c r="K253" s="359"/>
      <c r="L253" s="359"/>
      <c r="M253" s="359"/>
      <c r="N253" s="5203"/>
      <c r="O253" s="5179"/>
      <c r="P253" s="5180"/>
      <c r="Q253" s="5180"/>
      <c r="R253" s="5180"/>
      <c r="S253" s="5180"/>
      <c r="T253" s="5180"/>
      <c r="U253" s="5180"/>
      <c r="V253" s="5180"/>
      <c r="W253" s="5229"/>
      <c r="X253" s="2125"/>
      <c r="Y253" s="1896"/>
      <c r="Z253" s="1896"/>
      <c r="AA253" s="1896"/>
      <c r="AB253" s="1896"/>
    </row>
    <row r="254" spans="1:28" s="529" customFormat="1" ht="11.1" customHeight="1">
      <c r="A254" s="2076"/>
      <c r="B254" s="347"/>
      <c r="C254" s="345"/>
      <c r="D254" s="820"/>
      <c r="E254" s="359" t="s">
        <v>90</v>
      </c>
      <c r="F254" s="359"/>
      <c r="G254" s="345"/>
      <c r="H254" s="359"/>
      <c r="I254" s="359"/>
      <c r="J254" s="359"/>
      <c r="K254" s="359"/>
      <c r="L254" s="359"/>
      <c r="M254" s="359"/>
      <c r="N254" s="1489"/>
      <c r="O254" s="2130"/>
      <c r="P254" s="2130"/>
      <c r="Q254" s="2130"/>
      <c r="R254" s="2130"/>
      <c r="S254" s="2130"/>
      <c r="T254" s="2130"/>
      <c r="U254" s="2130"/>
      <c r="V254" s="2130"/>
      <c r="W254" s="2130"/>
      <c r="X254" s="2125"/>
      <c r="Y254" s="1896"/>
      <c r="Z254" s="1896"/>
      <c r="AA254" s="1896"/>
      <c r="AB254" s="1896"/>
    </row>
    <row r="255" spans="1:28" s="529" customFormat="1" ht="4.5" customHeight="1">
      <c r="A255" s="3189"/>
      <c r="B255" s="347"/>
      <c r="C255" s="345"/>
      <c r="D255" s="2807"/>
      <c r="E255" s="359"/>
      <c r="F255" s="359"/>
      <c r="G255" s="345"/>
      <c r="H255" s="359"/>
      <c r="I255" s="359"/>
      <c r="J255" s="359"/>
      <c r="K255" s="359"/>
      <c r="L255" s="359"/>
      <c r="M255" s="359"/>
      <c r="N255" s="3296"/>
      <c r="O255" s="3301"/>
      <c r="P255" s="3301"/>
      <c r="Q255" s="3301"/>
      <c r="R255" s="3301"/>
      <c r="S255" s="3301"/>
      <c r="T255" s="3301"/>
      <c r="U255" s="3301"/>
      <c r="V255" s="3301"/>
      <c r="W255" s="3301"/>
      <c r="X255" s="2412"/>
      <c r="Y255" s="1896"/>
      <c r="Z255" s="1896"/>
      <c r="AA255" s="1896"/>
      <c r="AB255" s="1896"/>
    </row>
    <row r="256" spans="1:28" s="529" customFormat="1" ht="11.1" customHeight="1">
      <c r="A256" s="3189"/>
      <c r="B256" s="347"/>
      <c r="C256" s="345"/>
      <c r="D256" s="2807"/>
      <c r="E256" s="359"/>
      <c r="F256" s="359"/>
      <c r="G256" s="345"/>
      <c r="H256" s="359"/>
      <c r="I256" s="359"/>
      <c r="J256" s="359"/>
      <c r="K256" s="359"/>
      <c r="L256" s="359"/>
      <c r="M256" s="359"/>
      <c r="N256" s="3296"/>
      <c r="O256" s="3301"/>
      <c r="P256" s="3301"/>
      <c r="Q256" s="3301"/>
      <c r="R256" s="3301"/>
      <c r="S256" s="3301"/>
      <c r="T256" s="3301"/>
      <c r="U256" s="3301"/>
      <c r="V256" s="5202" t="s">
        <v>2291</v>
      </c>
      <c r="W256" s="5202"/>
      <c r="X256" s="2412"/>
      <c r="Y256" s="1896"/>
      <c r="Z256" s="1896"/>
      <c r="AA256" s="1896"/>
      <c r="AB256" s="1896"/>
    </row>
    <row r="257" spans="1:28" s="529" customFormat="1" ht="11.1" customHeight="1">
      <c r="A257" s="503"/>
      <c r="B257" s="3285"/>
      <c r="C257" s="3305" t="s">
        <v>50</v>
      </c>
      <c r="D257" s="355" t="s">
        <v>2292</v>
      </c>
      <c r="E257" s="2807"/>
      <c r="F257" s="304"/>
      <c r="G257" s="345"/>
      <c r="H257" s="345"/>
      <c r="I257" s="345"/>
      <c r="J257" s="345"/>
      <c r="K257" s="345"/>
      <c r="L257" s="345"/>
      <c r="M257" s="345"/>
      <c r="N257" s="5203"/>
      <c r="O257" s="5226"/>
      <c r="P257" s="5227"/>
      <c r="Q257" s="5227"/>
      <c r="R257" s="5227"/>
      <c r="S257" s="5227"/>
      <c r="T257" s="5227"/>
      <c r="U257" s="5227"/>
      <c r="V257" s="5227"/>
      <c r="W257" s="5228"/>
      <c r="X257" s="2101"/>
      <c r="Y257" s="1896"/>
      <c r="Z257" s="1896"/>
      <c r="AA257" s="1896"/>
      <c r="AB257" s="1896"/>
    </row>
    <row r="258" spans="1:28" s="529" customFormat="1" ht="11.1" customHeight="1">
      <c r="A258" s="503"/>
      <c r="B258" s="828"/>
      <c r="C258" s="2807"/>
      <c r="D258" s="346" t="s">
        <v>2293</v>
      </c>
      <c r="E258" s="2807"/>
      <c r="F258" s="304"/>
      <c r="G258" s="345"/>
      <c r="H258" s="345"/>
      <c r="I258" s="345"/>
      <c r="J258" s="345"/>
      <c r="K258" s="345"/>
      <c r="L258" s="345" t="s">
        <v>105</v>
      </c>
      <c r="M258" s="345"/>
      <c r="N258" s="5203"/>
      <c r="O258" s="5179"/>
      <c r="P258" s="5180"/>
      <c r="Q258" s="5180"/>
      <c r="R258" s="5180"/>
      <c r="S258" s="5180"/>
      <c r="T258" s="5180"/>
      <c r="U258" s="5180"/>
      <c r="V258" s="5180"/>
      <c r="W258" s="5229"/>
      <c r="X258" s="2101"/>
      <c r="Y258" s="1896"/>
      <c r="Z258" s="1896"/>
      <c r="AA258" s="1896"/>
      <c r="AB258" s="1896"/>
    </row>
    <row r="259" spans="1:28" s="529" customFormat="1" ht="11.1" customHeight="1">
      <c r="A259" s="776"/>
      <c r="B259" s="493"/>
      <c r="C259" s="490"/>
      <c r="D259" s="1876"/>
      <c r="E259" s="490"/>
      <c r="F259" s="482"/>
      <c r="G259" s="482"/>
      <c r="H259" s="1877"/>
      <c r="I259" s="1877"/>
      <c r="J259" s="1877"/>
      <c r="K259" s="1877"/>
      <c r="L259" s="1877"/>
      <c r="M259" s="1877"/>
      <c r="N259" s="1877"/>
      <c r="O259" s="2187"/>
      <c r="P259" s="2187"/>
      <c r="Q259" s="2187"/>
      <c r="R259" s="2187"/>
      <c r="S259" s="2187"/>
      <c r="T259" s="2187"/>
      <c r="U259" s="2187"/>
      <c r="V259" s="2187"/>
      <c r="W259" s="2187"/>
      <c r="X259" s="2127"/>
      <c r="Y259" s="1896"/>
      <c r="Z259" s="1896"/>
      <c r="AA259" s="1896"/>
      <c r="AB259" s="1896"/>
    </row>
    <row r="260" spans="1:28" s="529" customFormat="1" ht="11.1" customHeight="1">
      <c r="A260" s="503"/>
      <c r="B260" s="347"/>
      <c r="C260" s="345"/>
      <c r="D260" s="359"/>
      <c r="E260" s="346"/>
      <c r="F260" s="346"/>
      <c r="G260" s="345"/>
      <c r="H260" s="359"/>
      <c r="I260" s="359"/>
      <c r="J260" s="359"/>
      <c r="K260" s="359"/>
      <c r="L260" s="359"/>
      <c r="M260" s="359"/>
      <c r="N260" s="353"/>
      <c r="O260" s="2188"/>
      <c r="P260" s="2188"/>
      <c r="Q260" s="2188"/>
      <c r="R260" s="2188"/>
      <c r="S260" s="2189"/>
      <c r="T260" s="2189"/>
      <c r="U260" s="2189"/>
      <c r="V260" s="508"/>
      <c r="W260" s="508"/>
      <c r="X260" s="2101"/>
      <c r="Y260" s="1896"/>
      <c r="Z260" s="1896"/>
      <c r="AA260" s="1896"/>
      <c r="AB260" s="1896"/>
    </row>
    <row r="261" spans="1:28" s="529" customFormat="1" ht="11.1" customHeight="1">
      <c r="A261" s="503"/>
      <c r="B261" s="348">
        <v>9.33</v>
      </c>
      <c r="C261" s="355" t="s">
        <v>2409</v>
      </c>
      <c r="D261" s="359"/>
      <c r="E261" s="346"/>
      <c r="F261" s="346"/>
      <c r="G261" s="345"/>
      <c r="H261" s="359"/>
      <c r="I261" s="359"/>
      <c r="J261" s="359"/>
      <c r="K261" s="359"/>
      <c r="L261" s="359"/>
      <c r="M261" s="359"/>
      <c r="N261" s="538"/>
      <c r="O261" s="2130"/>
      <c r="P261" s="2130"/>
      <c r="Q261" s="2130"/>
      <c r="R261" s="2130"/>
      <c r="S261" s="2130"/>
      <c r="T261" s="2130"/>
      <c r="U261" s="2130"/>
      <c r="V261" s="2130"/>
      <c r="W261" s="2130"/>
      <c r="X261" s="2101"/>
      <c r="Y261" s="1896"/>
      <c r="Z261" s="1896"/>
      <c r="AA261" s="1896"/>
      <c r="AB261" s="1896"/>
    </row>
    <row r="262" spans="1:28" s="529" customFormat="1" ht="11.1" customHeight="1">
      <c r="A262" s="503"/>
      <c r="B262" s="347"/>
      <c r="C262" s="346" t="s">
        <v>2410</v>
      </c>
      <c r="D262" s="359"/>
      <c r="E262" s="346"/>
      <c r="F262" s="346"/>
      <c r="G262" s="345"/>
      <c r="H262" s="359"/>
      <c r="I262" s="359"/>
      <c r="J262" s="359"/>
      <c r="K262" s="359"/>
      <c r="L262" s="359"/>
      <c r="M262" s="359"/>
      <c r="N262" s="538"/>
      <c r="O262" s="2130"/>
      <c r="P262" s="2130"/>
      <c r="Q262" s="2130"/>
      <c r="R262" s="2130"/>
      <c r="S262" s="2130"/>
      <c r="T262" s="2130"/>
      <c r="U262" s="2130"/>
      <c r="V262" s="2130"/>
      <c r="W262" s="2130"/>
      <c r="X262" s="2101"/>
      <c r="Y262" s="1896"/>
      <c r="Z262" s="1896"/>
      <c r="AA262" s="1896"/>
      <c r="AB262" s="1896"/>
    </row>
    <row r="263" spans="1:28" s="529" customFormat="1" ht="11.25">
      <c r="A263" s="2076"/>
      <c r="B263" s="347"/>
      <c r="C263" s="346"/>
      <c r="D263" s="359"/>
      <c r="E263" s="346"/>
      <c r="F263" s="346"/>
      <c r="G263" s="345"/>
      <c r="H263" s="359"/>
      <c r="I263" s="359"/>
      <c r="J263" s="359"/>
      <c r="K263" s="359"/>
      <c r="L263" s="359"/>
      <c r="M263" s="359"/>
      <c r="N263" s="1489"/>
      <c r="O263" s="2130"/>
      <c r="P263" s="2130"/>
      <c r="Q263" s="2130"/>
      <c r="R263" s="2130"/>
      <c r="S263" s="2130"/>
      <c r="T263" s="2130"/>
      <c r="U263" s="2130"/>
      <c r="V263" s="5202" t="s">
        <v>2294</v>
      </c>
      <c r="W263" s="5202"/>
      <c r="X263" s="2125"/>
      <c r="Y263" s="1896"/>
      <c r="Z263" s="1896"/>
      <c r="AA263" s="1896"/>
      <c r="AB263" s="1896"/>
    </row>
    <row r="264" spans="1:28" s="529" customFormat="1" ht="11.1" customHeight="1">
      <c r="A264" s="2076"/>
      <c r="B264" s="347"/>
      <c r="C264" s="354" t="s">
        <v>35</v>
      </c>
      <c r="D264" s="355" t="s">
        <v>1292</v>
      </c>
      <c r="E264" s="820"/>
      <c r="F264" s="304"/>
      <c r="G264" s="345"/>
      <c r="H264" s="345"/>
      <c r="I264" s="345"/>
      <c r="J264" s="345"/>
      <c r="K264" s="345"/>
      <c r="L264" s="345"/>
      <c r="M264" s="345"/>
      <c r="N264" s="5203"/>
      <c r="O264" s="5176"/>
      <c r="P264" s="5177"/>
      <c r="Q264" s="5177"/>
      <c r="R264" s="5177"/>
      <c r="S264" s="5177"/>
      <c r="T264" s="5177"/>
      <c r="U264" s="5177"/>
      <c r="V264" s="5177"/>
      <c r="W264" s="5178"/>
      <c r="X264" s="2125"/>
      <c r="Y264" s="1896"/>
      <c r="Z264" s="1896"/>
      <c r="AA264" s="1896"/>
      <c r="AB264" s="1896"/>
    </row>
    <row r="265" spans="1:28" s="529" customFormat="1" ht="11.1" customHeight="1">
      <c r="A265" s="2076"/>
      <c r="B265" s="347"/>
      <c r="C265" s="820"/>
      <c r="D265" s="346" t="s">
        <v>1293</v>
      </c>
      <c r="E265" s="820"/>
      <c r="F265" s="304"/>
      <c r="G265" s="345"/>
      <c r="H265" s="345"/>
      <c r="I265" s="345"/>
      <c r="J265" s="345"/>
      <c r="K265" s="345"/>
      <c r="L265" s="345" t="s">
        <v>105</v>
      </c>
      <c r="M265" s="345"/>
      <c r="N265" s="5203"/>
      <c r="O265" s="5179"/>
      <c r="P265" s="5180"/>
      <c r="Q265" s="5180"/>
      <c r="R265" s="5180"/>
      <c r="S265" s="5180"/>
      <c r="T265" s="5180"/>
      <c r="U265" s="5180"/>
      <c r="V265" s="5180"/>
      <c r="W265" s="5181"/>
      <c r="X265" s="2125"/>
      <c r="Y265" s="1896"/>
      <c r="Z265" s="1896"/>
      <c r="AA265" s="1896"/>
      <c r="AB265" s="1896"/>
    </row>
    <row r="266" spans="1:28" s="529" customFormat="1" ht="11.1" customHeight="1">
      <c r="A266" s="2076"/>
      <c r="B266" s="347"/>
      <c r="C266" s="820"/>
      <c r="D266" s="359"/>
      <c r="E266" s="359"/>
      <c r="F266" s="345"/>
      <c r="G266" s="359"/>
      <c r="H266" s="345"/>
      <c r="I266" s="345"/>
      <c r="J266" s="345"/>
      <c r="K266" s="345"/>
      <c r="L266" s="345"/>
      <c r="M266" s="345"/>
      <c r="N266" s="345"/>
      <c r="O266" s="2184"/>
      <c r="P266" s="2185"/>
      <c r="Q266" s="2185"/>
      <c r="R266" s="2185"/>
      <c r="S266" s="2184"/>
      <c r="T266" s="2184"/>
      <c r="U266" s="2184"/>
      <c r="V266" s="508"/>
      <c r="W266" s="508"/>
      <c r="X266" s="2125"/>
      <c r="Y266" s="1896"/>
      <c r="Z266" s="1896"/>
      <c r="AA266" s="1896"/>
      <c r="AB266" s="1896"/>
    </row>
    <row r="267" spans="1:28" s="529" customFormat="1" ht="11.25">
      <c r="A267" s="2076"/>
      <c r="B267" s="347"/>
      <c r="C267" s="346"/>
      <c r="D267" s="359"/>
      <c r="E267" s="346"/>
      <c r="F267" s="346"/>
      <c r="G267" s="345"/>
      <c r="H267" s="359"/>
      <c r="I267" s="359"/>
      <c r="J267" s="359"/>
      <c r="K267" s="359"/>
      <c r="L267" s="359"/>
      <c r="M267" s="359"/>
      <c r="N267" s="3296"/>
      <c r="O267" s="3301"/>
      <c r="P267" s="3301"/>
      <c r="Q267" s="3301"/>
      <c r="R267" s="3301"/>
      <c r="S267" s="3301"/>
      <c r="T267" s="3301"/>
      <c r="U267" s="3301"/>
      <c r="V267" s="5202" t="s">
        <v>2295</v>
      </c>
      <c r="W267" s="5202"/>
      <c r="X267" s="2125"/>
      <c r="Y267" s="1896"/>
      <c r="Z267" s="1896"/>
      <c r="AA267" s="1896"/>
      <c r="AB267" s="1896"/>
    </row>
    <row r="268" spans="1:28" s="529" customFormat="1" ht="11.1" customHeight="1">
      <c r="A268" s="2076"/>
      <c r="B268" s="347"/>
      <c r="C268" s="354" t="s">
        <v>36</v>
      </c>
      <c r="D268" s="355" t="s">
        <v>1294</v>
      </c>
      <c r="E268" s="820"/>
      <c r="F268" s="304"/>
      <c r="G268" s="345"/>
      <c r="H268" s="345"/>
      <c r="I268" s="345"/>
      <c r="J268" s="345"/>
      <c r="K268" s="345"/>
      <c r="L268" s="345"/>
      <c r="M268" s="345"/>
      <c r="N268" s="5203"/>
      <c r="O268" s="5176"/>
      <c r="P268" s="5177"/>
      <c r="Q268" s="5177"/>
      <c r="R268" s="5177"/>
      <c r="S268" s="5177"/>
      <c r="T268" s="5177"/>
      <c r="U268" s="5177"/>
      <c r="V268" s="5177"/>
      <c r="W268" s="5178"/>
      <c r="X268" s="2125"/>
      <c r="Y268" s="1896"/>
      <c r="Z268" s="1896"/>
      <c r="AA268" s="1896"/>
      <c r="AB268" s="1896"/>
    </row>
    <row r="269" spans="1:28" s="529" customFormat="1" ht="11.1" customHeight="1">
      <c r="A269" s="2076"/>
      <c r="B269" s="347"/>
      <c r="C269" s="820"/>
      <c r="D269" s="346" t="s">
        <v>1295</v>
      </c>
      <c r="E269" s="820"/>
      <c r="F269" s="304"/>
      <c r="G269" s="345"/>
      <c r="H269" s="345"/>
      <c r="I269" s="345"/>
      <c r="J269" s="345"/>
      <c r="K269" s="345"/>
      <c r="L269" s="345" t="s">
        <v>105</v>
      </c>
      <c r="M269" s="345"/>
      <c r="N269" s="5203"/>
      <c r="O269" s="5179"/>
      <c r="P269" s="5180"/>
      <c r="Q269" s="5180"/>
      <c r="R269" s="5180"/>
      <c r="S269" s="5180"/>
      <c r="T269" s="5180"/>
      <c r="U269" s="5180"/>
      <c r="V269" s="5180"/>
      <c r="W269" s="5181"/>
      <c r="X269" s="2125"/>
      <c r="Y269" s="1896"/>
      <c r="Z269" s="1896"/>
      <c r="AA269" s="1896"/>
      <c r="AB269" s="1896"/>
    </row>
    <row r="270" spans="1:28" s="529" customFormat="1" ht="11.1" customHeight="1">
      <c r="A270" s="2076"/>
      <c r="B270" s="347"/>
      <c r="C270" s="820"/>
      <c r="D270" s="369"/>
      <c r="E270" s="353"/>
      <c r="F270" s="345"/>
      <c r="G270" s="345"/>
      <c r="H270" s="353"/>
      <c r="I270" s="353"/>
      <c r="J270" s="353"/>
      <c r="K270" s="353"/>
      <c r="L270" s="353"/>
      <c r="M270" s="353"/>
      <c r="V270" s="820"/>
      <c r="W270" s="820"/>
      <c r="X270" s="2125"/>
      <c r="Y270" s="1896"/>
      <c r="Z270" s="1896"/>
      <c r="AA270" s="1896"/>
      <c r="AB270" s="1896"/>
    </row>
    <row r="271" spans="1:28" s="529" customFormat="1" ht="11.25">
      <c r="A271" s="2076"/>
      <c r="B271" s="347"/>
      <c r="C271" s="346"/>
      <c r="D271" s="359"/>
      <c r="E271" s="346"/>
      <c r="F271" s="346"/>
      <c r="G271" s="345"/>
      <c r="H271" s="359"/>
      <c r="I271" s="359"/>
      <c r="J271" s="359"/>
      <c r="K271" s="359"/>
      <c r="L271" s="359"/>
      <c r="M271" s="359"/>
      <c r="N271" s="3296"/>
      <c r="O271" s="3301"/>
      <c r="P271" s="3301"/>
      <c r="Q271" s="3301"/>
      <c r="R271" s="3301"/>
      <c r="S271" s="3301"/>
      <c r="T271" s="3301"/>
      <c r="U271" s="3301"/>
      <c r="V271" s="5202" t="s">
        <v>2296</v>
      </c>
      <c r="W271" s="5202"/>
      <c r="X271" s="2125"/>
      <c r="Y271" s="1896"/>
      <c r="Z271" s="1896"/>
      <c r="AA271" s="1896"/>
      <c r="AB271" s="1896"/>
    </row>
    <row r="272" spans="1:28" s="529" customFormat="1" ht="11.1" customHeight="1">
      <c r="A272" s="2076"/>
      <c r="B272" s="347"/>
      <c r="C272" s="354" t="s">
        <v>50</v>
      </c>
      <c r="D272" s="355" t="s">
        <v>1296</v>
      </c>
      <c r="E272" s="820"/>
      <c r="F272" s="304"/>
      <c r="G272" s="345"/>
      <c r="H272" s="345"/>
      <c r="I272" s="345"/>
      <c r="J272" s="345"/>
      <c r="K272" s="345"/>
      <c r="L272" s="345"/>
      <c r="M272" s="345"/>
      <c r="N272" s="5203"/>
      <c r="O272" s="5176"/>
      <c r="P272" s="5177"/>
      <c r="Q272" s="5177"/>
      <c r="R272" s="5177"/>
      <c r="S272" s="5177"/>
      <c r="T272" s="5177"/>
      <c r="U272" s="5177"/>
      <c r="V272" s="5177"/>
      <c r="W272" s="5178"/>
      <c r="X272" s="2125"/>
      <c r="Y272" s="1896"/>
      <c r="Z272" s="1896"/>
      <c r="AA272" s="1896"/>
      <c r="AB272" s="1896"/>
    </row>
    <row r="273" spans="1:28" s="529" customFormat="1" ht="11.1" customHeight="1">
      <c r="A273" s="2076"/>
      <c r="B273" s="347"/>
      <c r="C273" s="820"/>
      <c r="D273" s="346" t="s">
        <v>1422</v>
      </c>
      <c r="E273" s="820"/>
      <c r="F273" s="304"/>
      <c r="G273" s="345"/>
      <c r="H273" s="345"/>
      <c r="I273" s="345"/>
      <c r="J273" s="345"/>
      <c r="K273" s="345"/>
      <c r="L273" s="345" t="s">
        <v>105</v>
      </c>
      <c r="M273" s="345"/>
      <c r="N273" s="5203"/>
      <c r="O273" s="5179"/>
      <c r="P273" s="5180"/>
      <c r="Q273" s="5180"/>
      <c r="R273" s="5180"/>
      <c r="S273" s="5180"/>
      <c r="T273" s="5180"/>
      <c r="U273" s="5180"/>
      <c r="V273" s="5180"/>
      <c r="W273" s="5181"/>
      <c r="X273" s="2125"/>
      <c r="Y273" s="1896"/>
      <c r="Z273" s="1896"/>
      <c r="AA273" s="1896"/>
      <c r="AB273" s="1896"/>
    </row>
    <row r="274" spans="1:28" s="529" customFormat="1" ht="11.1" customHeight="1">
      <c r="A274" s="2076"/>
      <c r="B274" s="347"/>
      <c r="C274" s="820"/>
      <c r="D274" s="369"/>
      <c r="E274" s="353"/>
      <c r="F274" s="345"/>
      <c r="G274" s="345"/>
      <c r="H274" s="353"/>
      <c r="I274" s="353"/>
      <c r="J274" s="353"/>
      <c r="K274" s="353"/>
      <c r="L274" s="353"/>
      <c r="M274" s="353"/>
      <c r="O274" s="820"/>
      <c r="P274" s="820"/>
      <c r="Q274" s="820"/>
      <c r="R274" s="820"/>
      <c r="S274" s="820"/>
      <c r="T274" s="820"/>
      <c r="U274" s="820"/>
      <c r="V274" s="820"/>
      <c r="W274" s="820"/>
      <c r="X274" s="2125"/>
      <c r="Y274" s="1896"/>
      <c r="Z274" s="1896"/>
      <c r="AA274" s="1896"/>
      <c r="AB274" s="1896"/>
    </row>
    <row r="275" spans="1:28" s="529" customFormat="1" ht="11.25">
      <c r="A275" s="2076"/>
      <c r="B275" s="347"/>
      <c r="C275" s="346"/>
      <c r="D275" s="359"/>
      <c r="E275" s="346"/>
      <c r="F275" s="346"/>
      <c r="G275" s="345"/>
      <c r="H275" s="359"/>
      <c r="I275" s="359"/>
      <c r="J275" s="359"/>
      <c r="K275" s="359"/>
      <c r="L275" s="359"/>
      <c r="M275" s="359"/>
      <c r="N275" s="3296"/>
      <c r="O275" s="3301"/>
      <c r="P275" s="3301"/>
      <c r="Q275" s="3301"/>
      <c r="R275" s="3301"/>
      <c r="S275" s="3301"/>
      <c r="T275" s="3301"/>
      <c r="U275" s="3301"/>
      <c r="V275" s="5202" t="s">
        <v>2297</v>
      </c>
      <c r="W275" s="5202"/>
      <c r="X275" s="2125"/>
      <c r="Y275" s="1896"/>
      <c r="Z275" s="1896"/>
      <c r="AA275" s="1896"/>
      <c r="AB275" s="1896"/>
    </row>
    <row r="276" spans="1:28" s="529" customFormat="1" ht="11.1" customHeight="1">
      <c r="A276" s="2076"/>
      <c r="B276" s="347"/>
      <c r="C276" s="354" t="s">
        <v>62</v>
      </c>
      <c r="D276" s="355" t="s">
        <v>1297</v>
      </c>
      <c r="E276" s="820"/>
      <c r="F276" s="304"/>
      <c r="G276" s="345"/>
      <c r="H276" s="345"/>
      <c r="I276" s="345"/>
      <c r="J276" s="345"/>
      <c r="K276" s="345"/>
      <c r="L276" s="345"/>
      <c r="M276" s="345"/>
      <c r="N276" s="5203"/>
      <c r="O276" s="5204"/>
      <c r="P276" s="5177"/>
      <c r="Q276" s="5177"/>
      <c r="R276" s="5177"/>
      <c r="S276" s="5177"/>
      <c r="T276" s="5177"/>
      <c r="U276" s="5177"/>
      <c r="V276" s="5177"/>
      <c r="W276" s="5205"/>
      <c r="X276" s="2125"/>
      <c r="Y276" s="1896"/>
      <c r="Z276" s="1896"/>
      <c r="AA276" s="1896"/>
      <c r="AB276" s="1896"/>
    </row>
    <row r="277" spans="1:28" s="529" customFormat="1" ht="11.1" customHeight="1">
      <c r="A277" s="2076"/>
      <c r="B277" s="347"/>
      <c r="C277" s="820"/>
      <c r="D277" s="346" t="s">
        <v>1298</v>
      </c>
      <c r="E277" s="820"/>
      <c r="F277" s="304"/>
      <c r="G277" s="345"/>
      <c r="H277" s="345"/>
      <c r="I277" s="345"/>
      <c r="J277" s="345"/>
      <c r="K277" s="345"/>
      <c r="L277" s="345" t="s">
        <v>105</v>
      </c>
      <c r="M277" s="345"/>
      <c r="N277" s="5203"/>
      <c r="O277" s="5179"/>
      <c r="P277" s="5180"/>
      <c r="Q277" s="5180"/>
      <c r="R277" s="5180"/>
      <c r="S277" s="5180"/>
      <c r="T277" s="5180"/>
      <c r="U277" s="5180"/>
      <c r="V277" s="5180"/>
      <c r="W277" s="5181"/>
      <c r="X277" s="2125"/>
      <c r="Y277" s="1896"/>
      <c r="Z277" s="1896"/>
      <c r="AA277" s="1896"/>
      <c r="AB277" s="1896"/>
    </row>
    <row r="278" spans="1:28" s="529" customFormat="1" ht="11.1" customHeight="1">
      <c r="A278" s="3189"/>
      <c r="B278" s="347"/>
      <c r="C278" s="2807"/>
      <c r="D278" s="346"/>
      <c r="E278" s="2807"/>
      <c r="F278" s="304"/>
      <c r="G278" s="345"/>
      <c r="H278" s="345"/>
      <c r="I278" s="345"/>
      <c r="J278" s="345"/>
      <c r="K278" s="345"/>
      <c r="L278" s="345"/>
      <c r="M278" s="345"/>
      <c r="N278" s="3296"/>
      <c r="O278" s="3299"/>
      <c r="P278" s="3299"/>
      <c r="Q278" s="3299"/>
      <c r="R278" s="3299"/>
      <c r="S278" s="3299"/>
      <c r="T278" s="3299"/>
      <c r="U278" s="3299"/>
      <c r="V278" s="3302"/>
      <c r="W278" s="3302"/>
      <c r="X278" s="2412"/>
      <c r="Y278" s="1896"/>
      <c r="Z278" s="1896"/>
      <c r="AA278" s="1896"/>
      <c r="AB278" s="1896"/>
    </row>
    <row r="279" spans="1:28" s="529" customFormat="1" ht="11.25">
      <c r="A279" s="2076"/>
      <c r="B279" s="347"/>
      <c r="C279" s="346"/>
      <c r="D279" s="359"/>
      <c r="E279" s="346"/>
      <c r="F279" s="346"/>
      <c r="G279" s="345"/>
      <c r="H279" s="359"/>
      <c r="I279" s="359"/>
      <c r="J279" s="359"/>
      <c r="K279" s="359"/>
      <c r="L279" s="359"/>
      <c r="M279" s="359"/>
      <c r="N279" s="3296"/>
      <c r="O279" s="3301"/>
      <c r="P279" s="3301"/>
      <c r="Q279" s="3301"/>
      <c r="R279" s="3301"/>
      <c r="S279" s="3301"/>
      <c r="T279" s="3301"/>
      <c r="U279" s="3301"/>
      <c r="V279" s="5202" t="s">
        <v>2300</v>
      </c>
      <c r="W279" s="5202"/>
      <c r="X279" s="2125"/>
      <c r="Y279" s="1896"/>
      <c r="Z279" s="1896"/>
      <c r="AA279" s="1896"/>
      <c r="AB279" s="1896"/>
    </row>
    <row r="280" spans="1:28" s="529" customFormat="1" ht="11.1" customHeight="1">
      <c r="A280" s="2076"/>
      <c r="B280" s="347"/>
      <c r="C280" s="3305" t="s">
        <v>63</v>
      </c>
      <c r="D280" s="355" t="s">
        <v>2298</v>
      </c>
      <c r="E280" s="2807"/>
      <c r="F280" s="304"/>
      <c r="G280" s="345"/>
      <c r="H280" s="345"/>
      <c r="I280" s="345"/>
      <c r="J280" s="345"/>
      <c r="K280" s="345"/>
      <c r="L280" s="345"/>
      <c r="M280" s="345"/>
      <c r="N280" s="5203"/>
      <c r="O280" s="5204"/>
      <c r="P280" s="5177"/>
      <c r="Q280" s="5177"/>
      <c r="R280" s="5177"/>
      <c r="S280" s="5177"/>
      <c r="T280" s="5177"/>
      <c r="U280" s="5177"/>
      <c r="V280" s="5177"/>
      <c r="W280" s="5205"/>
      <c r="X280" s="2125"/>
      <c r="Y280" s="1896"/>
      <c r="Z280" s="1896"/>
      <c r="AA280" s="1896"/>
      <c r="AB280" s="1896"/>
    </row>
    <row r="281" spans="1:28" s="529" customFormat="1" ht="11.1" customHeight="1">
      <c r="A281" s="2076"/>
      <c r="B281" s="347"/>
      <c r="C281" s="2807"/>
      <c r="D281" s="346" t="s">
        <v>2299</v>
      </c>
      <c r="E281" s="2807"/>
      <c r="F281" s="304"/>
      <c r="G281" s="345"/>
      <c r="H281" s="345"/>
      <c r="I281" s="345"/>
      <c r="J281" s="345"/>
      <c r="K281" s="345"/>
      <c r="L281" s="345" t="s">
        <v>105</v>
      </c>
      <c r="M281" s="345"/>
      <c r="N281" s="5203"/>
      <c r="O281" s="5179"/>
      <c r="P281" s="5180"/>
      <c r="Q281" s="5180"/>
      <c r="R281" s="5180"/>
      <c r="S281" s="5180"/>
      <c r="T281" s="5180"/>
      <c r="U281" s="5180"/>
      <c r="V281" s="5180"/>
      <c r="W281" s="5181"/>
      <c r="X281" s="2125"/>
      <c r="Y281" s="1896"/>
      <c r="Z281" s="1896"/>
      <c r="AA281" s="1896"/>
      <c r="AB281" s="1896"/>
    </row>
    <row r="282" spans="1:28" s="529" customFormat="1" ht="11.1" customHeight="1">
      <c r="A282" s="3189"/>
      <c r="B282" s="348"/>
      <c r="C282" s="2182"/>
      <c r="D282" s="2163"/>
      <c r="E282" s="2162"/>
      <c r="F282" s="2162"/>
      <c r="G282" s="2162"/>
      <c r="H282" s="2162"/>
      <c r="I282" s="2162"/>
      <c r="J282" s="2162"/>
      <c r="K282" s="2162"/>
      <c r="L282" s="345"/>
      <c r="M282" s="345"/>
      <c r="X282" s="2412"/>
      <c r="Y282" s="1896"/>
      <c r="Z282" s="1896"/>
      <c r="AA282" s="1896"/>
      <c r="AB282" s="1896"/>
    </row>
    <row r="283" spans="1:28" s="529" customFormat="1" ht="8.1" customHeight="1">
      <c r="A283" s="2076"/>
      <c r="B283" s="348"/>
      <c r="C283" s="2182"/>
      <c r="D283" s="2163"/>
      <c r="E283" s="2163"/>
      <c r="F283" s="2163"/>
      <c r="G283" s="2163"/>
      <c r="H283" s="2163"/>
      <c r="I283" s="2163"/>
      <c r="J283" s="2163"/>
      <c r="K283" s="2163"/>
      <c r="L283" s="345"/>
      <c r="M283" s="345"/>
      <c r="X283" s="2125"/>
      <c r="Y283" s="1896"/>
      <c r="Z283" s="1896"/>
      <c r="AA283" s="1896"/>
      <c r="AB283" s="1896"/>
    </row>
    <row r="284" spans="1:28" s="529" customFormat="1" ht="11.1" customHeight="1">
      <c r="A284" s="3189"/>
      <c r="B284" s="348"/>
      <c r="C284" s="2182"/>
      <c r="D284" s="2163"/>
      <c r="E284" s="2162"/>
      <c r="F284" s="2162"/>
      <c r="G284" s="2162"/>
      <c r="H284" s="2162"/>
      <c r="I284" s="2162"/>
      <c r="J284" s="2162"/>
      <c r="K284" s="2162"/>
      <c r="L284" s="345"/>
      <c r="M284" s="345"/>
      <c r="X284" s="2412"/>
      <c r="Y284" s="1896"/>
      <c r="Z284" s="1896"/>
      <c r="AA284" s="1896"/>
      <c r="AB284" s="1896"/>
    </row>
    <row r="285" spans="1:28" s="529" customFormat="1" ht="11.1" customHeight="1">
      <c r="A285" s="776"/>
      <c r="B285" s="488"/>
      <c r="C285" s="774"/>
      <c r="D285" s="490"/>
      <c r="E285" s="482"/>
      <c r="F285" s="482"/>
      <c r="G285" s="482"/>
      <c r="H285" s="482"/>
      <c r="I285" s="482"/>
      <c r="J285" s="482"/>
      <c r="K285" s="482"/>
      <c r="L285" s="482"/>
      <c r="M285" s="482"/>
      <c r="N285" s="482"/>
      <c r="O285" s="2166"/>
      <c r="P285" s="2166"/>
      <c r="Q285" s="2166"/>
      <c r="R285" s="2166"/>
      <c r="S285" s="2166"/>
      <c r="T285" s="2166"/>
      <c r="U285" s="2166"/>
      <c r="V285" s="2166"/>
      <c r="W285" s="2166"/>
      <c r="X285" s="2127"/>
      <c r="Y285" s="1896"/>
      <c r="Z285" s="1896"/>
      <c r="AA285" s="1896"/>
      <c r="AB285" s="1896"/>
    </row>
    <row r="286" spans="1:28" s="529" customFormat="1" ht="11.1" hidden="1" customHeight="1">
      <c r="A286" s="3189"/>
      <c r="B286" s="348"/>
      <c r="C286" s="3190"/>
      <c r="D286" s="2807"/>
      <c r="E286" s="345"/>
      <c r="F286" s="345"/>
      <c r="G286" s="345"/>
      <c r="H286" s="345"/>
      <c r="I286" s="345"/>
      <c r="J286" s="345"/>
      <c r="K286" s="345"/>
      <c r="L286" s="345"/>
      <c r="M286" s="345"/>
      <c r="N286" s="345"/>
      <c r="O286" s="2168"/>
      <c r="P286" s="2168"/>
      <c r="Q286" s="2168"/>
      <c r="R286" s="2168"/>
      <c r="S286" s="2168"/>
      <c r="T286" s="2168"/>
      <c r="U286" s="2168"/>
      <c r="V286" s="2168"/>
      <c r="W286" s="2168"/>
      <c r="X286" s="2412"/>
      <c r="Y286" s="1896"/>
      <c r="Z286" s="1896"/>
      <c r="AA286" s="1896"/>
      <c r="AB286" s="1896"/>
    </row>
    <row r="287" spans="1:28" s="529" customFormat="1" ht="11.1" hidden="1" customHeight="1">
      <c r="A287" s="3189"/>
      <c r="B287" s="3198">
        <v>9.34</v>
      </c>
      <c r="C287" s="324" t="s">
        <v>2129</v>
      </c>
      <c r="D287" s="294"/>
      <c r="E287" s="308"/>
      <c r="F287" s="296"/>
      <c r="G287" s="298"/>
      <c r="H287" s="314"/>
      <c r="I287" s="296"/>
      <c r="J287" s="296"/>
      <c r="K287" s="296"/>
      <c r="L287" s="296"/>
      <c r="M287" s="296"/>
      <c r="N287" s="296"/>
      <c r="O287" s="296"/>
      <c r="P287" s="2168"/>
      <c r="Q287" s="2168"/>
      <c r="R287" s="2168"/>
      <c r="S287" s="2168"/>
      <c r="T287" s="2168"/>
      <c r="U287" s="2168"/>
      <c r="V287" s="2168"/>
      <c r="W287" s="2168"/>
      <c r="X287" s="2412"/>
      <c r="Y287" s="1896"/>
      <c r="Z287" s="1896"/>
      <c r="AA287" s="1896"/>
      <c r="AB287" s="1896"/>
    </row>
    <row r="288" spans="1:28" s="529" customFormat="1" ht="11.1" hidden="1" customHeight="1">
      <c r="A288" s="3189"/>
      <c r="B288" s="3191"/>
      <c r="C288" s="325" t="s">
        <v>2130</v>
      </c>
      <c r="D288" s="294"/>
      <c r="E288" s="308"/>
      <c r="F288" s="296"/>
      <c r="G288" s="298"/>
      <c r="H288" s="314"/>
      <c r="I288" s="296"/>
      <c r="J288" s="296"/>
      <c r="K288" s="296"/>
      <c r="L288" s="296"/>
      <c r="M288" s="296"/>
      <c r="N288" s="296"/>
      <c r="O288" s="296"/>
      <c r="P288" s="2168"/>
      <c r="Q288" s="2168"/>
      <c r="R288" s="2168"/>
      <c r="S288" s="2168"/>
      <c r="T288" s="2168"/>
      <c r="U288" s="2168"/>
      <c r="V288" s="2168"/>
      <c r="W288" s="2168"/>
      <c r="X288" s="2412"/>
      <c r="Y288" s="1896"/>
      <c r="Z288" s="1896"/>
      <c r="AA288" s="1896"/>
      <c r="AB288" s="1896"/>
    </row>
    <row r="289" spans="1:32" s="529" customFormat="1" ht="5.0999999999999996" hidden="1" customHeight="1">
      <c r="A289" s="3189"/>
      <c r="B289" s="3191"/>
      <c r="C289" s="325"/>
      <c r="D289" s="294"/>
      <c r="E289" s="308"/>
      <c r="F289" s="296"/>
      <c r="G289" s="298"/>
      <c r="H289" s="314"/>
      <c r="I289" s="296"/>
      <c r="J289" s="296"/>
      <c r="K289" s="296"/>
      <c r="L289" s="296"/>
      <c r="M289" s="296"/>
      <c r="N289" s="296"/>
      <c r="O289" s="296"/>
      <c r="P289" s="2168"/>
      <c r="Q289" s="2168"/>
      <c r="R289" s="2168"/>
      <c r="S289" s="2168"/>
      <c r="T289" s="2168"/>
      <c r="U289" s="2168"/>
      <c r="V289" s="2168"/>
      <c r="W289" s="2168"/>
      <c r="X289" s="2412"/>
      <c r="Y289" s="1896"/>
      <c r="Z289" s="1896"/>
      <c r="AA289" s="1896"/>
      <c r="AB289" s="1896"/>
    </row>
    <row r="290" spans="1:32" s="529" customFormat="1" ht="11.1" hidden="1" customHeight="1">
      <c r="A290" s="3189"/>
      <c r="B290" s="3191"/>
      <c r="C290" s="5245" t="s">
        <v>933</v>
      </c>
      <c r="D290" s="5245"/>
      <c r="E290" s="3192"/>
      <c r="F290" s="3179"/>
      <c r="G290" s="3178"/>
      <c r="H290" s="320"/>
      <c r="I290" s="320"/>
      <c r="J290" s="320"/>
      <c r="K290" s="320"/>
      <c r="L290" s="320"/>
      <c r="M290" s="294"/>
      <c r="N290" s="294"/>
      <c r="P290" s="2168"/>
      <c r="Q290" s="2168"/>
      <c r="R290" s="2168"/>
      <c r="S290" s="2168"/>
      <c r="T290" s="2168"/>
      <c r="U290" s="2168"/>
      <c r="V290" s="2168"/>
      <c r="W290" s="2168"/>
      <c r="X290" s="2412"/>
      <c r="Y290" s="1896"/>
      <c r="Z290" s="1896"/>
      <c r="AA290" s="1896"/>
      <c r="AB290" s="1896"/>
    </row>
    <row r="291" spans="1:32" s="529" customFormat="1" ht="11.1" hidden="1" customHeight="1">
      <c r="A291" s="3189"/>
      <c r="B291" s="3191"/>
      <c r="C291" s="5174">
        <v>1</v>
      </c>
      <c r="D291" s="5248"/>
      <c r="E291" s="4516" t="s">
        <v>545</v>
      </c>
      <c r="F291" s="4471"/>
      <c r="G291" s="4561">
        <v>2</v>
      </c>
      <c r="H291" s="5249"/>
      <c r="I291" s="4516" t="s">
        <v>546</v>
      </c>
      <c r="J291" s="4471"/>
      <c r="K291" s="304"/>
      <c r="L291" s="304"/>
      <c r="M291" s="2807"/>
      <c r="N291" s="2807"/>
      <c r="O291" s="2807"/>
      <c r="P291" s="2168"/>
      <c r="Q291" s="2168"/>
      <c r="R291" s="2168"/>
      <c r="S291" s="2168"/>
      <c r="T291" s="2168"/>
      <c r="U291" s="2168"/>
      <c r="V291" s="2168"/>
      <c r="W291" s="2168"/>
      <c r="X291" s="2412"/>
      <c r="Y291" s="1896"/>
      <c r="Z291" s="1896"/>
      <c r="AA291" s="1896"/>
      <c r="AB291" s="1896"/>
    </row>
    <row r="292" spans="1:32" s="529" customFormat="1" ht="11.1" hidden="1" customHeight="1">
      <c r="A292" s="3189"/>
      <c r="B292" s="3191"/>
      <c r="C292" s="5174"/>
      <c r="D292" s="4501"/>
      <c r="E292" s="4516"/>
      <c r="F292" s="4471"/>
      <c r="G292" s="4561"/>
      <c r="H292" s="4587"/>
      <c r="I292" s="4516"/>
      <c r="J292" s="4471"/>
      <c r="K292" s="304"/>
      <c r="L292" s="304"/>
      <c r="M292" s="2807"/>
      <c r="N292" s="2807"/>
      <c r="O292" s="2807"/>
      <c r="P292" s="2168"/>
      <c r="Q292" s="2168"/>
      <c r="R292" s="2168"/>
      <c r="S292" s="2168"/>
      <c r="T292" s="2168"/>
      <c r="U292" s="2168"/>
      <c r="V292" s="2168"/>
      <c r="W292" s="2168"/>
      <c r="X292" s="2412"/>
      <c r="Y292" s="1896"/>
      <c r="Z292" s="1896"/>
      <c r="AA292" s="1896"/>
      <c r="AB292" s="1896"/>
    </row>
    <row r="293" spans="1:32" s="529" customFormat="1" ht="5.0999999999999996" hidden="1" customHeight="1">
      <c r="A293" s="3189"/>
      <c r="B293" s="348"/>
      <c r="C293" s="3190"/>
      <c r="D293" s="2807"/>
      <c r="E293" s="345"/>
      <c r="F293" s="345"/>
      <c r="G293" s="2807"/>
      <c r="H293" s="2807"/>
      <c r="I293" s="2807"/>
      <c r="J293" s="2807"/>
      <c r="K293" s="2807"/>
      <c r="L293" s="2807"/>
      <c r="M293" s="345"/>
      <c r="N293" s="345"/>
      <c r="O293" s="2168"/>
      <c r="P293" s="2168"/>
      <c r="Q293" s="2168"/>
      <c r="R293" s="2168"/>
      <c r="S293" s="2168"/>
      <c r="T293" s="2168"/>
      <c r="U293" s="2168"/>
      <c r="V293" s="2168"/>
      <c r="W293" s="2168"/>
      <c r="X293" s="2412"/>
      <c r="Y293" s="1896"/>
      <c r="Z293" s="1896"/>
      <c r="AA293" s="1896"/>
      <c r="AB293" s="1896"/>
    </row>
    <row r="294" spans="1:32" s="529" customFormat="1" ht="11.1" hidden="1" customHeight="1">
      <c r="A294" s="3189"/>
      <c r="B294" s="348"/>
      <c r="C294" s="3193" t="s">
        <v>2131</v>
      </c>
      <c r="D294" s="3194" t="s">
        <v>2133</v>
      </c>
      <c r="E294" s="2807"/>
      <c r="F294" s="2807"/>
      <c r="G294" s="2807"/>
      <c r="H294" s="2807"/>
      <c r="I294" s="2807"/>
      <c r="J294" s="2807"/>
      <c r="K294" s="2807"/>
      <c r="L294" s="2807"/>
      <c r="M294" s="2807"/>
      <c r="N294" s="5237" t="s">
        <v>942</v>
      </c>
      <c r="O294" s="5238"/>
      <c r="P294" s="5239"/>
      <c r="Q294" s="5239"/>
      <c r="R294" s="5239"/>
      <c r="S294" s="5239"/>
      <c r="T294" s="5239"/>
      <c r="U294" s="5239"/>
      <c r="V294" s="5239"/>
      <c r="W294" s="5240"/>
      <c r="X294" s="2412"/>
      <c r="Y294" s="1896"/>
      <c r="Z294" s="1896"/>
      <c r="AA294" s="1896"/>
      <c r="AB294" s="1896"/>
    </row>
    <row r="295" spans="1:32" s="529" customFormat="1" ht="11.1" hidden="1" customHeight="1">
      <c r="A295" s="3189"/>
      <c r="B295" s="348"/>
      <c r="C295" s="3195"/>
      <c r="D295" s="3196" t="s">
        <v>2132</v>
      </c>
      <c r="E295" s="2807"/>
      <c r="F295" s="2807"/>
      <c r="G295" s="2807"/>
      <c r="H295" s="2807"/>
      <c r="I295" s="2807"/>
      <c r="J295" s="2807"/>
      <c r="K295" s="2807"/>
      <c r="L295" s="2807"/>
      <c r="M295" s="2807"/>
      <c r="N295" s="5237"/>
      <c r="O295" s="5179"/>
      <c r="P295" s="5180"/>
      <c r="Q295" s="5180"/>
      <c r="R295" s="5180"/>
      <c r="S295" s="5180"/>
      <c r="T295" s="5180"/>
      <c r="U295" s="5180"/>
      <c r="V295" s="5180"/>
      <c r="W295" s="5181"/>
      <c r="X295" s="2412"/>
      <c r="Y295" s="1896"/>
      <c r="Z295" s="1896"/>
      <c r="AA295" s="1896"/>
      <c r="AB295" s="1896"/>
    </row>
    <row r="296" spans="1:32" s="529" customFormat="1" ht="11.1" hidden="1" customHeight="1">
      <c r="A296" s="3197"/>
      <c r="B296" s="488"/>
      <c r="C296" s="490"/>
      <c r="D296" s="490"/>
      <c r="E296" s="490"/>
      <c r="F296" s="490"/>
      <c r="G296" s="490"/>
      <c r="H296" s="490"/>
      <c r="I296" s="490"/>
      <c r="J296" s="490"/>
      <c r="K296" s="490"/>
      <c r="L296" s="490"/>
      <c r="M296" s="490"/>
      <c r="N296" s="490"/>
      <c r="O296" s="2166"/>
      <c r="P296" s="2166"/>
      <c r="Q296" s="2166"/>
      <c r="R296" s="2166"/>
      <c r="S296" s="2166"/>
      <c r="T296" s="2166"/>
      <c r="U296" s="2166"/>
      <c r="V296" s="2166"/>
      <c r="W296" s="2166"/>
      <c r="X296" s="2127"/>
      <c r="Y296" s="1896"/>
      <c r="Z296" s="1896"/>
      <c r="AA296" s="1896"/>
      <c r="AB296" s="1896"/>
    </row>
    <row r="297" spans="1:32" s="529" customFormat="1" ht="11.1" customHeight="1">
      <c r="A297" s="3189"/>
      <c r="B297" s="348"/>
      <c r="C297" s="3190"/>
      <c r="D297" s="2807"/>
      <c r="E297" s="345"/>
      <c r="F297" s="345"/>
      <c r="G297" s="345"/>
      <c r="H297" s="345"/>
      <c r="I297" s="345"/>
      <c r="J297" s="345"/>
      <c r="K297" s="345"/>
      <c r="L297" s="345"/>
      <c r="M297" s="345"/>
      <c r="N297" s="345"/>
      <c r="O297" s="2168"/>
      <c r="P297" s="2168"/>
      <c r="Q297" s="2168"/>
      <c r="R297" s="2168"/>
      <c r="S297" s="2168"/>
      <c r="T297" s="2168"/>
      <c r="U297" s="2168"/>
      <c r="V297" s="2168"/>
      <c r="W297" s="2168"/>
      <c r="X297" s="2412"/>
      <c r="Y297" s="1896"/>
      <c r="Z297" s="1896"/>
      <c r="AA297" s="1896"/>
      <c r="AB297" s="1896"/>
    </row>
    <row r="298" spans="1:32" s="529" customFormat="1" ht="11.1" customHeight="1">
      <c r="A298" s="3189"/>
      <c r="B298" s="348"/>
      <c r="C298" s="3190"/>
      <c r="D298" s="2807"/>
      <c r="E298" s="345"/>
      <c r="F298" s="345"/>
      <c r="G298" s="345"/>
      <c r="H298" s="345"/>
      <c r="I298" s="345"/>
      <c r="J298" s="345"/>
      <c r="K298" s="345"/>
      <c r="L298" s="345"/>
      <c r="M298" s="345"/>
      <c r="N298" s="345"/>
      <c r="O298" s="2168"/>
      <c r="P298" s="2168"/>
      <c r="Q298" s="2168"/>
      <c r="R298" s="2168"/>
      <c r="S298" s="2168"/>
      <c r="T298" s="2168"/>
      <c r="U298" s="2168"/>
      <c r="V298" s="5202" t="s">
        <v>655</v>
      </c>
      <c r="W298" s="5202"/>
      <c r="X298" s="2412"/>
      <c r="Y298" s="1896"/>
      <c r="Z298" s="1896"/>
      <c r="AA298" s="1896"/>
      <c r="AB298" s="1896"/>
    </row>
    <row r="299" spans="1:32" s="529" customFormat="1" ht="11.1" customHeight="1">
      <c r="A299" s="503"/>
      <c r="B299" s="350">
        <f>B261+0.01</f>
        <v>9.34</v>
      </c>
      <c r="C299" s="355" t="s">
        <v>2307</v>
      </c>
      <c r="D299" s="355"/>
      <c r="E299" s="345"/>
      <c r="F299" s="355"/>
      <c r="G299" s="345"/>
      <c r="H299" s="345"/>
      <c r="I299" s="345"/>
      <c r="J299" s="345"/>
      <c r="K299" s="345"/>
      <c r="L299" s="345"/>
      <c r="M299" s="345"/>
      <c r="N299" s="5203" t="s">
        <v>669</v>
      </c>
      <c r="O299" s="5204"/>
      <c r="P299" s="5177"/>
      <c r="Q299" s="5177"/>
      <c r="R299" s="5177"/>
      <c r="S299" s="5177"/>
      <c r="T299" s="5177"/>
      <c r="U299" s="5177"/>
      <c r="V299" s="5177"/>
      <c r="W299" s="5205"/>
      <c r="X299" s="2125"/>
      <c r="Y299" s="1896"/>
      <c r="Z299" s="1896"/>
      <c r="AA299" s="1896"/>
      <c r="AB299" s="1896"/>
      <c r="AE299" s="820"/>
      <c r="AF299" s="820"/>
    </row>
    <row r="300" spans="1:32" s="529" customFormat="1" ht="11.1" customHeight="1">
      <c r="A300" s="503"/>
      <c r="B300" s="347"/>
      <c r="C300" s="346" t="s">
        <v>2308</v>
      </c>
      <c r="D300" s="345"/>
      <c r="E300" s="345"/>
      <c r="F300" s="346"/>
      <c r="G300" s="345"/>
      <c r="H300" s="345"/>
      <c r="I300" s="345"/>
      <c r="J300" s="345"/>
      <c r="K300" s="345"/>
      <c r="L300" s="345"/>
      <c r="M300" s="345"/>
      <c r="N300" s="5203"/>
      <c r="O300" s="5179"/>
      <c r="P300" s="5180"/>
      <c r="Q300" s="5180"/>
      <c r="R300" s="5180"/>
      <c r="S300" s="5180"/>
      <c r="T300" s="5180"/>
      <c r="U300" s="5180"/>
      <c r="V300" s="5180"/>
      <c r="W300" s="5181"/>
      <c r="X300" s="2125"/>
      <c r="Y300" s="1896"/>
      <c r="Z300" s="1896"/>
      <c r="AA300" s="1896"/>
      <c r="AB300" s="1896"/>
      <c r="AE300" s="820"/>
      <c r="AF300" s="820"/>
    </row>
    <row r="301" spans="1:32" s="2165" customFormat="1" ht="11.1" customHeight="1">
      <c r="A301" s="2131"/>
      <c r="B301" s="2190"/>
      <c r="C301" s="2133"/>
      <c r="D301" s="2133"/>
      <c r="E301" s="2133"/>
      <c r="F301" s="2133"/>
      <c r="G301" s="2133"/>
      <c r="H301" s="2133"/>
      <c r="I301" s="2133"/>
      <c r="J301" s="2133"/>
      <c r="K301" s="2133"/>
      <c r="L301" s="2133"/>
      <c r="M301" s="2191"/>
      <c r="N301" s="2191"/>
      <c r="O301" s="2192"/>
      <c r="P301" s="2192"/>
      <c r="Q301" s="2192"/>
      <c r="R301" s="2192"/>
      <c r="S301" s="2192"/>
      <c r="T301" s="2192"/>
      <c r="U301" s="2136"/>
      <c r="V301" s="2136"/>
      <c r="W301" s="2136"/>
      <c r="X301" s="2242"/>
      <c r="AE301" s="2182"/>
      <c r="AF301" s="2182"/>
    </row>
    <row r="302" spans="1:32" s="2165" customFormat="1" ht="8.1" customHeight="1">
      <c r="A302" s="3231"/>
      <c r="B302" s="2190"/>
      <c r="C302" s="2191"/>
      <c r="D302" s="2191"/>
      <c r="E302" s="2191"/>
      <c r="F302" s="2191"/>
      <c r="G302" s="2191"/>
      <c r="H302" s="2191"/>
      <c r="I302" s="2191"/>
      <c r="J302" s="2191"/>
      <c r="K302" s="2191"/>
      <c r="L302" s="2191"/>
      <c r="M302" s="2191"/>
      <c r="N302" s="2191"/>
      <c r="O302" s="2192"/>
      <c r="P302" s="2192"/>
      <c r="Q302" s="2192"/>
      <c r="R302" s="2192"/>
      <c r="S302" s="2192"/>
      <c r="T302" s="2192"/>
      <c r="U302" s="2136"/>
      <c r="V302" s="2136"/>
      <c r="W302" s="2136"/>
      <c r="X302" s="3232"/>
      <c r="AE302" s="2182"/>
      <c r="AF302" s="2182"/>
    </row>
    <row r="303" spans="1:32" s="2165" customFormat="1" ht="11.1" customHeight="1">
      <c r="A303" s="2131"/>
      <c r="B303" s="2190"/>
      <c r="C303" s="2133"/>
      <c r="D303" s="2133"/>
      <c r="E303" s="2133"/>
      <c r="F303" s="2133"/>
      <c r="G303" s="2133"/>
      <c r="H303" s="2133"/>
      <c r="I303" s="2133"/>
      <c r="J303" s="2133"/>
      <c r="K303" s="2133"/>
      <c r="L303" s="2133"/>
      <c r="M303" s="2191"/>
      <c r="N303" s="2191"/>
      <c r="O303" s="2192"/>
      <c r="P303" s="2192"/>
      <c r="Q303" s="2192"/>
      <c r="R303" s="2192"/>
      <c r="S303" s="2192"/>
      <c r="T303" s="2192"/>
      <c r="U303" s="2136"/>
      <c r="V303" s="2136"/>
      <c r="W303" s="2136"/>
      <c r="X303" s="2242"/>
      <c r="AE303" s="2182"/>
      <c r="AF303" s="2182"/>
    </row>
    <row r="304" spans="1:32" s="2165" customFormat="1" ht="8.1" customHeight="1">
      <c r="A304" s="3231"/>
      <c r="B304" s="2190"/>
      <c r="C304" s="2191"/>
      <c r="D304" s="2191"/>
      <c r="E304" s="2191"/>
      <c r="F304" s="2191"/>
      <c r="G304" s="2191"/>
      <c r="H304" s="2191"/>
      <c r="I304" s="2191"/>
      <c r="J304" s="2191"/>
      <c r="K304" s="2191"/>
      <c r="L304" s="2191"/>
      <c r="M304" s="2191"/>
      <c r="N304" s="2191"/>
      <c r="O304" s="2192"/>
      <c r="P304" s="2192"/>
      <c r="Q304" s="2192"/>
      <c r="R304" s="2192"/>
      <c r="S304" s="2192"/>
      <c r="T304" s="2192"/>
      <c r="U304" s="2136"/>
      <c r="V304" s="2136"/>
      <c r="W304" s="2136"/>
      <c r="X304" s="3232"/>
      <c r="AE304" s="2182"/>
      <c r="AF304" s="2182"/>
    </row>
    <row r="305" spans="1:32" s="2165" customFormat="1" ht="11.1" customHeight="1">
      <c r="A305" s="2131"/>
      <c r="B305" s="2190"/>
      <c r="C305" s="2133"/>
      <c r="D305" s="2133"/>
      <c r="E305" s="2133"/>
      <c r="F305" s="2133"/>
      <c r="G305" s="2133"/>
      <c r="H305" s="2133"/>
      <c r="I305" s="2133"/>
      <c r="J305" s="2133"/>
      <c r="K305" s="2133"/>
      <c r="L305" s="2133"/>
      <c r="M305" s="2191"/>
      <c r="N305" s="2191"/>
      <c r="O305" s="2192"/>
      <c r="P305" s="2192"/>
      <c r="Q305" s="2192"/>
      <c r="R305" s="2192"/>
      <c r="S305" s="2192"/>
      <c r="T305" s="2192"/>
      <c r="U305" s="2136"/>
      <c r="V305" s="2136"/>
      <c r="W305" s="2136"/>
      <c r="X305" s="2242"/>
      <c r="AE305" s="2182"/>
      <c r="AF305" s="2182"/>
    </row>
    <row r="306" spans="1:32" s="2165" customFormat="1" ht="11.1" customHeight="1">
      <c r="A306" s="3231"/>
      <c r="B306" s="2190"/>
      <c r="C306" s="2191"/>
      <c r="D306" s="2191"/>
      <c r="E306" s="2191"/>
      <c r="F306" s="2191"/>
      <c r="G306" s="2191"/>
      <c r="H306" s="2191"/>
      <c r="I306" s="2191"/>
      <c r="J306" s="2191"/>
      <c r="K306" s="2191"/>
      <c r="L306" s="2191"/>
      <c r="M306" s="2191"/>
      <c r="N306" s="2191"/>
      <c r="O306" s="2192"/>
      <c r="P306" s="2192"/>
      <c r="Q306" s="2192"/>
      <c r="R306" s="2192"/>
      <c r="S306" s="2192"/>
      <c r="T306" s="2192"/>
      <c r="U306" s="2136"/>
      <c r="V306" s="2136"/>
      <c r="W306" s="2136"/>
      <c r="X306" s="3232"/>
      <c r="AE306" s="2182"/>
      <c r="AF306" s="2182"/>
    </row>
    <row r="307" spans="1:32" s="2165" customFormat="1" ht="11.1" customHeight="1">
      <c r="A307" s="3231"/>
      <c r="B307" s="2190"/>
      <c r="C307" s="2191"/>
      <c r="D307" s="2191"/>
      <c r="E307" s="2191"/>
      <c r="F307" s="2191"/>
      <c r="G307" s="2191"/>
      <c r="H307" s="2191"/>
      <c r="I307" s="2191"/>
      <c r="J307" s="2191"/>
      <c r="K307" s="2191"/>
      <c r="L307" s="2191"/>
      <c r="M307" s="2191"/>
      <c r="N307" s="2191"/>
      <c r="O307" s="2192"/>
      <c r="P307" s="2192"/>
      <c r="Q307" s="2192"/>
      <c r="R307" s="2192"/>
      <c r="S307" s="2192"/>
      <c r="T307" s="2192"/>
      <c r="U307" s="2136"/>
      <c r="V307" s="2136"/>
      <c r="W307" s="2136"/>
      <c r="X307" s="3232"/>
      <c r="AE307" s="2182"/>
      <c r="AF307" s="2182"/>
    </row>
    <row r="308" spans="1:32" s="2165" customFormat="1" ht="11.1" customHeight="1">
      <c r="A308" s="3231"/>
      <c r="B308" s="2190"/>
      <c r="C308" s="2191"/>
      <c r="D308" s="2191"/>
      <c r="E308" s="2191"/>
      <c r="F308" s="2191"/>
      <c r="G308" s="2191"/>
      <c r="H308" s="2191"/>
      <c r="I308" s="2191"/>
      <c r="J308" s="2191"/>
      <c r="K308" s="2191"/>
      <c r="L308" s="2191"/>
      <c r="M308" s="2191"/>
      <c r="N308" s="2191"/>
      <c r="O308" s="2192"/>
      <c r="P308" s="2192"/>
      <c r="Q308" s="2192"/>
      <c r="R308" s="2192"/>
      <c r="S308" s="2192"/>
      <c r="T308" s="2192"/>
      <c r="U308" s="2136"/>
      <c r="V308" s="2136"/>
      <c r="W308" s="2136"/>
      <c r="X308" s="3232"/>
      <c r="AE308" s="2182"/>
      <c r="AF308" s="2182"/>
    </row>
    <row r="309" spans="1:32" s="2165" customFormat="1" ht="11.1" customHeight="1" thickBot="1">
      <c r="A309" s="2241"/>
      <c r="B309" s="2190"/>
      <c r="C309" s="2191"/>
      <c r="D309" s="2191"/>
      <c r="E309" s="2191"/>
      <c r="F309" s="2191"/>
      <c r="G309" s="2191"/>
      <c r="H309" s="2191"/>
      <c r="I309" s="2191"/>
      <c r="J309" s="2191"/>
      <c r="K309" s="2191"/>
      <c r="L309" s="2191"/>
      <c r="M309" s="2191"/>
      <c r="N309" s="2191"/>
      <c r="O309" s="2192"/>
      <c r="P309" s="2192"/>
      <c r="Q309" s="2192"/>
      <c r="R309" s="2192"/>
      <c r="S309" s="2192"/>
      <c r="T309" s="2192"/>
      <c r="U309" s="2136"/>
      <c r="V309" s="2136"/>
      <c r="W309" s="2136"/>
      <c r="X309" s="2242"/>
      <c r="AE309" s="2182"/>
      <c r="AF309" s="2182"/>
    </row>
    <row r="310" spans="1:32" s="529" customFormat="1" ht="8.1" customHeight="1">
      <c r="A310" s="2915"/>
      <c r="B310" s="2916"/>
      <c r="C310" s="2917"/>
      <c r="D310" s="2917"/>
      <c r="E310" s="2915"/>
      <c r="F310" s="2915"/>
      <c r="G310" s="2915"/>
      <c r="H310" s="2915"/>
      <c r="I310" s="2915"/>
      <c r="J310" s="2915"/>
      <c r="K310" s="2915"/>
      <c r="L310" s="2915"/>
      <c r="M310" s="2915"/>
      <c r="N310" s="2915"/>
      <c r="O310" s="2918"/>
      <c r="P310" s="2919"/>
      <c r="Q310" s="2919"/>
      <c r="R310" s="2919"/>
      <c r="S310" s="2920"/>
      <c r="T310" s="2918"/>
      <c r="U310" s="2918"/>
      <c r="V310" s="2921"/>
      <c r="W310" s="2921"/>
      <c r="X310" s="2915"/>
      <c r="Y310" s="1896"/>
      <c r="Z310" s="1896"/>
      <c r="AA310" s="1896"/>
      <c r="AB310" s="1896"/>
    </row>
    <row r="311" spans="1:32" s="529" customFormat="1" ht="18" customHeight="1">
      <c r="A311" s="5206">
        <f>A199+1</f>
        <v>24</v>
      </c>
      <c r="B311" s="5206"/>
      <c r="C311" s="5206"/>
      <c r="D311" s="5206"/>
      <c r="E311" s="5206"/>
      <c r="F311" s="5206"/>
      <c r="G311" s="5206"/>
      <c r="H311" s="5206"/>
      <c r="I311" s="5206"/>
      <c r="J311" s="5206"/>
      <c r="K311" s="5206"/>
      <c r="L311" s="5206"/>
      <c r="M311" s="5206"/>
      <c r="N311" s="5206"/>
      <c r="O311" s="5206"/>
      <c r="P311" s="5206"/>
      <c r="Q311" s="5206"/>
      <c r="R311" s="5206"/>
      <c r="S311" s="5206"/>
      <c r="T311" s="5206"/>
      <c r="U311" s="5206"/>
      <c r="V311" s="5206"/>
      <c r="W311" s="5206"/>
      <c r="X311" s="5206"/>
      <c r="Y311" s="1896"/>
      <c r="Z311" s="1896"/>
      <c r="AA311" s="1896"/>
      <c r="AB311" s="1896"/>
    </row>
    <row r="312" spans="1:32" s="529" customFormat="1" ht="8.1" customHeight="1">
      <c r="A312" s="345"/>
      <c r="B312" s="348"/>
      <c r="C312" s="351"/>
      <c r="D312" s="351"/>
      <c r="E312" s="345"/>
      <c r="F312" s="345"/>
      <c r="G312" s="345"/>
      <c r="H312" s="345"/>
      <c r="I312" s="345"/>
      <c r="J312" s="345"/>
      <c r="K312" s="345"/>
      <c r="L312" s="345"/>
      <c r="M312" s="345"/>
      <c r="N312" s="345"/>
      <c r="O312" s="360"/>
      <c r="P312" s="2077"/>
      <c r="Q312" s="2077"/>
      <c r="R312" s="2077"/>
      <c r="S312" s="2159"/>
      <c r="T312" s="360"/>
      <c r="U312" s="360"/>
      <c r="V312" s="2810"/>
      <c r="W312" s="2810"/>
      <c r="X312" s="345"/>
      <c r="Y312" s="1896"/>
      <c r="Z312" s="1896"/>
      <c r="AA312" s="1896"/>
      <c r="AB312" s="1896"/>
    </row>
    <row r="313" spans="1:32" s="529" customFormat="1" ht="3" customHeight="1">
      <c r="A313" s="2076"/>
      <c r="B313" s="347"/>
      <c r="C313" s="2246"/>
      <c r="D313" s="2246"/>
      <c r="E313" s="2246"/>
      <c r="F313" s="2246"/>
      <c r="G313" s="2246"/>
      <c r="H313" s="2246"/>
      <c r="I313" s="2246"/>
      <c r="J313" s="2246"/>
      <c r="K313" s="2246"/>
      <c r="L313" s="2246"/>
      <c r="M313" s="2246"/>
      <c r="N313" s="2246"/>
      <c r="O313" s="2247"/>
      <c r="P313" s="2247"/>
      <c r="Q313" s="2247"/>
      <c r="R313" s="2247"/>
      <c r="S313" s="2247"/>
      <c r="T313" s="2247"/>
      <c r="U313" s="360"/>
      <c r="V313" s="360"/>
      <c r="W313" s="360"/>
      <c r="X313" s="2125"/>
    </row>
    <row r="314" spans="1:32" s="529" customFormat="1" ht="11.1" customHeight="1">
      <c r="A314" s="2076"/>
      <c r="B314" s="347"/>
      <c r="C314" s="2246"/>
      <c r="D314" s="2246"/>
      <c r="E314" s="2246"/>
      <c r="F314" s="2246"/>
      <c r="G314" s="2246"/>
      <c r="H314" s="2246"/>
      <c r="I314" s="2246"/>
      <c r="J314" s="2246"/>
      <c r="K314" s="2246"/>
      <c r="L314" s="2246"/>
      <c r="M314" s="2246"/>
      <c r="N314" s="2246"/>
      <c r="O314" s="5146" t="s">
        <v>1300</v>
      </c>
      <c r="P314" s="5146"/>
      <c r="Q314" s="5146"/>
      <c r="R314" s="5146"/>
      <c r="S314" s="5146"/>
      <c r="T314" s="5146"/>
      <c r="U314" s="5146"/>
      <c r="V314" s="360"/>
      <c r="W314" s="360"/>
      <c r="X314" s="2125"/>
    </row>
    <row r="315" spans="1:32" s="529" customFormat="1" ht="10.9" customHeight="1">
      <c r="A315" s="2193"/>
      <c r="B315" s="350">
        <f>B299+0.01</f>
        <v>9.35</v>
      </c>
      <c r="C315" s="355" t="s">
        <v>97</v>
      </c>
      <c r="D315" s="370"/>
      <c r="E315" s="332"/>
      <c r="F315" s="332"/>
      <c r="G315" s="332"/>
      <c r="O315" s="5142" t="s">
        <v>38</v>
      </c>
      <c r="P315" s="5142"/>
      <c r="Q315" s="5142"/>
      <c r="R315" s="5142"/>
      <c r="S315" s="5142"/>
      <c r="T315" s="5142"/>
      <c r="U315" s="5142"/>
      <c r="V315" s="340"/>
      <c r="W315" s="365"/>
      <c r="X315" s="2194"/>
      <c r="Y315" s="1896"/>
      <c r="Z315" s="1896"/>
      <c r="AA315" s="2177"/>
      <c r="AB315" s="1896"/>
    </row>
    <row r="316" spans="1:32" s="529" customFormat="1" ht="10.15" customHeight="1">
      <c r="A316" s="2193"/>
      <c r="B316" s="348"/>
      <c r="C316" s="346" t="s">
        <v>1304</v>
      </c>
      <c r="D316" s="370"/>
      <c r="E316" s="332"/>
      <c r="F316" s="332"/>
      <c r="G316" s="332"/>
      <c r="W316" s="508"/>
      <c r="X316" s="2194"/>
      <c r="Y316" s="1896"/>
      <c r="Z316" s="1896"/>
      <c r="AA316" s="2177"/>
      <c r="AB316" s="1896"/>
    </row>
    <row r="317" spans="1:32" s="529" customFormat="1" ht="11.1" customHeight="1">
      <c r="A317" s="2193"/>
      <c r="B317" s="348"/>
      <c r="C317" s="346"/>
      <c r="D317" s="370"/>
      <c r="E317" s="332"/>
      <c r="F317" s="332"/>
      <c r="G317" s="332"/>
      <c r="H317" s="332"/>
      <c r="I317" s="332"/>
      <c r="J317" s="332"/>
      <c r="K317" s="332"/>
      <c r="L317" s="332"/>
      <c r="M317" s="332"/>
      <c r="N317" s="332"/>
      <c r="O317" s="820"/>
      <c r="P317" s="820"/>
      <c r="Q317" s="820"/>
      <c r="R317" s="820"/>
      <c r="S317" s="820"/>
      <c r="T317" s="820"/>
      <c r="U317" s="820"/>
      <c r="V317" s="5186" t="s">
        <v>655</v>
      </c>
      <c r="W317" s="5186"/>
      <c r="X317" s="2194"/>
      <c r="Y317" s="1896"/>
      <c r="Z317" s="1896"/>
      <c r="AA317" s="2177"/>
      <c r="AB317" s="1896"/>
    </row>
    <row r="318" spans="1:32" s="529" customFormat="1" ht="10.9" customHeight="1">
      <c r="A318" s="2193"/>
      <c r="B318" s="348"/>
      <c r="C318" s="354" t="s">
        <v>35</v>
      </c>
      <c r="D318" s="355" t="s">
        <v>1302</v>
      </c>
      <c r="E318" s="332"/>
      <c r="F318" s="332"/>
      <c r="G318" s="332"/>
      <c r="H318" s="332"/>
      <c r="I318" s="332"/>
      <c r="J318" s="332"/>
      <c r="K318" s="332"/>
      <c r="L318" s="332"/>
      <c r="M318" s="332"/>
      <c r="N318" s="5203" t="s">
        <v>670</v>
      </c>
      <c r="O318" s="5176"/>
      <c r="P318" s="5177"/>
      <c r="Q318" s="5177"/>
      <c r="R318" s="5177"/>
      <c r="S318" s="5177"/>
      <c r="T318" s="5177"/>
      <c r="U318" s="5177"/>
      <c r="V318" s="5177"/>
      <c r="W318" s="5178"/>
      <c r="X318" s="2194"/>
      <c r="Y318" s="1896"/>
      <c r="Z318" s="2195"/>
      <c r="AA318" s="2177"/>
      <c r="AB318" s="1896"/>
    </row>
    <row r="319" spans="1:32" s="529" customFormat="1" ht="10.9" customHeight="1">
      <c r="A319" s="2193"/>
      <c r="B319" s="348"/>
      <c r="C319" s="346"/>
      <c r="D319" s="346" t="s">
        <v>1303</v>
      </c>
      <c r="E319" s="332"/>
      <c r="F319" s="332"/>
      <c r="G319" s="332"/>
      <c r="H319" s="332"/>
      <c r="I319" s="332"/>
      <c r="J319" s="332"/>
      <c r="K319" s="332"/>
      <c r="L319" s="332"/>
      <c r="M319" s="332"/>
      <c r="N319" s="5203"/>
      <c r="O319" s="5179"/>
      <c r="P319" s="5180"/>
      <c r="Q319" s="5180"/>
      <c r="R319" s="5180"/>
      <c r="S319" s="5180"/>
      <c r="T319" s="5180"/>
      <c r="U319" s="5180"/>
      <c r="V319" s="5180"/>
      <c r="W319" s="5181"/>
      <c r="X319" s="2194"/>
      <c r="Y319" s="1896"/>
      <c r="Z319" s="2080"/>
      <c r="AA319" s="2177"/>
      <c r="AB319" s="1896"/>
    </row>
    <row r="320" spans="1:32" s="529" customFormat="1" ht="8.1" customHeight="1">
      <c r="A320" s="2193"/>
      <c r="B320" s="348"/>
      <c r="C320" s="346"/>
      <c r="D320" s="346"/>
      <c r="E320" s="332"/>
      <c r="F320" s="332"/>
      <c r="G320" s="332"/>
      <c r="H320" s="332"/>
      <c r="I320" s="332"/>
      <c r="J320" s="332"/>
      <c r="K320" s="332"/>
      <c r="L320" s="332"/>
      <c r="M320" s="332"/>
      <c r="N320" s="332"/>
      <c r="O320" s="1390"/>
      <c r="P320" s="1390"/>
      <c r="Q320" s="1390"/>
      <c r="R320" s="1390"/>
      <c r="S320" s="1390"/>
      <c r="T320" s="1390"/>
      <c r="U320" s="1390"/>
      <c r="V320" s="1390"/>
      <c r="W320" s="1390"/>
      <c r="X320" s="2194"/>
      <c r="Y320" s="1896"/>
      <c r="Z320" s="2080"/>
      <c r="AA320" s="2177"/>
      <c r="AB320" s="1896"/>
    </row>
    <row r="321" spans="1:28" s="529" customFormat="1" ht="3" customHeight="1">
      <c r="A321" s="503"/>
      <c r="B321" s="348"/>
      <c r="C321" s="2102"/>
      <c r="D321" s="1838"/>
      <c r="E321" s="1838"/>
      <c r="F321" s="1838"/>
      <c r="G321" s="1838"/>
      <c r="H321" s="1838"/>
      <c r="I321" s="1838"/>
      <c r="J321" s="1838"/>
      <c r="K321" s="1838"/>
      <c r="L321" s="1838"/>
      <c r="M321" s="1838"/>
      <c r="N321" s="1839"/>
      <c r="O321" s="332"/>
      <c r="P321" s="332"/>
      <c r="Q321" s="332"/>
      <c r="R321" s="332"/>
      <c r="S321" s="332"/>
      <c r="T321" s="2103"/>
      <c r="U321" s="2103"/>
      <c r="V321" s="2103"/>
      <c r="W321" s="2103"/>
      <c r="X321" s="2101"/>
      <c r="Y321" s="1896"/>
      <c r="Z321" s="1896"/>
      <c r="AA321" s="1896"/>
      <c r="AB321" s="1896"/>
    </row>
    <row r="322" spans="1:28" s="529" customFormat="1" ht="11.1" customHeight="1">
      <c r="A322" s="503"/>
      <c r="B322" s="348"/>
      <c r="C322" s="2104" t="s">
        <v>1305</v>
      </c>
      <c r="D322" s="950"/>
      <c r="E322" s="950"/>
      <c r="F322" s="950"/>
      <c r="G322" s="950"/>
      <c r="H322" s="950"/>
      <c r="I322" s="950"/>
      <c r="J322" s="950"/>
      <c r="K322" s="950"/>
      <c r="L322" s="950"/>
      <c r="M322" s="950"/>
      <c r="N322" s="1840"/>
      <c r="O322" s="332"/>
      <c r="P322" s="332"/>
      <c r="Q322" s="332"/>
      <c r="R322" s="332"/>
      <c r="S322" s="332"/>
      <c r="T322" s="2103"/>
      <c r="U322" s="2103"/>
      <c r="V322" s="2103"/>
      <c r="W322" s="2103"/>
      <c r="X322" s="2101"/>
      <c r="Y322" s="1896"/>
      <c r="Z322" s="1896"/>
      <c r="AA322" s="1896"/>
      <c r="AB322" s="1896"/>
    </row>
    <row r="323" spans="1:28" s="529" customFormat="1" ht="11.1" customHeight="1">
      <c r="A323" s="503"/>
      <c r="B323" s="348"/>
      <c r="C323" s="2105" t="s">
        <v>1306</v>
      </c>
      <c r="D323" s="950"/>
      <c r="E323" s="950"/>
      <c r="F323" s="950"/>
      <c r="G323" s="950"/>
      <c r="H323" s="950"/>
      <c r="I323" s="950"/>
      <c r="J323" s="950"/>
      <c r="K323" s="950"/>
      <c r="L323" s="950"/>
      <c r="M323" s="950"/>
      <c r="N323" s="1840"/>
      <c r="O323" s="332"/>
      <c r="P323" s="332"/>
      <c r="Q323" s="332"/>
      <c r="R323" s="332"/>
      <c r="S323" s="332"/>
      <c r="T323" s="2103"/>
      <c r="U323" s="2103"/>
      <c r="V323" s="2103"/>
      <c r="W323" s="2103"/>
      <c r="X323" s="2101"/>
      <c r="Y323" s="1896"/>
      <c r="Z323" s="1896"/>
      <c r="AA323" s="1896"/>
      <c r="AB323" s="1896"/>
    </row>
    <row r="324" spans="1:28" s="529" customFormat="1" ht="5.0999999999999996" customHeight="1">
      <c r="A324" s="503"/>
      <c r="B324" s="348"/>
      <c r="C324" s="1841"/>
      <c r="D324" s="1833"/>
      <c r="E324" s="1834"/>
      <c r="F324" s="1834"/>
      <c r="G324" s="1834"/>
      <c r="H324" s="1834"/>
      <c r="I324" s="1834"/>
      <c r="J324" s="1834"/>
      <c r="K324" s="1834"/>
      <c r="L324" s="950"/>
      <c r="M324" s="950"/>
      <c r="N324" s="1840"/>
      <c r="O324" s="332"/>
      <c r="P324" s="2103"/>
      <c r="Q324" s="2103"/>
      <c r="R324" s="2103"/>
      <c r="S324" s="2103"/>
      <c r="T324" s="2103"/>
      <c r="U324" s="2103"/>
      <c r="V324" s="2103"/>
      <c r="W324" s="2103"/>
      <c r="X324" s="2101"/>
      <c r="Y324" s="1896"/>
      <c r="Z324" s="1896"/>
      <c r="AA324" s="1896"/>
      <c r="AB324" s="1896"/>
    </row>
    <row r="325" spans="1:28" s="529" customFormat="1" ht="11.1" customHeight="1">
      <c r="A325" s="503"/>
      <c r="B325" s="348"/>
      <c r="C325" s="1843" t="s">
        <v>3</v>
      </c>
      <c r="D325" s="1837" t="s">
        <v>1307</v>
      </c>
      <c r="E325" s="1835"/>
      <c r="F325" s="1835"/>
      <c r="G325" s="1835"/>
      <c r="H325" s="1836"/>
      <c r="I325" s="1837"/>
      <c r="J325" s="1837"/>
      <c r="K325" s="1837"/>
      <c r="L325" s="1874"/>
      <c r="M325" s="1874"/>
      <c r="N325" s="2251"/>
      <c r="O325" s="323"/>
      <c r="P325" s="1832"/>
      <c r="Q325" s="357"/>
      <c r="R325" s="357"/>
      <c r="S325" s="357"/>
      <c r="T325" s="2103"/>
      <c r="U325" s="2103"/>
      <c r="V325" s="2103"/>
      <c r="W325" s="2103"/>
      <c r="X325" s="2101"/>
      <c r="Y325" s="1896"/>
      <c r="Z325" s="1896"/>
      <c r="AA325" s="1896"/>
      <c r="AB325" s="1896"/>
    </row>
    <row r="326" spans="1:28" s="529" customFormat="1" ht="11.1" customHeight="1">
      <c r="A326" s="503"/>
      <c r="B326" s="348"/>
      <c r="C326" s="1841"/>
      <c r="D326" s="1853" t="s">
        <v>1308</v>
      </c>
      <c r="E326" s="950"/>
      <c r="F326" s="950"/>
      <c r="G326" s="950"/>
      <c r="H326" s="1837"/>
      <c r="I326" s="1853"/>
      <c r="J326" s="1837"/>
      <c r="K326" s="1837"/>
      <c r="L326" s="1874"/>
      <c r="M326" s="1874"/>
      <c r="N326" s="1840"/>
      <c r="O326" s="332"/>
      <c r="P326" s="356"/>
      <c r="Q326" s="465"/>
      <c r="R326" s="465"/>
      <c r="S326" s="465"/>
      <c r="T326" s="2103"/>
      <c r="U326" s="2103"/>
      <c r="V326" s="2103"/>
      <c r="W326" s="2103"/>
      <c r="X326" s="2101"/>
      <c r="Y326" s="1896"/>
      <c r="Z326" s="1896"/>
      <c r="AA326" s="1896"/>
      <c r="AB326" s="1896"/>
    </row>
    <row r="327" spans="1:28" s="529" customFormat="1" ht="3" customHeight="1">
      <c r="A327" s="503"/>
      <c r="B327" s="348"/>
      <c r="C327" s="1841"/>
      <c r="D327" s="1853"/>
      <c r="E327" s="950"/>
      <c r="F327" s="950"/>
      <c r="G327" s="950"/>
      <c r="H327" s="1837"/>
      <c r="I327" s="1853"/>
      <c r="J327" s="1837"/>
      <c r="K327" s="1837"/>
      <c r="L327" s="1874"/>
      <c r="M327" s="1874"/>
      <c r="N327" s="1840"/>
      <c r="O327" s="332"/>
      <c r="P327" s="356"/>
      <c r="Q327" s="356"/>
      <c r="R327" s="356"/>
      <c r="S327" s="465"/>
      <c r="T327" s="2103"/>
      <c r="U327" s="2103"/>
      <c r="V327" s="2103"/>
      <c r="W327" s="2103"/>
      <c r="X327" s="2101"/>
      <c r="Y327" s="1896"/>
      <c r="Z327" s="1896"/>
      <c r="AA327" s="1896"/>
      <c r="AB327" s="1896"/>
    </row>
    <row r="328" spans="1:28" s="529" customFormat="1" ht="5.0999999999999996" customHeight="1">
      <c r="A328" s="503"/>
      <c r="B328" s="348"/>
      <c r="C328" s="1841"/>
      <c r="D328" s="1833"/>
      <c r="E328" s="1834"/>
      <c r="F328" s="1834"/>
      <c r="G328" s="1834"/>
      <c r="H328" s="1834"/>
      <c r="I328" s="1834"/>
      <c r="J328" s="1834"/>
      <c r="K328" s="1834"/>
      <c r="L328" s="950"/>
      <c r="M328" s="950"/>
      <c r="N328" s="1840"/>
      <c r="O328" s="332"/>
      <c r="P328" s="2103"/>
      <c r="Q328" s="2103"/>
      <c r="R328" s="2103"/>
      <c r="S328" s="2103"/>
      <c r="T328" s="2103"/>
      <c r="U328" s="2103"/>
      <c r="V328" s="2103"/>
      <c r="W328" s="2103"/>
      <c r="X328" s="2101"/>
      <c r="Y328" s="1896"/>
      <c r="Z328" s="1896"/>
      <c r="AA328" s="1896"/>
      <c r="AB328" s="1896"/>
    </row>
    <row r="329" spans="1:28" s="529" customFormat="1" ht="11.1" customHeight="1">
      <c r="A329" s="503"/>
      <c r="B329" s="348"/>
      <c r="C329" s="1843" t="s">
        <v>3</v>
      </c>
      <c r="D329" s="1837" t="s">
        <v>1309</v>
      </c>
      <c r="E329" s="1835"/>
      <c r="F329" s="1835"/>
      <c r="G329" s="1835"/>
      <c r="H329" s="1836"/>
      <c r="I329" s="950"/>
      <c r="J329" s="1837"/>
      <c r="K329" s="1837"/>
      <c r="L329" s="1874"/>
      <c r="M329" s="1874"/>
      <c r="N329" s="2251"/>
      <c r="O329" s="323"/>
      <c r="P329" s="1832"/>
      <c r="Q329" s="357"/>
      <c r="R329" s="357"/>
      <c r="S329" s="357"/>
      <c r="T329" s="2103"/>
      <c r="U329" s="2103"/>
      <c r="V329" s="2103"/>
      <c r="W329" s="2103"/>
      <c r="X329" s="2101"/>
      <c r="Y329" s="1896"/>
      <c r="Z329" s="1896"/>
      <c r="AA329" s="1896"/>
      <c r="AB329" s="1896"/>
    </row>
    <row r="330" spans="1:28" s="529" customFormat="1" ht="11.1" customHeight="1">
      <c r="A330" s="503"/>
      <c r="B330" s="348"/>
      <c r="C330" s="1841"/>
      <c r="D330" s="1853" t="s">
        <v>1310</v>
      </c>
      <c r="E330" s="950"/>
      <c r="F330" s="950"/>
      <c r="G330" s="950"/>
      <c r="H330" s="1837"/>
      <c r="I330" s="950"/>
      <c r="J330" s="1837"/>
      <c r="K330" s="1837"/>
      <c r="L330" s="1874"/>
      <c r="M330" s="1874"/>
      <c r="N330" s="1840"/>
      <c r="O330" s="332"/>
      <c r="P330" s="356"/>
      <c r="Q330" s="465"/>
      <c r="R330" s="465"/>
      <c r="S330" s="465"/>
      <c r="T330" s="2103"/>
      <c r="U330" s="2103"/>
      <c r="V330" s="2103"/>
      <c r="W330" s="2103"/>
      <c r="X330" s="2101"/>
      <c r="Y330" s="1896"/>
      <c r="Z330" s="1896"/>
      <c r="AA330" s="1896"/>
      <c r="AB330" s="1896"/>
    </row>
    <row r="331" spans="1:28" s="529" customFormat="1" ht="3" customHeight="1">
      <c r="A331" s="503"/>
      <c r="B331" s="348"/>
      <c r="C331" s="1841"/>
      <c r="D331" s="1853"/>
      <c r="E331" s="950"/>
      <c r="F331" s="950"/>
      <c r="G331" s="950"/>
      <c r="H331" s="1837"/>
      <c r="I331" s="1853"/>
      <c r="J331" s="1837"/>
      <c r="K331" s="1837"/>
      <c r="L331" s="1874"/>
      <c r="M331" s="1874"/>
      <c r="N331" s="1840"/>
      <c r="O331" s="332"/>
      <c r="P331" s="356"/>
      <c r="Q331" s="356"/>
      <c r="R331" s="356"/>
      <c r="S331" s="465"/>
      <c r="T331" s="2103"/>
      <c r="U331" s="2103"/>
      <c r="V331" s="2103"/>
      <c r="W331" s="2103"/>
      <c r="X331" s="2101"/>
      <c r="Y331" s="1896"/>
      <c r="Z331" s="1896"/>
      <c r="AA331" s="1896"/>
      <c r="AB331" s="1896"/>
    </row>
    <row r="332" spans="1:28" s="529" customFormat="1" ht="5.0999999999999996" customHeight="1">
      <c r="A332" s="503"/>
      <c r="B332" s="348"/>
      <c r="C332" s="1841"/>
      <c r="D332" s="1833"/>
      <c r="E332" s="1834"/>
      <c r="F332" s="1834"/>
      <c r="G332" s="1834"/>
      <c r="H332" s="1834"/>
      <c r="I332" s="1834"/>
      <c r="J332" s="1834"/>
      <c r="K332" s="1834"/>
      <c r="L332" s="950"/>
      <c r="M332" s="950"/>
      <c r="N332" s="1840"/>
      <c r="O332" s="332"/>
      <c r="P332" s="2103"/>
      <c r="Q332" s="2103"/>
      <c r="R332" s="2103"/>
      <c r="S332" s="2103"/>
      <c r="T332" s="2103"/>
      <c r="U332" s="2103"/>
      <c r="V332" s="2103"/>
      <c r="W332" s="2103"/>
      <c r="X332" s="2101"/>
      <c r="Y332" s="1896"/>
      <c r="Z332" s="1896"/>
      <c r="AA332" s="1896"/>
      <c r="AB332" s="1896"/>
    </row>
    <row r="333" spans="1:28" s="529" customFormat="1" ht="11.1" customHeight="1">
      <c r="A333" s="503"/>
      <c r="B333" s="348"/>
      <c r="C333" s="1843" t="s">
        <v>3</v>
      </c>
      <c r="D333" s="1837" t="s">
        <v>1311</v>
      </c>
      <c r="E333" s="1835"/>
      <c r="F333" s="1835"/>
      <c r="G333" s="1835"/>
      <c r="H333" s="1836"/>
      <c r="I333" s="1837"/>
      <c r="J333" s="1837"/>
      <c r="K333" s="1837"/>
      <c r="L333" s="1874"/>
      <c r="M333" s="1874"/>
      <c r="N333" s="2251"/>
      <c r="O333" s="323"/>
      <c r="P333" s="1832"/>
      <c r="Q333" s="332"/>
      <c r="R333" s="357"/>
      <c r="S333" s="357"/>
      <c r="T333" s="2103"/>
      <c r="U333" s="2103"/>
      <c r="V333" s="2103"/>
      <c r="W333" s="2103"/>
      <c r="X333" s="2101"/>
      <c r="Y333" s="1896"/>
      <c r="Z333" s="1896"/>
      <c r="AA333" s="1896"/>
      <c r="AB333" s="1896"/>
    </row>
    <row r="334" spans="1:28" s="529" customFormat="1" ht="11.1" customHeight="1">
      <c r="A334" s="503"/>
      <c r="B334" s="348"/>
      <c r="C334" s="1841"/>
      <c r="D334" s="1853" t="s">
        <v>1312</v>
      </c>
      <c r="E334" s="950"/>
      <c r="F334" s="950"/>
      <c r="G334" s="950"/>
      <c r="H334" s="1837"/>
      <c r="I334" s="1853"/>
      <c r="J334" s="1837"/>
      <c r="K334" s="1837"/>
      <c r="L334" s="1874"/>
      <c r="M334" s="1874"/>
      <c r="N334" s="1840"/>
      <c r="O334" s="332"/>
      <c r="P334" s="356"/>
      <c r="Q334" s="332"/>
      <c r="R334" s="465"/>
      <c r="S334" s="465"/>
      <c r="T334" s="2103"/>
      <c r="U334" s="2103"/>
      <c r="V334" s="2103"/>
      <c r="W334" s="2103"/>
      <c r="X334" s="2101"/>
      <c r="Y334" s="1896"/>
      <c r="Z334" s="1896"/>
      <c r="AA334" s="1896"/>
      <c r="AB334" s="1896"/>
    </row>
    <row r="335" spans="1:28" s="529" customFormat="1" ht="3" customHeight="1">
      <c r="A335" s="503"/>
      <c r="B335" s="348"/>
      <c r="C335" s="1845"/>
      <c r="D335" s="2106"/>
      <c r="E335" s="1846"/>
      <c r="F335" s="1846"/>
      <c r="G335" s="1846"/>
      <c r="H335" s="1847"/>
      <c r="I335" s="2106"/>
      <c r="J335" s="1847"/>
      <c r="K335" s="1847"/>
      <c r="L335" s="2252"/>
      <c r="M335" s="2252"/>
      <c r="N335" s="2253"/>
      <c r="O335" s="332"/>
      <c r="P335" s="356"/>
      <c r="Q335" s="356"/>
      <c r="R335" s="356"/>
      <c r="S335" s="465"/>
      <c r="T335" s="2103"/>
      <c r="U335" s="2103"/>
      <c r="V335" s="2103"/>
      <c r="W335" s="2103"/>
      <c r="X335" s="2101"/>
      <c r="Y335" s="1896"/>
      <c r="Z335" s="1896"/>
      <c r="AA335" s="1896"/>
      <c r="AB335" s="1896"/>
    </row>
    <row r="336" spans="1:28" s="2206" customFormat="1" ht="8.1" customHeight="1">
      <c r="A336" s="2249"/>
      <c r="B336" s="364"/>
      <c r="C336" s="356"/>
      <c r="D336" s="465"/>
      <c r="E336" s="332"/>
      <c r="F336" s="332"/>
      <c r="G336" s="332"/>
      <c r="H336" s="357"/>
      <c r="I336" s="465"/>
      <c r="J336" s="357"/>
      <c r="K336" s="357"/>
      <c r="L336" s="357"/>
      <c r="M336" s="357"/>
      <c r="N336" s="332"/>
      <c r="O336" s="332"/>
      <c r="P336" s="356"/>
      <c r="Q336" s="356"/>
      <c r="R336" s="356"/>
      <c r="S336" s="465"/>
      <c r="T336" s="2103"/>
      <c r="U336" s="2103"/>
      <c r="V336" s="2103"/>
      <c r="W336" s="2103"/>
      <c r="X336" s="2250"/>
      <c r="Y336" s="2205"/>
      <c r="Z336" s="2205"/>
      <c r="AA336" s="2205"/>
      <c r="AB336" s="2205"/>
    </row>
    <row r="337" spans="1:28" s="529" customFormat="1" ht="3" customHeight="1">
      <c r="A337" s="2173"/>
      <c r="B337" s="1871"/>
      <c r="C337" s="2254"/>
      <c r="D337" s="2255"/>
      <c r="E337" s="2255"/>
      <c r="F337" s="2255"/>
      <c r="G337" s="2255"/>
      <c r="H337" s="2255"/>
      <c r="I337" s="2255"/>
      <c r="J337" s="2255"/>
      <c r="K337" s="2255"/>
      <c r="L337" s="2255"/>
      <c r="M337" s="2255"/>
      <c r="N337" s="2255"/>
      <c r="O337" s="2255"/>
      <c r="P337" s="2255"/>
      <c r="Q337" s="2255"/>
      <c r="R337" s="2255"/>
      <c r="S337" s="2255"/>
      <c r="T337" s="2255"/>
      <c r="U337" s="2255"/>
      <c r="V337" s="2248"/>
      <c r="W337" s="2248"/>
      <c r="X337" s="2175"/>
      <c r="Y337" s="1896"/>
      <c r="Z337" s="1896"/>
      <c r="AA337" s="1896"/>
      <c r="AB337" s="1896"/>
    </row>
    <row r="338" spans="1:28" s="2202" customFormat="1" ht="15" customHeight="1">
      <c r="A338" s="2261"/>
      <c r="B338" s="2256"/>
      <c r="C338" s="1850" t="s">
        <v>1313</v>
      </c>
      <c r="D338" s="2257"/>
      <c r="E338" s="2257"/>
      <c r="F338" s="2257"/>
      <c r="G338" s="2257"/>
      <c r="H338" s="2257"/>
      <c r="I338" s="2257"/>
      <c r="J338" s="2257"/>
      <c r="K338" s="2257"/>
      <c r="L338" s="2257"/>
      <c r="M338" s="2257"/>
      <c r="N338" s="2257"/>
      <c r="O338" s="2257"/>
      <c r="P338" s="2257"/>
      <c r="Q338" s="2257"/>
      <c r="R338" s="2257"/>
      <c r="S338" s="2257"/>
      <c r="T338" s="2257"/>
      <c r="U338" s="2257"/>
      <c r="V338" s="2258"/>
      <c r="W338" s="2258"/>
      <c r="X338" s="2262"/>
      <c r="Y338" s="2201"/>
      <c r="Z338" s="2201"/>
      <c r="AA338" s="2201"/>
      <c r="AB338" s="2201"/>
    </row>
    <row r="339" spans="1:28" s="2204" customFormat="1" ht="10.9" customHeight="1">
      <c r="A339" s="2263"/>
      <c r="B339" s="2259"/>
      <c r="C339" s="1837" t="s">
        <v>2357</v>
      </c>
      <c r="D339" s="1837"/>
      <c r="E339" s="1837"/>
      <c r="F339" s="1837"/>
      <c r="G339" s="1837"/>
      <c r="H339" s="1837"/>
      <c r="I339" s="1837"/>
      <c r="J339" s="1837"/>
      <c r="K339" s="1837"/>
      <c r="L339" s="1837"/>
      <c r="M339" s="1837"/>
      <c r="N339" s="1837"/>
      <c r="O339" s="1837"/>
      <c r="P339" s="1837"/>
      <c r="Q339" s="1837"/>
      <c r="R339" s="1837"/>
      <c r="S339" s="1837"/>
      <c r="T339" s="1837"/>
      <c r="U339" s="1837"/>
      <c r="V339" s="2260"/>
      <c r="W339" s="2260"/>
      <c r="X339" s="2264"/>
      <c r="Y339" s="2203"/>
      <c r="Z339" s="2203"/>
      <c r="AA339" s="2203"/>
      <c r="AB339" s="2203"/>
    </row>
    <row r="340" spans="1:28" s="2204" customFormat="1" ht="10.9" customHeight="1">
      <c r="A340" s="2263"/>
      <c r="B340" s="2259"/>
      <c r="C340" s="1853" t="s">
        <v>2358</v>
      </c>
      <c r="D340" s="1853"/>
      <c r="E340" s="1853"/>
      <c r="F340" s="1853"/>
      <c r="G340" s="1853"/>
      <c r="H340" s="1853"/>
      <c r="I340" s="1853"/>
      <c r="J340" s="1853"/>
      <c r="K340" s="1853"/>
      <c r="L340" s="1853"/>
      <c r="M340" s="1853"/>
      <c r="N340" s="1853"/>
      <c r="O340" s="1853"/>
      <c r="P340" s="1853"/>
      <c r="Q340" s="1853"/>
      <c r="R340" s="1853"/>
      <c r="S340" s="1853"/>
      <c r="T340" s="1853"/>
      <c r="U340" s="1853"/>
      <c r="V340" s="2260"/>
      <c r="W340" s="2260"/>
      <c r="X340" s="2264"/>
      <c r="Y340" s="2203"/>
      <c r="Z340" s="2203"/>
      <c r="AA340" s="2203"/>
      <c r="AB340" s="2203"/>
    </row>
    <row r="341" spans="1:28" s="529" customFormat="1" ht="3" customHeight="1">
      <c r="A341" s="2173"/>
      <c r="B341" s="1871"/>
      <c r="C341" s="950"/>
      <c r="D341" s="950"/>
      <c r="E341" s="950"/>
      <c r="F341" s="950"/>
      <c r="G341" s="950"/>
      <c r="H341" s="950"/>
      <c r="I341" s="950"/>
      <c r="J341" s="950"/>
      <c r="K341" s="950"/>
      <c r="L341" s="950"/>
      <c r="M341" s="950"/>
      <c r="N341" s="2265"/>
      <c r="O341" s="2248"/>
      <c r="P341" s="2266"/>
      <c r="Q341" s="2266"/>
      <c r="R341" s="2266"/>
      <c r="S341" s="2248"/>
      <c r="T341" s="2248"/>
      <c r="U341" s="2248"/>
      <c r="V341" s="2248"/>
      <c r="W341" s="2248"/>
      <c r="X341" s="2175"/>
      <c r="Y341" s="1896"/>
      <c r="Z341" s="1896"/>
      <c r="AA341" s="1896"/>
      <c r="AB341" s="1896"/>
    </row>
    <row r="342" spans="1:28" s="529" customFormat="1" ht="8.1" customHeight="1">
      <c r="A342" s="504"/>
      <c r="B342" s="820"/>
      <c r="C342" s="820"/>
      <c r="D342" s="820"/>
      <c r="E342" s="820"/>
      <c r="F342" s="820"/>
      <c r="G342" s="820"/>
      <c r="H342" s="820"/>
      <c r="I342" s="820"/>
      <c r="J342" s="820"/>
      <c r="K342" s="820"/>
      <c r="L342" s="820"/>
      <c r="M342" s="820"/>
      <c r="N342" s="820"/>
      <c r="O342" s="820"/>
      <c r="P342" s="820"/>
      <c r="Q342" s="820"/>
      <c r="R342" s="820"/>
      <c r="S342" s="820"/>
      <c r="T342" s="820"/>
      <c r="U342" s="820"/>
      <c r="V342" s="820"/>
      <c r="W342" s="820"/>
      <c r="X342" s="2196"/>
    </row>
    <row r="343" spans="1:28" s="529" customFormat="1" ht="11.1" customHeight="1">
      <c r="A343" s="503"/>
      <c r="B343" s="348"/>
      <c r="C343" s="354" t="s">
        <v>36</v>
      </c>
      <c r="D343" s="355" t="s">
        <v>299</v>
      </c>
      <c r="E343" s="355"/>
      <c r="F343" s="345"/>
      <c r="G343" s="345"/>
      <c r="H343" s="345"/>
      <c r="I343" s="345"/>
      <c r="J343" s="345"/>
      <c r="K343" s="345"/>
      <c r="L343" s="345"/>
      <c r="M343" s="345"/>
      <c r="N343" s="5203" t="s">
        <v>671</v>
      </c>
      <c r="O343" s="5176"/>
      <c r="P343" s="5177"/>
      <c r="Q343" s="5177"/>
      <c r="R343" s="5177"/>
      <c r="S343" s="5177"/>
      <c r="T343" s="5177"/>
      <c r="U343" s="5177"/>
      <c r="V343" s="5177"/>
      <c r="W343" s="5178"/>
      <c r="X343" s="2101"/>
      <c r="Y343" s="1896"/>
      <c r="Z343" s="1896"/>
      <c r="AA343" s="1896"/>
      <c r="AB343" s="1896"/>
    </row>
    <row r="344" spans="1:28" s="529" customFormat="1" ht="11.1" customHeight="1">
      <c r="A344" s="503"/>
      <c r="B344" s="348"/>
      <c r="C344" s="365"/>
      <c r="D344" s="346" t="s">
        <v>1314</v>
      </c>
      <c r="E344" s="345"/>
      <c r="F344" s="345"/>
      <c r="G344" s="345"/>
      <c r="H344" s="345"/>
      <c r="I344" s="345"/>
      <c r="J344" s="345"/>
      <c r="K344" s="345"/>
      <c r="L344" s="345"/>
      <c r="M344" s="345"/>
      <c r="N344" s="5203"/>
      <c r="O344" s="5179"/>
      <c r="P344" s="5180"/>
      <c r="Q344" s="5180"/>
      <c r="R344" s="5180"/>
      <c r="S344" s="5180"/>
      <c r="T344" s="5180"/>
      <c r="U344" s="5180"/>
      <c r="V344" s="5180"/>
      <c r="W344" s="5181"/>
      <c r="X344" s="2101"/>
      <c r="Y344" s="1896"/>
      <c r="Z344" s="1896"/>
      <c r="AA344" s="1896"/>
      <c r="AB344" s="1896"/>
    </row>
    <row r="345" spans="1:28" s="529" customFormat="1" ht="11.1" customHeight="1">
      <c r="A345" s="503"/>
      <c r="B345" s="348"/>
      <c r="C345" s="365"/>
      <c r="D345" s="345"/>
      <c r="E345" s="345"/>
      <c r="F345" s="345"/>
      <c r="G345" s="345"/>
      <c r="H345" s="345"/>
      <c r="I345" s="345"/>
      <c r="J345" s="345"/>
      <c r="K345" s="345"/>
      <c r="L345" s="345"/>
      <c r="M345" s="345"/>
      <c r="N345" s="345"/>
      <c r="O345" s="2197"/>
      <c r="P345" s="2198"/>
      <c r="Q345" s="2198"/>
      <c r="R345" s="2198"/>
      <c r="S345" s="2197"/>
      <c r="T345" s="2197"/>
      <c r="U345" s="2197"/>
      <c r="V345" s="2197"/>
      <c r="W345" s="2197"/>
      <c r="X345" s="2101"/>
      <c r="Y345" s="1896"/>
      <c r="Z345" s="1896"/>
      <c r="AA345" s="1896"/>
      <c r="AB345" s="1896"/>
    </row>
    <row r="346" spans="1:28" s="529" customFormat="1" ht="11.1" customHeight="1">
      <c r="A346" s="503"/>
      <c r="B346" s="348"/>
      <c r="C346" s="354" t="s">
        <v>50</v>
      </c>
      <c r="D346" s="355" t="s">
        <v>2411</v>
      </c>
      <c r="E346" s="355"/>
      <c r="F346" s="345"/>
      <c r="G346" s="345"/>
      <c r="H346" s="345"/>
      <c r="I346" s="345"/>
      <c r="J346" s="345"/>
      <c r="K346" s="345"/>
      <c r="L346" s="345"/>
      <c r="M346" s="345"/>
      <c r="N346" s="345"/>
      <c r="O346" s="2197"/>
      <c r="P346" s="2198"/>
      <c r="Q346" s="2198"/>
      <c r="R346" s="2198"/>
      <c r="S346" s="5219"/>
      <c r="T346" s="5219"/>
      <c r="U346" s="5219"/>
      <c r="V346" s="2197"/>
      <c r="W346" s="2197"/>
      <c r="X346" s="2101"/>
      <c r="Y346" s="1896"/>
      <c r="Z346" s="1896"/>
      <c r="AA346" s="1896"/>
      <c r="AB346" s="1896"/>
    </row>
    <row r="347" spans="1:28" s="529" customFormat="1" ht="11.1" customHeight="1">
      <c r="A347" s="503"/>
      <c r="B347" s="348"/>
      <c r="C347" s="346"/>
      <c r="D347" s="346" t="s">
        <v>2412</v>
      </c>
      <c r="E347" s="345"/>
      <c r="F347" s="345"/>
      <c r="G347" s="345"/>
      <c r="H347" s="345"/>
      <c r="I347" s="345"/>
      <c r="J347" s="345"/>
      <c r="K347" s="345"/>
      <c r="L347" s="345"/>
      <c r="M347" s="345"/>
      <c r="N347" s="345"/>
      <c r="O347" s="2197"/>
      <c r="P347" s="2198"/>
      <c r="Q347" s="2198"/>
      <c r="R347" s="2198"/>
      <c r="S347" s="5219"/>
      <c r="T347" s="5219"/>
      <c r="U347" s="5219"/>
      <c r="V347" s="2197"/>
      <c r="W347" s="5183"/>
      <c r="X347" s="2101"/>
      <c r="Y347" s="1896"/>
      <c r="Z347" s="1896"/>
      <c r="AA347" s="1896"/>
      <c r="AB347" s="1896"/>
    </row>
    <row r="348" spans="1:28" s="529" customFormat="1" ht="11.1" customHeight="1">
      <c r="A348" s="503"/>
      <c r="B348" s="348"/>
      <c r="C348" s="345"/>
      <c r="D348" s="346"/>
      <c r="E348" s="345"/>
      <c r="F348" s="345"/>
      <c r="G348" s="345"/>
      <c r="H348" s="345"/>
      <c r="I348" s="345"/>
      <c r="J348" s="345"/>
      <c r="K348" s="345"/>
      <c r="L348" s="345"/>
      <c r="M348" s="345"/>
      <c r="N348" s="345"/>
      <c r="O348" s="2197"/>
      <c r="P348" s="2198"/>
      <c r="Q348" s="2198"/>
      <c r="R348" s="2198"/>
      <c r="S348" s="2197"/>
      <c r="T348" s="2197"/>
      <c r="U348" s="2197"/>
      <c r="V348" s="2197"/>
      <c r="W348" s="5183"/>
      <c r="X348" s="2101"/>
      <c r="Y348" s="1896"/>
      <c r="Z348" s="1896"/>
      <c r="AA348" s="1896"/>
      <c r="AB348" s="1896"/>
    </row>
    <row r="349" spans="1:28" s="529" customFormat="1" ht="11.1" customHeight="1">
      <c r="A349" s="503"/>
      <c r="B349" s="348"/>
      <c r="C349" s="345"/>
      <c r="D349" s="355" t="s">
        <v>300</v>
      </c>
      <c r="E349" s="820"/>
      <c r="F349" s="345"/>
      <c r="G349" s="345"/>
      <c r="H349" s="345"/>
      <c r="I349" s="345"/>
      <c r="J349" s="345"/>
      <c r="K349" s="345"/>
      <c r="L349" s="345"/>
      <c r="M349" s="345"/>
      <c r="N349" s="5203" t="s">
        <v>672</v>
      </c>
      <c r="O349" s="5176"/>
      <c r="P349" s="5177"/>
      <c r="Q349" s="5177"/>
      <c r="R349" s="5177"/>
      <c r="S349" s="5177"/>
      <c r="T349" s="5177"/>
      <c r="U349" s="5177"/>
      <c r="V349" s="5177"/>
      <c r="W349" s="5178"/>
      <c r="X349" s="2101"/>
      <c r="Y349" s="1896"/>
      <c r="Z349" s="1896"/>
      <c r="AA349" s="1896"/>
      <c r="AB349" s="1896"/>
    </row>
    <row r="350" spans="1:28" s="529" customFormat="1" ht="11.1" customHeight="1">
      <c r="A350" s="503"/>
      <c r="B350" s="348"/>
      <c r="C350" s="345"/>
      <c r="D350" s="346" t="s">
        <v>301</v>
      </c>
      <c r="E350" s="820"/>
      <c r="F350" s="345"/>
      <c r="G350" s="345"/>
      <c r="H350" s="345"/>
      <c r="I350" s="345"/>
      <c r="J350" s="345"/>
      <c r="K350" s="345"/>
      <c r="L350" s="345"/>
      <c r="M350" s="345"/>
      <c r="N350" s="5203"/>
      <c r="O350" s="5179"/>
      <c r="P350" s="5180"/>
      <c r="Q350" s="5180"/>
      <c r="R350" s="5180"/>
      <c r="S350" s="5180"/>
      <c r="T350" s="5180"/>
      <c r="U350" s="5180"/>
      <c r="V350" s="5180"/>
      <c r="W350" s="5181"/>
      <c r="X350" s="2101"/>
      <c r="Y350" s="1896"/>
      <c r="Z350" s="1896"/>
      <c r="AA350" s="1896"/>
      <c r="AB350" s="1896"/>
    </row>
    <row r="351" spans="1:28" s="529" customFormat="1" ht="11.1" customHeight="1">
      <c r="A351" s="503"/>
      <c r="B351" s="348"/>
      <c r="C351" s="345"/>
      <c r="D351" s="345"/>
      <c r="E351" s="820"/>
      <c r="F351" s="345"/>
      <c r="G351" s="345"/>
      <c r="H351" s="345"/>
      <c r="I351" s="345"/>
      <c r="J351" s="345"/>
      <c r="K351" s="345"/>
      <c r="L351" s="345"/>
      <c r="M351" s="345"/>
      <c r="N351" s="345"/>
      <c r="O351" s="2197"/>
      <c r="P351" s="2198"/>
      <c r="Q351" s="2198"/>
      <c r="R351" s="2198"/>
      <c r="S351" s="2197"/>
      <c r="T351" s="2197"/>
      <c r="U351" s="2197"/>
      <c r="V351" s="2197"/>
      <c r="W351" s="2197"/>
      <c r="X351" s="2101"/>
      <c r="Y351" s="1896"/>
      <c r="Z351" s="1896"/>
      <c r="AA351" s="1896"/>
      <c r="AB351" s="1896"/>
    </row>
    <row r="352" spans="1:28" s="529" customFormat="1" ht="11.1" customHeight="1">
      <c r="A352" s="503"/>
      <c r="B352" s="348"/>
      <c r="C352" s="345"/>
      <c r="D352" s="355" t="s">
        <v>302</v>
      </c>
      <c r="E352" s="820"/>
      <c r="F352" s="345"/>
      <c r="G352" s="345"/>
      <c r="H352" s="345"/>
      <c r="I352" s="345"/>
      <c r="J352" s="345"/>
      <c r="K352" s="345"/>
      <c r="L352" s="345"/>
      <c r="M352" s="345"/>
      <c r="N352" s="5203" t="s">
        <v>673</v>
      </c>
      <c r="O352" s="5176"/>
      <c r="P352" s="5177"/>
      <c r="Q352" s="5177"/>
      <c r="R352" s="5177"/>
      <c r="S352" s="5177"/>
      <c r="T352" s="5177"/>
      <c r="U352" s="5177"/>
      <c r="V352" s="5177"/>
      <c r="W352" s="5178"/>
      <c r="X352" s="2101"/>
      <c r="Y352" s="1896"/>
      <c r="Z352" s="1896"/>
      <c r="AA352" s="1896"/>
      <c r="AB352" s="1896"/>
    </row>
    <row r="353" spans="1:28" s="529" customFormat="1" ht="11.1" customHeight="1">
      <c r="A353" s="503"/>
      <c r="B353" s="348"/>
      <c r="C353" s="345"/>
      <c r="D353" s="346" t="s">
        <v>303</v>
      </c>
      <c r="E353" s="820"/>
      <c r="F353" s="345"/>
      <c r="G353" s="345"/>
      <c r="H353" s="345"/>
      <c r="I353" s="345"/>
      <c r="J353" s="345"/>
      <c r="K353" s="345"/>
      <c r="L353" s="345"/>
      <c r="M353" s="345"/>
      <c r="N353" s="5203"/>
      <c r="O353" s="5179"/>
      <c r="P353" s="5180"/>
      <c r="Q353" s="5180"/>
      <c r="R353" s="5180"/>
      <c r="S353" s="5180"/>
      <c r="T353" s="5180"/>
      <c r="U353" s="5180"/>
      <c r="V353" s="5180"/>
      <c r="W353" s="5181"/>
      <c r="X353" s="2101"/>
      <c r="Y353" s="1896"/>
      <c r="Z353" s="1896"/>
      <c r="AA353" s="1896"/>
      <c r="AB353" s="1896"/>
    </row>
    <row r="354" spans="1:28" s="529" customFormat="1" ht="11.1" customHeight="1">
      <c r="A354" s="503"/>
      <c r="B354" s="348"/>
      <c r="C354" s="345"/>
      <c r="D354" s="820"/>
      <c r="E354" s="820"/>
      <c r="F354" s="345"/>
      <c r="G354" s="345"/>
      <c r="H354" s="345"/>
      <c r="I354" s="345"/>
      <c r="J354" s="345"/>
      <c r="K354" s="345"/>
      <c r="L354" s="345"/>
      <c r="M354" s="345"/>
      <c r="N354" s="345"/>
      <c r="O354" s="2199"/>
      <c r="P354" s="2199"/>
      <c r="Q354" s="2199"/>
      <c r="R354" s="2199"/>
      <c r="S354" s="2199"/>
      <c r="T354" s="2199"/>
      <c r="U354" s="2199"/>
      <c r="V354" s="2199"/>
      <c r="W354" s="2199"/>
      <c r="X354" s="2101"/>
      <c r="Y354" s="1896"/>
      <c r="Z354" s="1896"/>
      <c r="AA354" s="1896"/>
      <c r="AB354" s="1896"/>
    </row>
    <row r="355" spans="1:28" s="529" customFormat="1" ht="11.1" customHeight="1">
      <c r="A355" s="503"/>
      <c r="B355" s="348"/>
      <c r="C355" s="354" t="s">
        <v>62</v>
      </c>
      <c r="D355" s="355" t="s">
        <v>21</v>
      </c>
      <c r="E355" s="345"/>
      <c r="F355" s="345"/>
      <c r="G355" s="345"/>
      <c r="H355" s="345"/>
      <c r="I355" s="345"/>
      <c r="J355" s="345"/>
      <c r="K355" s="345"/>
      <c r="L355" s="345"/>
      <c r="M355" s="345"/>
      <c r="N355" s="345"/>
      <c r="O355" s="2197"/>
      <c r="P355" s="2198"/>
      <c r="Q355" s="2198"/>
      <c r="R355" s="2198"/>
      <c r="S355" s="2199"/>
      <c r="T355" s="2197"/>
      <c r="U355" s="2197"/>
      <c r="V355" s="2197"/>
      <c r="W355" s="2197"/>
      <c r="X355" s="2101"/>
      <c r="Y355" s="1896"/>
      <c r="Z355" s="1896"/>
      <c r="AA355" s="1896"/>
      <c r="AB355" s="1896"/>
    </row>
    <row r="356" spans="1:28" s="529" customFormat="1" ht="11.1" customHeight="1">
      <c r="A356" s="503"/>
      <c r="B356" s="348"/>
      <c r="C356" s="345"/>
      <c r="D356" s="346" t="s">
        <v>22</v>
      </c>
      <c r="E356" s="345"/>
      <c r="F356" s="345"/>
      <c r="G356" s="345"/>
      <c r="H356" s="345"/>
      <c r="I356" s="345"/>
      <c r="J356" s="345"/>
      <c r="K356" s="345"/>
      <c r="L356" s="345"/>
      <c r="M356" s="345"/>
      <c r="N356" s="345"/>
      <c r="O356" s="2197"/>
      <c r="P356" s="2198"/>
      <c r="Q356" s="2198"/>
      <c r="R356" s="2198"/>
      <c r="S356" s="2199"/>
      <c r="T356" s="2197"/>
      <c r="U356" s="2197"/>
      <c r="V356" s="5218"/>
      <c r="W356" s="5218"/>
      <c r="X356" s="2101"/>
      <c r="Y356" s="1896"/>
      <c r="Z356" s="1896"/>
      <c r="AA356" s="1896"/>
      <c r="AB356" s="1896"/>
    </row>
    <row r="357" spans="1:28" s="529" customFormat="1" ht="11.1" customHeight="1">
      <c r="A357" s="503"/>
      <c r="B357" s="348"/>
      <c r="C357" s="346"/>
      <c r="D357" s="345"/>
      <c r="E357" s="345"/>
      <c r="F357" s="345"/>
      <c r="G357" s="345"/>
      <c r="H357" s="345"/>
      <c r="I357" s="345"/>
      <c r="J357" s="345"/>
      <c r="K357" s="345"/>
      <c r="L357" s="345"/>
      <c r="M357" s="345"/>
      <c r="N357" s="345"/>
      <c r="O357" s="2197"/>
      <c r="P357" s="2198"/>
      <c r="Q357" s="2198"/>
      <c r="R357" s="2198"/>
      <c r="S357" s="2197"/>
      <c r="T357" s="2197"/>
      <c r="U357" s="2197"/>
      <c r="V357" s="2197"/>
      <c r="W357" s="2197"/>
      <c r="X357" s="2101"/>
      <c r="Y357" s="1896"/>
      <c r="Z357" s="1896"/>
      <c r="AA357" s="1896"/>
      <c r="AB357" s="1896"/>
    </row>
    <row r="358" spans="1:28" s="529" customFormat="1" ht="11.1" customHeight="1">
      <c r="A358" s="503"/>
      <c r="B358" s="348"/>
      <c r="C358" s="345"/>
      <c r="D358" s="355" t="s">
        <v>306</v>
      </c>
      <c r="E358" s="820"/>
      <c r="F358" s="345"/>
      <c r="G358" s="345"/>
      <c r="H358" s="345"/>
      <c r="I358" s="345"/>
      <c r="J358" s="345"/>
      <c r="K358" s="345"/>
      <c r="L358" s="345"/>
      <c r="M358" s="345"/>
      <c r="N358" s="5203" t="s">
        <v>674</v>
      </c>
      <c r="O358" s="5176"/>
      <c r="P358" s="5177"/>
      <c r="Q358" s="5177"/>
      <c r="R358" s="5177"/>
      <c r="S358" s="5177"/>
      <c r="T358" s="5177"/>
      <c r="U358" s="5177"/>
      <c r="V358" s="5177"/>
      <c r="W358" s="5178"/>
      <c r="X358" s="2101"/>
      <c r="Y358" s="1896"/>
      <c r="Z358" s="1896"/>
      <c r="AA358" s="1896"/>
      <c r="AB358" s="1896"/>
    </row>
    <row r="359" spans="1:28" s="529" customFormat="1" ht="11.1" customHeight="1">
      <c r="A359" s="503"/>
      <c r="B359" s="348"/>
      <c r="C359" s="345"/>
      <c r="D359" s="346" t="s">
        <v>307</v>
      </c>
      <c r="E359" s="820"/>
      <c r="F359" s="345"/>
      <c r="G359" s="345"/>
      <c r="H359" s="345"/>
      <c r="I359" s="345"/>
      <c r="J359" s="345"/>
      <c r="K359" s="345"/>
      <c r="L359" s="345"/>
      <c r="M359" s="345"/>
      <c r="N359" s="5203"/>
      <c r="O359" s="5179"/>
      <c r="P359" s="5180"/>
      <c r="Q359" s="5180"/>
      <c r="R359" s="5180"/>
      <c r="S359" s="5180"/>
      <c r="T359" s="5180"/>
      <c r="U359" s="5180"/>
      <c r="V359" s="5180"/>
      <c r="W359" s="5181"/>
      <c r="X359" s="2101"/>
      <c r="Y359" s="1896"/>
      <c r="Z359" s="1896"/>
      <c r="AA359" s="1896"/>
      <c r="AB359" s="1896"/>
    </row>
    <row r="360" spans="1:28" s="529" customFormat="1" ht="11.1" customHeight="1">
      <c r="A360" s="503"/>
      <c r="B360" s="348"/>
      <c r="C360" s="345"/>
      <c r="D360" s="346"/>
      <c r="E360" s="820"/>
      <c r="F360" s="345"/>
      <c r="G360" s="345"/>
      <c r="H360" s="345"/>
      <c r="I360" s="345"/>
      <c r="J360" s="345"/>
      <c r="K360" s="345"/>
      <c r="L360" s="345"/>
      <c r="M360" s="345"/>
      <c r="N360" s="345"/>
      <c r="O360" s="2197"/>
      <c r="P360" s="2198"/>
      <c r="Q360" s="2198"/>
      <c r="R360" s="2198"/>
      <c r="S360" s="2197"/>
      <c r="T360" s="2197"/>
      <c r="U360" s="2197"/>
      <c r="V360" s="2197"/>
      <c r="W360" s="2197"/>
      <c r="X360" s="2101"/>
      <c r="Y360" s="1896"/>
      <c r="Z360" s="1896"/>
      <c r="AA360" s="1896"/>
      <c r="AB360" s="1896"/>
    </row>
    <row r="361" spans="1:28" s="529" customFormat="1" ht="11.1" customHeight="1">
      <c r="A361" s="503"/>
      <c r="B361" s="348"/>
      <c r="C361" s="345"/>
      <c r="D361" s="355" t="s">
        <v>305</v>
      </c>
      <c r="E361" s="820"/>
      <c r="F361" s="345"/>
      <c r="G361" s="345"/>
      <c r="H361" s="345"/>
      <c r="I361" s="345"/>
      <c r="J361" s="345"/>
      <c r="K361" s="345"/>
      <c r="L361" s="345"/>
      <c r="M361" s="345"/>
      <c r="N361" s="5203" t="s">
        <v>91</v>
      </c>
      <c r="O361" s="5176"/>
      <c r="P361" s="5177"/>
      <c r="Q361" s="5177"/>
      <c r="R361" s="5177"/>
      <c r="S361" s="5177"/>
      <c r="T361" s="5177"/>
      <c r="U361" s="5177"/>
      <c r="V361" s="5177"/>
      <c r="W361" s="5178"/>
      <c r="X361" s="2101"/>
      <c r="Y361" s="1896"/>
      <c r="Z361" s="1896"/>
      <c r="AA361" s="1896"/>
      <c r="AB361" s="1896"/>
    </row>
    <row r="362" spans="1:28" s="529" customFormat="1" ht="11.1" customHeight="1">
      <c r="A362" s="503"/>
      <c r="B362" s="348"/>
      <c r="C362" s="345"/>
      <c r="D362" s="346" t="s">
        <v>498</v>
      </c>
      <c r="E362" s="820"/>
      <c r="F362" s="345"/>
      <c r="G362" s="345"/>
      <c r="H362" s="345"/>
      <c r="I362" s="345"/>
      <c r="J362" s="345"/>
      <c r="K362" s="345"/>
      <c r="L362" s="345"/>
      <c r="M362" s="345"/>
      <c r="N362" s="5203"/>
      <c r="O362" s="5179"/>
      <c r="P362" s="5180"/>
      <c r="Q362" s="5180"/>
      <c r="R362" s="5180"/>
      <c r="S362" s="5180"/>
      <c r="T362" s="5180"/>
      <c r="U362" s="5180"/>
      <c r="V362" s="5180"/>
      <c r="W362" s="5181"/>
      <c r="X362" s="2101"/>
      <c r="Y362" s="1896"/>
      <c r="Z362" s="1896"/>
      <c r="AA362" s="1896"/>
      <c r="AB362" s="1896"/>
    </row>
    <row r="363" spans="1:28" s="529" customFormat="1" ht="11.1" customHeight="1">
      <c r="A363" s="503"/>
      <c r="B363" s="348"/>
      <c r="C363" s="345"/>
      <c r="D363" s="345"/>
      <c r="E363" s="820"/>
      <c r="F363" s="345"/>
      <c r="G363" s="345"/>
      <c r="H363" s="345"/>
      <c r="I363" s="345"/>
      <c r="J363" s="345"/>
      <c r="K363" s="345"/>
      <c r="L363" s="345"/>
      <c r="M363" s="345"/>
      <c r="N363" s="345"/>
      <c r="O363" s="2197"/>
      <c r="P363" s="2198"/>
      <c r="Q363" s="2198"/>
      <c r="R363" s="2198"/>
      <c r="S363" s="2197"/>
      <c r="T363" s="2197"/>
      <c r="U363" s="2197"/>
      <c r="V363" s="2197"/>
      <c r="W363" s="2197"/>
      <c r="X363" s="2101"/>
      <c r="Y363" s="1896"/>
      <c r="Z363" s="1896"/>
      <c r="AA363" s="1896"/>
      <c r="AB363" s="1896"/>
    </row>
    <row r="364" spans="1:28" s="529" customFormat="1" ht="11.1" customHeight="1">
      <c r="A364" s="503"/>
      <c r="B364" s="348"/>
      <c r="C364" s="345"/>
      <c r="D364" s="355" t="s">
        <v>304</v>
      </c>
      <c r="E364" s="820"/>
      <c r="F364" s="345"/>
      <c r="G364" s="345"/>
      <c r="H364" s="345"/>
      <c r="I364" s="345"/>
      <c r="J364" s="345"/>
      <c r="K364" s="345"/>
      <c r="L364" s="345"/>
      <c r="M364" s="345"/>
      <c r="N364" s="5203" t="s">
        <v>92</v>
      </c>
      <c r="O364" s="5176"/>
      <c r="P364" s="5177"/>
      <c r="Q364" s="5177"/>
      <c r="R364" s="5177"/>
      <c r="S364" s="5177"/>
      <c r="T364" s="5177"/>
      <c r="U364" s="5177"/>
      <c r="V364" s="5177"/>
      <c r="W364" s="5178"/>
      <c r="X364" s="2101"/>
      <c r="Y364" s="1896"/>
      <c r="Z364" s="1896"/>
      <c r="AA364" s="1896"/>
      <c r="AB364" s="1896"/>
    </row>
    <row r="365" spans="1:28" s="529" customFormat="1" ht="11.1" customHeight="1">
      <c r="A365" s="503"/>
      <c r="B365" s="348"/>
      <c r="C365" s="345"/>
      <c r="D365" s="346" t="s">
        <v>308</v>
      </c>
      <c r="E365" s="820"/>
      <c r="F365" s="345"/>
      <c r="G365" s="345"/>
      <c r="H365" s="345"/>
      <c r="I365" s="345"/>
      <c r="J365" s="345"/>
      <c r="K365" s="345"/>
      <c r="L365" s="345"/>
      <c r="M365" s="345"/>
      <c r="N365" s="5203"/>
      <c r="O365" s="5179"/>
      <c r="P365" s="5180"/>
      <c r="Q365" s="5180"/>
      <c r="R365" s="5180"/>
      <c r="S365" s="5180"/>
      <c r="T365" s="5180"/>
      <c r="U365" s="5180"/>
      <c r="V365" s="5180"/>
      <c r="W365" s="5181"/>
      <c r="X365" s="2101"/>
      <c r="Y365" s="1896"/>
      <c r="Z365" s="1896"/>
      <c r="AA365" s="1896"/>
      <c r="AB365" s="1896"/>
    </row>
    <row r="366" spans="1:28" s="529" customFormat="1" ht="11.1" customHeight="1">
      <c r="A366" s="503"/>
      <c r="B366" s="348"/>
      <c r="C366" s="345"/>
      <c r="D366" s="345"/>
      <c r="E366" s="820"/>
      <c r="F366" s="345"/>
      <c r="G366" s="346"/>
      <c r="H366" s="345"/>
      <c r="I366" s="345"/>
      <c r="J366" s="345"/>
      <c r="K366" s="345"/>
      <c r="L366" s="345"/>
      <c r="M366" s="345"/>
      <c r="N366" s="345"/>
      <c r="O366" s="2197"/>
      <c r="P366" s="2198"/>
      <c r="Q366" s="2198"/>
      <c r="R366" s="2198"/>
      <c r="S366" s="2197"/>
      <c r="T366" s="2197"/>
      <c r="U366" s="2197"/>
      <c r="V366" s="2197"/>
      <c r="W366" s="2197"/>
      <c r="X366" s="2101"/>
      <c r="Y366" s="1896"/>
      <c r="Z366" s="1896"/>
      <c r="AA366" s="1896"/>
      <c r="AB366" s="1896"/>
    </row>
    <row r="367" spans="1:28" s="529" customFormat="1" ht="11.1" customHeight="1">
      <c r="A367" s="503"/>
      <c r="B367" s="348"/>
      <c r="C367" s="345"/>
      <c r="D367" s="355" t="s">
        <v>1315</v>
      </c>
      <c r="E367" s="820"/>
      <c r="F367" s="345"/>
      <c r="G367" s="345"/>
      <c r="H367" s="345"/>
      <c r="I367" s="345"/>
      <c r="J367" s="345"/>
      <c r="K367" s="345"/>
      <c r="L367" s="345"/>
      <c r="M367" s="345"/>
      <c r="N367" s="5203" t="s">
        <v>93</v>
      </c>
      <c r="O367" s="5176"/>
      <c r="P367" s="5177"/>
      <c r="Q367" s="5177"/>
      <c r="R367" s="5177"/>
      <c r="S367" s="5177"/>
      <c r="T367" s="5177"/>
      <c r="U367" s="5177"/>
      <c r="V367" s="5177"/>
      <c r="W367" s="5178"/>
      <c r="X367" s="2101"/>
      <c r="Y367" s="1896"/>
      <c r="Z367" s="1896"/>
      <c r="AA367" s="1896"/>
      <c r="AB367" s="1896"/>
    </row>
    <row r="368" spans="1:28" s="529" customFormat="1" ht="11.1" customHeight="1">
      <c r="A368" s="503"/>
      <c r="B368" s="347"/>
      <c r="C368" s="345"/>
      <c r="D368" s="355" t="s">
        <v>1316</v>
      </c>
      <c r="E368" s="820"/>
      <c r="F368" s="345"/>
      <c r="G368" s="345"/>
      <c r="H368" s="345"/>
      <c r="I368" s="345"/>
      <c r="J368" s="345"/>
      <c r="K368" s="345"/>
      <c r="L368" s="345"/>
      <c r="M368" s="345"/>
      <c r="N368" s="5203"/>
      <c r="O368" s="5179"/>
      <c r="P368" s="5180"/>
      <c r="Q368" s="5180"/>
      <c r="R368" s="5180"/>
      <c r="S368" s="5180"/>
      <c r="T368" s="5180"/>
      <c r="U368" s="5180"/>
      <c r="V368" s="5180"/>
      <c r="W368" s="5181"/>
      <c r="X368" s="2101"/>
      <c r="Y368" s="1896"/>
      <c r="Z368" s="1896"/>
      <c r="AA368" s="1896"/>
      <c r="AB368" s="1896"/>
    </row>
    <row r="369" spans="1:28" s="529" customFormat="1" ht="11.1" customHeight="1">
      <c r="A369" s="503"/>
      <c r="B369" s="347"/>
      <c r="C369" s="345"/>
      <c r="D369" s="346" t="s">
        <v>1317</v>
      </c>
      <c r="E369" s="820"/>
      <c r="F369" s="345"/>
      <c r="G369" s="345"/>
      <c r="H369" s="345"/>
      <c r="I369" s="345"/>
      <c r="J369" s="345"/>
      <c r="K369" s="345"/>
      <c r="L369" s="345"/>
      <c r="M369" s="345"/>
      <c r="N369" s="345"/>
      <c r="O369" s="2199"/>
      <c r="P369" s="2199"/>
      <c r="Q369" s="2199"/>
      <c r="R369" s="2199"/>
      <c r="S369" s="2199"/>
      <c r="T369" s="2199"/>
      <c r="U369" s="2199"/>
      <c r="V369" s="2199"/>
      <c r="W369" s="2199"/>
      <c r="X369" s="2101"/>
      <c r="Y369" s="1896"/>
      <c r="Z369" s="1896"/>
      <c r="AA369" s="1896"/>
      <c r="AB369" s="1896"/>
    </row>
    <row r="370" spans="1:28" s="529" customFormat="1" ht="11.1" customHeight="1">
      <c r="A370" s="2076"/>
      <c r="B370" s="347"/>
      <c r="C370" s="345"/>
      <c r="D370" s="346" t="s">
        <v>1318</v>
      </c>
      <c r="E370" s="820"/>
      <c r="F370" s="345"/>
      <c r="G370" s="345"/>
      <c r="H370" s="345"/>
      <c r="I370" s="345"/>
      <c r="J370" s="345"/>
      <c r="K370" s="345"/>
      <c r="L370" s="345"/>
      <c r="M370" s="345"/>
      <c r="N370" s="345"/>
      <c r="O370" s="2199"/>
      <c r="P370" s="2199"/>
      <c r="Q370" s="2199"/>
      <c r="R370" s="2199"/>
      <c r="S370" s="2199"/>
      <c r="T370" s="2199"/>
      <c r="U370" s="2199"/>
      <c r="V370" s="2199"/>
      <c r="W370" s="2199"/>
      <c r="X370" s="2125"/>
      <c r="Y370" s="1896"/>
      <c r="Z370" s="1896"/>
      <c r="AA370" s="1896"/>
      <c r="AB370" s="1896"/>
    </row>
    <row r="371" spans="1:28" s="529" customFormat="1" ht="11.1" customHeight="1">
      <c r="A371" s="503"/>
      <c r="B371" s="347"/>
      <c r="C371" s="345"/>
      <c r="E371" s="820"/>
      <c r="F371" s="345"/>
      <c r="G371" s="345"/>
      <c r="H371" s="345"/>
      <c r="I371" s="345"/>
      <c r="J371" s="345"/>
      <c r="K371" s="345"/>
      <c r="L371" s="345"/>
      <c r="M371" s="345"/>
      <c r="N371" s="345"/>
      <c r="O371" s="2200"/>
      <c r="P371" s="2200"/>
      <c r="Q371" s="2200"/>
      <c r="R371" s="2200"/>
      <c r="S371" s="2200"/>
      <c r="T371" s="2200"/>
      <c r="U371" s="2200"/>
      <c r="V371" s="2200"/>
      <c r="W371" s="2200"/>
      <c r="X371" s="2101"/>
      <c r="Y371" s="1896"/>
      <c r="Z371" s="1896"/>
      <c r="AA371" s="1896"/>
      <c r="AB371" s="1896"/>
    </row>
    <row r="372" spans="1:28" s="529" customFormat="1" ht="11.1" customHeight="1">
      <c r="A372" s="503"/>
      <c r="B372" s="347"/>
      <c r="C372" s="345"/>
      <c r="D372" s="355" t="s">
        <v>559</v>
      </c>
      <c r="E372" s="820"/>
      <c r="F372" s="345"/>
      <c r="G372" s="345"/>
      <c r="H372" s="345"/>
      <c r="I372" s="345"/>
      <c r="J372" s="345"/>
      <c r="K372" s="345"/>
      <c r="L372" s="345"/>
      <c r="M372" s="345"/>
      <c r="N372" s="5203" t="s">
        <v>94</v>
      </c>
      <c r="O372" s="5176"/>
      <c r="P372" s="5177"/>
      <c r="Q372" s="5177"/>
      <c r="R372" s="5177"/>
      <c r="S372" s="5177"/>
      <c r="T372" s="5177"/>
      <c r="U372" s="5177"/>
      <c r="V372" s="5177"/>
      <c r="W372" s="5178"/>
      <c r="X372" s="2101"/>
      <c r="Y372" s="1896"/>
      <c r="Z372" s="1896"/>
      <c r="AA372" s="1896"/>
      <c r="AB372" s="1896"/>
    </row>
    <row r="373" spans="1:28" s="529" customFormat="1" ht="11.1" customHeight="1">
      <c r="A373" s="503"/>
      <c r="B373" s="347"/>
      <c r="C373" s="345"/>
      <c r="D373" s="346" t="s">
        <v>309</v>
      </c>
      <c r="E373" s="820"/>
      <c r="F373" s="345"/>
      <c r="G373" s="345"/>
      <c r="H373" s="345"/>
      <c r="I373" s="345"/>
      <c r="J373" s="345"/>
      <c r="K373" s="345"/>
      <c r="L373" s="345"/>
      <c r="M373" s="345"/>
      <c r="N373" s="5203"/>
      <c r="O373" s="5179"/>
      <c r="P373" s="5180"/>
      <c r="Q373" s="5180"/>
      <c r="R373" s="5180"/>
      <c r="S373" s="5180"/>
      <c r="T373" s="5180"/>
      <c r="U373" s="5180"/>
      <c r="V373" s="5180"/>
      <c r="W373" s="5181"/>
      <c r="X373" s="2101"/>
      <c r="Y373" s="1896"/>
      <c r="Z373" s="1896"/>
      <c r="AA373" s="1896"/>
      <c r="AB373" s="1896"/>
    </row>
    <row r="374" spans="1:28" s="529" customFormat="1" ht="11.1" customHeight="1">
      <c r="A374" s="503"/>
      <c r="B374" s="347"/>
      <c r="C374" s="345"/>
      <c r="D374" s="346"/>
      <c r="E374" s="820"/>
      <c r="F374" s="345"/>
      <c r="G374" s="345"/>
      <c r="H374" s="345"/>
      <c r="I374" s="345"/>
      <c r="J374" s="345"/>
      <c r="K374" s="345"/>
      <c r="L374" s="345"/>
      <c r="M374" s="345"/>
      <c r="N374" s="345"/>
      <c r="O374" s="820"/>
      <c r="P374" s="820"/>
      <c r="Q374" s="820"/>
      <c r="R374" s="820"/>
      <c r="S374" s="820"/>
      <c r="T374" s="820"/>
      <c r="U374" s="820"/>
      <c r="V374" s="820"/>
      <c r="W374" s="820"/>
      <c r="X374" s="2101"/>
      <c r="Y374" s="1896"/>
      <c r="Z374" s="1896"/>
      <c r="AA374" s="1896"/>
      <c r="AB374" s="1896"/>
    </row>
    <row r="375" spans="1:28" s="529" customFormat="1" ht="11.1" customHeight="1">
      <c r="A375" s="503"/>
      <c r="B375" s="347"/>
      <c r="C375" s="354" t="s">
        <v>63</v>
      </c>
      <c r="D375" s="355" t="s">
        <v>676</v>
      </c>
      <c r="E375" s="345"/>
      <c r="F375" s="345"/>
      <c r="G375" s="345"/>
      <c r="H375" s="345"/>
      <c r="I375" s="345"/>
      <c r="J375" s="345"/>
      <c r="K375" s="345"/>
      <c r="L375" s="345"/>
      <c r="M375" s="345"/>
      <c r="N375" s="345"/>
      <c r="O375" s="820"/>
      <c r="P375" s="820"/>
      <c r="Q375" s="820"/>
      <c r="R375" s="820"/>
      <c r="S375" s="820"/>
      <c r="T375" s="820"/>
      <c r="U375" s="820"/>
      <c r="V375" s="820"/>
      <c r="W375" s="820"/>
      <c r="X375" s="2101"/>
      <c r="Y375" s="1896"/>
      <c r="Z375" s="1896"/>
      <c r="AA375" s="1896"/>
      <c r="AB375" s="1896"/>
    </row>
    <row r="376" spans="1:28" s="529" customFormat="1" ht="11.1" customHeight="1">
      <c r="A376" s="503"/>
      <c r="B376" s="347"/>
      <c r="C376" s="355"/>
      <c r="D376" s="355" t="s">
        <v>675</v>
      </c>
      <c r="E376" s="345"/>
      <c r="F376" s="345"/>
      <c r="G376" s="345"/>
      <c r="H376" s="345"/>
      <c r="I376" s="345"/>
      <c r="J376" s="345"/>
      <c r="K376" s="345"/>
      <c r="L376" s="345"/>
      <c r="M376" s="345"/>
      <c r="N376" s="5203" t="s">
        <v>95</v>
      </c>
      <c r="O376" s="5176"/>
      <c r="P376" s="5177"/>
      <c r="Q376" s="5177"/>
      <c r="R376" s="5177"/>
      <c r="S376" s="5177"/>
      <c r="T376" s="5177"/>
      <c r="U376" s="5177"/>
      <c r="V376" s="5177"/>
      <c r="W376" s="5178"/>
      <c r="X376" s="2101"/>
      <c r="Y376" s="1896"/>
      <c r="Z376" s="1896"/>
      <c r="AA376" s="1896"/>
      <c r="AB376" s="1896"/>
    </row>
    <row r="377" spans="1:28" s="529" customFormat="1" ht="11.1" customHeight="1">
      <c r="A377" s="503"/>
      <c r="B377" s="347"/>
      <c r="C377" s="346"/>
      <c r="D377" s="346" t="s">
        <v>898</v>
      </c>
      <c r="E377" s="345"/>
      <c r="F377" s="345"/>
      <c r="G377" s="345"/>
      <c r="H377" s="345"/>
      <c r="I377" s="345"/>
      <c r="J377" s="345"/>
      <c r="K377" s="345"/>
      <c r="L377" s="345"/>
      <c r="M377" s="345"/>
      <c r="N377" s="5203"/>
      <c r="O377" s="5179"/>
      <c r="P377" s="5180"/>
      <c r="Q377" s="5180"/>
      <c r="R377" s="5180"/>
      <c r="S377" s="5180"/>
      <c r="T377" s="5180"/>
      <c r="U377" s="5180"/>
      <c r="V377" s="5180"/>
      <c r="W377" s="5181"/>
      <c r="X377" s="2101"/>
      <c r="Y377" s="1896"/>
      <c r="Z377" s="1896"/>
      <c r="AA377" s="1896"/>
      <c r="AB377" s="1896"/>
    </row>
    <row r="378" spans="1:28" s="529" customFormat="1" ht="11.1" customHeight="1">
      <c r="A378" s="503"/>
      <c r="B378" s="347"/>
      <c r="C378" s="346"/>
      <c r="D378" s="495" t="s">
        <v>677</v>
      </c>
      <c r="E378" s="475"/>
      <c r="F378" s="475"/>
      <c r="G378" s="475"/>
      <c r="H378" s="475"/>
      <c r="I378" s="332"/>
      <c r="J378" s="332"/>
      <c r="K378" s="332"/>
      <c r="L378" s="332"/>
      <c r="M378" s="332"/>
      <c r="N378" s="345"/>
      <c r="O378" s="2197"/>
      <c r="P378" s="2198"/>
      <c r="Q378" s="2198"/>
      <c r="R378" s="2198"/>
      <c r="S378" s="2197"/>
      <c r="T378" s="2197"/>
      <c r="U378" s="2197"/>
      <c r="V378" s="2197"/>
      <c r="W378" s="2197"/>
      <c r="X378" s="2101"/>
      <c r="Y378" s="1896"/>
      <c r="Z378" s="1896"/>
      <c r="AA378" s="1896"/>
      <c r="AB378" s="1896"/>
    </row>
    <row r="379" spans="1:28" s="529" customFormat="1" ht="11.1" customHeight="1">
      <c r="A379" s="498"/>
      <c r="B379" s="348"/>
      <c r="C379" s="346"/>
      <c r="D379" s="475"/>
      <c r="E379" s="475"/>
      <c r="F379" s="475"/>
      <c r="G379" s="475"/>
      <c r="H379" s="475"/>
      <c r="I379" s="345"/>
      <c r="J379" s="345"/>
      <c r="K379" s="345"/>
      <c r="L379" s="345"/>
      <c r="M379" s="345"/>
      <c r="N379" s="345"/>
      <c r="O379" s="2197"/>
      <c r="P379" s="2198"/>
      <c r="Q379" s="2198"/>
      <c r="R379" s="2198"/>
      <c r="S379" s="2197"/>
      <c r="T379" s="2197"/>
      <c r="U379" s="2197"/>
      <c r="V379" s="2197"/>
      <c r="W379" s="2199"/>
      <c r="X379" s="2101"/>
      <c r="Y379" s="1896"/>
      <c r="Z379" s="1896"/>
      <c r="AA379" s="1896"/>
      <c r="AB379" s="1896"/>
    </row>
    <row r="380" spans="1:28" s="529" customFormat="1" ht="11.1" customHeight="1">
      <c r="A380" s="498"/>
      <c r="B380" s="348"/>
      <c r="C380" s="354" t="s">
        <v>64</v>
      </c>
      <c r="D380" s="355" t="s">
        <v>23</v>
      </c>
      <c r="E380" s="345"/>
      <c r="F380" s="345"/>
      <c r="G380" s="345"/>
      <c r="H380" s="345"/>
      <c r="I380" s="345"/>
      <c r="J380" s="345"/>
      <c r="K380" s="345"/>
      <c r="L380" s="345"/>
      <c r="M380" s="345"/>
      <c r="N380" s="5203" t="s">
        <v>96</v>
      </c>
      <c r="O380" s="5176"/>
      <c r="P380" s="5177"/>
      <c r="Q380" s="5177"/>
      <c r="R380" s="5177"/>
      <c r="S380" s="5177"/>
      <c r="T380" s="5177"/>
      <c r="U380" s="5177"/>
      <c r="V380" s="5177"/>
      <c r="W380" s="5178"/>
      <c r="X380" s="2101"/>
      <c r="Y380" s="1896"/>
      <c r="Z380" s="1896"/>
      <c r="AA380" s="1896"/>
      <c r="AB380" s="1896"/>
    </row>
    <row r="381" spans="1:28" s="529" customFormat="1" ht="11.1" customHeight="1">
      <c r="A381" s="498"/>
      <c r="B381" s="351"/>
      <c r="C381" s="354"/>
      <c r="D381" s="346" t="s">
        <v>24</v>
      </c>
      <c r="E381" s="345"/>
      <c r="F381" s="345"/>
      <c r="G381" s="345"/>
      <c r="H381" s="345"/>
      <c r="I381" s="345"/>
      <c r="J381" s="345"/>
      <c r="K381" s="345"/>
      <c r="L381" s="345"/>
      <c r="M381" s="345"/>
      <c r="N381" s="5203"/>
      <c r="O381" s="5179"/>
      <c r="P381" s="5180"/>
      <c r="Q381" s="5180"/>
      <c r="R381" s="5180"/>
      <c r="S381" s="5180"/>
      <c r="T381" s="5180"/>
      <c r="U381" s="5180"/>
      <c r="V381" s="5180"/>
      <c r="W381" s="5181"/>
      <c r="X381" s="2101"/>
      <c r="Y381" s="1896"/>
      <c r="Z381" s="1896"/>
      <c r="AA381" s="1896"/>
      <c r="AB381" s="1896"/>
    </row>
    <row r="382" spans="1:28" s="529" customFormat="1" ht="11.1" customHeight="1">
      <c r="A382" s="498"/>
      <c r="B382" s="351"/>
      <c r="C382" s="354"/>
      <c r="D382" s="345"/>
      <c r="E382" s="345"/>
      <c r="F382" s="345"/>
      <c r="G382" s="345"/>
      <c r="H382" s="345"/>
      <c r="I382" s="475"/>
      <c r="J382" s="475"/>
      <c r="K382" s="475"/>
      <c r="L382" s="475"/>
      <c r="M382" s="475"/>
      <c r="N382" s="345"/>
      <c r="O382" s="2197"/>
      <c r="P382" s="2198"/>
      <c r="Q382" s="2198"/>
      <c r="R382" s="2198"/>
      <c r="S382" s="2197"/>
      <c r="T382" s="2197"/>
      <c r="U382" s="2197"/>
      <c r="V382" s="2197"/>
      <c r="W382" s="2197"/>
      <c r="X382" s="2101"/>
      <c r="Y382" s="1896"/>
      <c r="Z382" s="1896"/>
      <c r="AA382" s="1896"/>
      <c r="AB382" s="1896"/>
    </row>
    <row r="383" spans="1:28" s="529" customFormat="1" ht="11.1" customHeight="1">
      <c r="A383" s="498"/>
      <c r="B383" s="351"/>
      <c r="C383" s="354" t="s">
        <v>74</v>
      </c>
      <c r="D383" s="355" t="s">
        <v>25</v>
      </c>
      <c r="E383" s="345"/>
      <c r="F383" s="345"/>
      <c r="G383" s="345"/>
      <c r="H383" s="345"/>
      <c r="I383" s="475"/>
      <c r="J383" s="475"/>
      <c r="K383" s="475"/>
      <c r="L383" s="475"/>
      <c r="M383" s="475"/>
      <c r="N383" s="5203" t="s">
        <v>84</v>
      </c>
      <c r="O383" s="5176"/>
      <c r="P383" s="5177"/>
      <c r="Q383" s="5177"/>
      <c r="R383" s="5177"/>
      <c r="S383" s="5177"/>
      <c r="T383" s="5177"/>
      <c r="U383" s="5177"/>
      <c r="V383" s="5177"/>
      <c r="W383" s="5178"/>
      <c r="X383" s="2101"/>
      <c r="Y383" s="1896"/>
      <c r="Z383" s="1896"/>
      <c r="AA383" s="1896"/>
      <c r="AB383" s="1896"/>
    </row>
    <row r="384" spans="1:28" s="529" customFormat="1" ht="11.1" customHeight="1">
      <c r="A384" s="498"/>
      <c r="B384" s="348"/>
      <c r="C384" s="354"/>
      <c r="D384" s="346" t="s">
        <v>26</v>
      </c>
      <c r="E384" s="345"/>
      <c r="F384" s="345"/>
      <c r="G384" s="345"/>
      <c r="H384" s="345"/>
      <c r="I384" s="345"/>
      <c r="J384" s="345"/>
      <c r="K384" s="345"/>
      <c r="L384" s="345"/>
      <c r="M384" s="345"/>
      <c r="N384" s="5203"/>
      <c r="O384" s="5179"/>
      <c r="P384" s="5180"/>
      <c r="Q384" s="5180"/>
      <c r="R384" s="5180"/>
      <c r="S384" s="5180"/>
      <c r="T384" s="5180"/>
      <c r="U384" s="5180"/>
      <c r="V384" s="5180"/>
      <c r="W384" s="5181"/>
      <c r="X384" s="2101"/>
      <c r="Y384" s="1896"/>
      <c r="Z384" s="1896"/>
      <c r="AA384" s="1896"/>
      <c r="AB384" s="1896"/>
    </row>
    <row r="385" spans="1:28" s="529" customFormat="1" ht="11.1" customHeight="1">
      <c r="A385" s="498"/>
      <c r="B385" s="351"/>
      <c r="C385" s="354"/>
      <c r="D385" s="346"/>
      <c r="E385" s="345"/>
      <c r="F385" s="345"/>
      <c r="G385" s="345"/>
      <c r="H385" s="345"/>
      <c r="I385" s="345"/>
      <c r="J385" s="345"/>
      <c r="K385" s="345"/>
      <c r="L385" s="345"/>
      <c r="M385" s="345"/>
      <c r="N385" s="345"/>
      <c r="O385" s="820"/>
      <c r="P385" s="820"/>
      <c r="Q385" s="820"/>
      <c r="R385" s="820"/>
      <c r="S385" s="820"/>
      <c r="T385" s="820"/>
      <c r="U385" s="820"/>
      <c r="V385" s="820"/>
      <c r="W385" s="820"/>
      <c r="X385" s="2101"/>
      <c r="Y385" s="1896"/>
      <c r="Z385" s="1896"/>
      <c r="AA385" s="1896"/>
      <c r="AB385" s="1896"/>
    </row>
    <row r="386" spans="1:28" s="529" customFormat="1" ht="11.1" customHeight="1">
      <c r="A386" s="498"/>
      <c r="B386" s="347"/>
      <c r="C386" s="354" t="s">
        <v>76</v>
      </c>
      <c r="D386" s="355" t="s">
        <v>27</v>
      </c>
      <c r="E386" s="345"/>
      <c r="F386" s="345"/>
      <c r="G386" s="345"/>
      <c r="H386" s="345"/>
      <c r="I386" s="345"/>
      <c r="J386" s="345"/>
      <c r="K386" s="345"/>
      <c r="L386" s="345"/>
      <c r="M386" s="345"/>
      <c r="N386" s="5203" t="s">
        <v>98</v>
      </c>
      <c r="O386" s="5176"/>
      <c r="P386" s="5177"/>
      <c r="Q386" s="5177"/>
      <c r="R386" s="5177"/>
      <c r="S386" s="5177"/>
      <c r="T386" s="5177"/>
      <c r="U386" s="5177"/>
      <c r="V386" s="5177"/>
      <c r="W386" s="5178"/>
      <c r="X386" s="2101"/>
      <c r="Y386" s="1896"/>
      <c r="Z386" s="1896"/>
      <c r="AA386" s="1896"/>
      <c r="AB386" s="1896"/>
    </row>
    <row r="387" spans="1:28" s="529" customFormat="1" ht="11.1" customHeight="1">
      <c r="A387" s="498"/>
      <c r="B387" s="348"/>
      <c r="C387" s="354"/>
      <c r="D387" s="346" t="s">
        <v>28</v>
      </c>
      <c r="E387" s="345"/>
      <c r="F387" s="345"/>
      <c r="G387" s="345"/>
      <c r="H387" s="345"/>
      <c r="I387" s="345"/>
      <c r="J387" s="345"/>
      <c r="K387" s="345"/>
      <c r="L387" s="345"/>
      <c r="M387" s="345"/>
      <c r="N387" s="5203"/>
      <c r="O387" s="5179"/>
      <c r="P387" s="5180"/>
      <c r="Q387" s="5180"/>
      <c r="R387" s="5180"/>
      <c r="S387" s="5180"/>
      <c r="T387" s="5180"/>
      <c r="U387" s="5180"/>
      <c r="V387" s="5180"/>
      <c r="W387" s="5181"/>
      <c r="X387" s="2101"/>
      <c r="Y387" s="1896"/>
      <c r="Z387" s="1896"/>
      <c r="AA387" s="1896"/>
      <c r="AB387" s="1896"/>
    </row>
    <row r="388" spans="1:28" s="529" customFormat="1" ht="11.1" customHeight="1">
      <c r="A388" s="2267"/>
      <c r="B388" s="348"/>
      <c r="C388" s="354"/>
      <c r="D388" s="346"/>
      <c r="E388" s="345"/>
      <c r="F388" s="345"/>
      <c r="G388" s="345"/>
      <c r="H388" s="345"/>
      <c r="I388" s="345"/>
      <c r="J388" s="345"/>
      <c r="K388" s="345"/>
      <c r="L388" s="345"/>
      <c r="M388" s="345"/>
      <c r="N388" s="1489"/>
      <c r="O388" s="2130"/>
      <c r="P388" s="2130"/>
      <c r="Q388" s="2130"/>
      <c r="R388" s="2130"/>
      <c r="S388" s="2130"/>
      <c r="T388" s="2130"/>
      <c r="U388" s="2130"/>
      <c r="V388" s="2130"/>
      <c r="W388" s="2130"/>
      <c r="X388" s="2125"/>
      <c r="Y388" s="1896"/>
      <c r="Z388" s="1896"/>
      <c r="AA388" s="1896"/>
      <c r="AB388" s="1896"/>
    </row>
    <row r="389" spans="1:28" s="529" customFormat="1" ht="11.1" customHeight="1">
      <c r="A389" s="498"/>
      <c r="B389" s="351"/>
      <c r="C389" s="354" t="s">
        <v>29</v>
      </c>
      <c r="D389" s="355" t="s">
        <v>30</v>
      </c>
      <c r="E389" s="345"/>
      <c r="F389" s="345"/>
      <c r="G389" s="345"/>
      <c r="H389" s="345"/>
      <c r="I389" s="345"/>
      <c r="J389" s="345"/>
      <c r="K389" s="345"/>
      <c r="L389" s="345"/>
      <c r="M389" s="345"/>
      <c r="N389" s="5203" t="s">
        <v>18</v>
      </c>
      <c r="O389" s="5176"/>
      <c r="P389" s="5177"/>
      <c r="Q389" s="5177"/>
      <c r="R389" s="5177"/>
      <c r="S389" s="5177"/>
      <c r="T389" s="5177"/>
      <c r="U389" s="5177"/>
      <c r="V389" s="5177"/>
      <c r="W389" s="5178"/>
      <c r="X389" s="2101"/>
      <c r="Y389" s="1896"/>
      <c r="Z389" s="1896"/>
      <c r="AA389" s="1896"/>
      <c r="AB389" s="1896"/>
    </row>
    <row r="390" spans="1:28" s="529" customFormat="1" ht="11.1" customHeight="1">
      <c r="A390" s="498"/>
      <c r="B390" s="348"/>
      <c r="C390" s="354"/>
      <c r="D390" s="346" t="s">
        <v>31</v>
      </c>
      <c r="E390" s="345"/>
      <c r="F390" s="345"/>
      <c r="G390" s="345"/>
      <c r="H390" s="345"/>
      <c r="I390" s="345"/>
      <c r="J390" s="345"/>
      <c r="K390" s="345"/>
      <c r="L390" s="345"/>
      <c r="M390" s="345"/>
      <c r="N390" s="5203"/>
      <c r="O390" s="5179"/>
      <c r="P390" s="5180"/>
      <c r="Q390" s="5180"/>
      <c r="R390" s="5180"/>
      <c r="S390" s="5180"/>
      <c r="T390" s="5180"/>
      <c r="U390" s="5180"/>
      <c r="V390" s="5180"/>
      <c r="W390" s="5181"/>
      <c r="X390" s="2101"/>
      <c r="Y390" s="1896"/>
      <c r="Z390" s="1896"/>
      <c r="AA390" s="1896"/>
      <c r="AB390" s="1896"/>
    </row>
    <row r="391" spans="1:28" s="529" customFormat="1" ht="11.1" customHeight="1">
      <c r="A391" s="498"/>
      <c r="B391" s="351"/>
      <c r="C391" s="820"/>
      <c r="D391" s="820"/>
      <c r="E391" s="820"/>
      <c r="F391" s="820"/>
      <c r="G391" s="820"/>
      <c r="H391" s="820"/>
      <c r="I391" s="345"/>
      <c r="J391" s="345"/>
      <c r="K391" s="345"/>
      <c r="L391" s="345"/>
      <c r="M391" s="345"/>
      <c r="N391" s="3328"/>
      <c r="O391" s="2197"/>
      <c r="P391" s="2198"/>
      <c r="Q391" s="2198"/>
      <c r="R391" s="2198"/>
      <c r="S391" s="2197"/>
      <c r="T391" s="2197"/>
      <c r="U391" s="2197"/>
      <c r="V391" s="2197"/>
      <c r="W391" s="2197"/>
      <c r="X391" s="2101"/>
      <c r="Y391" s="1896"/>
      <c r="Z391" s="1896"/>
      <c r="AA391" s="1896"/>
      <c r="AB391" s="1896"/>
    </row>
    <row r="392" spans="1:28" s="529" customFormat="1" ht="11.1" customHeight="1">
      <c r="A392" s="498"/>
      <c r="B392" s="348"/>
      <c r="C392" s="354" t="s">
        <v>78</v>
      </c>
      <c r="D392" s="355" t="s">
        <v>678</v>
      </c>
      <c r="E392" s="820"/>
      <c r="F392" s="820"/>
      <c r="G392" s="820"/>
      <c r="H392" s="820"/>
      <c r="I392" s="345"/>
      <c r="J392" s="345"/>
      <c r="K392" s="345"/>
      <c r="L392" s="345"/>
      <c r="M392" s="345"/>
      <c r="N392" s="5203" t="s">
        <v>19</v>
      </c>
      <c r="O392" s="5176"/>
      <c r="P392" s="5177"/>
      <c r="Q392" s="5177"/>
      <c r="R392" s="5177"/>
      <c r="S392" s="5177"/>
      <c r="T392" s="5177"/>
      <c r="U392" s="5177"/>
      <c r="V392" s="5177"/>
      <c r="W392" s="5178"/>
      <c r="X392" s="2101"/>
      <c r="Y392" s="1896"/>
      <c r="Z392" s="1896"/>
      <c r="AA392" s="1896"/>
      <c r="AB392" s="1896"/>
    </row>
    <row r="393" spans="1:28" s="529" customFormat="1" ht="11.1" customHeight="1">
      <c r="A393" s="498"/>
      <c r="B393" s="351"/>
      <c r="C393" s="354"/>
      <c r="D393" s="355" t="s">
        <v>679</v>
      </c>
      <c r="E393" s="820"/>
      <c r="F393" s="820"/>
      <c r="G393" s="820"/>
      <c r="H393" s="820"/>
      <c r="I393" s="345"/>
      <c r="J393" s="345"/>
      <c r="K393" s="345"/>
      <c r="L393" s="345"/>
      <c r="M393" s="345"/>
      <c r="N393" s="5203"/>
      <c r="O393" s="5179"/>
      <c r="P393" s="5180"/>
      <c r="Q393" s="5180"/>
      <c r="R393" s="5180"/>
      <c r="S393" s="5180"/>
      <c r="T393" s="5180"/>
      <c r="U393" s="5180"/>
      <c r="V393" s="5180"/>
      <c r="W393" s="5181"/>
      <c r="X393" s="2101"/>
      <c r="Y393" s="1896"/>
      <c r="Z393" s="1896"/>
      <c r="AA393" s="1896"/>
      <c r="AB393" s="1896"/>
    </row>
    <row r="394" spans="1:28" s="529" customFormat="1" ht="11.1" customHeight="1">
      <c r="A394" s="498"/>
      <c r="B394" s="347"/>
      <c r="C394" s="354"/>
      <c r="D394" s="346" t="s">
        <v>1319</v>
      </c>
      <c r="E394" s="345"/>
      <c r="F394" s="345"/>
      <c r="G394" s="345"/>
      <c r="H394" s="345"/>
      <c r="I394" s="345"/>
      <c r="J394" s="345"/>
      <c r="K394" s="345"/>
      <c r="L394" s="345"/>
      <c r="M394" s="345"/>
      <c r="N394" s="345"/>
      <c r="O394" s="2197"/>
      <c r="P394" s="2198"/>
      <c r="Q394" s="2198"/>
      <c r="R394" s="2198"/>
      <c r="S394" s="2197"/>
      <c r="T394" s="2197"/>
      <c r="U394" s="2197"/>
      <c r="V394" s="2197"/>
      <c r="W394" s="2197"/>
      <c r="X394" s="2101"/>
      <c r="Y394" s="1896"/>
      <c r="Z394" s="1896"/>
      <c r="AA394" s="1896"/>
      <c r="AB394" s="1896"/>
    </row>
    <row r="395" spans="1:28" s="529" customFormat="1" ht="11.1" customHeight="1">
      <c r="A395" s="498"/>
      <c r="B395" s="347"/>
      <c r="C395" s="354"/>
      <c r="D395" s="346" t="s">
        <v>1320</v>
      </c>
      <c r="E395" s="345"/>
      <c r="F395" s="345"/>
      <c r="G395" s="345"/>
      <c r="H395" s="345"/>
      <c r="I395" s="345"/>
      <c r="J395" s="345"/>
      <c r="K395" s="345"/>
      <c r="L395" s="345"/>
      <c r="M395" s="345"/>
      <c r="N395" s="345"/>
      <c r="O395" s="2197"/>
      <c r="P395" s="2198"/>
      <c r="Q395" s="2198"/>
      <c r="R395" s="2198"/>
      <c r="S395" s="2197"/>
      <c r="T395" s="2197"/>
      <c r="U395" s="2197"/>
      <c r="V395" s="2197"/>
      <c r="W395" s="2197"/>
      <c r="X395" s="2101"/>
      <c r="Y395" s="1896"/>
      <c r="Z395" s="1896"/>
      <c r="AA395" s="1896"/>
      <c r="AB395" s="1896"/>
    </row>
    <row r="396" spans="1:28" s="529" customFormat="1" ht="11.1" customHeight="1">
      <c r="A396" s="498"/>
      <c r="B396" s="347"/>
      <c r="C396" s="354"/>
      <c r="D396" s="345"/>
      <c r="E396" s="345"/>
      <c r="F396" s="345"/>
      <c r="G396" s="345"/>
      <c r="H396" s="345"/>
      <c r="I396" s="345"/>
      <c r="J396" s="345"/>
      <c r="K396" s="345"/>
      <c r="L396" s="345"/>
      <c r="M396" s="345"/>
      <c r="N396" s="345"/>
      <c r="O396" s="2197"/>
      <c r="P396" s="2198"/>
      <c r="Q396" s="2198"/>
      <c r="R396" s="2198"/>
      <c r="S396" s="2197"/>
      <c r="T396" s="2197"/>
      <c r="U396" s="2197"/>
      <c r="V396" s="2197"/>
      <c r="W396" s="2197"/>
      <c r="X396" s="2101"/>
      <c r="Y396" s="1896"/>
      <c r="Z396" s="1896"/>
      <c r="AA396" s="1896"/>
      <c r="AB396" s="1896"/>
    </row>
    <row r="397" spans="1:28" s="529" customFormat="1" ht="11.1" customHeight="1">
      <c r="A397" s="2267"/>
      <c r="B397" s="348"/>
      <c r="C397" s="354" t="s">
        <v>583</v>
      </c>
      <c r="D397" s="355" t="s">
        <v>32</v>
      </c>
      <c r="E397" s="345"/>
      <c r="F397" s="345"/>
      <c r="G397" s="345"/>
      <c r="H397" s="345"/>
      <c r="I397" s="345"/>
      <c r="J397" s="345"/>
      <c r="K397" s="345"/>
      <c r="L397" s="345"/>
      <c r="M397" s="345"/>
      <c r="N397" s="5203" t="s">
        <v>20</v>
      </c>
      <c r="O397" s="5204"/>
      <c r="P397" s="5177"/>
      <c r="Q397" s="5177"/>
      <c r="R397" s="5177"/>
      <c r="S397" s="5177"/>
      <c r="T397" s="5177"/>
      <c r="U397" s="5177"/>
      <c r="V397" s="5177"/>
      <c r="W397" s="5205"/>
      <c r="X397" s="2125"/>
      <c r="Y397" s="1896"/>
      <c r="Z397" s="1896"/>
      <c r="AA397" s="1896"/>
      <c r="AB397" s="1896"/>
    </row>
    <row r="398" spans="1:28" s="529" customFormat="1" ht="11.1" customHeight="1">
      <c r="A398" s="2267"/>
      <c r="B398" s="351"/>
      <c r="C398" s="355"/>
      <c r="D398" s="346" t="s">
        <v>33</v>
      </c>
      <c r="E398" s="345"/>
      <c r="F398" s="345"/>
      <c r="G398" s="345"/>
      <c r="H398" s="345"/>
      <c r="I398" s="345"/>
      <c r="J398" s="345"/>
      <c r="K398" s="345"/>
      <c r="L398" s="345"/>
      <c r="M398" s="345"/>
      <c r="N398" s="5203"/>
      <c r="O398" s="5179"/>
      <c r="P398" s="5180"/>
      <c r="Q398" s="5180"/>
      <c r="R398" s="5180"/>
      <c r="S398" s="5180"/>
      <c r="T398" s="5180"/>
      <c r="U398" s="5180"/>
      <c r="V398" s="5180"/>
      <c r="W398" s="5181"/>
      <c r="X398" s="2125"/>
      <c r="Y398" s="1896"/>
      <c r="Z398" s="1896"/>
      <c r="AA398" s="1896"/>
      <c r="AB398" s="1896"/>
    </row>
    <row r="399" spans="1:28" s="2165" customFormat="1" ht="11.1" customHeight="1">
      <c r="A399" s="2268"/>
      <c r="B399" s="2207"/>
      <c r="C399" s="2208"/>
      <c r="D399" s="2209"/>
      <c r="E399" s="2209"/>
      <c r="F399" s="2209"/>
      <c r="G399" s="2209"/>
      <c r="H399" s="2209"/>
      <c r="I399" s="2209"/>
      <c r="J399" s="2209"/>
      <c r="K399" s="2209"/>
      <c r="L399" s="2209"/>
      <c r="M399" s="2210"/>
      <c r="N399" s="2163"/>
      <c r="O399" s="2211"/>
      <c r="P399" s="2211"/>
      <c r="Q399" s="2211"/>
      <c r="R399" s="2211"/>
      <c r="S399" s="2211"/>
      <c r="T399" s="2211"/>
      <c r="U399" s="2211"/>
      <c r="V399" s="2211"/>
      <c r="W399" s="2211"/>
      <c r="X399" s="2242"/>
    </row>
    <row r="400" spans="1:28" s="2165" customFormat="1" ht="11.1" customHeight="1">
      <c r="A400" s="2268"/>
      <c r="B400" s="2207"/>
      <c r="C400" s="2208"/>
      <c r="D400" s="2210"/>
      <c r="E400" s="2210"/>
      <c r="F400" s="2210"/>
      <c r="G400" s="2210"/>
      <c r="H400" s="2210"/>
      <c r="I400" s="2210"/>
      <c r="J400" s="2210"/>
      <c r="K400" s="2210"/>
      <c r="L400" s="2210"/>
      <c r="M400" s="2210"/>
      <c r="N400" s="2163"/>
      <c r="O400" s="2211"/>
      <c r="P400" s="2211"/>
      <c r="Q400" s="2211"/>
      <c r="R400" s="2211"/>
      <c r="S400" s="2211"/>
      <c r="T400" s="2211"/>
      <c r="U400" s="2211"/>
      <c r="V400" s="2211"/>
      <c r="W400" s="2211"/>
      <c r="X400" s="2242"/>
    </row>
    <row r="401" spans="1:28" s="529" customFormat="1" ht="11.1" customHeight="1">
      <c r="A401" s="775"/>
      <c r="B401" s="490"/>
      <c r="C401" s="490"/>
      <c r="D401" s="490"/>
      <c r="E401" s="482"/>
      <c r="F401" s="482"/>
      <c r="G401" s="482"/>
      <c r="H401" s="482"/>
      <c r="I401" s="482"/>
      <c r="J401" s="482"/>
      <c r="K401" s="482"/>
      <c r="L401" s="482"/>
      <c r="M401" s="482"/>
      <c r="N401" s="482"/>
      <c r="O401" s="2214"/>
      <c r="P401" s="2214"/>
      <c r="Q401" s="2214"/>
      <c r="R401" s="2214"/>
      <c r="S401" s="2214"/>
      <c r="T401" s="2214"/>
      <c r="U401" s="2214"/>
      <c r="V401" s="2214"/>
      <c r="W401" s="2213"/>
      <c r="X401" s="2127"/>
      <c r="Y401" s="1896"/>
      <c r="Z401" s="1896"/>
      <c r="AA401" s="2177"/>
      <c r="AB401" s="1896"/>
    </row>
    <row r="402" spans="1:28" s="2165" customFormat="1" ht="11.1" customHeight="1">
      <c r="A402" s="2268"/>
      <c r="B402" s="2207"/>
      <c r="C402" s="2208"/>
      <c r="D402" s="2210"/>
      <c r="E402" s="2210"/>
      <c r="F402" s="2210"/>
      <c r="G402" s="2210"/>
      <c r="H402" s="2210"/>
      <c r="I402" s="2210"/>
      <c r="J402" s="2210"/>
      <c r="K402" s="2210"/>
      <c r="L402" s="2210"/>
      <c r="M402" s="2210"/>
      <c r="N402" s="2163"/>
      <c r="O402" s="2211"/>
      <c r="P402" s="2211"/>
      <c r="Q402" s="2211"/>
      <c r="R402" s="2211"/>
      <c r="S402" s="2211"/>
      <c r="T402" s="2211"/>
      <c r="U402" s="2211"/>
      <c r="V402" s="2211"/>
      <c r="W402" s="2211"/>
      <c r="X402" s="2242"/>
    </row>
    <row r="403" spans="1:28" s="529" customFormat="1" ht="11.1" customHeight="1">
      <c r="A403" s="2267"/>
      <c r="B403" s="351"/>
      <c r="C403" s="355"/>
      <c r="D403" s="346"/>
      <c r="E403" s="345"/>
      <c r="F403" s="345"/>
      <c r="G403" s="345"/>
      <c r="H403" s="345"/>
      <c r="I403" s="345"/>
      <c r="J403" s="345"/>
      <c r="K403" s="345"/>
      <c r="L403" s="345"/>
      <c r="M403" s="345"/>
      <c r="N403" s="345"/>
      <c r="O403" s="2197"/>
      <c r="P403" s="2197"/>
      <c r="Q403" s="2197"/>
      <c r="R403" s="2197"/>
      <c r="S403" s="2197"/>
      <c r="T403" s="2197"/>
      <c r="U403" s="2197"/>
      <c r="V403" s="5186" t="s">
        <v>655</v>
      </c>
      <c r="W403" s="5186"/>
      <c r="X403" s="2125"/>
      <c r="Y403" s="1896"/>
      <c r="Z403" s="1896"/>
      <c r="AA403" s="1896"/>
      <c r="AB403" s="1896"/>
    </row>
    <row r="404" spans="1:28" s="529" customFormat="1" ht="11.1" customHeight="1">
      <c r="A404" s="497"/>
      <c r="B404" s="350">
        <f>B315+0.01</f>
        <v>9.36</v>
      </c>
      <c r="C404" s="355" t="s">
        <v>310</v>
      </c>
      <c r="D404" s="345"/>
      <c r="E404" s="345"/>
      <c r="F404" s="345"/>
      <c r="G404" s="345"/>
      <c r="H404" s="363"/>
      <c r="I404" s="363"/>
      <c r="J404" s="363"/>
      <c r="K404" s="363"/>
      <c r="L404" s="363"/>
      <c r="M404" s="363"/>
      <c r="N404" s="5203" t="s">
        <v>680</v>
      </c>
      <c r="O404" s="5176"/>
      <c r="P404" s="5177"/>
      <c r="Q404" s="5177"/>
      <c r="R404" s="5177"/>
      <c r="S404" s="5177"/>
      <c r="T404" s="5177"/>
      <c r="U404" s="5177"/>
      <c r="V404" s="5177"/>
      <c r="W404" s="5178"/>
      <c r="X404" s="2101"/>
      <c r="Y404" s="1896"/>
      <c r="Z404" s="2195"/>
      <c r="AA404" s="2177"/>
      <c r="AB404" s="1896"/>
    </row>
    <row r="405" spans="1:28" s="529" customFormat="1" ht="11.1" customHeight="1">
      <c r="A405" s="498"/>
      <c r="B405" s="351"/>
      <c r="C405" s="346" t="s">
        <v>311</v>
      </c>
      <c r="D405" s="345"/>
      <c r="E405" s="345"/>
      <c r="F405" s="345"/>
      <c r="G405" s="345"/>
      <c r="H405" s="345"/>
      <c r="I405" s="345"/>
      <c r="J405" s="345"/>
      <c r="K405" s="345"/>
      <c r="L405" s="345"/>
      <c r="M405" s="345"/>
      <c r="N405" s="5203"/>
      <c r="O405" s="5179"/>
      <c r="P405" s="5180"/>
      <c r="Q405" s="5180"/>
      <c r="R405" s="5180"/>
      <c r="S405" s="5180"/>
      <c r="T405" s="5180"/>
      <c r="U405" s="5180"/>
      <c r="V405" s="5180"/>
      <c r="W405" s="5181"/>
      <c r="X405" s="2101"/>
      <c r="Y405" s="1896"/>
      <c r="Z405" s="2080"/>
      <c r="AA405" s="2177"/>
      <c r="AB405" s="1896"/>
    </row>
    <row r="406" spans="1:28" s="529" customFormat="1" ht="11.1" customHeight="1">
      <c r="A406" s="764"/>
      <c r="B406" s="499"/>
      <c r="C406" s="492"/>
      <c r="D406" s="482"/>
      <c r="E406" s="482"/>
      <c r="F406" s="482"/>
      <c r="G406" s="482"/>
      <c r="H406" s="482"/>
      <c r="I406" s="482"/>
      <c r="J406" s="482"/>
      <c r="K406" s="482"/>
      <c r="L406" s="482"/>
      <c r="M406" s="482"/>
      <c r="N406" s="500"/>
      <c r="O406" s="2213"/>
      <c r="P406" s="2213"/>
      <c r="Q406" s="2213"/>
      <c r="R406" s="2213"/>
      <c r="S406" s="2213"/>
      <c r="T406" s="2213"/>
      <c r="U406" s="2213"/>
      <c r="V406" s="2213"/>
      <c r="W406" s="2213"/>
      <c r="X406" s="2127"/>
      <c r="Y406" s="1896"/>
      <c r="Z406" s="2080"/>
      <c r="AA406" s="2177"/>
      <c r="AB406" s="1896"/>
    </row>
    <row r="407" spans="1:28" s="529" customFormat="1" ht="11.1" customHeight="1">
      <c r="A407" s="3329"/>
      <c r="B407" s="351"/>
      <c r="C407" s="346"/>
      <c r="D407" s="345"/>
      <c r="E407" s="345"/>
      <c r="F407" s="345"/>
      <c r="G407" s="345"/>
      <c r="H407" s="345"/>
      <c r="I407" s="345"/>
      <c r="J407" s="345"/>
      <c r="K407" s="345"/>
      <c r="L407" s="345"/>
      <c r="M407" s="345"/>
      <c r="N407" s="319"/>
      <c r="O407" s="2200"/>
      <c r="P407" s="2200"/>
      <c r="Q407" s="2200"/>
      <c r="R407" s="2200"/>
      <c r="S407" s="2200"/>
      <c r="T407" s="2200"/>
      <c r="U407" s="2200"/>
      <c r="V407" s="2200"/>
      <c r="W407" s="2200"/>
      <c r="X407" s="2412"/>
      <c r="Y407" s="1896"/>
      <c r="Z407" s="2080"/>
      <c r="AA407" s="2177"/>
      <c r="AB407" s="1896"/>
    </row>
    <row r="408" spans="1:28" s="529" customFormat="1" ht="11.1" customHeight="1">
      <c r="A408" s="498"/>
      <c r="B408" s="351"/>
      <c r="C408" s="355"/>
      <c r="D408" s="346"/>
      <c r="E408" s="345"/>
      <c r="F408" s="345"/>
      <c r="G408" s="345"/>
      <c r="H408" s="345"/>
      <c r="I408" s="345"/>
      <c r="J408" s="345"/>
      <c r="K408" s="345"/>
      <c r="L408" s="345"/>
      <c r="M408" s="345"/>
      <c r="N408" s="345"/>
      <c r="O408" s="2197"/>
      <c r="P408" s="2197"/>
      <c r="Q408" s="2197"/>
      <c r="R408" s="2197"/>
      <c r="S408" s="2197"/>
      <c r="T408" s="2197"/>
      <c r="U408" s="2197"/>
      <c r="V408" s="5186" t="s">
        <v>655</v>
      </c>
      <c r="W408" s="5186"/>
      <c r="X408" s="2101"/>
      <c r="Y408" s="1896"/>
      <c r="Z408" s="1896"/>
      <c r="AA408" s="1896"/>
      <c r="AB408" s="1896"/>
    </row>
    <row r="409" spans="1:28" s="529" customFormat="1" ht="11.1" customHeight="1">
      <c r="A409" s="497"/>
      <c r="B409" s="350">
        <f>B404+0.01</f>
        <v>9.3699999999999992</v>
      </c>
      <c r="C409" s="361" t="s">
        <v>681</v>
      </c>
      <c r="D409" s="820"/>
      <c r="E409" s="345"/>
      <c r="F409" s="345"/>
      <c r="G409" s="345"/>
      <c r="H409" s="345"/>
      <c r="I409" s="345"/>
      <c r="J409" s="345"/>
      <c r="K409" s="345"/>
      <c r="L409" s="345"/>
      <c r="M409" s="345"/>
      <c r="N409" s="5203" t="s">
        <v>683</v>
      </c>
      <c r="O409" s="5176"/>
      <c r="P409" s="5177"/>
      <c r="Q409" s="5177"/>
      <c r="R409" s="5177"/>
      <c r="S409" s="5177"/>
      <c r="T409" s="5177"/>
      <c r="U409" s="5177"/>
      <c r="V409" s="5177"/>
      <c r="W409" s="5178"/>
      <c r="X409" s="2101"/>
      <c r="Y409" s="1896"/>
      <c r="Z409" s="1896"/>
      <c r="AA409" s="2177"/>
      <c r="AB409" s="1896"/>
    </row>
    <row r="410" spans="1:28" s="529" customFormat="1" ht="11.1" customHeight="1">
      <c r="A410" s="497"/>
      <c r="B410" s="820"/>
      <c r="C410" s="262" t="s">
        <v>682</v>
      </c>
      <c r="D410" s="820"/>
      <c r="E410" s="345"/>
      <c r="F410" s="345"/>
      <c r="G410" s="345"/>
      <c r="H410" s="345"/>
      <c r="I410" s="345"/>
      <c r="J410" s="345"/>
      <c r="K410" s="345"/>
      <c r="L410" s="345"/>
      <c r="M410" s="345"/>
      <c r="N410" s="5203"/>
      <c r="O410" s="5179"/>
      <c r="P410" s="5180"/>
      <c r="Q410" s="5180"/>
      <c r="R410" s="5180"/>
      <c r="S410" s="5180"/>
      <c r="T410" s="5180"/>
      <c r="U410" s="5180"/>
      <c r="V410" s="5180"/>
      <c r="W410" s="5181"/>
      <c r="X410" s="2101"/>
      <c r="Y410" s="1896"/>
      <c r="Z410" s="1896"/>
      <c r="AA410" s="2177"/>
      <c r="AB410" s="1896"/>
    </row>
    <row r="411" spans="1:28" s="2165" customFormat="1" ht="11.1" customHeight="1">
      <c r="A411" s="2268"/>
      <c r="B411" s="2207"/>
      <c r="C411" s="2208"/>
      <c r="D411" s="2210"/>
      <c r="E411" s="2210"/>
      <c r="F411" s="2210"/>
      <c r="G411" s="2210"/>
      <c r="H411" s="2210"/>
      <c r="I411" s="2210"/>
      <c r="J411" s="2210"/>
      <c r="K411" s="2210"/>
      <c r="L411" s="2210"/>
      <c r="M411" s="2210"/>
      <c r="N411" s="2163"/>
      <c r="O411" s="2211"/>
      <c r="P411" s="2211"/>
      <c r="Q411" s="2211"/>
      <c r="R411" s="2211"/>
      <c r="S411" s="2211"/>
      <c r="T411" s="2211"/>
      <c r="U411" s="2211"/>
      <c r="V411" s="2211"/>
      <c r="W411" s="2211"/>
      <c r="X411" s="2242"/>
    </row>
    <row r="412" spans="1:28" s="2165" customFormat="1" ht="11.1" customHeight="1">
      <c r="A412" s="2268"/>
      <c r="B412" s="2207"/>
      <c r="C412" s="2208"/>
      <c r="D412" s="2210"/>
      <c r="E412" s="2210"/>
      <c r="F412" s="2210"/>
      <c r="G412" s="2210"/>
      <c r="H412" s="2210"/>
      <c r="I412" s="2210"/>
      <c r="J412" s="2210"/>
      <c r="K412" s="2210"/>
      <c r="L412" s="2210"/>
      <c r="M412" s="2210"/>
      <c r="N412" s="2163"/>
      <c r="O412" s="2211"/>
      <c r="P412" s="2211"/>
      <c r="Q412" s="2211"/>
      <c r="R412" s="2211"/>
      <c r="S412" s="2211"/>
      <c r="T412" s="2211"/>
      <c r="U412" s="2211"/>
      <c r="V412" s="2211"/>
      <c r="W412" s="2211"/>
      <c r="X412" s="2242"/>
    </row>
    <row r="413" spans="1:28" s="2165" customFormat="1" ht="11.1" customHeight="1">
      <c r="A413" s="2268"/>
      <c r="B413" s="2207"/>
      <c r="C413" s="2208"/>
      <c r="D413" s="2210"/>
      <c r="E413" s="2210"/>
      <c r="F413" s="2210"/>
      <c r="G413" s="2210"/>
      <c r="H413" s="2210"/>
      <c r="I413" s="2210"/>
      <c r="J413" s="2210"/>
      <c r="K413" s="2210"/>
      <c r="L413" s="2210"/>
      <c r="M413" s="2210"/>
      <c r="N413" s="2163"/>
      <c r="O413" s="2211"/>
      <c r="P413" s="2211"/>
      <c r="Q413" s="2211"/>
      <c r="R413" s="2211"/>
      <c r="S413" s="2211"/>
      <c r="T413" s="2211"/>
      <c r="U413" s="2211"/>
      <c r="V413" s="2211"/>
      <c r="W413" s="2211"/>
      <c r="X413" s="2242"/>
    </row>
    <row r="414" spans="1:28" s="2165" customFormat="1" ht="8.1" customHeight="1">
      <c r="A414" s="2268"/>
      <c r="B414" s="2207"/>
      <c r="C414" s="2208"/>
      <c r="D414" s="2210"/>
      <c r="E414" s="2210"/>
      <c r="F414" s="2210"/>
      <c r="G414" s="2210"/>
      <c r="H414" s="2210"/>
      <c r="I414" s="2210"/>
      <c r="J414" s="2210"/>
      <c r="K414" s="2210"/>
      <c r="L414" s="2210"/>
      <c r="M414" s="2210"/>
      <c r="N414" s="2163"/>
      <c r="O414" s="2211"/>
      <c r="P414" s="2211"/>
      <c r="Q414" s="2211"/>
      <c r="R414" s="2211"/>
      <c r="S414" s="2211"/>
      <c r="T414" s="2211"/>
      <c r="U414" s="2211"/>
      <c r="V414" s="2211"/>
      <c r="W414" s="2211"/>
      <c r="X414" s="2242"/>
    </row>
    <row r="415" spans="1:28" s="2165" customFormat="1" ht="8.1" customHeight="1">
      <c r="A415" s="2268"/>
      <c r="B415" s="2207"/>
      <c r="C415" s="2208"/>
      <c r="D415" s="2210"/>
      <c r="E415" s="2210"/>
      <c r="F415" s="2210"/>
      <c r="G415" s="2210"/>
      <c r="H415" s="2210"/>
      <c r="I415" s="2210"/>
      <c r="J415" s="2210"/>
      <c r="K415" s="2210"/>
      <c r="L415" s="2210"/>
      <c r="M415" s="2210"/>
      <c r="N415" s="2163"/>
      <c r="O415" s="2211"/>
      <c r="P415" s="2211"/>
      <c r="Q415" s="2211"/>
      <c r="R415" s="2211"/>
      <c r="S415" s="2211"/>
      <c r="T415" s="2211"/>
      <c r="U415" s="2211"/>
      <c r="V415" s="2211"/>
      <c r="W415" s="2211"/>
      <c r="X415" s="2242"/>
    </row>
    <row r="416" spans="1:28" s="2165" customFormat="1" ht="3" customHeight="1" thickBot="1">
      <c r="A416" s="2272"/>
      <c r="B416" s="2273"/>
      <c r="C416" s="2274"/>
      <c r="D416" s="2275"/>
      <c r="E416" s="2275"/>
      <c r="F416" s="2275"/>
      <c r="G416" s="2275"/>
      <c r="H416" s="2275"/>
      <c r="I416" s="2275"/>
      <c r="J416" s="2275"/>
      <c r="K416" s="2275"/>
      <c r="L416" s="2275"/>
      <c r="M416" s="2275"/>
      <c r="N416" s="2276"/>
      <c r="O416" s="2277"/>
      <c r="P416" s="2277"/>
      <c r="Q416" s="2277"/>
      <c r="R416" s="2277"/>
      <c r="S416" s="2277"/>
      <c r="T416" s="2277"/>
      <c r="U416" s="2277"/>
      <c r="V416" s="2277"/>
      <c r="W416" s="2277"/>
      <c r="X416" s="2278"/>
    </row>
    <row r="417" spans="1:28" s="529" customFormat="1" ht="8.1" customHeight="1">
      <c r="A417" s="2915"/>
      <c r="B417" s="2916"/>
      <c r="C417" s="2917"/>
      <c r="D417" s="2917"/>
      <c r="E417" s="2915"/>
      <c r="F417" s="2915"/>
      <c r="G417" s="2915"/>
      <c r="H417" s="2915"/>
      <c r="I417" s="2915"/>
      <c r="J417" s="2915"/>
      <c r="K417" s="2915"/>
      <c r="L417" s="2915"/>
      <c r="M417" s="2915"/>
      <c r="N417" s="2915"/>
      <c r="O417" s="2918"/>
      <c r="P417" s="2919"/>
      <c r="Q417" s="2919"/>
      <c r="R417" s="2919"/>
      <c r="S417" s="2920"/>
      <c r="T417" s="2918"/>
      <c r="U417" s="2918"/>
      <c r="V417" s="2921"/>
      <c r="W417" s="2921"/>
      <c r="X417" s="2915"/>
      <c r="Y417" s="1896"/>
      <c r="Z417" s="1896"/>
      <c r="AA417" s="1896"/>
      <c r="AB417" s="1896"/>
    </row>
    <row r="418" spans="1:28" s="529" customFormat="1" ht="18" customHeight="1">
      <c r="A418" s="5206">
        <f>A311+1</f>
        <v>25</v>
      </c>
      <c r="B418" s="5206"/>
      <c r="C418" s="5206"/>
      <c r="D418" s="5206"/>
      <c r="E418" s="5206"/>
      <c r="F418" s="5206"/>
      <c r="G418" s="5206"/>
      <c r="H418" s="5206"/>
      <c r="I418" s="5206"/>
      <c r="J418" s="5206"/>
      <c r="K418" s="5206"/>
      <c r="L418" s="5206"/>
      <c r="M418" s="5206"/>
      <c r="N418" s="5206"/>
      <c r="O418" s="5206"/>
      <c r="P418" s="5206"/>
      <c r="Q418" s="5206"/>
      <c r="R418" s="5206"/>
      <c r="S418" s="5206"/>
      <c r="T418" s="5206"/>
      <c r="U418" s="5206"/>
      <c r="V418" s="5206"/>
      <c r="W418" s="5206"/>
      <c r="X418" s="5206"/>
      <c r="Y418" s="1896"/>
      <c r="Z418" s="1896"/>
      <c r="AA418" s="1896"/>
      <c r="AB418" s="1896"/>
    </row>
    <row r="419" spans="1:28" s="529" customFormat="1" ht="8.1" customHeight="1">
      <c r="A419" s="345"/>
      <c r="B419" s="348"/>
      <c r="C419" s="351"/>
      <c r="D419" s="351"/>
      <c r="E419" s="345"/>
      <c r="F419" s="345"/>
      <c r="G419" s="345"/>
      <c r="H419" s="345"/>
      <c r="I419" s="345"/>
      <c r="J419" s="345"/>
      <c r="K419" s="345"/>
      <c r="L419" s="345"/>
      <c r="M419" s="345"/>
      <c r="N419" s="345"/>
      <c r="O419" s="360"/>
      <c r="P419" s="2077"/>
      <c r="Q419" s="2077"/>
      <c r="R419" s="2077"/>
      <c r="S419" s="2159"/>
      <c r="T419" s="360"/>
      <c r="U419" s="360"/>
      <c r="V419" s="2810"/>
      <c r="W419" s="2810"/>
      <c r="X419" s="345"/>
      <c r="Y419" s="1896"/>
      <c r="Z419" s="1896"/>
      <c r="AA419" s="1896"/>
      <c r="AB419" s="1896"/>
    </row>
    <row r="420" spans="1:28" s="529" customFormat="1" ht="12" customHeight="1">
      <c r="A420" s="2076"/>
      <c r="B420" s="347"/>
      <c r="C420" s="345"/>
      <c r="D420" s="346"/>
      <c r="E420" s="820"/>
      <c r="F420" s="345"/>
      <c r="G420" s="345"/>
      <c r="H420" s="345"/>
      <c r="I420" s="345"/>
      <c r="J420" s="345"/>
      <c r="K420" s="345"/>
      <c r="L420" s="345"/>
      <c r="M420" s="345"/>
      <c r="N420" s="345"/>
      <c r="O420" s="2200"/>
      <c r="P420" s="2200"/>
      <c r="Q420" s="2200"/>
      <c r="R420" s="2200"/>
      <c r="S420" s="2200"/>
      <c r="T420" s="2200"/>
      <c r="U420" s="2200"/>
      <c r="V420" s="2200"/>
      <c r="W420" s="2200"/>
      <c r="X420" s="2125"/>
      <c r="Y420" s="1896"/>
      <c r="Z420" s="1896"/>
      <c r="AA420" s="1896"/>
      <c r="AB420" s="1896"/>
    </row>
    <row r="421" spans="1:28" s="2206" customFormat="1" ht="11.1" customHeight="1">
      <c r="A421" s="2249"/>
      <c r="B421" s="364"/>
      <c r="C421" s="466"/>
      <c r="D421" s="370"/>
      <c r="E421" s="332"/>
      <c r="F421" s="332"/>
      <c r="G421" s="332"/>
      <c r="H421" s="332"/>
      <c r="I421" s="332"/>
      <c r="J421" s="332"/>
      <c r="K421" s="332"/>
      <c r="L421" s="332"/>
      <c r="M421" s="332"/>
      <c r="N421" s="332"/>
      <c r="O421" s="5146" t="s">
        <v>1300</v>
      </c>
      <c r="P421" s="5146"/>
      <c r="Q421" s="5146"/>
      <c r="R421" s="5146"/>
      <c r="S421" s="5146"/>
      <c r="T421" s="5146"/>
      <c r="U421" s="5146"/>
      <c r="V421" s="5146"/>
      <c r="W421" s="2128"/>
      <c r="X421" s="2250"/>
      <c r="Y421" s="2205"/>
      <c r="Z421" s="2205"/>
      <c r="AA421" s="2205"/>
      <c r="AB421" s="2205"/>
    </row>
    <row r="422" spans="1:28" s="2206" customFormat="1" ht="11.1" customHeight="1">
      <c r="A422" s="2249"/>
      <c r="B422" s="364"/>
      <c r="C422" s="466"/>
      <c r="D422" s="370"/>
      <c r="E422" s="332"/>
      <c r="F422" s="332"/>
      <c r="G422" s="332"/>
      <c r="H422" s="332"/>
      <c r="I422" s="332"/>
      <c r="J422" s="332"/>
      <c r="K422" s="332"/>
      <c r="L422" s="332"/>
      <c r="M422" s="332"/>
      <c r="N422" s="332"/>
      <c r="O422" s="5142" t="s">
        <v>38</v>
      </c>
      <c r="P422" s="5142"/>
      <c r="Q422" s="5142"/>
      <c r="R422" s="5142"/>
      <c r="S422" s="5142"/>
      <c r="T422" s="5142"/>
      <c r="U422" s="5142"/>
      <c r="V422" s="5142"/>
      <c r="W422" s="820"/>
      <c r="X422" s="2250"/>
      <c r="Y422" s="2205"/>
      <c r="Z422" s="2205"/>
      <c r="AA422" s="2205"/>
      <c r="AB422" s="2205"/>
    </row>
    <row r="423" spans="1:28" s="529" customFormat="1" ht="11.1" customHeight="1">
      <c r="A423" s="498"/>
      <c r="B423" s="351"/>
      <c r="C423" s="355"/>
      <c r="D423" s="346"/>
      <c r="E423" s="345"/>
      <c r="F423" s="345"/>
      <c r="G423" s="345"/>
      <c r="H423" s="345"/>
      <c r="I423" s="345"/>
      <c r="J423" s="345"/>
      <c r="K423" s="345"/>
      <c r="L423" s="345"/>
      <c r="M423" s="345"/>
      <c r="N423" s="345"/>
      <c r="O423" s="2197"/>
      <c r="P423" s="2197"/>
      <c r="Q423" s="2197"/>
      <c r="R423" s="2197"/>
      <c r="S423" s="2197"/>
      <c r="T423" s="2197"/>
      <c r="U423" s="2197"/>
      <c r="V423" s="5186" t="s">
        <v>684</v>
      </c>
      <c r="W423" s="5186"/>
      <c r="X423" s="2101"/>
      <c r="Y423" s="1896"/>
      <c r="Z423" s="1896"/>
      <c r="AA423" s="1896"/>
      <c r="AB423" s="1896"/>
    </row>
    <row r="424" spans="1:28" s="529" customFormat="1" ht="11.1" customHeight="1">
      <c r="A424" s="497"/>
      <c r="B424" s="350">
        <f>B409+0.01</f>
        <v>9.379999999999999</v>
      </c>
      <c r="C424" s="361" t="s">
        <v>687</v>
      </c>
      <c r="D424" s="820"/>
      <c r="E424" s="345"/>
      <c r="F424" s="345"/>
      <c r="G424" s="345"/>
      <c r="H424" s="345"/>
      <c r="I424" s="345"/>
      <c r="J424" s="345"/>
      <c r="K424" s="345"/>
      <c r="L424" s="345"/>
      <c r="M424" s="345"/>
      <c r="N424" s="5203"/>
      <c r="O424" s="5176"/>
      <c r="P424" s="5177"/>
      <c r="Q424" s="5177"/>
      <c r="R424" s="5177"/>
      <c r="S424" s="5177"/>
      <c r="T424" s="5177"/>
      <c r="U424" s="5177"/>
      <c r="V424" s="5177"/>
      <c r="W424" s="5178"/>
      <c r="X424" s="2101"/>
      <c r="Y424" s="1896"/>
      <c r="Z424" s="1896"/>
      <c r="AA424" s="2177"/>
      <c r="AB424" s="1896"/>
    </row>
    <row r="425" spans="1:28" s="529" customFormat="1" ht="11.1" customHeight="1">
      <c r="A425" s="497"/>
      <c r="B425" s="820"/>
      <c r="C425" s="262" t="s">
        <v>315</v>
      </c>
      <c r="D425" s="820"/>
      <c r="E425" s="345"/>
      <c r="F425" s="345"/>
      <c r="G425" s="345"/>
      <c r="H425" s="345"/>
      <c r="I425" s="345"/>
      <c r="J425" s="345"/>
      <c r="K425" s="345"/>
      <c r="L425" s="345"/>
      <c r="M425" s="345"/>
      <c r="N425" s="5203"/>
      <c r="O425" s="5179"/>
      <c r="P425" s="5180"/>
      <c r="Q425" s="5180"/>
      <c r="R425" s="5180"/>
      <c r="S425" s="5180"/>
      <c r="T425" s="5180"/>
      <c r="U425" s="5180"/>
      <c r="V425" s="5180"/>
      <c r="W425" s="5181"/>
      <c r="X425" s="2101"/>
      <c r="Y425" s="1896"/>
      <c r="Z425" s="1896"/>
      <c r="AA425" s="2177"/>
      <c r="AB425" s="1896"/>
    </row>
    <row r="426" spans="1:28" s="529" customFormat="1" ht="11.1" customHeight="1">
      <c r="A426" s="775"/>
      <c r="B426" s="490"/>
      <c r="C426" s="490"/>
      <c r="D426" s="490"/>
      <c r="E426" s="482"/>
      <c r="F426" s="482"/>
      <c r="G426" s="482"/>
      <c r="H426" s="482"/>
      <c r="I426" s="482"/>
      <c r="J426" s="482"/>
      <c r="K426" s="482"/>
      <c r="L426" s="482"/>
      <c r="M426" s="482"/>
      <c r="N426" s="482"/>
      <c r="O426" s="2214"/>
      <c r="P426" s="2214"/>
      <c r="Q426" s="2214"/>
      <c r="R426" s="2214"/>
      <c r="S426" s="2214"/>
      <c r="T426" s="2214"/>
      <c r="U426" s="2214"/>
      <c r="V426" s="2214"/>
      <c r="W426" s="2213"/>
      <c r="X426" s="2127"/>
      <c r="Y426" s="1896"/>
      <c r="Z426" s="1896"/>
      <c r="AA426" s="2177"/>
      <c r="AB426" s="1896"/>
    </row>
    <row r="427" spans="1:28" s="529" customFormat="1" ht="11.1" customHeight="1">
      <c r="A427" s="3330"/>
      <c r="B427" s="2807"/>
      <c r="C427" s="2807"/>
      <c r="D427" s="2807"/>
      <c r="E427" s="345"/>
      <c r="F427" s="345"/>
      <c r="G427" s="345"/>
      <c r="H427" s="345"/>
      <c r="I427" s="345"/>
      <c r="J427" s="345"/>
      <c r="K427" s="345"/>
      <c r="L427" s="345"/>
      <c r="M427" s="345"/>
      <c r="N427" s="345"/>
      <c r="O427" s="2199"/>
      <c r="P427" s="2199"/>
      <c r="Q427" s="2199"/>
      <c r="R427" s="2199"/>
      <c r="S427" s="2199"/>
      <c r="T427" s="2199"/>
      <c r="U427" s="2199"/>
      <c r="V427" s="2199"/>
      <c r="W427" s="2200"/>
      <c r="X427" s="2412"/>
      <c r="Y427" s="1896"/>
      <c r="Z427" s="1896"/>
      <c r="AA427" s="2177"/>
      <c r="AB427" s="1896"/>
    </row>
    <row r="428" spans="1:28" s="529" customFormat="1" ht="11.1" customHeight="1">
      <c r="A428" s="498"/>
      <c r="B428" s="351"/>
      <c r="C428" s="355"/>
      <c r="D428" s="346"/>
      <c r="E428" s="345"/>
      <c r="F428" s="345"/>
      <c r="G428" s="345"/>
      <c r="H428" s="345"/>
      <c r="I428" s="345"/>
      <c r="J428" s="345"/>
      <c r="K428" s="345"/>
      <c r="L428" s="345"/>
      <c r="M428" s="345"/>
      <c r="N428" s="345"/>
      <c r="O428" s="2197"/>
      <c r="P428" s="2197"/>
      <c r="Q428" s="2197"/>
      <c r="R428" s="2197"/>
      <c r="S428" s="2197"/>
      <c r="T428" s="2197"/>
      <c r="U428" s="2197"/>
      <c r="V428" s="5186" t="s">
        <v>685</v>
      </c>
      <c r="W428" s="5186"/>
      <c r="X428" s="2101"/>
      <c r="Y428" s="1896"/>
      <c r="Z428" s="1896"/>
      <c r="AA428" s="1896"/>
      <c r="AB428" s="1896"/>
    </row>
    <row r="429" spans="1:28" s="529" customFormat="1" ht="11.1" customHeight="1">
      <c r="A429" s="497"/>
      <c r="B429" s="350">
        <f>B424+0.01</f>
        <v>9.3899999999999988</v>
      </c>
      <c r="C429" s="361" t="s">
        <v>2309</v>
      </c>
      <c r="D429" s="820"/>
      <c r="E429" s="345"/>
      <c r="F429" s="345"/>
      <c r="G429" s="345"/>
      <c r="H429" s="345"/>
      <c r="I429" s="345"/>
      <c r="J429" s="345"/>
      <c r="K429" s="345"/>
      <c r="L429" s="345"/>
      <c r="M429" s="345"/>
      <c r="N429" s="5203"/>
      <c r="O429" s="5176"/>
      <c r="P429" s="5177"/>
      <c r="Q429" s="5177"/>
      <c r="R429" s="5177"/>
      <c r="S429" s="5177"/>
      <c r="T429" s="5177"/>
      <c r="U429" s="5177"/>
      <c r="V429" s="5177"/>
      <c r="W429" s="5178"/>
      <c r="X429" s="2101"/>
      <c r="Y429" s="1896"/>
      <c r="Z429" s="1896"/>
      <c r="AA429" s="2177"/>
      <c r="AB429" s="1896"/>
    </row>
    <row r="430" spans="1:28" s="529" customFormat="1" ht="11.1" customHeight="1">
      <c r="A430" s="497"/>
      <c r="B430" s="820"/>
      <c r="C430" s="262" t="s">
        <v>316</v>
      </c>
      <c r="D430" s="820"/>
      <c r="E430" s="345"/>
      <c r="F430" s="345"/>
      <c r="G430" s="345"/>
      <c r="H430" s="345"/>
      <c r="I430" s="345"/>
      <c r="J430" s="345"/>
      <c r="K430" s="345"/>
      <c r="L430" s="345"/>
      <c r="M430" s="345"/>
      <c r="N430" s="5203"/>
      <c r="O430" s="5179"/>
      <c r="P430" s="5180"/>
      <c r="Q430" s="5180"/>
      <c r="R430" s="5180"/>
      <c r="S430" s="5180"/>
      <c r="T430" s="5180"/>
      <c r="U430" s="5180"/>
      <c r="V430" s="5180"/>
      <c r="W430" s="5181"/>
      <c r="X430" s="2101"/>
      <c r="Y430" s="1896"/>
      <c r="Z430" s="1896"/>
      <c r="AA430" s="2177"/>
      <c r="AB430" s="1896"/>
    </row>
    <row r="431" spans="1:28" s="529" customFormat="1" ht="11.1" customHeight="1">
      <c r="A431" s="775"/>
      <c r="B431" s="490"/>
      <c r="C431" s="490"/>
      <c r="D431" s="490"/>
      <c r="E431" s="482"/>
      <c r="F431" s="482"/>
      <c r="G431" s="482"/>
      <c r="H431" s="482"/>
      <c r="I431" s="482"/>
      <c r="J431" s="482"/>
      <c r="K431" s="482"/>
      <c r="L431" s="482"/>
      <c r="M431" s="482"/>
      <c r="N431" s="482"/>
      <c r="O431" s="2214"/>
      <c r="P431" s="2214"/>
      <c r="Q431" s="2214"/>
      <c r="R431" s="2214"/>
      <c r="S431" s="2214"/>
      <c r="T431" s="2214"/>
      <c r="U431" s="2214"/>
      <c r="V431" s="2214"/>
      <c r="W431" s="2213"/>
      <c r="X431" s="2127"/>
      <c r="Y431" s="1896"/>
      <c r="Z431" s="1896"/>
      <c r="AA431" s="2177"/>
      <c r="AB431" s="1896"/>
    </row>
    <row r="432" spans="1:28" s="529" customFormat="1" ht="11.1" customHeight="1">
      <c r="A432" s="3330"/>
      <c r="B432" s="2807"/>
      <c r="C432" s="2807"/>
      <c r="D432" s="2807"/>
      <c r="E432" s="345"/>
      <c r="F432" s="345"/>
      <c r="G432" s="345"/>
      <c r="H432" s="345"/>
      <c r="I432" s="345"/>
      <c r="J432" s="345"/>
      <c r="K432" s="345"/>
      <c r="L432" s="345"/>
      <c r="M432" s="345"/>
      <c r="N432" s="345"/>
      <c r="O432" s="2199"/>
      <c r="P432" s="2199"/>
      <c r="Q432" s="2199"/>
      <c r="R432" s="2199"/>
      <c r="S432" s="2199"/>
      <c r="T432" s="2199"/>
      <c r="U432" s="2199"/>
      <c r="V432" s="2199"/>
      <c r="W432" s="2200"/>
      <c r="X432" s="2412"/>
      <c r="Y432" s="1896"/>
      <c r="Z432" s="1896"/>
      <c r="AA432" s="2177"/>
      <c r="AB432" s="1896"/>
    </row>
    <row r="433" spans="1:28" s="529" customFormat="1" ht="11.1" customHeight="1">
      <c r="A433" s="503"/>
      <c r="B433" s="347"/>
      <c r="C433" s="346"/>
      <c r="D433" s="345"/>
      <c r="E433" s="345"/>
      <c r="F433" s="345"/>
      <c r="G433" s="345"/>
      <c r="H433" s="345"/>
      <c r="I433" s="345"/>
      <c r="J433" s="345"/>
      <c r="K433" s="345"/>
      <c r="L433" s="345"/>
      <c r="M433" s="345"/>
      <c r="N433" s="345"/>
      <c r="O433" s="2200"/>
      <c r="P433" s="2200"/>
      <c r="Q433" s="2200"/>
      <c r="R433" s="2200"/>
      <c r="S433" s="2200"/>
      <c r="T433" s="2200"/>
      <c r="U433" s="2200"/>
      <c r="V433" s="5183" t="s">
        <v>686</v>
      </c>
      <c r="W433" s="5183"/>
      <c r="X433" s="2101"/>
      <c r="Y433" s="1896"/>
      <c r="Z433" s="1896"/>
      <c r="AA433" s="1896"/>
      <c r="AB433" s="1896"/>
    </row>
    <row r="434" spans="1:28" s="529" customFormat="1" ht="11.1" customHeight="1">
      <c r="A434" s="503"/>
      <c r="B434" s="350">
        <f>B429+0.01</f>
        <v>9.3999999999999986</v>
      </c>
      <c r="C434" s="355" t="s">
        <v>1321</v>
      </c>
      <c r="D434" s="345"/>
      <c r="E434" s="345"/>
      <c r="F434" s="345"/>
      <c r="G434" s="345"/>
      <c r="H434" s="363"/>
      <c r="I434" s="363"/>
      <c r="J434" s="363"/>
      <c r="K434" s="363"/>
      <c r="L434" s="363"/>
      <c r="M434" s="363"/>
      <c r="N434" s="372"/>
      <c r="O434" s="5216"/>
      <c r="P434" s="5177"/>
      <c r="Q434" s="5177"/>
      <c r="R434" s="5177"/>
      <c r="S434" s="5177"/>
      <c r="T434" s="5177"/>
      <c r="U434" s="5177"/>
      <c r="V434" s="5177"/>
      <c r="W434" s="5178"/>
      <c r="X434" s="2101"/>
      <c r="Y434" s="1896"/>
      <c r="Z434" s="1896"/>
      <c r="AA434" s="1896"/>
      <c r="AB434" s="1896"/>
    </row>
    <row r="435" spans="1:28" s="529" customFormat="1" ht="11.1" customHeight="1">
      <c r="A435" s="503"/>
      <c r="B435" s="351"/>
      <c r="C435" s="355" t="s">
        <v>1322</v>
      </c>
      <c r="D435" s="345"/>
      <c r="E435" s="345"/>
      <c r="F435" s="345"/>
      <c r="G435" s="345"/>
      <c r="H435" s="345"/>
      <c r="I435" s="345"/>
      <c r="J435" s="345"/>
      <c r="K435" s="345"/>
      <c r="L435" s="345"/>
      <c r="M435" s="345"/>
      <c r="N435" s="319"/>
      <c r="O435" s="5217"/>
      <c r="P435" s="5180"/>
      <c r="Q435" s="5180"/>
      <c r="R435" s="5180"/>
      <c r="S435" s="5180"/>
      <c r="T435" s="5180"/>
      <c r="U435" s="5180"/>
      <c r="V435" s="5180"/>
      <c r="W435" s="5181"/>
      <c r="X435" s="2101"/>
      <c r="Y435" s="1896"/>
      <c r="Z435" s="1896"/>
      <c r="AA435" s="1896"/>
      <c r="AB435" s="1896"/>
    </row>
    <row r="436" spans="1:28" s="529" customFormat="1" ht="11.1" customHeight="1">
      <c r="A436" s="2076"/>
      <c r="B436" s="351"/>
      <c r="C436" s="346" t="s">
        <v>317</v>
      </c>
      <c r="D436" s="345"/>
      <c r="E436" s="345"/>
      <c r="F436" s="345"/>
      <c r="G436" s="345"/>
      <c r="H436" s="345"/>
      <c r="I436" s="345"/>
      <c r="J436" s="345"/>
      <c r="K436" s="345"/>
      <c r="L436" s="345"/>
      <c r="M436" s="345"/>
      <c r="N436" s="319"/>
      <c r="O436" s="2130"/>
      <c r="P436" s="2130"/>
      <c r="Q436" s="2130"/>
      <c r="R436" s="2130"/>
      <c r="S436" s="2130"/>
      <c r="T436" s="2130"/>
      <c r="U436" s="2130"/>
      <c r="V436" s="2130"/>
      <c r="W436" s="2130"/>
      <c r="X436" s="2125"/>
      <c r="Y436" s="1896"/>
      <c r="Z436" s="1896"/>
      <c r="AA436" s="1896"/>
      <c r="AB436" s="1896"/>
    </row>
    <row r="437" spans="1:28" s="529" customFormat="1" ht="11.1" customHeight="1">
      <c r="A437" s="776"/>
      <c r="B437" s="493"/>
      <c r="C437" s="490"/>
      <c r="D437" s="482"/>
      <c r="E437" s="482"/>
      <c r="F437" s="482"/>
      <c r="G437" s="482"/>
      <c r="H437" s="482"/>
      <c r="I437" s="482"/>
      <c r="J437" s="482"/>
      <c r="K437" s="482"/>
      <c r="L437" s="482"/>
      <c r="M437" s="482"/>
      <c r="N437" s="482"/>
      <c r="O437" s="2216"/>
      <c r="P437" s="2216"/>
      <c r="Q437" s="2216"/>
      <c r="R437" s="2216"/>
      <c r="S437" s="2216"/>
      <c r="T437" s="2216"/>
      <c r="U437" s="2216"/>
      <c r="V437" s="2216"/>
      <c r="W437" s="2216"/>
      <c r="X437" s="2127"/>
      <c r="Y437" s="1896"/>
      <c r="Z437" s="1896"/>
      <c r="AA437" s="1896"/>
      <c r="AB437" s="1896"/>
    </row>
    <row r="438" spans="1:28" s="529" customFormat="1" ht="11.1" customHeight="1">
      <c r="A438" s="503"/>
      <c r="B438" s="347"/>
      <c r="C438" s="346"/>
      <c r="D438" s="345"/>
      <c r="E438" s="345"/>
      <c r="F438" s="345"/>
      <c r="G438" s="345"/>
      <c r="H438" s="345"/>
      <c r="I438" s="345"/>
      <c r="J438" s="345"/>
      <c r="K438" s="345"/>
      <c r="L438" s="345"/>
      <c r="M438" s="345"/>
      <c r="N438" s="345"/>
      <c r="O438" s="2200"/>
      <c r="P438" s="2200"/>
      <c r="Q438" s="2200"/>
      <c r="R438" s="2200"/>
      <c r="S438" s="2200"/>
      <c r="T438" s="2200"/>
      <c r="U438" s="2200"/>
      <c r="V438" s="5183"/>
      <c r="W438" s="5183"/>
      <c r="X438" s="2101"/>
      <c r="Y438" s="1896"/>
      <c r="Z438" s="1896"/>
      <c r="AA438" s="1896"/>
      <c r="AB438" s="1896"/>
    </row>
    <row r="439" spans="1:28" s="529" customFormat="1" ht="11.1" customHeight="1">
      <c r="A439" s="503"/>
      <c r="B439" s="350">
        <f>B434+0.01</f>
        <v>9.4099999999999984</v>
      </c>
      <c r="C439" s="355" t="s">
        <v>2413</v>
      </c>
      <c r="D439" s="345"/>
      <c r="E439" s="345"/>
      <c r="F439" s="345"/>
      <c r="G439" s="345"/>
      <c r="H439" s="363"/>
      <c r="I439" s="363"/>
      <c r="J439" s="363"/>
      <c r="K439" s="363"/>
      <c r="L439" s="363"/>
      <c r="M439" s="363"/>
      <c r="N439" s="372"/>
      <c r="O439" s="1908"/>
      <c r="P439" s="1908"/>
      <c r="Q439" s="1908"/>
      <c r="R439" s="1908"/>
      <c r="S439" s="1908"/>
      <c r="T439" s="1908"/>
      <c r="U439" s="1908"/>
      <c r="V439" s="1908"/>
      <c r="W439" s="1908"/>
      <c r="X439" s="2101"/>
      <c r="Y439" s="1896"/>
      <c r="Z439" s="1896"/>
      <c r="AA439" s="1896"/>
      <c r="AB439" s="1896"/>
    </row>
    <row r="440" spans="1:28" s="529" customFormat="1" ht="11.1" customHeight="1">
      <c r="A440" s="503"/>
      <c r="B440" s="351"/>
      <c r="C440" s="346" t="s">
        <v>2414</v>
      </c>
      <c r="D440" s="345"/>
      <c r="E440" s="345"/>
      <c r="F440" s="345"/>
      <c r="G440" s="345"/>
      <c r="H440" s="345"/>
      <c r="I440" s="345"/>
      <c r="J440" s="345"/>
      <c r="K440" s="345"/>
      <c r="L440" s="345"/>
      <c r="M440" s="345"/>
      <c r="N440" s="319"/>
      <c r="O440" s="1908"/>
      <c r="P440" s="1908"/>
      <c r="Q440" s="1908"/>
      <c r="R440" s="1908"/>
      <c r="S440" s="1908"/>
      <c r="T440" s="1908"/>
      <c r="U440" s="1908"/>
      <c r="W440" s="508"/>
      <c r="X440" s="2101"/>
      <c r="Y440" s="1896"/>
      <c r="Z440" s="1896"/>
      <c r="AA440" s="1896"/>
      <c r="AB440" s="1896"/>
    </row>
    <row r="441" spans="1:28" s="529" customFormat="1" ht="11.1" customHeight="1">
      <c r="A441" s="503"/>
      <c r="B441" s="351"/>
      <c r="C441" s="346"/>
      <c r="D441" s="345"/>
      <c r="E441" s="345"/>
      <c r="F441" s="345"/>
      <c r="G441" s="345"/>
      <c r="H441" s="345"/>
      <c r="I441" s="345"/>
      <c r="J441" s="345"/>
      <c r="K441" s="345"/>
      <c r="L441" s="345"/>
      <c r="M441" s="345"/>
      <c r="N441" s="319"/>
      <c r="O441" s="1923"/>
      <c r="P441" s="1923"/>
      <c r="Q441" s="1923"/>
      <c r="R441" s="1923"/>
      <c r="S441" s="1923"/>
      <c r="T441" s="1923"/>
      <c r="U441" s="1923"/>
      <c r="V441" s="5184" t="s">
        <v>655</v>
      </c>
      <c r="W441" s="5184"/>
      <c r="X441" s="2101"/>
      <c r="Y441" s="1896"/>
      <c r="Z441" s="1896"/>
      <c r="AA441" s="1896"/>
      <c r="AB441" s="1896"/>
    </row>
    <row r="442" spans="1:28" s="529" customFormat="1" ht="11.1" customHeight="1">
      <c r="A442" s="503"/>
      <c r="B442" s="351"/>
      <c r="C442" s="355" t="s">
        <v>2137</v>
      </c>
      <c r="D442" s="355" t="s">
        <v>318</v>
      </c>
      <c r="E442" s="345"/>
      <c r="F442" s="345"/>
      <c r="G442" s="345"/>
      <c r="H442" s="345"/>
      <c r="I442" s="345"/>
      <c r="J442" s="646"/>
      <c r="K442" s="646"/>
      <c r="L442" s="646"/>
      <c r="M442" s="345"/>
      <c r="N442" s="5112" t="s">
        <v>688</v>
      </c>
      <c r="O442" s="5189"/>
      <c r="P442" s="5190"/>
      <c r="Q442" s="5190"/>
      <c r="R442" s="5190"/>
      <c r="S442" s="5190"/>
      <c r="T442" s="5190"/>
      <c r="U442" s="5190"/>
      <c r="V442" s="5190"/>
      <c r="W442" s="5195"/>
      <c r="X442" s="2101"/>
      <c r="Y442" s="1896"/>
      <c r="Z442" s="1896"/>
      <c r="AA442" s="1896"/>
      <c r="AB442" s="1896"/>
    </row>
    <row r="443" spans="1:28" s="529" customFormat="1" ht="11.1" customHeight="1">
      <c r="A443" s="503"/>
      <c r="B443" s="351"/>
      <c r="C443" s="346"/>
      <c r="D443" s="346" t="s">
        <v>319</v>
      </c>
      <c r="E443" s="345"/>
      <c r="F443" s="345"/>
      <c r="G443" s="345"/>
      <c r="H443" s="345"/>
      <c r="I443" s="345"/>
      <c r="J443" s="345"/>
      <c r="K443" s="345"/>
      <c r="L443" s="345"/>
      <c r="M443" s="345"/>
      <c r="N443" s="5112"/>
      <c r="O443" s="5192"/>
      <c r="P443" s="5193"/>
      <c r="Q443" s="5193"/>
      <c r="R443" s="5193"/>
      <c r="S443" s="5193"/>
      <c r="T443" s="5193"/>
      <c r="U443" s="5193"/>
      <c r="V443" s="5193"/>
      <c r="W443" s="5194"/>
      <c r="X443" s="2101"/>
      <c r="Y443" s="1896"/>
      <c r="Z443" s="1896"/>
      <c r="AA443" s="1896"/>
      <c r="AB443" s="1896"/>
    </row>
    <row r="444" spans="1:28" s="529" customFormat="1" ht="11.1" customHeight="1">
      <c r="A444" s="503"/>
      <c r="B444" s="351"/>
      <c r="C444" s="346"/>
      <c r="D444" s="345"/>
      <c r="E444" s="345"/>
      <c r="F444" s="345"/>
      <c r="G444" s="345"/>
      <c r="H444" s="345"/>
      <c r="I444" s="345"/>
      <c r="J444" s="345"/>
      <c r="K444" s="345"/>
      <c r="L444" s="345"/>
      <c r="M444" s="345"/>
      <c r="N444" s="319"/>
      <c r="O444" s="2200"/>
      <c r="P444" s="2200"/>
      <c r="Q444" s="2200"/>
      <c r="R444" s="2200"/>
      <c r="S444" s="2200"/>
      <c r="T444" s="2200"/>
      <c r="U444" s="2200"/>
      <c r="V444" s="5185" t="s">
        <v>689</v>
      </c>
      <c r="W444" s="5185"/>
      <c r="X444" s="2101"/>
      <c r="Y444" s="1896"/>
      <c r="Z444" s="1896"/>
      <c r="AA444" s="1896"/>
      <c r="AB444" s="1896"/>
    </row>
    <row r="445" spans="1:28" s="529" customFormat="1" ht="11.1" customHeight="1">
      <c r="A445" s="503"/>
      <c r="B445" s="351"/>
      <c r="C445" s="355" t="s">
        <v>2138</v>
      </c>
      <c r="D445" s="363" t="s">
        <v>320</v>
      </c>
      <c r="E445" s="345"/>
      <c r="F445" s="345"/>
      <c r="G445" s="345"/>
      <c r="H445" s="345"/>
      <c r="I445" s="345"/>
      <c r="J445" s="345"/>
      <c r="K445" s="345"/>
      <c r="L445" s="345"/>
      <c r="M445" s="345"/>
      <c r="N445" s="319"/>
      <c r="O445" s="5189"/>
      <c r="P445" s="5190"/>
      <c r="Q445" s="5190"/>
      <c r="R445" s="5190"/>
      <c r="S445" s="5190"/>
      <c r="T445" s="5190"/>
      <c r="U445" s="5190"/>
      <c r="V445" s="5190"/>
      <c r="W445" s="5195"/>
      <c r="X445" s="2101"/>
      <c r="Y445" s="1896"/>
      <c r="Z445" s="1896"/>
      <c r="AA445" s="1896"/>
      <c r="AB445" s="1896"/>
    </row>
    <row r="446" spans="1:28" s="529" customFormat="1" ht="11.1" customHeight="1">
      <c r="A446" s="503"/>
      <c r="B446" s="351"/>
      <c r="C446" s="355"/>
      <c r="D446" s="346" t="s">
        <v>320</v>
      </c>
      <c r="E446" s="345"/>
      <c r="F446" s="345"/>
      <c r="G446" s="345"/>
      <c r="H446" s="345"/>
      <c r="I446" s="345"/>
      <c r="J446" s="345"/>
      <c r="K446" s="345"/>
      <c r="L446" s="345"/>
      <c r="M446" s="345"/>
      <c r="N446" s="319"/>
      <c r="O446" s="5192"/>
      <c r="P446" s="5193"/>
      <c r="Q446" s="5193"/>
      <c r="R446" s="5193"/>
      <c r="S446" s="5193"/>
      <c r="T446" s="5193"/>
      <c r="U446" s="5193"/>
      <c r="V446" s="5193"/>
      <c r="W446" s="5194"/>
      <c r="X446" s="2101"/>
      <c r="Y446" s="1896"/>
      <c r="Z446" s="1896"/>
      <c r="AA446" s="1896"/>
      <c r="AB446" s="1896"/>
    </row>
    <row r="447" spans="1:28" s="529" customFormat="1" ht="11.1" customHeight="1">
      <c r="A447" s="503"/>
      <c r="B447" s="351"/>
      <c r="C447" s="346"/>
      <c r="D447" s="345"/>
      <c r="E447" s="345"/>
      <c r="F447" s="345"/>
      <c r="G447" s="345"/>
      <c r="H447" s="345"/>
      <c r="I447" s="345"/>
      <c r="J447" s="345"/>
      <c r="K447" s="345"/>
      <c r="L447" s="345"/>
      <c r="M447" s="345"/>
      <c r="N447" s="319"/>
      <c r="O447" s="2200"/>
      <c r="P447" s="2200"/>
      <c r="Q447" s="2200"/>
      <c r="R447" s="2200"/>
      <c r="S447" s="2200"/>
      <c r="T447" s="2200"/>
      <c r="U447" s="2200"/>
      <c r="V447" s="5184" t="s">
        <v>690</v>
      </c>
      <c r="W447" s="5184"/>
      <c r="X447" s="2101"/>
      <c r="Y447" s="1896"/>
      <c r="Z447" s="1896"/>
      <c r="AA447" s="1896"/>
      <c r="AB447" s="1896"/>
    </row>
    <row r="448" spans="1:28" s="529" customFormat="1" ht="11.1" customHeight="1">
      <c r="A448" s="503"/>
      <c r="B448" s="351"/>
      <c r="C448" s="355" t="s">
        <v>2139</v>
      </c>
      <c r="D448" s="355" t="s">
        <v>2415</v>
      </c>
      <c r="E448" s="345"/>
      <c r="F448" s="345"/>
      <c r="G448" s="345"/>
      <c r="H448" s="345"/>
      <c r="I448" s="345"/>
      <c r="J448" s="345"/>
      <c r="K448" s="345"/>
      <c r="L448" s="345"/>
      <c r="M448" s="345"/>
      <c r="N448" s="319"/>
      <c r="O448" s="5189"/>
      <c r="P448" s="5190"/>
      <c r="Q448" s="5190"/>
      <c r="R448" s="5190"/>
      <c r="S448" s="5190"/>
      <c r="T448" s="5190"/>
      <c r="U448" s="5190"/>
      <c r="V448" s="5190"/>
      <c r="W448" s="5195"/>
      <c r="X448" s="2101"/>
      <c r="Y448" s="1896"/>
      <c r="Z448" s="1896"/>
      <c r="AA448" s="1896"/>
      <c r="AB448" s="1896"/>
    </row>
    <row r="449" spans="1:42" s="529" customFormat="1" ht="11.1" customHeight="1">
      <c r="A449" s="503"/>
      <c r="B449" s="351"/>
      <c r="C449" s="355"/>
      <c r="D449" s="355" t="s">
        <v>2416</v>
      </c>
      <c r="E449" s="345"/>
      <c r="F449" s="345"/>
      <c r="G449" s="345"/>
      <c r="H449" s="345"/>
      <c r="I449" s="345"/>
      <c r="J449" s="345"/>
      <c r="K449" s="345"/>
      <c r="L449" s="345"/>
      <c r="M449" s="345"/>
      <c r="N449" s="319"/>
      <c r="O449" s="5192"/>
      <c r="P449" s="5193"/>
      <c r="Q449" s="5193"/>
      <c r="R449" s="5193"/>
      <c r="S449" s="5193"/>
      <c r="T449" s="5193"/>
      <c r="U449" s="5193"/>
      <c r="V449" s="5193"/>
      <c r="W449" s="5194"/>
      <c r="X449" s="2101"/>
      <c r="Y449" s="1896"/>
      <c r="Z449" s="1896"/>
      <c r="AA449" s="1896"/>
      <c r="AB449" s="1896"/>
    </row>
    <row r="450" spans="1:42" s="529" customFormat="1" ht="11.1" customHeight="1">
      <c r="A450" s="2076"/>
      <c r="B450" s="351"/>
      <c r="C450" s="355"/>
      <c r="D450" s="346" t="s">
        <v>1323</v>
      </c>
      <c r="E450" s="345"/>
      <c r="F450" s="345"/>
      <c r="G450" s="345"/>
      <c r="H450" s="345"/>
      <c r="I450" s="345"/>
      <c r="J450" s="345"/>
      <c r="K450" s="345"/>
      <c r="L450" s="345"/>
      <c r="M450" s="345"/>
      <c r="N450" s="319"/>
      <c r="O450" s="2130"/>
      <c r="P450" s="2130"/>
      <c r="Q450" s="2130"/>
      <c r="R450" s="2130"/>
      <c r="S450" s="2130"/>
      <c r="T450" s="2130"/>
      <c r="U450" s="2130"/>
      <c r="V450" s="2130"/>
      <c r="W450" s="2130"/>
      <c r="X450" s="2125"/>
      <c r="Y450" s="1896"/>
      <c r="Z450" s="1896"/>
      <c r="AA450" s="1896"/>
      <c r="AB450" s="1896"/>
    </row>
    <row r="451" spans="1:42" s="529" customFormat="1" ht="11.1" customHeight="1">
      <c r="A451" s="2076"/>
      <c r="B451" s="351"/>
      <c r="C451" s="355"/>
      <c r="D451" s="346" t="s">
        <v>1324</v>
      </c>
      <c r="E451" s="345"/>
      <c r="F451" s="345"/>
      <c r="G451" s="345"/>
      <c r="H451" s="345"/>
      <c r="I451" s="345"/>
      <c r="J451" s="345"/>
      <c r="K451" s="345"/>
      <c r="L451" s="345"/>
      <c r="M451" s="345"/>
      <c r="N451" s="319"/>
      <c r="O451" s="2130"/>
      <c r="P451" s="2130"/>
      <c r="Q451" s="2130"/>
      <c r="R451" s="2130"/>
      <c r="S451" s="2130"/>
      <c r="T451" s="2130"/>
      <c r="U451" s="2130"/>
      <c r="V451" s="2130"/>
      <c r="W451" s="2130"/>
      <c r="X451" s="2125"/>
      <c r="Y451" s="1896"/>
      <c r="Z451" s="1896"/>
      <c r="AA451" s="1896"/>
      <c r="AB451" s="1896"/>
    </row>
    <row r="452" spans="1:42" s="529" customFormat="1" ht="11.1" customHeight="1">
      <c r="A452" s="2076"/>
      <c r="B452" s="351"/>
      <c r="C452" s="355"/>
      <c r="D452" s="2209"/>
      <c r="E452" s="2209"/>
      <c r="F452" s="2209"/>
      <c r="G452" s="2209"/>
      <c r="H452" s="2209"/>
      <c r="I452" s="2209"/>
      <c r="J452" s="2209"/>
      <c r="K452" s="2209"/>
      <c r="L452" s="2209"/>
      <c r="M452" s="345"/>
      <c r="N452" s="319"/>
      <c r="O452" s="2130"/>
      <c r="P452" s="2130"/>
      <c r="Q452" s="2130"/>
      <c r="R452" s="2130"/>
      <c r="S452" s="2130"/>
      <c r="T452" s="2130"/>
      <c r="U452" s="2130"/>
      <c r="V452" s="2130"/>
      <c r="W452" s="2130"/>
      <c r="X452" s="2125"/>
      <c r="Y452" s="1896"/>
      <c r="Z452" s="1896"/>
      <c r="AA452" s="1896"/>
      <c r="AB452" s="1896"/>
    </row>
    <row r="453" spans="1:42" s="529" customFormat="1" ht="11.1" customHeight="1">
      <c r="A453" s="776"/>
      <c r="B453" s="499"/>
      <c r="C453" s="496"/>
      <c r="D453" s="2212"/>
      <c r="E453" s="2212"/>
      <c r="F453" s="2212"/>
      <c r="G453" s="2212"/>
      <c r="H453" s="2212"/>
      <c r="I453" s="2212"/>
      <c r="J453" s="2212"/>
      <c r="K453" s="2212"/>
      <c r="L453" s="2212"/>
      <c r="M453" s="482"/>
      <c r="N453" s="500"/>
      <c r="O453" s="2269"/>
      <c r="P453" s="2269"/>
      <c r="Q453" s="2269"/>
      <c r="R453" s="2269"/>
      <c r="S453" s="2269"/>
      <c r="T453" s="2269"/>
      <c r="U453" s="2269"/>
      <c r="V453" s="2269"/>
      <c r="W453" s="2269"/>
      <c r="X453" s="2127"/>
      <c r="Y453" s="1896"/>
      <c r="Z453" s="1896"/>
      <c r="AA453" s="1896"/>
      <c r="AB453" s="1896"/>
    </row>
    <row r="454" spans="1:42" s="529" customFormat="1" ht="11.1" customHeight="1">
      <c r="A454" s="503"/>
      <c r="B454" s="351"/>
      <c r="C454" s="355"/>
      <c r="D454" s="345"/>
      <c r="E454" s="345"/>
      <c r="F454" s="345"/>
      <c r="G454" s="345"/>
      <c r="H454" s="345"/>
      <c r="I454" s="345"/>
      <c r="J454" s="345"/>
      <c r="K454" s="345"/>
      <c r="L454" s="345"/>
      <c r="M454" s="345"/>
      <c r="N454" s="319"/>
      <c r="O454" s="2200"/>
      <c r="P454" s="2200"/>
      <c r="Q454" s="2200"/>
      <c r="R454" s="2200"/>
      <c r="S454" s="2184"/>
      <c r="T454" s="2184"/>
      <c r="U454" s="2184"/>
      <c r="V454" s="5184" t="s">
        <v>691</v>
      </c>
      <c r="W454" s="5184"/>
      <c r="X454" s="2101"/>
      <c r="Y454" s="1896"/>
      <c r="Z454" s="1896"/>
      <c r="AA454" s="1896"/>
      <c r="AB454" s="1896"/>
    </row>
    <row r="455" spans="1:42" s="529" customFormat="1" ht="11.1" customHeight="1">
      <c r="A455" s="503"/>
      <c r="B455" s="350">
        <f>B439+0.01</f>
        <v>9.4199999999999982</v>
      </c>
      <c r="C455" s="1875" t="s">
        <v>321</v>
      </c>
      <c r="D455" s="355"/>
      <c r="E455" s="345"/>
      <c r="F455" s="345"/>
      <c r="G455" s="345"/>
      <c r="H455" s="345"/>
      <c r="I455" s="345"/>
      <c r="J455" s="345"/>
      <c r="K455" s="345"/>
      <c r="L455" s="345"/>
      <c r="M455" s="345"/>
      <c r="N455" s="319"/>
      <c r="O455" s="5189"/>
      <c r="P455" s="5190"/>
      <c r="Q455" s="5190"/>
      <c r="R455" s="5190"/>
      <c r="S455" s="5190"/>
      <c r="T455" s="5190"/>
      <c r="U455" s="5190"/>
      <c r="V455" s="5190"/>
      <c r="W455" s="5195"/>
      <c r="X455" s="2101"/>
      <c r="Y455" s="1896"/>
      <c r="Z455" s="1896"/>
      <c r="AA455" s="1896"/>
      <c r="AB455" s="1896"/>
    </row>
    <row r="456" spans="1:42" s="529" customFormat="1" ht="11.1" customHeight="1">
      <c r="A456" s="503"/>
      <c r="B456" s="351"/>
      <c r="C456" s="345" t="s">
        <v>322</v>
      </c>
      <c r="D456" s="361"/>
      <c r="E456" s="345"/>
      <c r="F456" s="345"/>
      <c r="G456" s="345"/>
      <c r="H456" s="345"/>
      <c r="I456" s="345"/>
      <c r="J456" s="345"/>
      <c r="K456" s="345"/>
      <c r="L456" s="345"/>
      <c r="M456" s="345"/>
      <c r="N456" s="319"/>
      <c r="O456" s="5192"/>
      <c r="P456" s="5193"/>
      <c r="Q456" s="5193"/>
      <c r="R456" s="5193"/>
      <c r="S456" s="5193"/>
      <c r="T456" s="5193"/>
      <c r="U456" s="5193"/>
      <c r="V456" s="5193"/>
      <c r="W456" s="5194"/>
      <c r="X456" s="2101"/>
      <c r="Y456" s="1896"/>
      <c r="Z456" s="1896"/>
      <c r="AA456" s="1896"/>
      <c r="AB456" s="1896"/>
    </row>
    <row r="457" spans="1:42" s="529" customFormat="1" ht="11.1" customHeight="1">
      <c r="A457" s="776"/>
      <c r="B457" s="499"/>
      <c r="C457" s="492"/>
      <c r="D457" s="496"/>
      <c r="E457" s="482"/>
      <c r="F457" s="482"/>
      <c r="G457" s="482"/>
      <c r="H457" s="482"/>
      <c r="I457" s="482"/>
      <c r="J457" s="482"/>
      <c r="K457" s="482"/>
      <c r="L457" s="482"/>
      <c r="M457" s="482"/>
      <c r="N457" s="500"/>
      <c r="O457" s="2213"/>
      <c r="P457" s="2213"/>
      <c r="Q457" s="2213"/>
      <c r="R457" s="2213"/>
      <c r="S457" s="2213"/>
      <c r="T457" s="2213"/>
      <c r="U457" s="2213"/>
      <c r="V457" s="2213"/>
      <c r="W457" s="2213"/>
      <c r="X457" s="2127"/>
      <c r="Y457" s="1896"/>
      <c r="Z457" s="1896"/>
      <c r="AA457" s="1896"/>
      <c r="AB457" s="1896"/>
    </row>
    <row r="458" spans="1:42" s="529" customFormat="1" ht="9.9499999999999993" customHeight="1">
      <c r="A458" s="2076"/>
      <c r="B458" s="347"/>
      <c r="C458" s="346"/>
      <c r="D458" s="351"/>
      <c r="E458" s="351"/>
      <c r="F458" s="345"/>
      <c r="G458" s="345"/>
      <c r="H458" s="345"/>
      <c r="I458" s="345"/>
      <c r="J458" s="345"/>
      <c r="K458" s="345"/>
      <c r="L458" s="345"/>
      <c r="M458" s="345"/>
      <c r="N458" s="345"/>
      <c r="O458" s="345"/>
      <c r="P458" s="345"/>
      <c r="Q458" s="345"/>
      <c r="R458" s="345"/>
      <c r="S458" s="345"/>
      <c r="T458" s="345"/>
      <c r="U458" s="345"/>
      <c r="V458" s="304"/>
      <c r="W458" s="345"/>
      <c r="X458" s="345"/>
      <c r="Y458" s="345"/>
      <c r="Z458" s="345"/>
      <c r="AA458" s="345"/>
      <c r="AC458" s="3331"/>
      <c r="AD458" s="2092"/>
      <c r="AE458" s="2092"/>
      <c r="AF458" s="2092"/>
      <c r="AG458" s="345"/>
      <c r="AH458" s="1896"/>
      <c r="AI458" s="1896"/>
      <c r="AJ458" s="1896"/>
      <c r="AK458" s="1896"/>
      <c r="AL458" s="1896"/>
    </row>
    <row r="459" spans="1:42" s="36" customFormat="1" ht="11.1" customHeight="1">
      <c r="A459" s="1532"/>
      <c r="B459" s="2036">
        <v>9.43</v>
      </c>
      <c r="C459" s="324" t="s">
        <v>2301</v>
      </c>
      <c r="D459" s="294"/>
      <c r="E459" s="308"/>
      <c r="F459" s="296"/>
      <c r="G459" s="298"/>
      <c r="H459" s="314"/>
      <c r="I459" s="296"/>
      <c r="J459" s="296"/>
      <c r="K459" s="296"/>
      <c r="L459" s="296"/>
      <c r="M459" s="296"/>
      <c r="N459" s="296"/>
      <c r="O459" s="296"/>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1570"/>
      <c r="AN459" s="35"/>
      <c r="AO459" s="35"/>
      <c r="AP459" s="35"/>
    </row>
    <row r="460" spans="1:42" s="36" customFormat="1" ht="11.1" customHeight="1">
      <c r="A460" s="1532"/>
      <c r="C460" s="325" t="s">
        <v>2302</v>
      </c>
      <c r="D460" s="294"/>
      <c r="E460" s="308"/>
      <c r="F460" s="296"/>
      <c r="G460" s="298"/>
      <c r="H460" s="314"/>
      <c r="I460" s="296"/>
      <c r="J460" s="296"/>
      <c r="K460" s="296"/>
      <c r="L460" s="296"/>
      <c r="M460" s="296"/>
      <c r="N460" s="296"/>
      <c r="O460" s="296"/>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1570"/>
      <c r="AN460" s="35"/>
      <c r="AO460" s="35"/>
      <c r="AP460" s="35"/>
    </row>
    <row r="461" spans="1:42" s="36" customFormat="1" ht="11.1" customHeight="1">
      <c r="A461" s="1532"/>
      <c r="C461" s="325"/>
      <c r="D461" s="294"/>
      <c r="E461" s="308"/>
      <c r="F461" s="296"/>
      <c r="G461" s="298"/>
      <c r="H461" s="314"/>
      <c r="I461" s="296"/>
      <c r="J461" s="296"/>
      <c r="K461" s="296"/>
      <c r="L461" s="296"/>
      <c r="M461" s="296"/>
      <c r="N461" s="296"/>
      <c r="O461" s="296"/>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1570"/>
      <c r="AN461" s="35"/>
      <c r="AO461" s="35"/>
      <c r="AP461" s="35"/>
    </row>
    <row r="462" spans="1:42" s="36" customFormat="1" ht="11.1" customHeight="1">
      <c r="A462" s="1532"/>
      <c r="C462" s="325"/>
      <c r="D462" s="5245" t="s">
        <v>2303</v>
      </c>
      <c r="E462" s="5245"/>
      <c r="F462" s="3291"/>
      <c r="G462" s="3281"/>
      <c r="H462" s="3285"/>
      <c r="I462" s="320"/>
      <c r="J462" s="320"/>
      <c r="K462" s="320"/>
      <c r="L462" s="320"/>
      <c r="M462" s="320"/>
      <c r="N462" s="294"/>
      <c r="O462" s="294"/>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1570"/>
      <c r="AN462" s="35"/>
      <c r="AO462" s="35"/>
      <c r="AP462" s="35"/>
    </row>
    <row r="463" spans="1:42" s="36" customFormat="1" ht="11.1" customHeight="1">
      <c r="A463" s="1532"/>
      <c r="C463" s="325"/>
      <c r="D463" s="5174">
        <v>1</v>
      </c>
      <c r="E463" s="3283"/>
      <c r="F463" s="4516" t="s">
        <v>548</v>
      </c>
      <c r="G463" s="4471"/>
      <c r="H463" s="304"/>
      <c r="I463" s="304"/>
      <c r="J463" s="5174">
        <v>2</v>
      </c>
      <c r="K463" s="3287"/>
      <c r="L463" s="4516" t="s">
        <v>547</v>
      </c>
      <c r="M463" s="4471"/>
      <c r="N463" s="3289"/>
      <c r="O463" s="3289"/>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1570"/>
      <c r="AN463" s="35"/>
      <c r="AO463" s="35"/>
      <c r="AP463" s="35"/>
    </row>
    <row r="464" spans="1:42" s="36" customFormat="1" ht="11.1" customHeight="1">
      <c r="A464" s="1532"/>
      <c r="C464" s="325"/>
      <c r="D464" s="5174"/>
      <c r="E464" s="3282"/>
      <c r="F464" s="4516"/>
      <c r="G464" s="4471"/>
      <c r="H464" s="304"/>
      <c r="I464" s="304"/>
      <c r="J464" s="5174"/>
      <c r="K464" s="3288"/>
      <c r="L464" s="4516"/>
      <c r="M464" s="4471"/>
      <c r="N464" s="3289"/>
      <c r="O464" s="3289"/>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1570"/>
      <c r="AN464" s="35"/>
      <c r="AO464" s="35"/>
      <c r="AP464" s="35"/>
    </row>
    <row r="465" spans="1:38" s="1882" customFormat="1" ht="9.9499999999999993" customHeight="1">
      <c r="A465" s="1897"/>
      <c r="B465" s="328"/>
      <c r="C465" s="328"/>
      <c r="D465" s="3284"/>
      <c r="E465" s="3284"/>
      <c r="F465" s="298"/>
      <c r="G465" s="298"/>
      <c r="H465" s="298"/>
      <c r="I465" s="298"/>
      <c r="J465" s="298"/>
      <c r="K465" s="298"/>
      <c r="L465" s="298"/>
      <c r="M465" s="298"/>
      <c r="N465" s="298"/>
      <c r="O465" s="2200"/>
      <c r="P465" s="2200"/>
      <c r="Q465" s="2200"/>
      <c r="R465" s="2200"/>
      <c r="S465" s="2184"/>
      <c r="T465" s="2184"/>
      <c r="U465" s="2184"/>
      <c r="V465" s="5184" t="s">
        <v>691</v>
      </c>
      <c r="W465" s="5184"/>
      <c r="X465" s="2101"/>
      <c r="Y465" s="1896"/>
      <c r="Z465" s="1908"/>
      <c r="AA465" s="1908"/>
      <c r="AB465" s="1908"/>
      <c r="AC465" s="1908"/>
      <c r="AD465" s="1908"/>
      <c r="AE465" s="1908"/>
      <c r="AF465" s="1908"/>
      <c r="AG465" s="341"/>
      <c r="AH465" s="1881"/>
      <c r="AI465" s="1881"/>
      <c r="AJ465" s="1881"/>
      <c r="AK465" s="1881"/>
      <c r="AL465" s="1881"/>
    </row>
    <row r="466" spans="1:38" s="529" customFormat="1" ht="9.9499999999999993" customHeight="1">
      <c r="A466" s="2076"/>
      <c r="B466" s="2048"/>
      <c r="C466" s="1875" t="s">
        <v>2417</v>
      </c>
      <c r="D466" s="355" t="s">
        <v>2304</v>
      </c>
      <c r="E466" s="348"/>
      <c r="F466" s="345"/>
      <c r="G466" s="345"/>
      <c r="H466" s="345"/>
      <c r="I466" s="345"/>
      <c r="J466" s="345"/>
      <c r="K466" s="345"/>
      <c r="L466" s="2077"/>
      <c r="M466" s="345"/>
      <c r="N466" s="345"/>
      <c r="O466" s="5189"/>
      <c r="P466" s="5190"/>
      <c r="Q466" s="5190"/>
      <c r="R466" s="5190"/>
      <c r="S466" s="5190"/>
      <c r="T466" s="5190"/>
      <c r="U466" s="5190"/>
      <c r="V466" s="5190"/>
      <c r="W466" s="5195"/>
      <c r="X466" s="2101"/>
      <c r="Y466" s="1896"/>
      <c r="Z466" s="3297"/>
      <c r="AA466" s="3297"/>
      <c r="AB466" s="3297"/>
      <c r="AC466" s="3297"/>
      <c r="AD466" s="485"/>
      <c r="AE466" s="485"/>
      <c r="AF466" s="485"/>
      <c r="AG466" s="345"/>
      <c r="AH466" s="1911"/>
      <c r="AI466" s="2079"/>
      <c r="AJ466" s="1896"/>
      <c r="AK466" s="1896"/>
      <c r="AL466" s="1896"/>
    </row>
    <row r="467" spans="1:38" s="529" customFormat="1" ht="9.9499999999999993" customHeight="1">
      <c r="A467" s="2076"/>
      <c r="B467" s="480"/>
      <c r="D467" s="346" t="s">
        <v>2132</v>
      </c>
      <c r="E467" s="351"/>
      <c r="F467" s="345"/>
      <c r="G467" s="345"/>
      <c r="H467" s="345"/>
      <c r="I467" s="345"/>
      <c r="J467" s="345"/>
      <c r="K467" s="345"/>
      <c r="L467" s="345"/>
      <c r="M467" s="345"/>
      <c r="N467" s="345"/>
      <c r="O467" s="5192"/>
      <c r="P467" s="5193"/>
      <c r="Q467" s="5193"/>
      <c r="R467" s="5193"/>
      <c r="S467" s="5193"/>
      <c r="T467" s="5193"/>
      <c r="U467" s="5193"/>
      <c r="V467" s="5193"/>
      <c r="W467" s="5194"/>
      <c r="X467" s="2101"/>
      <c r="Y467" s="1896"/>
      <c r="Z467" s="3297"/>
      <c r="AA467" s="3297"/>
      <c r="AB467" s="3297"/>
      <c r="AC467" s="3297"/>
      <c r="AD467" s="485"/>
      <c r="AE467" s="485"/>
      <c r="AF467" s="485"/>
      <c r="AG467" s="345"/>
      <c r="AH467" s="1911"/>
      <c r="AI467" s="2080"/>
      <c r="AJ467" s="2081"/>
      <c r="AK467" s="1896"/>
      <c r="AL467" s="1896"/>
    </row>
    <row r="468" spans="1:38" s="529" customFormat="1" ht="11.25">
      <c r="A468" s="2082"/>
      <c r="B468" s="2099"/>
      <c r="C468" s="2084"/>
      <c r="D468" s="2085"/>
      <c r="E468" s="2085"/>
      <c r="F468" s="767"/>
      <c r="G468" s="767"/>
      <c r="H468" s="767"/>
      <c r="I468" s="767"/>
      <c r="J468" s="767"/>
      <c r="K468" s="767"/>
      <c r="L468" s="767"/>
      <c r="M468" s="767"/>
      <c r="N468" s="767"/>
      <c r="O468" s="2213"/>
      <c r="P468" s="2213"/>
      <c r="Q468" s="2213"/>
      <c r="R468" s="2213"/>
      <c r="S468" s="2213"/>
      <c r="T468" s="2213"/>
      <c r="U468" s="2213"/>
      <c r="V468" s="2213"/>
      <c r="W468" s="2213"/>
      <c r="X468" s="2127"/>
      <c r="Y468" s="1896"/>
      <c r="Z468" s="345"/>
      <c r="AA468" s="345"/>
      <c r="AB468" s="345"/>
      <c r="AC468" s="2092"/>
      <c r="AD468" s="2092"/>
      <c r="AE468" s="2092"/>
      <c r="AF468" s="2092"/>
      <c r="AG468" s="345"/>
      <c r="AH468" s="2096"/>
      <c r="AI468" s="1896"/>
      <c r="AJ468" s="1896"/>
      <c r="AK468" s="1896"/>
      <c r="AL468" s="1896"/>
    </row>
    <row r="469" spans="1:38" s="529" customFormat="1" ht="11.1" customHeight="1" thickBot="1">
      <c r="A469" s="503"/>
      <c r="B469" s="347"/>
      <c r="C469" s="346"/>
      <c r="D469" s="345"/>
      <c r="E469" s="345"/>
      <c r="F469" s="345"/>
      <c r="G469" s="345"/>
      <c r="H469" s="345"/>
      <c r="I469" s="345"/>
      <c r="J469" s="345"/>
      <c r="K469" s="345"/>
      <c r="L469" s="345"/>
      <c r="M469" s="345"/>
      <c r="N469" s="345"/>
      <c r="O469" s="2215"/>
      <c r="P469" s="2215"/>
      <c r="Q469" s="2215"/>
      <c r="R469" s="2215"/>
      <c r="S469" s="508"/>
      <c r="T469" s="5186"/>
      <c r="U469" s="5186"/>
      <c r="V469" s="2215"/>
      <c r="W469" s="2215"/>
      <c r="X469" s="345"/>
      <c r="Y469" s="2096"/>
      <c r="Z469" s="2096"/>
      <c r="AA469" s="2096"/>
      <c r="AB469" s="2096"/>
      <c r="AC469" s="2807"/>
      <c r="AD469" s="2807"/>
      <c r="AE469" s="2807"/>
      <c r="AF469" s="2807"/>
    </row>
    <row r="470" spans="1:38" s="529" customFormat="1" ht="11.1" customHeight="1">
      <c r="A470" s="503"/>
      <c r="B470" s="350">
        <f>B459+0.01</f>
        <v>9.44</v>
      </c>
      <c r="C470" s="355" t="s">
        <v>2418</v>
      </c>
      <c r="D470" s="345"/>
      <c r="E470" s="345"/>
      <c r="F470" s="345"/>
      <c r="G470" s="345"/>
      <c r="H470" s="345"/>
      <c r="I470" s="345"/>
      <c r="J470" s="345"/>
      <c r="K470" s="345"/>
      <c r="L470" s="5112" t="s">
        <v>618</v>
      </c>
      <c r="M470" s="5196">
        <f>O7+O30+O34+O38+O43+O47+O51+O55+O59+O65+O73+O85+O88+O91+O104+O109+O116+O158+O121+O163+O170+O126+O131+O153+O177+O136+O141+O146+O257+O192+O195+O280+O213+O220+O224+O237+O240+O246+O249+O252+O264+O268+O272+O276+O299+O318+O343+O349+O352+O358+O361+O364++O367+O372+O376+O380+O383+O386+O389+O392+O397+O404+O409+O424+O429+O434+O442+O445+O448+O455+O204+O182</f>
        <v>0</v>
      </c>
      <c r="N470" s="5197"/>
      <c r="O470" s="5197"/>
      <c r="P470" s="5197"/>
      <c r="Q470" s="5197"/>
      <c r="R470" s="5197"/>
      <c r="S470" s="5197"/>
      <c r="T470" s="5197"/>
      <c r="U470" s="5198"/>
      <c r="V470" s="820"/>
      <c r="W470" s="1923"/>
      <c r="X470" s="2101"/>
      <c r="Y470" s="1896"/>
      <c r="Z470" s="2075"/>
      <c r="AA470" s="1896"/>
      <c r="AB470" s="1896"/>
      <c r="AD470" s="2807"/>
      <c r="AE470" s="2807"/>
      <c r="AF470" s="2807"/>
    </row>
    <row r="471" spans="1:38" s="529" customFormat="1" ht="11.1" customHeight="1" thickBot="1">
      <c r="A471" s="503"/>
      <c r="B471" s="351"/>
      <c r="C471" s="346" t="s">
        <v>2419</v>
      </c>
      <c r="D471" s="345"/>
      <c r="E471" s="345"/>
      <c r="F471" s="345"/>
      <c r="G471" s="345"/>
      <c r="H471" s="345"/>
      <c r="I471" s="345"/>
      <c r="J471" s="345"/>
      <c r="K471" s="345"/>
      <c r="L471" s="5112"/>
      <c r="M471" s="5199"/>
      <c r="N471" s="5200"/>
      <c r="O471" s="5200"/>
      <c r="P471" s="5200"/>
      <c r="Q471" s="5200"/>
      <c r="R471" s="5200"/>
      <c r="S471" s="5200"/>
      <c r="T471" s="5200"/>
      <c r="U471" s="5201"/>
      <c r="V471" s="820"/>
      <c r="W471" s="1923"/>
      <c r="X471" s="2101"/>
      <c r="Y471" s="1896"/>
      <c r="Z471" s="1896"/>
      <c r="AA471" s="1896"/>
      <c r="AB471" s="1896"/>
    </row>
    <row r="472" spans="1:38" s="529" customFormat="1" ht="11.1" customHeight="1">
      <c r="A472" s="776"/>
      <c r="B472" s="493"/>
      <c r="C472" s="492"/>
      <c r="D472" s="482"/>
      <c r="E472" s="482"/>
      <c r="F472" s="482"/>
      <c r="G472" s="482"/>
      <c r="H472" s="482"/>
      <c r="I472" s="482"/>
      <c r="J472" s="482"/>
      <c r="K472" s="482"/>
      <c r="L472" s="482"/>
      <c r="M472" s="482"/>
      <c r="N472" s="482"/>
      <c r="O472" s="2216"/>
      <c r="P472" s="2216"/>
      <c r="Q472" s="2216"/>
      <c r="R472" s="2216"/>
      <c r="S472" s="2216"/>
      <c r="T472" s="2216"/>
      <c r="U472" s="2216"/>
      <c r="V472" s="2216"/>
      <c r="W472" s="2216"/>
      <c r="X472" s="2127"/>
      <c r="Y472" s="1896"/>
      <c r="Z472" s="1896"/>
      <c r="AA472" s="1896"/>
      <c r="AB472" s="1896"/>
    </row>
    <row r="473" spans="1:38" s="529" customFormat="1" ht="11.1" customHeight="1">
      <c r="A473" s="503"/>
      <c r="B473" s="347"/>
      <c r="C473" s="346"/>
      <c r="D473" s="345"/>
      <c r="E473" s="345"/>
      <c r="F473" s="345"/>
      <c r="G473" s="345"/>
      <c r="H473" s="345"/>
      <c r="I473" s="345"/>
      <c r="J473" s="345"/>
      <c r="K473" s="345"/>
      <c r="L473" s="345"/>
      <c r="M473" s="345"/>
      <c r="N473" s="345"/>
      <c r="O473" s="2215"/>
      <c r="P473" s="2215"/>
      <c r="Q473" s="2215"/>
      <c r="R473" s="2215"/>
      <c r="S473" s="2215"/>
      <c r="T473" s="2215"/>
      <c r="U473" s="2215"/>
      <c r="V473" s="5184" t="s">
        <v>655</v>
      </c>
      <c r="W473" s="5184"/>
      <c r="X473" s="2101"/>
      <c r="Y473" s="1896"/>
      <c r="Z473" s="1896"/>
      <c r="AA473" s="1896"/>
      <c r="AB473" s="1896"/>
    </row>
    <row r="474" spans="1:38" s="529" customFormat="1" ht="11.1" customHeight="1">
      <c r="A474" s="503"/>
      <c r="B474" s="350">
        <f>B470+0.01</f>
        <v>9.4499999999999993</v>
      </c>
      <c r="C474" s="355" t="s">
        <v>499</v>
      </c>
      <c r="D474" s="345"/>
      <c r="E474" s="345"/>
      <c r="F474" s="345"/>
      <c r="G474" s="345"/>
      <c r="H474" s="820"/>
      <c r="I474" s="363"/>
      <c r="J474" s="363"/>
      <c r="K474" s="363"/>
      <c r="L474" s="363"/>
      <c r="M474" s="363"/>
      <c r="N474" s="5203" t="s">
        <v>692</v>
      </c>
      <c r="O474" s="5176"/>
      <c r="P474" s="5177"/>
      <c r="Q474" s="5177"/>
      <c r="R474" s="5177"/>
      <c r="S474" s="5177"/>
      <c r="T474" s="5177"/>
      <c r="U474" s="5177"/>
      <c r="V474" s="5187"/>
      <c r="W474" s="5188"/>
      <c r="X474" s="2101"/>
      <c r="Y474" s="1896"/>
      <c r="Z474" s="1896"/>
      <c r="AA474" s="1896"/>
      <c r="AB474" s="1896"/>
    </row>
    <row r="475" spans="1:38" s="529" customFormat="1" ht="11.1" customHeight="1">
      <c r="A475" s="503"/>
      <c r="B475" s="351"/>
      <c r="C475" s="346" t="s">
        <v>888</v>
      </c>
      <c r="D475" s="345"/>
      <c r="E475" s="345"/>
      <c r="F475" s="345"/>
      <c r="G475" s="345"/>
      <c r="H475" s="820"/>
      <c r="I475" s="345"/>
      <c r="J475" s="345"/>
      <c r="K475" s="345"/>
      <c r="L475" s="345"/>
      <c r="M475" s="345"/>
      <c r="N475" s="5203"/>
      <c r="O475" s="5179"/>
      <c r="P475" s="5180"/>
      <c r="Q475" s="5180"/>
      <c r="R475" s="5180"/>
      <c r="S475" s="5180"/>
      <c r="T475" s="5180"/>
      <c r="U475" s="5180"/>
      <c r="V475" s="5180"/>
      <c r="W475" s="5181"/>
      <c r="X475" s="2101"/>
      <c r="Y475" s="1896"/>
      <c r="Z475" s="1896"/>
      <c r="AA475" s="1896"/>
      <c r="AB475" s="1896"/>
    </row>
    <row r="476" spans="1:38" s="529" customFormat="1" ht="11.1" customHeight="1">
      <c r="A476" s="776"/>
      <c r="B476" s="493"/>
      <c r="C476" s="492"/>
      <c r="D476" s="482"/>
      <c r="E476" s="482"/>
      <c r="F476" s="482"/>
      <c r="G476" s="482"/>
      <c r="H476" s="482"/>
      <c r="I476" s="482"/>
      <c r="J476" s="482"/>
      <c r="K476" s="482"/>
      <c r="L476" s="482"/>
      <c r="M476" s="482"/>
      <c r="N476" s="482"/>
      <c r="O476" s="2216"/>
      <c r="P476" s="2216"/>
      <c r="Q476" s="2216"/>
      <c r="R476" s="2216"/>
      <c r="S476" s="2216"/>
      <c r="T476" s="2216"/>
      <c r="U476" s="2216"/>
      <c r="V476" s="2216"/>
      <c r="W476" s="2216"/>
      <c r="X476" s="2127"/>
      <c r="Y476" s="1896"/>
      <c r="Z476" s="1896"/>
      <c r="AA476" s="1896"/>
      <c r="AB476" s="1896"/>
    </row>
    <row r="477" spans="1:38" s="529" customFormat="1" ht="11.1" customHeight="1">
      <c r="A477" s="503"/>
      <c r="B477" s="347"/>
      <c r="C477" s="346"/>
      <c r="D477" s="345"/>
      <c r="E477" s="345"/>
      <c r="F477" s="345"/>
      <c r="G477" s="345"/>
      <c r="H477" s="345"/>
      <c r="I477" s="345"/>
      <c r="J477" s="345"/>
      <c r="K477" s="345"/>
      <c r="L477" s="345"/>
      <c r="M477" s="345"/>
      <c r="N477" s="345"/>
      <c r="O477" s="2215"/>
      <c r="P477" s="2215"/>
      <c r="Q477" s="2215"/>
      <c r="R477" s="2215"/>
      <c r="S477" s="2215"/>
      <c r="T477" s="2215"/>
      <c r="U477" s="2215"/>
      <c r="V477" s="5184" t="s">
        <v>655</v>
      </c>
      <c r="W477" s="5184"/>
      <c r="X477" s="2101"/>
      <c r="Y477" s="1896"/>
      <c r="Z477" s="1896"/>
      <c r="AA477" s="1896"/>
      <c r="AB477" s="1896"/>
    </row>
    <row r="478" spans="1:38" s="529" customFormat="1" ht="11.1" customHeight="1">
      <c r="A478" s="503"/>
      <c r="B478" s="350">
        <f>B474+0.01</f>
        <v>9.4599999999999991</v>
      </c>
      <c r="C478" s="355" t="s">
        <v>312</v>
      </c>
      <c r="D478" s="345"/>
      <c r="E478" s="345"/>
      <c r="F478" s="345"/>
      <c r="G478" s="345"/>
      <c r="H478" s="345"/>
      <c r="I478" s="345"/>
      <c r="J478" s="345"/>
      <c r="K478" s="345"/>
      <c r="L478" s="345"/>
      <c r="M478" s="345"/>
      <c r="N478" s="5203" t="s">
        <v>693</v>
      </c>
      <c r="O478" s="5176"/>
      <c r="P478" s="5177"/>
      <c r="Q478" s="5177"/>
      <c r="R478" s="5177"/>
      <c r="S478" s="5177"/>
      <c r="T478" s="5177"/>
      <c r="U478" s="5177"/>
      <c r="V478" s="5187"/>
      <c r="W478" s="5188"/>
      <c r="X478" s="2101"/>
      <c r="Y478" s="1896"/>
      <c r="AA478" s="1896"/>
      <c r="AB478" s="1896"/>
    </row>
    <row r="479" spans="1:38" s="529" customFormat="1" ht="11.1" customHeight="1">
      <c r="A479" s="503"/>
      <c r="B479" s="351"/>
      <c r="C479" s="346" t="s">
        <v>34</v>
      </c>
      <c r="D479" s="345"/>
      <c r="E479" s="345"/>
      <c r="F479" s="345"/>
      <c r="G479" s="345"/>
      <c r="H479" s="345"/>
      <c r="I479" s="345"/>
      <c r="J479" s="345"/>
      <c r="K479" s="345"/>
      <c r="L479" s="345"/>
      <c r="M479" s="345"/>
      <c r="N479" s="5203"/>
      <c r="O479" s="5179"/>
      <c r="P479" s="5180"/>
      <c r="Q479" s="5180"/>
      <c r="R479" s="5180"/>
      <c r="S479" s="5180"/>
      <c r="T479" s="5180"/>
      <c r="U479" s="5180"/>
      <c r="V479" s="5180"/>
      <c r="W479" s="5181"/>
      <c r="X479" s="2101"/>
      <c r="Y479" s="1896"/>
      <c r="Z479" s="355"/>
      <c r="AA479" s="1896"/>
      <c r="AB479" s="1896"/>
    </row>
    <row r="480" spans="1:38" s="529" customFormat="1" ht="11.1" customHeight="1">
      <c r="A480" s="776"/>
      <c r="B480" s="493"/>
      <c r="C480" s="492"/>
      <c r="D480" s="482"/>
      <c r="E480" s="482"/>
      <c r="F480" s="482"/>
      <c r="G480" s="482"/>
      <c r="H480" s="482"/>
      <c r="I480" s="482"/>
      <c r="J480" s="482"/>
      <c r="K480" s="482"/>
      <c r="L480" s="482"/>
      <c r="M480" s="482"/>
      <c r="N480" s="482"/>
      <c r="O480" s="2216"/>
      <c r="P480" s="2216"/>
      <c r="Q480" s="2216"/>
      <c r="R480" s="2216"/>
      <c r="S480" s="2216"/>
      <c r="T480" s="2216"/>
      <c r="U480" s="2216"/>
      <c r="V480" s="2216"/>
      <c r="W480" s="2216"/>
      <c r="X480" s="2127"/>
      <c r="Y480" s="1896"/>
      <c r="AA480" s="1896"/>
      <c r="AB480" s="1896"/>
    </row>
    <row r="481" spans="1:28" s="529" customFormat="1" ht="11.1" customHeight="1">
      <c r="A481" s="503"/>
      <c r="B481" s="347"/>
      <c r="C481" s="346"/>
      <c r="D481" s="345"/>
      <c r="E481" s="345"/>
      <c r="F481" s="345"/>
      <c r="G481" s="345"/>
      <c r="H481" s="345"/>
      <c r="I481" s="345"/>
      <c r="J481" s="345"/>
      <c r="K481" s="345"/>
      <c r="L481" s="345"/>
      <c r="M481" s="345"/>
      <c r="N481" s="345"/>
      <c r="O481" s="2215"/>
      <c r="P481" s="2215"/>
      <c r="Q481" s="2215"/>
      <c r="R481" s="2215"/>
      <c r="S481" s="2215"/>
      <c r="T481" s="2215"/>
      <c r="U481" s="2215"/>
      <c r="V481" s="5184" t="s">
        <v>655</v>
      </c>
      <c r="W481" s="5184"/>
      <c r="X481" s="2101"/>
      <c r="Y481" s="1896"/>
      <c r="Z481" s="1896"/>
      <c r="AA481" s="1896"/>
      <c r="AB481" s="1896"/>
    </row>
    <row r="482" spans="1:28" s="529" customFormat="1" ht="11.1" customHeight="1">
      <c r="A482" s="503"/>
      <c r="B482" s="350">
        <f>B478+0.01</f>
        <v>9.4699999999999989</v>
      </c>
      <c r="C482" s="355" t="s">
        <v>313</v>
      </c>
      <c r="D482" s="820"/>
      <c r="E482" s="820"/>
      <c r="F482" s="820"/>
      <c r="G482" s="820"/>
      <c r="H482" s="820"/>
      <c r="I482" s="820"/>
      <c r="J482" s="820"/>
      <c r="K482" s="820"/>
      <c r="L482" s="820"/>
      <c r="M482" s="820"/>
      <c r="N482" s="5203" t="s">
        <v>694</v>
      </c>
      <c r="O482" s="5176"/>
      <c r="P482" s="5177"/>
      <c r="Q482" s="5177"/>
      <c r="R482" s="5177"/>
      <c r="S482" s="5177"/>
      <c r="T482" s="5177"/>
      <c r="U482" s="5177"/>
      <c r="V482" s="5187"/>
      <c r="W482" s="5188"/>
      <c r="X482" s="2101"/>
      <c r="Y482" s="1896"/>
      <c r="AA482" s="1896"/>
      <c r="AB482" s="1896"/>
    </row>
    <row r="483" spans="1:28" s="529" customFormat="1" ht="11.1" customHeight="1">
      <c r="A483" s="503"/>
      <c r="B483" s="351"/>
      <c r="C483" s="346" t="s">
        <v>314</v>
      </c>
      <c r="D483" s="820"/>
      <c r="E483" s="820"/>
      <c r="F483" s="820"/>
      <c r="G483" s="820"/>
      <c r="H483" s="820"/>
      <c r="I483" s="820"/>
      <c r="J483" s="820"/>
      <c r="K483" s="820"/>
      <c r="L483" s="820"/>
      <c r="M483" s="820"/>
      <c r="N483" s="5203"/>
      <c r="O483" s="5179"/>
      <c r="P483" s="5180"/>
      <c r="Q483" s="5180"/>
      <c r="R483" s="5180"/>
      <c r="S483" s="5180"/>
      <c r="T483" s="5180"/>
      <c r="U483" s="5180"/>
      <c r="V483" s="5180"/>
      <c r="W483" s="5181"/>
      <c r="X483" s="2101"/>
      <c r="Y483" s="1896"/>
      <c r="AA483" s="1896"/>
      <c r="AB483" s="1896"/>
    </row>
    <row r="484" spans="1:28" s="529" customFormat="1" ht="11.1" customHeight="1">
      <c r="A484" s="776"/>
      <c r="B484" s="493"/>
      <c r="C484" s="492"/>
      <c r="D484" s="482"/>
      <c r="E484" s="482"/>
      <c r="F484" s="482"/>
      <c r="G484" s="482"/>
      <c r="H484" s="482"/>
      <c r="I484" s="482"/>
      <c r="J484" s="482"/>
      <c r="K484" s="482"/>
      <c r="L484" s="482"/>
      <c r="M484" s="482"/>
      <c r="N484" s="482"/>
      <c r="O484" s="2216"/>
      <c r="P484" s="2216"/>
      <c r="Q484" s="2216"/>
      <c r="R484" s="2216"/>
      <c r="S484" s="2216"/>
      <c r="T484" s="2216"/>
      <c r="U484" s="2216"/>
      <c r="V484" s="2216"/>
      <c r="W484" s="2216"/>
      <c r="X484" s="2127"/>
      <c r="Y484" s="1896"/>
      <c r="Z484" s="1896"/>
      <c r="AA484" s="1896"/>
      <c r="AB484" s="1896"/>
    </row>
    <row r="485" spans="1:28" s="529" customFormat="1" ht="11.1" customHeight="1">
      <c r="A485" s="503"/>
      <c r="B485" s="347"/>
      <c r="C485" s="346"/>
      <c r="D485" s="345"/>
      <c r="E485" s="345"/>
      <c r="F485" s="345"/>
      <c r="G485" s="345"/>
      <c r="H485" s="345"/>
      <c r="I485" s="345"/>
      <c r="J485" s="345"/>
      <c r="K485" s="345"/>
      <c r="L485" s="345"/>
      <c r="M485" s="345"/>
      <c r="N485" s="345"/>
      <c r="O485" s="2215"/>
      <c r="P485" s="2215"/>
      <c r="Q485" s="2215"/>
      <c r="R485" s="2215"/>
      <c r="S485" s="2215"/>
      <c r="T485" s="2215"/>
      <c r="U485" s="2215"/>
      <c r="V485" s="5184" t="s">
        <v>655</v>
      </c>
      <c r="W485" s="5184"/>
      <c r="X485" s="2101"/>
      <c r="Y485" s="1896"/>
      <c r="AA485" s="1896"/>
      <c r="AB485" s="1896"/>
    </row>
    <row r="486" spans="1:28" s="529" customFormat="1" ht="11.1" customHeight="1">
      <c r="A486" s="503"/>
      <c r="B486" s="350">
        <f>B482+0.01</f>
        <v>9.4799999999999986</v>
      </c>
      <c r="C486" s="355" t="s">
        <v>2310</v>
      </c>
      <c r="D486" s="345"/>
      <c r="E486" s="345"/>
      <c r="F486" s="345"/>
      <c r="G486" s="345"/>
      <c r="H486" s="363"/>
      <c r="I486" s="363"/>
      <c r="J486" s="363"/>
      <c r="K486" s="363"/>
      <c r="L486" s="363"/>
      <c r="M486" s="363"/>
      <c r="N486" s="5203" t="s">
        <v>695</v>
      </c>
      <c r="O486" s="5176"/>
      <c r="P486" s="5177"/>
      <c r="Q486" s="5177"/>
      <c r="R486" s="5177"/>
      <c r="S486" s="5177"/>
      <c r="T486" s="5177"/>
      <c r="U486" s="5177"/>
      <c r="V486" s="5187"/>
      <c r="W486" s="5188"/>
      <c r="X486" s="2101"/>
      <c r="Y486" s="1896"/>
      <c r="AA486" s="1896"/>
      <c r="AB486" s="1896"/>
    </row>
    <row r="487" spans="1:28" s="529" customFormat="1" ht="11.1" customHeight="1">
      <c r="A487" s="498"/>
      <c r="B487" s="820"/>
      <c r="C487" s="346" t="s">
        <v>2311</v>
      </c>
      <c r="D487" s="345"/>
      <c r="E487" s="345"/>
      <c r="F487" s="345"/>
      <c r="G487" s="345"/>
      <c r="H487" s="345"/>
      <c r="I487" s="345"/>
      <c r="J487" s="345"/>
      <c r="K487" s="345"/>
      <c r="L487" s="345"/>
      <c r="M487" s="345"/>
      <c r="N487" s="5203"/>
      <c r="O487" s="5179"/>
      <c r="P487" s="5180"/>
      <c r="Q487" s="5180"/>
      <c r="R487" s="5180"/>
      <c r="S487" s="5180"/>
      <c r="T487" s="5180"/>
      <c r="U487" s="5180"/>
      <c r="V487" s="5180"/>
      <c r="W487" s="5181"/>
      <c r="X487" s="2101"/>
      <c r="Y487" s="1896"/>
      <c r="Z487" s="1896"/>
      <c r="AA487" s="1896"/>
      <c r="AB487" s="1896"/>
    </row>
    <row r="488" spans="1:28" s="529" customFormat="1" ht="11.1" customHeight="1">
      <c r="A488" s="764"/>
      <c r="B488" s="493"/>
      <c r="C488" s="492"/>
      <c r="D488" s="482"/>
      <c r="E488" s="482"/>
      <c r="F488" s="482"/>
      <c r="G488" s="482"/>
      <c r="H488" s="482"/>
      <c r="I488" s="482"/>
      <c r="J488" s="482"/>
      <c r="K488" s="482"/>
      <c r="L488" s="482"/>
      <c r="M488" s="482"/>
      <c r="N488" s="482"/>
      <c r="O488" s="2150"/>
      <c r="P488" s="2150"/>
      <c r="Q488" s="2150"/>
      <c r="R488" s="2150"/>
      <c r="S488" s="2150"/>
      <c r="T488" s="2150"/>
      <c r="U488" s="2150"/>
      <c r="V488" s="2150"/>
      <c r="W488" s="2150"/>
      <c r="X488" s="2127"/>
      <c r="Y488" s="1896"/>
      <c r="Z488" s="1896"/>
      <c r="AA488" s="1896"/>
      <c r="AB488" s="1896"/>
    </row>
    <row r="489" spans="1:28" s="2094" customFormat="1" ht="11.1" hidden="1" customHeight="1">
      <c r="A489" s="503"/>
      <c r="B489" s="347"/>
      <c r="C489" s="346"/>
      <c r="D489" s="345"/>
      <c r="E489" s="345"/>
      <c r="F489" s="345"/>
      <c r="G489" s="345"/>
      <c r="H489" s="345"/>
      <c r="I489" s="345"/>
      <c r="J489" s="345"/>
      <c r="K489" s="345"/>
      <c r="L489" s="345"/>
      <c r="M489" s="345"/>
      <c r="N489" s="345"/>
      <c r="O489" s="2215"/>
      <c r="P489" s="2215"/>
      <c r="Q489" s="2215"/>
      <c r="R489" s="2215"/>
      <c r="S489" s="2215"/>
      <c r="T489" s="2215"/>
      <c r="U489" s="2215"/>
      <c r="V489" s="5184" t="s">
        <v>68</v>
      </c>
      <c r="W489" s="5184"/>
      <c r="X489" s="2217"/>
    </row>
    <row r="490" spans="1:28" s="2094" customFormat="1" ht="11.1" hidden="1" customHeight="1">
      <c r="A490" s="503"/>
      <c r="B490" s="350">
        <v>9.49</v>
      </c>
      <c r="C490" s="355" t="s">
        <v>932</v>
      </c>
      <c r="D490" s="345"/>
      <c r="E490" s="345"/>
      <c r="F490" s="345"/>
      <c r="G490" s="345"/>
      <c r="H490" s="363"/>
      <c r="I490" s="363"/>
      <c r="J490" s="363"/>
      <c r="K490" s="363"/>
      <c r="L490" s="363"/>
      <c r="M490" s="363"/>
      <c r="N490" s="5203" t="s">
        <v>931</v>
      </c>
      <c r="O490" s="5176"/>
      <c r="P490" s="5177"/>
      <c r="Q490" s="5177"/>
      <c r="R490" s="5177"/>
      <c r="S490" s="5177"/>
      <c r="T490" s="5177"/>
      <c r="U490" s="5177"/>
      <c r="V490" s="5187"/>
      <c r="W490" s="5188"/>
      <c r="X490" s="2217"/>
    </row>
    <row r="491" spans="1:28" s="2094" customFormat="1" ht="11.1" hidden="1" customHeight="1">
      <c r="A491" s="498"/>
      <c r="B491" s="820"/>
      <c r="C491" s="346" t="s">
        <v>1325</v>
      </c>
      <c r="D491" s="345"/>
      <c r="E491" s="345"/>
      <c r="F491" s="345"/>
      <c r="G491" s="345"/>
      <c r="H491" s="345"/>
      <c r="I491" s="345"/>
      <c r="J491" s="345"/>
      <c r="K491" s="345"/>
      <c r="L491" s="345"/>
      <c r="M491" s="345"/>
      <c r="N491" s="5203"/>
      <c r="O491" s="5179"/>
      <c r="P491" s="5180"/>
      <c r="Q491" s="5180"/>
      <c r="R491" s="5180"/>
      <c r="S491" s="5180"/>
      <c r="T491" s="5180"/>
      <c r="U491" s="5180"/>
      <c r="V491" s="5180"/>
      <c r="W491" s="5181"/>
      <c r="X491" s="2217"/>
    </row>
    <row r="492" spans="1:28" s="2094" customFormat="1" ht="11.1" hidden="1" customHeight="1">
      <c r="A492" s="764"/>
      <c r="B492" s="493"/>
      <c r="C492" s="492"/>
      <c r="D492" s="482"/>
      <c r="E492" s="482"/>
      <c r="F492" s="482"/>
      <c r="G492" s="482"/>
      <c r="H492" s="482"/>
      <c r="I492" s="482"/>
      <c r="J492" s="482"/>
      <c r="K492" s="482"/>
      <c r="L492" s="482"/>
      <c r="M492" s="482"/>
      <c r="N492" s="482"/>
      <c r="O492" s="2150"/>
      <c r="P492" s="2150"/>
      <c r="Q492" s="2150"/>
      <c r="R492" s="2150"/>
      <c r="S492" s="2150"/>
      <c r="T492" s="2150"/>
      <c r="U492" s="2150"/>
      <c r="V492" s="2150"/>
      <c r="W492" s="2150"/>
      <c r="X492" s="2219"/>
    </row>
    <row r="493" spans="1:28" s="529" customFormat="1" ht="11.1" customHeight="1">
      <c r="A493" s="498"/>
      <c r="B493" s="347"/>
      <c r="C493" s="346"/>
      <c r="D493" s="345"/>
      <c r="E493" s="345"/>
      <c r="F493" s="345"/>
      <c r="G493" s="345"/>
      <c r="H493" s="345"/>
      <c r="I493" s="345"/>
      <c r="J493" s="345"/>
      <c r="K493" s="345"/>
      <c r="L493" s="345"/>
      <c r="M493" s="345"/>
      <c r="N493" s="345"/>
      <c r="O493" s="360"/>
      <c r="P493" s="360"/>
      <c r="Q493" s="360"/>
      <c r="R493" s="360"/>
      <c r="S493" s="360"/>
      <c r="T493" s="360"/>
      <c r="U493" s="360"/>
      <c r="V493" s="5184" t="s">
        <v>696</v>
      </c>
      <c r="W493" s="5184"/>
      <c r="X493" s="2101"/>
      <c r="Y493" s="1896"/>
      <c r="Z493" s="1896"/>
      <c r="AA493" s="1896"/>
      <c r="AB493" s="1896"/>
    </row>
    <row r="494" spans="1:28" s="529" customFormat="1" ht="11.1" customHeight="1">
      <c r="A494" s="504"/>
      <c r="B494" s="350">
        <f>B486+0.01</f>
        <v>9.4899999999999984</v>
      </c>
      <c r="C494" s="355" t="s">
        <v>1892</v>
      </c>
      <c r="D494" s="345"/>
      <c r="E494" s="345"/>
      <c r="F494" s="345"/>
      <c r="G494" s="345"/>
      <c r="H494" s="345"/>
      <c r="I494" s="345"/>
      <c r="J494" s="345"/>
      <c r="K494" s="345"/>
      <c r="L494" s="345"/>
      <c r="M494" s="345"/>
      <c r="N494" s="345"/>
      <c r="O494" s="5189"/>
      <c r="P494" s="5190"/>
      <c r="Q494" s="5190"/>
      <c r="R494" s="5190"/>
      <c r="S494" s="5190"/>
      <c r="T494" s="5190"/>
      <c r="U494" s="5190"/>
      <c r="V494" s="5187"/>
      <c r="W494" s="5191"/>
      <c r="X494" s="2101"/>
      <c r="Y494" s="1896"/>
      <c r="Z494" s="1896"/>
      <c r="AA494" s="1896"/>
      <c r="AB494" s="1896"/>
    </row>
    <row r="495" spans="1:28" s="529" customFormat="1" ht="11.1" customHeight="1">
      <c r="A495" s="498"/>
      <c r="B495" s="347"/>
      <c r="C495" s="346" t="s">
        <v>1893</v>
      </c>
      <c r="D495" s="345"/>
      <c r="E495" s="345"/>
      <c r="F495" s="345"/>
      <c r="G495" s="345"/>
      <c r="H495" s="363"/>
      <c r="I495" s="363"/>
      <c r="J495" s="363"/>
      <c r="K495" s="363"/>
      <c r="L495" s="363"/>
      <c r="M495" s="363"/>
      <c r="N495" s="372"/>
      <c r="O495" s="5192"/>
      <c r="P495" s="5193"/>
      <c r="Q495" s="5193"/>
      <c r="R495" s="5193"/>
      <c r="S495" s="5193"/>
      <c r="T495" s="5193"/>
      <c r="U495" s="5193"/>
      <c r="V495" s="5193"/>
      <c r="W495" s="5194"/>
      <c r="X495" s="2101"/>
      <c r="Y495" s="1896"/>
      <c r="Z495" s="1896"/>
      <c r="AA495" s="1896"/>
      <c r="AB495" s="1896"/>
    </row>
    <row r="496" spans="1:28" s="529" customFormat="1" ht="11.1" customHeight="1">
      <c r="A496" s="764"/>
      <c r="B496" s="493"/>
      <c r="C496" s="496"/>
      <c r="D496" s="496"/>
      <c r="E496" s="496"/>
      <c r="F496" s="496"/>
      <c r="G496" s="496"/>
      <c r="H496" s="2220"/>
      <c r="I496" s="2220"/>
      <c r="J496" s="2220"/>
      <c r="K496" s="2220"/>
      <c r="L496" s="2220"/>
      <c r="M496" s="2220"/>
      <c r="N496" s="539"/>
      <c r="O496" s="490"/>
      <c r="P496" s="490"/>
      <c r="Q496" s="490"/>
      <c r="R496" s="490"/>
      <c r="S496" s="490"/>
      <c r="T496" s="490"/>
      <c r="U496" s="490"/>
      <c r="V496" s="490"/>
      <c r="W496" s="2150"/>
      <c r="X496" s="2127"/>
      <c r="Y496" s="1896"/>
      <c r="Z496" s="1896"/>
      <c r="AA496" s="1896"/>
      <c r="AB496" s="1896"/>
    </row>
    <row r="497" spans="1:28" s="529" customFormat="1" ht="11.1" customHeight="1" thickBot="1">
      <c r="A497" s="498"/>
      <c r="B497" s="347"/>
      <c r="C497" s="346"/>
      <c r="D497" s="345"/>
      <c r="E497" s="345"/>
      <c r="F497" s="345"/>
      <c r="G497" s="345"/>
      <c r="H497" s="363"/>
      <c r="I497" s="363"/>
      <c r="J497" s="363"/>
      <c r="K497" s="363"/>
      <c r="L497" s="363"/>
      <c r="M497" s="363"/>
      <c r="N497" s="372"/>
      <c r="O497" s="820"/>
      <c r="P497" s="820"/>
      <c r="Q497" s="820"/>
      <c r="R497" s="820"/>
      <c r="S497" s="508"/>
      <c r="T497" s="5182" t="s">
        <v>655</v>
      </c>
      <c r="U497" s="5182"/>
      <c r="V497" s="820"/>
      <c r="W497" s="360"/>
      <c r="X497" s="2101"/>
      <c r="Y497" s="1896"/>
      <c r="Z497" s="1896"/>
      <c r="AA497" s="1896"/>
      <c r="AB497" s="1896"/>
    </row>
    <row r="498" spans="1:28" s="529" customFormat="1" ht="11.1" customHeight="1">
      <c r="A498" s="498"/>
      <c r="B498" s="350">
        <f>B494+0.01</f>
        <v>9.4999999999999982</v>
      </c>
      <c r="C498" s="355" t="s">
        <v>2382</v>
      </c>
      <c r="D498" s="345"/>
      <c r="E498" s="345"/>
      <c r="F498" s="345"/>
      <c r="G498" s="345"/>
      <c r="H498" s="363"/>
      <c r="I498" s="363"/>
      <c r="J498" s="363"/>
      <c r="K498" s="363"/>
      <c r="L498" s="5112" t="s">
        <v>426</v>
      </c>
      <c r="M498" s="5196">
        <f>M470+O474+O478+O482+O486+O490+O494</f>
        <v>0</v>
      </c>
      <c r="N498" s="5197"/>
      <c r="O498" s="5197"/>
      <c r="P498" s="5197"/>
      <c r="Q498" s="5197"/>
      <c r="R498" s="5197"/>
      <c r="S498" s="5197"/>
      <c r="T498" s="5222"/>
      <c r="U498" s="5223"/>
      <c r="V498" s="360"/>
      <c r="W498" s="360"/>
      <c r="X498" s="2101"/>
      <c r="Y498" s="1896"/>
      <c r="Z498" s="1896"/>
      <c r="AA498" s="1896"/>
      <c r="AB498" s="1896"/>
    </row>
    <row r="499" spans="1:28" s="529" customFormat="1" ht="11.1" customHeight="1" thickBot="1">
      <c r="A499" s="5220"/>
      <c r="B499" s="5221"/>
      <c r="C499" s="346" t="s">
        <v>2383</v>
      </c>
      <c r="D499" s="355"/>
      <c r="E499" s="345"/>
      <c r="F499" s="345"/>
      <c r="G499" s="345"/>
      <c r="H499" s="345"/>
      <c r="I499" s="345"/>
      <c r="J499" s="345"/>
      <c r="K499" s="345"/>
      <c r="L499" s="5112"/>
      <c r="M499" s="5224"/>
      <c r="N499" s="5222"/>
      <c r="O499" s="5222"/>
      <c r="P499" s="5222"/>
      <c r="Q499" s="5222"/>
      <c r="R499" s="5222"/>
      <c r="S499" s="5222"/>
      <c r="T499" s="5222"/>
      <c r="U499" s="5223"/>
      <c r="V499" s="820"/>
      <c r="W499" s="2092"/>
      <c r="X499" s="2101"/>
      <c r="Y499" s="1896"/>
      <c r="Z499" s="1896"/>
      <c r="AA499" s="1896"/>
      <c r="AB499" s="1896"/>
    </row>
    <row r="500" spans="1:28" s="529" customFormat="1" ht="8.1" customHeight="1">
      <c r="A500" s="2270"/>
      <c r="B500" s="354"/>
      <c r="C500" s="346"/>
      <c r="D500" s="355"/>
      <c r="E500" s="345"/>
      <c r="F500" s="345"/>
      <c r="G500" s="345"/>
      <c r="H500" s="345"/>
      <c r="I500" s="345"/>
      <c r="J500" s="345"/>
      <c r="K500" s="345"/>
      <c r="L500" s="2410"/>
      <c r="M500" s="2453"/>
      <c r="N500" s="2453"/>
      <c r="O500" s="2453"/>
      <c r="P500" s="2453"/>
      <c r="Q500" s="2453"/>
      <c r="R500" s="2453"/>
      <c r="S500" s="2453"/>
      <c r="T500" s="2453"/>
      <c r="U500" s="2453"/>
      <c r="V500" s="2409"/>
      <c r="W500" s="2092"/>
      <c r="X500" s="2412"/>
      <c r="Y500" s="1896"/>
      <c r="Z500" s="1896"/>
      <c r="AA500" s="1896"/>
      <c r="AB500" s="1896"/>
    </row>
    <row r="501" spans="1:28" s="529" customFormat="1" ht="8.1" customHeight="1">
      <c r="A501" s="2994"/>
      <c r="B501" s="2968"/>
      <c r="C501" s="346"/>
      <c r="D501" s="355"/>
      <c r="E501" s="345"/>
      <c r="F501" s="345"/>
      <c r="G501" s="345"/>
      <c r="H501" s="345"/>
      <c r="I501" s="345"/>
      <c r="J501" s="345"/>
      <c r="K501" s="345"/>
      <c r="L501" s="2967"/>
      <c r="M501" s="2995"/>
      <c r="N501" s="2995"/>
      <c r="O501" s="2995"/>
      <c r="P501" s="2995"/>
      <c r="Q501" s="2995"/>
      <c r="R501" s="2995"/>
      <c r="S501" s="2995"/>
      <c r="T501" s="2995"/>
      <c r="U501" s="2995"/>
      <c r="V501" s="2807"/>
      <c r="W501" s="2092"/>
      <c r="X501" s="2412"/>
      <c r="Y501" s="1896"/>
      <c r="Z501" s="1896"/>
      <c r="AA501" s="1896"/>
      <c r="AB501" s="1896"/>
    </row>
    <row r="502" spans="1:28" s="529" customFormat="1" ht="8.1" customHeight="1">
      <c r="A502" s="2994"/>
      <c r="B502" s="2968"/>
      <c r="C502" s="346"/>
      <c r="D502" s="355"/>
      <c r="E502" s="345"/>
      <c r="F502" s="345"/>
      <c r="G502" s="345"/>
      <c r="H502" s="345"/>
      <c r="I502" s="345"/>
      <c r="J502" s="345"/>
      <c r="K502" s="345"/>
      <c r="L502" s="2967"/>
      <c r="M502" s="2995"/>
      <c r="N502" s="2995"/>
      <c r="O502" s="2995"/>
      <c r="P502" s="2995"/>
      <c r="Q502" s="2995"/>
      <c r="R502" s="2995"/>
      <c r="S502" s="2995"/>
      <c r="T502" s="2995"/>
      <c r="U502" s="2995"/>
      <c r="V502" s="2807"/>
      <c r="W502" s="2092"/>
      <c r="X502" s="2412"/>
      <c r="Y502" s="1896"/>
      <c r="Z502" s="1896"/>
      <c r="AA502" s="1896"/>
      <c r="AB502" s="1896"/>
    </row>
    <row r="503" spans="1:28" s="529" customFormat="1" ht="8.1" customHeight="1">
      <c r="A503" s="2994"/>
      <c r="B503" s="2968"/>
      <c r="C503" s="346"/>
      <c r="D503" s="355"/>
      <c r="E503" s="345"/>
      <c r="F503" s="345"/>
      <c r="G503" s="345"/>
      <c r="H503" s="345"/>
      <c r="I503" s="345"/>
      <c r="J503" s="345"/>
      <c r="K503" s="345"/>
      <c r="L503" s="2967"/>
      <c r="M503" s="2995"/>
      <c r="N503" s="2995"/>
      <c r="O503" s="2995"/>
      <c r="P503" s="2995"/>
      <c r="Q503" s="2995"/>
      <c r="R503" s="2995"/>
      <c r="S503" s="2995"/>
      <c r="T503" s="2995"/>
      <c r="U503" s="2995"/>
      <c r="V503" s="2807"/>
      <c r="W503" s="2092"/>
      <c r="X503" s="2412"/>
      <c r="Y503" s="1896"/>
      <c r="Z503" s="1896"/>
      <c r="AA503" s="1896"/>
      <c r="AB503" s="1896"/>
    </row>
    <row r="504" spans="1:28" s="529" customFormat="1" ht="8.1" customHeight="1">
      <c r="A504" s="2994"/>
      <c r="B504" s="2968"/>
      <c r="C504" s="346"/>
      <c r="D504" s="355"/>
      <c r="E504" s="345"/>
      <c r="F504" s="345"/>
      <c r="G504" s="345"/>
      <c r="H504" s="345"/>
      <c r="I504" s="345"/>
      <c r="J504" s="345"/>
      <c r="K504" s="345"/>
      <c r="L504" s="2967"/>
      <c r="M504" s="2995"/>
      <c r="N504" s="2995"/>
      <c r="O504" s="2995"/>
      <c r="P504" s="2995"/>
      <c r="Q504" s="2995"/>
      <c r="R504" s="2995"/>
      <c r="S504" s="2995"/>
      <c r="T504" s="2995"/>
      <c r="U504" s="2995"/>
      <c r="V504" s="2807"/>
      <c r="W504" s="2092"/>
      <c r="X504" s="2412"/>
      <c r="Y504" s="1896"/>
      <c r="Z504" s="1896"/>
      <c r="AA504" s="1896"/>
      <c r="AB504" s="1896"/>
    </row>
    <row r="505" spans="1:28" s="529" customFormat="1" ht="8.1" customHeight="1">
      <c r="A505" s="2994"/>
      <c r="B505" s="2968"/>
      <c r="C505" s="346"/>
      <c r="D505" s="355"/>
      <c r="E505" s="345"/>
      <c r="F505" s="345"/>
      <c r="G505" s="345"/>
      <c r="H505" s="345"/>
      <c r="I505" s="345"/>
      <c r="J505" s="345"/>
      <c r="K505" s="345"/>
      <c r="L505" s="2967"/>
      <c r="M505" s="2995"/>
      <c r="N505" s="2995"/>
      <c r="O505" s="2995"/>
      <c r="P505" s="2995"/>
      <c r="Q505" s="2995"/>
      <c r="R505" s="2995"/>
      <c r="S505" s="2995"/>
      <c r="T505" s="2995"/>
      <c r="U505" s="2995"/>
      <c r="V505" s="2807"/>
      <c r="W505" s="2092"/>
      <c r="X505" s="2412"/>
      <c r="Y505" s="1896"/>
      <c r="Z505" s="1896"/>
      <c r="AA505" s="1896"/>
      <c r="AB505" s="1896"/>
    </row>
    <row r="506" spans="1:28" s="529" customFormat="1" ht="8.1" customHeight="1" thickBot="1">
      <c r="A506" s="2221"/>
      <c r="B506" s="818"/>
      <c r="C506" s="815"/>
      <c r="D506" s="768"/>
      <c r="E506" s="768"/>
      <c r="F506" s="768"/>
      <c r="G506" s="768"/>
      <c r="H506" s="768"/>
      <c r="I506" s="768"/>
      <c r="J506" s="768"/>
      <c r="K506" s="768"/>
      <c r="L506" s="768"/>
      <c r="M506" s="1869"/>
      <c r="N506" s="1869"/>
      <c r="O506" s="2271"/>
      <c r="P506" s="2271"/>
      <c r="Q506" s="2271"/>
      <c r="R506" s="2271"/>
      <c r="S506" s="2271"/>
      <c r="T506" s="2271"/>
      <c r="U506" s="2271"/>
      <c r="V506" s="2222"/>
      <c r="W506" s="2222"/>
      <c r="X506" s="2218"/>
      <c r="Y506" s="1896"/>
      <c r="Z506" s="1896"/>
      <c r="AA506" s="1896"/>
      <c r="AB506" s="1896"/>
    </row>
    <row r="507" spans="1:28" s="529" customFormat="1" ht="8.1" customHeight="1">
      <c r="A507" s="2915"/>
      <c r="B507" s="2916"/>
      <c r="C507" s="2917"/>
      <c r="D507" s="2917"/>
      <c r="E507" s="2915"/>
      <c r="F507" s="2915"/>
      <c r="G507" s="2915"/>
      <c r="H507" s="2915"/>
      <c r="I507" s="2915"/>
      <c r="J507" s="2915"/>
      <c r="K507" s="2915"/>
      <c r="L507" s="2915"/>
      <c r="M507" s="2915"/>
      <c r="N507" s="2915"/>
      <c r="O507" s="2918"/>
      <c r="P507" s="2919"/>
      <c r="Q507" s="2919"/>
      <c r="R507" s="2919"/>
      <c r="S507" s="2920"/>
      <c r="T507" s="2918"/>
      <c r="U507" s="2918"/>
      <c r="V507" s="2921"/>
      <c r="W507" s="2921"/>
      <c r="X507" s="2915"/>
      <c r="Y507" s="1896"/>
      <c r="Z507" s="1896"/>
      <c r="AA507" s="1896"/>
      <c r="AB507" s="1896"/>
    </row>
    <row r="508" spans="1:28" s="529" customFormat="1" ht="18" customHeight="1">
      <c r="A508" s="5206">
        <f>A418+1</f>
        <v>26</v>
      </c>
      <c r="B508" s="5206"/>
      <c r="C508" s="5206"/>
      <c r="D508" s="5206"/>
      <c r="E508" s="5206"/>
      <c r="F508" s="5206"/>
      <c r="G508" s="5206"/>
      <c r="H508" s="5206"/>
      <c r="I508" s="5206"/>
      <c r="J508" s="5206"/>
      <c r="K508" s="5206"/>
      <c r="L508" s="5206"/>
      <c r="M508" s="5206"/>
      <c r="N508" s="5206"/>
      <c r="O508" s="5206"/>
      <c r="P508" s="5206"/>
      <c r="Q508" s="5206"/>
      <c r="R508" s="5206"/>
      <c r="S508" s="5206"/>
      <c r="T508" s="5206"/>
      <c r="U508" s="5206"/>
      <c r="V508" s="5206"/>
      <c r="W508" s="5206"/>
      <c r="X508" s="5206"/>
      <c r="Y508" s="1896"/>
      <c r="Z508" s="1896"/>
      <c r="AA508" s="1896"/>
      <c r="AB508" s="1896"/>
    </row>
    <row r="509" spans="1:28" s="529" customFormat="1" ht="8.1" customHeight="1">
      <c r="A509" s="345"/>
      <c r="B509" s="348"/>
      <c r="C509" s="351"/>
      <c r="D509" s="351"/>
      <c r="E509" s="345"/>
      <c r="F509" s="345"/>
      <c r="G509" s="345"/>
      <c r="H509" s="345"/>
      <c r="I509" s="345"/>
      <c r="J509" s="345"/>
      <c r="K509" s="345"/>
      <c r="L509" s="345"/>
      <c r="M509" s="345"/>
      <c r="N509" s="345"/>
      <c r="O509" s="360"/>
      <c r="P509" s="2077"/>
      <c r="Q509" s="2077"/>
      <c r="R509" s="2077"/>
      <c r="S509" s="2159"/>
      <c r="T509" s="360"/>
      <c r="U509" s="360"/>
      <c r="V509" s="2810"/>
      <c r="W509" s="2810"/>
      <c r="X509" s="345"/>
      <c r="Y509" s="1896"/>
      <c r="Z509" s="1896"/>
      <c r="AA509" s="1896"/>
      <c r="AB509" s="1896"/>
    </row>
    <row r="510" spans="1:28" s="529" customFormat="1" ht="15" customHeight="1">
      <c r="A510" s="346"/>
      <c r="B510" s="351"/>
      <c r="C510" s="346"/>
      <c r="D510" s="345"/>
      <c r="E510" s="345"/>
      <c r="F510" s="345"/>
      <c r="G510" s="345"/>
      <c r="H510" s="345"/>
      <c r="I510" s="345"/>
      <c r="J510" s="345"/>
      <c r="K510" s="345"/>
      <c r="L510" s="345"/>
      <c r="M510" s="345"/>
      <c r="N510" s="345"/>
      <c r="O510" s="2223"/>
      <c r="P510" s="2223"/>
      <c r="Q510" s="2223"/>
      <c r="R510" s="2223"/>
      <c r="S510" s="2223"/>
      <c r="T510" s="2223"/>
      <c r="U510" s="2223"/>
      <c r="V510" s="2223"/>
      <c r="W510" s="2223"/>
      <c r="X510" s="345"/>
      <c r="Y510" s="1896"/>
      <c r="Z510" s="1896"/>
      <c r="AA510" s="1896"/>
      <c r="AB510" s="1896"/>
    </row>
  </sheetData>
  <sheetProtection selectLockedCells="1" selectUnlockedCells="1"/>
  <mergeCells count="261">
    <mergeCell ref="C290:D290"/>
    <mergeCell ref="O318:W319"/>
    <mergeCell ref="N361:N362"/>
    <mergeCell ref="V267:W267"/>
    <mergeCell ref="O226:W227"/>
    <mergeCell ref="N224:N225"/>
    <mergeCell ref="O237:W238"/>
    <mergeCell ref="N280:N281"/>
    <mergeCell ref="O280:W281"/>
    <mergeCell ref="V298:W298"/>
    <mergeCell ref="O299:W300"/>
    <mergeCell ref="C291:C292"/>
    <mergeCell ref="D291:D292"/>
    <mergeCell ref="E291:F292"/>
    <mergeCell ref="G291:G292"/>
    <mergeCell ref="H291:H292"/>
    <mergeCell ref="I291:J292"/>
    <mergeCell ref="O224:W225"/>
    <mergeCell ref="N257:N258"/>
    <mergeCell ref="O264:W265"/>
    <mergeCell ref="N268:N269"/>
    <mergeCell ref="O268:W269"/>
    <mergeCell ref="N272:N273"/>
    <mergeCell ref="O272:W273"/>
    <mergeCell ref="D462:E462"/>
    <mergeCell ref="D463:D464"/>
    <mergeCell ref="J463:J464"/>
    <mergeCell ref="N318:N319"/>
    <mergeCell ref="O424:W425"/>
    <mergeCell ref="V408:W408"/>
    <mergeCell ref="V433:W433"/>
    <mergeCell ref="O389:W390"/>
    <mergeCell ref="O383:W384"/>
    <mergeCell ref="V403:W403"/>
    <mergeCell ref="N429:N430"/>
    <mergeCell ref="O429:W430"/>
    <mergeCell ref="N424:N425"/>
    <mergeCell ref="N383:N384"/>
    <mergeCell ref="N386:N387"/>
    <mergeCell ref="O421:V421"/>
    <mergeCell ref="O422:V422"/>
    <mergeCell ref="O372:W373"/>
    <mergeCell ref="O380:W381"/>
    <mergeCell ref="N376:N377"/>
    <mergeCell ref="N380:N381"/>
    <mergeCell ref="N364:N365"/>
    <mergeCell ref="N367:N368"/>
    <mergeCell ref="N352:N353"/>
    <mergeCell ref="A508:X508"/>
    <mergeCell ref="V33:W33"/>
    <mergeCell ref="V29:W29"/>
    <mergeCell ref="V6:W6"/>
    <mergeCell ref="N442:N443"/>
    <mergeCell ref="O442:W443"/>
    <mergeCell ref="O445:W446"/>
    <mergeCell ref="O448:W449"/>
    <mergeCell ref="O482:W483"/>
    <mergeCell ref="O478:W479"/>
    <mergeCell ref="N372:N373"/>
    <mergeCell ref="O34:W35"/>
    <mergeCell ref="O73:W74"/>
    <mergeCell ref="O177:W178"/>
    <mergeCell ref="O213:W214"/>
    <mergeCell ref="N213:N214"/>
    <mergeCell ref="B215:W215"/>
    <mergeCell ref="S234:T234"/>
    <mergeCell ref="O361:W362"/>
    <mergeCell ref="V232:W232"/>
    <mergeCell ref="N47:N48"/>
    <mergeCell ref="N51:N52"/>
    <mergeCell ref="O43:W44"/>
    <mergeCell ref="N38:N39"/>
    <mergeCell ref="Z88:Z89"/>
    <mergeCell ref="Z91:Z92"/>
    <mergeCell ref="Z94:Z95"/>
    <mergeCell ref="N252:N253"/>
    <mergeCell ref="N195:N196"/>
    <mergeCell ref="N220:N221"/>
    <mergeCell ref="O240:W241"/>
    <mergeCell ref="N237:N238"/>
    <mergeCell ref="O246:W247"/>
    <mergeCell ref="O252:W253"/>
    <mergeCell ref="O249:W250"/>
    <mergeCell ref="R91:R92"/>
    <mergeCell ref="O109:W110"/>
    <mergeCell ref="N121:N122"/>
    <mergeCell ref="O121:W122"/>
    <mergeCell ref="N158:N159"/>
    <mergeCell ref="O158:W159"/>
    <mergeCell ref="N116:N117"/>
    <mergeCell ref="O116:W117"/>
    <mergeCell ref="O195:W196"/>
    <mergeCell ref="A199:X199"/>
    <mergeCell ref="O192:W193"/>
    <mergeCell ref="O170:W171"/>
    <mergeCell ref="N91:N92"/>
    <mergeCell ref="O136:W137"/>
    <mergeCell ref="O146:W147"/>
    <mergeCell ref="O104:W105"/>
    <mergeCell ref="N264:N265"/>
    <mergeCell ref="O94:Q95"/>
    <mergeCell ref="N104:N105"/>
    <mergeCell ref="N294:N295"/>
    <mergeCell ref="O294:W295"/>
    <mergeCell ref="V108:W108"/>
    <mergeCell ref="V115:W115"/>
    <mergeCell ref="V120:W120"/>
    <mergeCell ref="V125:W125"/>
    <mergeCell ref="V130:W130"/>
    <mergeCell ref="V135:W135"/>
    <mergeCell ref="V140:W140"/>
    <mergeCell ref="V145:W145"/>
    <mergeCell ref="N246:N247"/>
    <mergeCell ref="V152:W152"/>
    <mergeCell ref="N163:N164"/>
    <mergeCell ref="V157:W157"/>
    <mergeCell ref="V162:W162"/>
    <mergeCell ref="V169:W169"/>
    <mergeCell ref="V176:W176"/>
    <mergeCell ref="O220:W221"/>
    <mergeCell ref="N249:N250"/>
    <mergeCell ref="V191:W191"/>
    <mergeCell ref="N204:N205"/>
    <mergeCell ref="O204:W205"/>
    <mergeCell ref="V181:W181"/>
    <mergeCell ref="N182:N183"/>
    <mergeCell ref="O182:W183"/>
    <mergeCell ref="O163:W164"/>
    <mergeCell ref="B210:W210"/>
    <mergeCell ref="V212:W212"/>
    <mergeCell ref="V219:W219"/>
    <mergeCell ref="V236:W236"/>
    <mergeCell ref="N240:N241"/>
    <mergeCell ref="O315:U315"/>
    <mergeCell ref="V317:W317"/>
    <mergeCell ref="N276:N277"/>
    <mergeCell ref="O276:W277"/>
    <mergeCell ref="O55:W56"/>
    <mergeCell ref="V64:W64"/>
    <mergeCell ref="V58:W58"/>
    <mergeCell ref="O65:W66"/>
    <mergeCell ref="N192:N193"/>
    <mergeCell ref="O131:W132"/>
    <mergeCell ref="N153:N154"/>
    <mergeCell ref="O153:W154"/>
    <mergeCell ref="N88:N89"/>
    <mergeCell ref="N55:N56"/>
    <mergeCell ref="N65:N66"/>
    <mergeCell ref="O59:W60"/>
    <mergeCell ref="O88:Q89"/>
    <mergeCell ref="O257:W258"/>
    <mergeCell ref="V256:W256"/>
    <mergeCell ref="V263:W263"/>
    <mergeCell ref="O126:W127"/>
    <mergeCell ref="R94:R95"/>
    <mergeCell ref="N94:N95"/>
    <mergeCell ref="N136:N137"/>
    <mergeCell ref="N343:N344"/>
    <mergeCell ref="O343:W344"/>
    <mergeCell ref="O314:U314"/>
    <mergeCell ref="V271:W271"/>
    <mergeCell ref="V275:W275"/>
    <mergeCell ref="V279:W279"/>
    <mergeCell ref="A499:B499"/>
    <mergeCell ref="N389:N390"/>
    <mergeCell ref="M498:U499"/>
    <mergeCell ref="N474:N475"/>
    <mergeCell ref="N478:N479"/>
    <mergeCell ref="N482:N483"/>
    <mergeCell ref="N486:N487"/>
    <mergeCell ref="N392:N393"/>
    <mergeCell ref="N397:N398"/>
    <mergeCell ref="O392:W393"/>
    <mergeCell ref="N404:N405"/>
    <mergeCell ref="N409:N410"/>
    <mergeCell ref="O404:W405"/>
    <mergeCell ref="O409:W410"/>
    <mergeCell ref="L498:L499"/>
    <mergeCell ref="O474:W475"/>
    <mergeCell ref="N299:N300"/>
    <mergeCell ref="A311:X311"/>
    <mergeCell ref="O38:W39"/>
    <mergeCell ref="R88:R89"/>
    <mergeCell ref="N490:N491"/>
    <mergeCell ref="O490:W491"/>
    <mergeCell ref="O455:W456"/>
    <mergeCell ref="L470:L471"/>
    <mergeCell ref="O434:W435"/>
    <mergeCell ref="V493:W493"/>
    <mergeCell ref="N131:N132"/>
    <mergeCell ref="V428:W428"/>
    <mergeCell ref="V423:W423"/>
    <mergeCell ref="A418:X418"/>
    <mergeCell ref="O349:W350"/>
    <mergeCell ref="N349:N350"/>
    <mergeCell ref="N358:N359"/>
    <mergeCell ref="O352:W353"/>
    <mergeCell ref="V356:W356"/>
    <mergeCell ref="O358:W359"/>
    <mergeCell ref="O376:W377"/>
    <mergeCell ref="O397:W398"/>
    <mergeCell ref="O386:W387"/>
    <mergeCell ref="O364:W365"/>
    <mergeCell ref="W347:W348"/>
    <mergeCell ref="S346:U347"/>
    <mergeCell ref="V42:W42"/>
    <mergeCell ref="N43:N44"/>
    <mergeCell ref="V84:W84"/>
    <mergeCell ref="V72:W72"/>
    <mergeCell ref="N109:N110"/>
    <mergeCell ref="O91:Q92"/>
    <mergeCell ref="N85:N86"/>
    <mergeCell ref="O47:W48"/>
    <mergeCell ref="O51:W52"/>
    <mergeCell ref="V54:W54"/>
    <mergeCell ref="V50:W50"/>
    <mergeCell ref="V46:W46"/>
    <mergeCell ref="O6:U6"/>
    <mergeCell ref="O5:U5"/>
    <mergeCell ref="O103:U103"/>
    <mergeCell ref="O102:U102"/>
    <mergeCell ref="V103:W103"/>
    <mergeCell ref="O202:U202"/>
    <mergeCell ref="O203:U203"/>
    <mergeCell ref="V203:W203"/>
    <mergeCell ref="N141:N142"/>
    <mergeCell ref="O141:W142"/>
    <mergeCell ref="N146:N147"/>
    <mergeCell ref="N7:N8"/>
    <mergeCell ref="A99:X99"/>
    <mergeCell ref="N170:N171"/>
    <mergeCell ref="N177:N178"/>
    <mergeCell ref="O7:W8"/>
    <mergeCell ref="N59:N60"/>
    <mergeCell ref="N34:N35"/>
    <mergeCell ref="O85:W86"/>
    <mergeCell ref="N73:N74"/>
    <mergeCell ref="N30:N31"/>
    <mergeCell ref="O30:W31"/>
    <mergeCell ref="N126:N127"/>
    <mergeCell ref="V37:W37"/>
    <mergeCell ref="F463:G464"/>
    <mergeCell ref="L463:M464"/>
    <mergeCell ref="O367:W368"/>
    <mergeCell ref="T497:U497"/>
    <mergeCell ref="V438:W438"/>
    <mergeCell ref="V441:W441"/>
    <mergeCell ref="V447:W447"/>
    <mergeCell ref="V444:W444"/>
    <mergeCell ref="V473:W473"/>
    <mergeCell ref="V477:W477"/>
    <mergeCell ref="V481:W481"/>
    <mergeCell ref="V485:W485"/>
    <mergeCell ref="V489:W489"/>
    <mergeCell ref="T469:U469"/>
    <mergeCell ref="V454:W454"/>
    <mergeCell ref="O486:W487"/>
    <mergeCell ref="O494:W495"/>
    <mergeCell ref="V465:W465"/>
    <mergeCell ref="O466:W467"/>
    <mergeCell ref="M470:U471"/>
  </mergeCells>
  <phoneticPr fontId="22" type="noConversion"/>
  <printOptions horizontalCentered="1"/>
  <pageMargins left="0" right="0" top="0.43307086614173229" bottom="0" header="0" footer="0"/>
  <pageSetup paperSize="9" scale="70" firstPageNumber="22" orientation="portrait" r:id="rId1"/>
  <rowBreaks count="4" manualBreakCount="4">
    <brk id="100" max="23" man="1"/>
    <brk id="199" max="23" man="1"/>
    <brk id="312" max="23" man="1"/>
    <brk id="419" max="23"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C94"/>
  <sheetViews>
    <sheetView showGridLines="0" view="pageBreakPreview" zoomScaleNormal="100" zoomScaleSheetLayoutView="100" workbookViewId="0">
      <selection activeCell="E76" sqref="E76"/>
    </sheetView>
  </sheetViews>
  <sheetFormatPr defaultColWidth="9.140625" defaultRowHeight="11.25"/>
  <cols>
    <col min="1" max="1" width="1.140625" style="1" customWidth="1"/>
    <col min="2" max="2" width="4.140625" style="1" customWidth="1"/>
    <col min="3" max="16" width="4.5703125" style="1" customWidth="1"/>
    <col min="17" max="17" width="4.5703125" style="67" customWidth="1"/>
    <col min="18" max="20" width="4.5703125" style="1" customWidth="1"/>
    <col min="21" max="24" width="4.7109375" style="1" customWidth="1"/>
    <col min="25" max="25" width="3.7109375" style="1" customWidth="1"/>
    <col min="26" max="26" width="6.28515625" style="1" customWidth="1"/>
    <col min="27" max="27" width="9.140625" style="1"/>
    <col min="28" max="28" width="10.85546875" style="18" customWidth="1"/>
    <col min="29" max="29" width="9.140625" style="18"/>
    <col min="30" max="16384" width="9.140625" style="1"/>
  </cols>
  <sheetData>
    <row r="1" spans="1:27" s="1882" customFormat="1" ht="12" customHeight="1">
      <c r="A1" s="1878"/>
      <c r="B1" s="1879"/>
      <c r="C1" s="1879"/>
      <c r="D1" s="2301"/>
      <c r="E1" s="1879"/>
      <c r="F1" s="2289"/>
      <c r="G1" s="2289"/>
      <c r="H1" s="2289"/>
      <c r="I1" s="2289"/>
      <c r="J1" s="2289"/>
      <c r="K1" s="2289"/>
      <c r="L1" s="2289"/>
      <c r="M1" s="2289"/>
      <c r="N1" s="2289"/>
      <c r="O1" s="2289"/>
      <c r="P1" s="2302"/>
      <c r="Q1" s="2302"/>
      <c r="R1" s="2302"/>
      <c r="S1" s="2289"/>
      <c r="T1" s="2289"/>
      <c r="U1" s="2289"/>
      <c r="V1" s="2289"/>
      <c r="W1" s="2289"/>
      <c r="X1" s="2289"/>
      <c r="Y1" s="2289"/>
      <c r="Z1" s="1880"/>
      <c r="AA1" s="1881"/>
    </row>
    <row r="2" spans="1:27" s="1882" customFormat="1" ht="14.45" customHeight="1">
      <c r="A2" s="2058"/>
      <c r="B2" s="328"/>
      <c r="C2" s="328"/>
      <c r="D2" s="223" t="s">
        <v>1332</v>
      </c>
      <c r="E2" s="328"/>
      <c r="F2" s="341"/>
      <c r="G2" s="341"/>
      <c r="H2" s="341"/>
      <c r="I2" s="341"/>
      <c r="J2" s="341"/>
      <c r="K2" s="341"/>
      <c r="L2" s="341"/>
      <c r="M2" s="341"/>
      <c r="N2" s="341"/>
      <c r="O2" s="341"/>
      <c r="P2" s="543"/>
      <c r="Q2" s="543"/>
      <c r="R2" s="543"/>
      <c r="S2" s="341"/>
      <c r="T2" s="341"/>
      <c r="U2" s="341"/>
      <c r="V2" s="341"/>
      <c r="W2" s="341"/>
      <c r="X2" s="341"/>
      <c r="Y2" s="341"/>
      <c r="Z2" s="1902"/>
      <c r="AA2" s="1881"/>
    </row>
    <row r="3" spans="1:27" s="1882" customFormat="1" ht="14.45" customHeight="1">
      <c r="A3" s="2058"/>
      <c r="B3" s="328"/>
      <c r="C3" s="328"/>
      <c r="D3" s="580" t="s">
        <v>1331</v>
      </c>
      <c r="E3" s="328"/>
      <c r="F3" s="341"/>
      <c r="G3" s="341"/>
      <c r="H3" s="341"/>
      <c r="I3" s="341"/>
      <c r="J3" s="341"/>
      <c r="K3" s="341"/>
      <c r="L3" s="341"/>
      <c r="M3" s="341"/>
      <c r="N3" s="341"/>
      <c r="O3" s="341"/>
      <c r="P3" s="543"/>
      <c r="Q3" s="543"/>
      <c r="R3" s="543"/>
      <c r="S3" s="341"/>
      <c r="T3" s="341"/>
      <c r="U3" s="341"/>
      <c r="V3" s="341"/>
      <c r="W3" s="341"/>
      <c r="X3" s="341"/>
      <c r="Y3" s="341"/>
      <c r="Z3" s="1902"/>
      <c r="AA3" s="1881"/>
    </row>
    <row r="4" spans="1:27" s="1882" customFormat="1" ht="6.6" customHeight="1">
      <c r="A4" s="2058"/>
      <c r="B4" s="328"/>
      <c r="C4" s="328"/>
      <c r="D4" s="1899"/>
      <c r="E4" s="2224"/>
      <c r="F4" s="341"/>
      <c r="G4" s="341"/>
      <c r="H4" s="341"/>
      <c r="I4" s="341"/>
      <c r="J4" s="341"/>
      <c r="K4" s="341"/>
      <c r="L4" s="341"/>
      <c r="M4" s="341"/>
      <c r="N4" s="341"/>
      <c r="O4" s="341"/>
      <c r="P4" s="543"/>
      <c r="Q4" s="543"/>
      <c r="R4" s="543"/>
      <c r="S4" s="341"/>
      <c r="T4" s="341"/>
      <c r="U4" s="341"/>
      <c r="V4" s="341"/>
      <c r="W4" s="341"/>
      <c r="X4" s="341"/>
      <c r="Y4" s="341"/>
      <c r="Z4" s="1902"/>
      <c r="AA4" s="1881"/>
    </row>
    <row r="5" spans="1:27" s="1882" customFormat="1" ht="12" customHeight="1">
      <c r="A5" s="1897"/>
      <c r="B5" s="541"/>
      <c r="C5" s="541"/>
      <c r="D5" s="541"/>
      <c r="E5" s="541"/>
      <c r="F5" s="541"/>
      <c r="G5" s="541"/>
      <c r="H5" s="541"/>
      <c r="I5" s="328"/>
      <c r="J5" s="328"/>
      <c r="K5" s="541"/>
      <c r="L5" s="5161" t="s">
        <v>2421</v>
      </c>
      <c r="M5" s="5161"/>
      <c r="N5" s="5161"/>
      <c r="O5" s="5161"/>
      <c r="P5" s="5161"/>
      <c r="Q5" s="339"/>
      <c r="R5" s="328"/>
      <c r="S5" s="5161" t="s">
        <v>2420</v>
      </c>
      <c r="T5" s="5161"/>
      <c r="U5" s="5161"/>
      <c r="V5" s="5161"/>
      <c r="W5" s="5161"/>
      <c r="X5" s="5161"/>
      <c r="Y5" s="5161"/>
      <c r="Z5" s="2292"/>
      <c r="AA5" s="339"/>
    </row>
    <row r="6" spans="1:27" s="1882" customFormat="1" ht="9.9499999999999993" customHeight="1">
      <c r="A6" s="1897"/>
      <c r="B6" s="341"/>
      <c r="C6" s="341"/>
      <c r="D6" s="341"/>
      <c r="E6" s="341"/>
      <c r="F6" s="341"/>
      <c r="G6" s="341"/>
      <c r="H6" s="341"/>
      <c r="I6" s="328"/>
      <c r="J6" s="328"/>
      <c r="K6" s="541"/>
      <c r="L6" s="5142" t="s">
        <v>38</v>
      </c>
      <c r="M6" s="5142"/>
      <c r="N6" s="5142"/>
      <c r="O6" s="5142"/>
      <c r="P6" s="5142"/>
      <c r="Q6" s="340"/>
      <c r="R6" s="328"/>
      <c r="S6" s="5161" t="s">
        <v>38</v>
      </c>
      <c r="T6" s="5161"/>
      <c r="U6" s="5161"/>
      <c r="V6" s="5161"/>
      <c r="W6" s="5161"/>
      <c r="X6" s="5161"/>
      <c r="Y6" s="5161"/>
      <c r="Z6" s="2292"/>
      <c r="AA6" s="339"/>
    </row>
    <row r="7" spans="1:27" s="1882" customFormat="1" ht="11.1" customHeight="1">
      <c r="A7" s="1897"/>
      <c r="B7" s="542" t="s">
        <v>35</v>
      </c>
      <c r="C7" s="547" t="s">
        <v>110</v>
      </c>
      <c r="D7" s="541"/>
      <c r="E7" s="541"/>
      <c r="F7" s="541"/>
      <c r="G7" s="541"/>
      <c r="H7" s="341"/>
      <c r="I7" s="328"/>
      <c r="J7" s="328"/>
      <c r="K7" s="340"/>
      <c r="L7" s="328"/>
      <c r="M7" s="328"/>
      <c r="N7" s="1889"/>
      <c r="O7" s="5184" t="s">
        <v>697</v>
      </c>
      <c r="P7" s="5184"/>
      <c r="Q7" s="1889"/>
      <c r="R7" s="540"/>
      <c r="S7" s="540"/>
      <c r="T7" s="540"/>
      <c r="U7" s="2225"/>
      <c r="V7" s="340"/>
      <c r="W7" s="1889"/>
      <c r="X7" s="5184" t="s">
        <v>698</v>
      </c>
      <c r="Y7" s="5184"/>
      <c r="Z7" s="2293"/>
      <c r="AA7" s="2226"/>
    </row>
    <row r="8" spans="1:27" s="1882" customFormat="1" ht="11.1" customHeight="1">
      <c r="A8" s="1897"/>
      <c r="B8" s="542"/>
      <c r="C8" s="547" t="s">
        <v>111</v>
      </c>
      <c r="D8" s="541"/>
      <c r="E8" s="541"/>
      <c r="F8" s="541"/>
      <c r="G8" s="541"/>
      <c r="H8" s="341"/>
      <c r="I8" s="328"/>
      <c r="J8" s="328"/>
      <c r="K8" s="5270" t="s">
        <v>42</v>
      </c>
      <c r="L8" s="5250"/>
      <c r="M8" s="5251"/>
      <c r="N8" s="5251"/>
      <c r="O8" s="5251"/>
      <c r="P8" s="5252"/>
      <c r="Q8" s="544"/>
      <c r="R8" s="5256" t="s">
        <v>42</v>
      </c>
      <c r="S8" s="5250"/>
      <c r="T8" s="5251"/>
      <c r="U8" s="5251"/>
      <c r="V8" s="5251"/>
      <c r="W8" s="5251"/>
      <c r="X8" s="5251"/>
      <c r="Y8" s="5252"/>
      <c r="Z8" s="2294"/>
      <c r="AA8" s="2226"/>
    </row>
    <row r="9" spans="1:27" s="1882" customFormat="1" ht="11.1" customHeight="1">
      <c r="A9" s="1897"/>
      <c r="B9" s="541"/>
      <c r="C9" s="1886" t="s">
        <v>1326</v>
      </c>
      <c r="D9" s="341"/>
      <c r="E9" s="341"/>
      <c r="F9" s="341"/>
      <c r="G9" s="341"/>
      <c r="H9" s="341"/>
      <c r="I9" s="328"/>
      <c r="J9" s="328"/>
      <c r="K9" s="5271"/>
      <c r="L9" s="5253"/>
      <c r="M9" s="5254"/>
      <c r="N9" s="5254"/>
      <c r="O9" s="5254"/>
      <c r="P9" s="5255"/>
      <c r="Q9" s="544"/>
      <c r="R9" s="5256"/>
      <c r="S9" s="5253"/>
      <c r="T9" s="5254"/>
      <c r="U9" s="5254"/>
      <c r="V9" s="5254"/>
      <c r="W9" s="5254"/>
      <c r="X9" s="5254"/>
      <c r="Y9" s="5255"/>
      <c r="Z9" s="2294"/>
      <c r="AA9" s="341"/>
    </row>
    <row r="10" spans="1:27" s="1882" customFormat="1" ht="11.1" customHeight="1">
      <c r="A10" s="1897"/>
      <c r="B10" s="541"/>
      <c r="C10" s="1886" t="s">
        <v>112</v>
      </c>
      <c r="D10" s="341"/>
      <c r="E10" s="341"/>
      <c r="F10" s="341"/>
      <c r="G10" s="341"/>
      <c r="H10" s="341"/>
      <c r="I10" s="328"/>
      <c r="J10" s="328"/>
      <c r="K10" s="540"/>
      <c r="L10" s="2227"/>
      <c r="M10" s="2227"/>
      <c r="N10" s="2228"/>
      <c r="O10" s="2228"/>
      <c r="P10" s="2228"/>
      <c r="Q10" s="1491"/>
      <c r="R10" s="546"/>
      <c r="S10" s="2229"/>
      <c r="T10" s="2229"/>
      <c r="U10" s="2228"/>
      <c r="V10" s="2230"/>
      <c r="W10" s="2231"/>
      <c r="X10" s="2231"/>
      <c r="Y10" s="2231"/>
      <c r="Z10" s="2295"/>
      <c r="AA10" s="341"/>
    </row>
    <row r="11" spans="1:27" s="1882" customFormat="1" ht="8.1" customHeight="1">
      <c r="A11" s="1897"/>
      <c r="B11" s="541"/>
      <c r="C11" s="2308"/>
      <c r="D11" s="2232"/>
      <c r="E11" s="2232"/>
      <c r="F11" s="2232"/>
      <c r="G11" s="2232"/>
      <c r="H11" s="341"/>
      <c r="I11" s="328"/>
      <c r="J11" s="328"/>
      <c r="K11" s="541"/>
      <c r="L11" s="2231"/>
      <c r="M11" s="2231"/>
      <c r="N11" s="2228"/>
      <c r="O11" s="2228"/>
      <c r="P11" s="2228"/>
      <c r="Q11" s="542"/>
      <c r="R11" s="338"/>
      <c r="S11" s="2233"/>
      <c r="T11" s="2233"/>
      <c r="U11" s="2228"/>
      <c r="V11" s="2230"/>
      <c r="W11" s="2231"/>
      <c r="X11" s="2231"/>
      <c r="Y11" s="2231"/>
      <c r="Z11" s="2295"/>
      <c r="AA11" s="341"/>
    </row>
    <row r="12" spans="1:27" s="1882" customFormat="1" ht="11.1" customHeight="1">
      <c r="A12" s="1897"/>
      <c r="B12" s="542" t="s">
        <v>36</v>
      </c>
      <c r="C12" s="547" t="s">
        <v>113</v>
      </c>
      <c r="D12" s="341"/>
      <c r="E12" s="1889"/>
      <c r="F12" s="341"/>
      <c r="G12" s="341"/>
      <c r="H12" s="341"/>
      <c r="I12" s="328"/>
      <c r="J12" s="328"/>
      <c r="K12" s="5141" t="s">
        <v>43</v>
      </c>
      <c r="L12" s="5250"/>
      <c r="M12" s="5251"/>
      <c r="N12" s="5251"/>
      <c r="O12" s="5251"/>
      <c r="P12" s="5252"/>
      <c r="Q12" s="545"/>
      <c r="R12" s="5114" t="s">
        <v>43</v>
      </c>
      <c r="S12" s="5250"/>
      <c r="T12" s="5251"/>
      <c r="U12" s="5251"/>
      <c r="V12" s="5251"/>
      <c r="W12" s="5251"/>
      <c r="X12" s="5251"/>
      <c r="Y12" s="5252"/>
      <c r="Z12" s="2294"/>
      <c r="AA12" s="2226"/>
    </row>
    <row r="13" spans="1:27" s="1882" customFormat="1" ht="11.1" customHeight="1">
      <c r="A13" s="1897"/>
      <c r="B13" s="541"/>
      <c r="C13" s="1886" t="s">
        <v>114</v>
      </c>
      <c r="D13" s="541"/>
      <c r="E13" s="1889"/>
      <c r="F13" s="341"/>
      <c r="G13" s="341"/>
      <c r="H13" s="341"/>
      <c r="I13" s="328"/>
      <c r="J13" s="328"/>
      <c r="K13" s="5142"/>
      <c r="L13" s="5253"/>
      <c r="M13" s="5254"/>
      <c r="N13" s="5254"/>
      <c r="O13" s="5254"/>
      <c r="P13" s="5255"/>
      <c r="Q13" s="545"/>
      <c r="R13" s="5114"/>
      <c r="S13" s="5253"/>
      <c r="T13" s="5254"/>
      <c r="U13" s="5254"/>
      <c r="V13" s="5254"/>
      <c r="W13" s="5254"/>
      <c r="X13" s="5254"/>
      <c r="Y13" s="5255"/>
      <c r="Z13" s="2294"/>
      <c r="AA13" s="2226"/>
    </row>
    <row r="14" spans="1:27" s="1882" customFormat="1" ht="8.1" customHeight="1">
      <c r="A14" s="1897"/>
      <c r="B14" s="541"/>
      <c r="C14" s="1886"/>
      <c r="D14" s="541"/>
      <c r="E14" s="1889"/>
      <c r="F14" s="341"/>
      <c r="G14" s="341"/>
      <c r="H14" s="341"/>
      <c r="I14" s="328"/>
      <c r="J14" s="328"/>
      <c r="K14" s="1490"/>
      <c r="L14" s="2234"/>
      <c r="M14" s="2234"/>
      <c r="N14" s="2234"/>
      <c r="O14" s="2234"/>
      <c r="P14" s="2234"/>
      <c r="Q14" s="1490"/>
      <c r="R14" s="547"/>
      <c r="S14" s="2235"/>
      <c r="T14" s="2235"/>
      <c r="U14" s="2234"/>
      <c r="V14" s="2234"/>
      <c r="W14" s="2234"/>
      <c r="X14" s="2234"/>
      <c r="Y14" s="2234"/>
      <c r="Z14" s="2294"/>
      <c r="AA14" s="2226"/>
    </row>
    <row r="15" spans="1:27" s="1882" customFormat="1" ht="11.1" customHeight="1">
      <c r="A15" s="1897"/>
      <c r="B15" s="542" t="s">
        <v>50</v>
      </c>
      <c r="C15" s="547" t="s">
        <v>323</v>
      </c>
      <c r="D15" s="341"/>
      <c r="E15" s="1889"/>
      <c r="F15" s="341"/>
      <c r="G15" s="341"/>
      <c r="H15" s="341"/>
      <c r="I15" s="328"/>
      <c r="J15" s="328"/>
      <c r="K15" s="5141" t="s">
        <v>44</v>
      </c>
      <c r="L15" s="5250"/>
      <c r="M15" s="5251"/>
      <c r="N15" s="5251"/>
      <c r="O15" s="5251"/>
      <c r="P15" s="5252"/>
      <c r="Q15" s="545"/>
      <c r="R15" s="5114" t="s">
        <v>44</v>
      </c>
      <c r="S15" s="5250"/>
      <c r="T15" s="5251"/>
      <c r="U15" s="5251"/>
      <c r="V15" s="5251"/>
      <c r="W15" s="5251"/>
      <c r="X15" s="5251"/>
      <c r="Y15" s="5252"/>
      <c r="Z15" s="2294"/>
      <c r="AA15" s="2226"/>
    </row>
    <row r="16" spans="1:27" s="1882" customFormat="1" ht="11.1" customHeight="1">
      <c r="A16" s="1897"/>
      <c r="B16" s="541"/>
      <c r="C16" s="1886" t="s">
        <v>324</v>
      </c>
      <c r="D16" s="341"/>
      <c r="E16" s="1889"/>
      <c r="F16" s="341"/>
      <c r="G16" s="341"/>
      <c r="H16" s="341"/>
      <c r="I16" s="328"/>
      <c r="J16" s="328"/>
      <c r="K16" s="5142"/>
      <c r="L16" s="5253"/>
      <c r="M16" s="5254"/>
      <c r="N16" s="5254"/>
      <c r="O16" s="5254"/>
      <c r="P16" s="5255"/>
      <c r="Q16" s="545"/>
      <c r="R16" s="5114"/>
      <c r="S16" s="5253"/>
      <c r="T16" s="5254"/>
      <c r="U16" s="5254"/>
      <c r="V16" s="5254"/>
      <c r="W16" s="5254"/>
      <c r="X16" s="5254"/>
      <c r="Y16" s="5255"/>
      <c r="Z16" s="2294"/>
      <c r="AA16" s="2226"/>
    </row>
    <row r="17" spans="1:29" s="1882" customFormat="1" ht="11.1" customHeight="1">
      <c r="A17" s="1897"/>
      <c r="B17" s="541"/>
      <c r="C17" s="1886" t="s">
        <v>325</v>
      </c>
      <c r="D17" s="341"/>
      <c r="E17" s="1889"/>
      <c r="F17" s="341"/>
      <c r="G17" s="341"/>
      <c r="H17" s="341"/>
      <c r="I17" s="328"/>
      <c r="J17" s="328"/>
      <c r="K17" s="1490"/>
      <c r="L17" s="2236"/>
      <c r="M17" s="2236"/>
      <c r="N17" s="2236"/>
      <c r="O17" s="2236"/>
      <c r="P17" s="2236"/>
      <c r="Q17" s="1490"/>
      <c r="R17" s="547"/>
      <c r="S17" s="2235"/>
      <c r="T17" s="2235"/>
      <c r="U17" s="2236"/>
      <c r="V17" s="2230"/>
      <c r="W17" s="2236"/>
      <c r="X17" s="2236"/>
      <c r="Y17" s="2236"/>
      <c r="Z17" s="2296"/>
      <c r="AA17" s="2226"/>
    </row>
    <row r="18" spans="1:29" s="1882" customFormat="1" ht="8.1" customHeight="1">
      <c r="A18" s="1897"/>
      <c r="B18" s="541"/>
      <c r="C18" s="1886"/>
      <c r="D18" s="341"/>
      <c r="E18" s="1889"/>
      <c r="F18" s="341"/>
      <c r="G18" s="341"/>
      <c r="H18" s="341"/>
      <c r="I18" s="328"/>
      <c r="J18" s="328"/>
      <c r="K18" s="340"/>
      <c r="L18" s="2231"/>
      <c r="M18" s="2231"/>
      <c r="N18" s="2231"/>
      <c r="O18" s="2231"/>
      <c r="P18" s="2231"/>
      <c r="Q18" s="1490"/>
      <c r="R18" s="547"/>
      <c r="S18" s="2237"/>
      <c r="T18" s="2237"/>
      <c r="U18" s="2227"/>
      <c r="V18" s="2230"/>
      <c r="W18" s="2231"/>
      <c r="X18" s="2231"/>
      <c r="Y18" s="2231"/>
      <c r="Z18" s="2297"/>
      <c r="AA18" s="2226"/>
    </row>
    <row r="19" spans="1:29" s="1882" customFormat="1" ht="11.1" customHeight="1">
      <c r="A19" s="1897"/>
      <c r="B19" s="542" t="s">
        <v>62</v>
      </c>
      <c r="C19" s="547" t="s">
        <v>1327</v>
      </c>
      <c r="D19" s="341"/>
      <c r="E19" s="341"/>
      <c r="F19" s="341"/>
      <c r="G19" s="341"/>
      <c r="H19" s="341"/>
      <c r="I19" s="328"/>
      <c r="J19" s="328"/>
      <c r="K19" s="5141" t="s">
        <v>45</v>
      </c>
      <c r="L19" s="5250"/>
      <c r="M19" s="5251"/>
      <c r="N19" s="5251"/>
      <c r="O19" s="5251"/>
      <c r="P19" s="5252"/>
      <c r="Q19" s="545"/>
      <c r="R19" s="5114" t="s">
        <v>45</v>
      </c>
      <c r="S19" s="5250"/>
      <c r="T19" s="5251"/>
      <c r="U19" s="5251"/>
      <c r="V19" s="5251"/>
      <c r="W19" s="5251"/>
      <c r="X19" s="5251"/>
      <c r="Y19" s="5252"/>
      <c r="Z19" s="2294"/>
      <c r="AA19" s="2226"/>
    </row>
    <row r="20" spans="1:29" s="1882" customFormat="1" ht="11.1" customHeight="1">
      <c r="A20" s="1897"/>
      <c r="B20" s="541"/>
      <c r="C20" s="547" t="s">
        <v>326</v>
      </c>
      <c r="D20" s="341"/>
      <c r="E20" s="1889"/>
      <c r="F20" s="341"/>
      <c r="G20" s="341"/>
      <c r="H20" s="341"/>
      <c r="I20" s="328"/>
      <c r="J20" s="328"/>
      <c r="K20" s="5142"/>
      <c r="L20" s="5253"/>
      <c r="M20" s="5254"/>
      <c r="N20" s="5254"/>
      <c r="O20" s="5254"/>
      <c r="P20" s="5255"/>
      <c r="Q20" s="545"/>
      <c r="R20" s="5114"/>
      <c r="S20" s="5253"/>
      <c r="T20" s="5254"/>
      <c r="U20" s="5254"/>
      <c r="V20" s="5254"/>
      <c r="W20" s="5254"/>
      <c r="X20" s="5254"/>
      <c r="Y20" s="5255"/>
      <c r="Z20" s="2294"/>
      <c r="AA20" s="341"/>
    </row>
    <row r="21" spans="1:29" s="1882" customFormat="1" ht="11.1" customHeight="1">
      <c r="A21" s="1897"/>
      <c r="B21" s="541"/>
      <c r="C21" s="1886" t="s">
        <v>1328</v>
      </c>
      <c r="D21" s="341"/>
      <c r="E21" s="1889"/>
      <c r="F21" s="341"/>
      <c r="G21" s="341"/>
      <c r="H21" s="341"/>
      <c r="I21" s="328"/>
      <c r="J21" s="328"/>
      <c r="K21" s="1490"/>
      <c r="L21" s="2238"/>
      <c r="M21" s="2238"/>
      <c r="N21" s="2238"/>
      <c r="O21" s="2238"/>
      <c r="P21" s="2238"/>
      <c r="Q21" s="1490"/>
      <c r="R21" s="547"/>
      <c r="S21" s="2235"/>
      <c r="T21" s="2235"/>
      <c r="U21" s="2238"/>
      <c r="V21" s="2230"/>
      <c r="W21" s="2238"/>
      <c r="X21" s="2238"/>
      <c r="Y21" s="2238"/>
      <c r="Z21" s="2298"/>
      <c r="AA21" s="341"/>
    </row>
    <row r="22" spans="1:29" s="1914" customFormat="1" ht="11.1" customHeight="1">
      <c r="A22" s="1910"/>
      <c r="B22" s="339"/>
      <c r="C22" s="1886" t="s">
        <v>115</v>
      </c>
      <c r="D22" s="1884"/>
      <c r="E22" s="1884"/>
      <c r="F22" s="1884"/>
      <c r="G22" s="1884"/>
      <c r="H22" s="1884"/>
      <c r="I22" s="1911"/>
      <c r="J22" s="1911"/>
      <c r="K22" s="339"/>
      <c r="L22" s="2239"/>
      <c r="M22" s="2239"/>
      <c r="N22" s="2239"/>
      <c r="O22" s="2239"/>
      <c r="P22" s="2239"/>
      <c r="Q22" s="542"/>
      <c r="R22" s="338"/>
      <c r="S22" s="2239"/>
      <c r="T22" s="2239"/>
      <c r="U22" s="2239"/>
      <c r="V22" s="2240"/>
      <c r="W22" s="2239"/>
      <c r="X22" s="2239"/>
      <c r="Y22" s="2239"/>
      <c r="Z22" s="1912"/>
      <c r="AA22" s="1884"/>
    </row>
    <row r="23" spans="1:29" s="1882" customFormat="1" ht="8.1" customHeight="1">
      <c r="A23" s="1897"/>
      <c r="B23" s="341"/>
      <c r="C23" s="342"/>
      <c r="D23" s="341"/>
      <c r="E23" s="1889"/>
      <c r="F23" s="341"/>
      <c r="G23" s="341"/>
      <c r="H23" s="341"/>
      <c r="I23" s="328"/>
      <c r="J23" s="328"/>
      <c r="K23" s="341"/>
      <c r="L23" s="2233"/>
      <c r="M23" s="2233"/>
      <c r="N23" s="2233"/>
      <c r="O23" s="2233"/>
      <c r="P23" s="2233"/>
      <c r="Q23" s="543"/>
      <c r="R23" s="548"/>
      <c r="S23" s="2233"/>
      <c r="T23" s="2233"/>
      <c r="U23" s="2239"/>
      <c r="V23" s="2230"/>
      <c r="W23" s="2239"/>
      <c r="X23" s="2239"/>
      <c r="Y23" s="2233"/>
      <c r="Z23" s="1885"/>
      <c r="AA23" s="341"/>
    </row>
    <row r="24" spans="1:29" s="1882" customFormat="1" ht="11.1" customHeight="1">
      <c r="A24" s="1897"/>
      <c r="B24" s="542" t="s">
        <v>63</v>
      </c>
      <c r="C24" s="547" t="s">
        <v>1330</v>
      </c>
      <c r="D24" s="341"/>
      <c r="E24" s="1889"/>
      <c r="F24" s="341"/>
      <c r="G24" s="341"/>
      <c r="H24" s="341"/>
      <c r="I24" s="328"/>
      <c r="J24" s="328"/>
      <c r="K24" s="5141" t="s">
        <v>426</v>
      </c>
      <c r="L24" s="5258">
        <f>L8+L12+L15+L19</f>
        <v>0</v>
      </c>
      <c r="M24" s="5259"/>
      <c r="N24" s="5259"/>
      <c r="O24" s="5259"/>
      <c r="P24" s="5260"/>
      <c r="Q24" s="545"/>
      <c r="R24" s="5114" t="s">
        <v>426</v>
      </c>
      <c r="S24" s="5264">
        <f>S8+S12+S15+S19</f>
        <v>0</v>
      </c>
      <c r="T24" s="5265"/>
      <c r="U24" s="5265"/>
      <c r="V24" s="5265"/>
      <c r="W24" s="5265"/>
      <c r="X24" s="5265"/>
      <c r="Y24" s="5266"/>
      <c r="Z24" s="2299"/>
      <c r="AA24" s="2226"/>
    </row>
    <row r="25" spans="1:29" s="1882" customFormat="1" ht="11.1" customHeight="1">
      <c r="A25" s="1897"/>
      <c r="B25" s="341"/>
      <c r="C25" s="1886" t="s">
        <v>1329</v>
      </c>
      <c r="D25" s="341"/>
      <c r="E25" s="1889"/>
      <c r="F25" s="341"/>
      <c r="G25" s="341"/>
      <c r="H25" s="341"/>
      <c r="I25" s="328"/>
      <c r="J25" s="328"/>
      <c r="K25" s="5142"/>
      <c r="L25" s="5261"/>
      <c r="M25" s="5262"/>
      <c r="N25" s="5262"/>
      <c r="O25" s="5262"/>
      <c r="P25" s="5263"/>
      <c r="Q25" s="545"/>
      <c r="R25" s="5114"/>
      <c r="S25" s="5267"/>
      <c r="T25" s="5268"/>
      <c r="U25" s="5268"/>
      <c r="V25" s="5268"/>
      <c r="W25" s="5268"/>
      <c r="X25" s="5268"/>
      <c r="Y25" s="5269"/>
      <c r="Z25" s="2299"/>
      <c r="AA25" s="2226"/>
    </row>
    <row r="26" spans="1:29" s="529" customFormat="1" ht="12" customHeight="1" thickBot="1">
      <c r="A26" s="2303"/>
      <c r="B26" s="2304"/>
      <c r="C26" s="2169"/>
      <c r="D26" s="2169"/>
      <c r="E26" s="2169"/>
      <c r="F26" s="2169"/>
      <c r="G26" s="2169"/>
      <c r="H26" s="2169"/>
      <c r="I26" s="2169"/>
      <c r="J26" s="2169"/>
      <c r="K26" s="2169"/>
      <c r="L26" s="2169"/>
      <c r="M26" s="2169"/>
      <c r="N26" s="2169"/>
      <c r="O26" s="2305"/>
      <c r="P26" s="2305"/>
      <c r="Q26" s="2305"/>
      <c r="R26" s="2305"/>
      <c r="S26" s="2305"/>
      <c r="T26" s="2305"/>
      <c r="U26" s="2305"/>
      <c r="V26" s="2305"/>
      <c r="W26" s="2305"/>
      <c r="X26" s="2169"/>
      <c r="Y26" s="2291"/>
      <c r="Z26" s="2300"/>
      <c r="AA26" s="2096"/>
      <c r="AB26" s="1896"/>
    </row>
    <row r="27" spans="1:29" ht="12" customHeight="1">
      <c r="A27" s="2327"/>
      <c r="B27" s="2328"/>
      <c r="C27" s="2329"/>
      <c r="D27" s="1508"/>
      <c r="E27" s="1508"/>
      <c r="F27" s="1506"/>
      <c r="G27" s="2330"/>
      <c r="H27" s="2331"/>
      <c r="I27" s="2331"/>
      <c r="J27" s="2331"/>
      <c r="K27" s="2331"/>
      <c r="L27" s="2331"/>
      <c r="M27" s="2331"/>
      <c r="N27" s="2331"/>
      <c r="O27" s="2331"/>
      <c r="P27" s="2331"/>
      <c r="Q27" s="2330"/>
      <c r="R27" s="2330"/>
      <c r="S27" s="2330"/>
      <c r="T27" s="2330"/>
      <c r="U27" s="2330"/>
      <c r="V27" s="2330"/>
      <c r="W27" s="2332"/>
      <c r="X27" s="2332"/>
      <c r="Y27" s="11"/>
      <c r="Z27" s="2290"/>
    </row>
    <row r="28" spans="1:29" ht="15" customHeight="1">
      <c r="A28" s="2333"/>
      <c r="B28" s="29"/>
      <c r="C28" s="13"/>
      <c r="D28" s="582" t="s">
        <v>700</v>
      </c>
      <c r="E28" s="5"/>
      <c r="F28" s="69"/>
      <c r="G28" s="69"/>
      <c r="H28" s="191"/>
      <c r="I28" s="191"/>
      <c r="J28" s="191"/>
      <c r="K28" s="191"/>
      <c r="L28" s="191"/>
      <c r="M28" s="191"/>
      <c r="N28" s="191"/>
      <c r="O28" s="191"/>
      <c r="P28" s="191"/>
      <c r="Q28" s="69"/>
      <c r="R28" s="69"/>
      <c r="S28" s="69"/>
      <c r="T28" s="69"/>
      <c r="U28" s="69"/>
      <c r="V28" s="69"/>
      <c r="W28" s="10"/>
      <c r="X28" s="10"/>
      <c r="Y28" s="10"/>
      <c r="Z28" s="2309"/>
    </row>
    <row r="29" spans="1:29" ht="15" customHeight="1">
      <c r="A29" s="2333"/>
      <c r="B29" s="29"/>
      <c r="C29" s="13"/>
      <c r="D29" s="583" t="s">
        <v>897</v>
      </c>
      <c r="E29" s="5"/>
      <c r="F29" s="69"/>
      <c r="G29" s="69"/>
      <c r="H29" s="191"/>
      <c r="I29" s="191"/>
      <c r="J29" s="191"/>
      <c r="K29" s="191"/>
      <c r="L29" s="191"/>
      <c r="M29" s="191"/>
      <c r="N29" s="191"/>
      <c r="O29" s="191"/>
      <c r="P29" s="191"/>
      <c r="Q29" s="69"/>
      <c r="R29" s="69"/>
      <c r="S29" s="69"/>
      <c r="T29" s="69"/>
      <c r="U29" s="69"/>
      <c r="V29" s="69"/>
      <c r="W29" s="10"/>
      <c r="X29" s="10"/>
      <c r="Y29" s="10"/>
      <c r="Z29" s="2309"/>
    </row>
    <row r="30" spans="1:29" ht="12" customHeight="1">
      <c r="A30" s="2333"/>
      <c r="B30" s="29"/>
      <c r="C30" s="13"/>
      <c r="D30" s="230"/>
      <c r="E30" s="5"/>
      <c r="F30" s="69"/>
      <c r="G30" s="69"/>
      <c r="H30" s="191"/>
      <c r="I30" s="191"/>
      <c r="J30" s="191"/>
      <c r="K30" s="191"/>
      <c r="L30" s="191"/>
      <c r="M30" s="191"/>
      <c r="N30" s="191"/>
      <c r="O30" s="191"/>
      <c r="P30" s="191"/>
      <c r="Q30" s="69"/>
      <c r="R30" s="69"/>
      <c r="S30" s="69"/>
      <c r="T30" s="69"/>
      <c r="U30" s="69"/>
      <c r="V30" s="69"/>
      <c r="W30" s="10"/>
      <c r="X30" s="10"/>
      <c r="Y30" s="10"/>
      <c r="Z30" s="2309"/>
    </row>
    <row r="31" spans="1:29" s="1882" customFormat="1" ht="12" customHeight="1">
      <c r="A31" s="1897"/>
      <c r="B31" s="2310">
        <v>11.1</v>
      </c>
      <c r="C31" s="339" t="s">
        <v>2312</v>
      </c>
      <c r="D31" s="341"/>
      <c r="E31" s="341"/>
      <c r="F31" s="341"/>
      <c r="G31" s="341"/>
      <c r="H31" s="341"/>
      <c r="I31" s="1887"/>
      <c r="J31" s="341"/>
      <c r="K31" s="341"/>
      <c r="L31" s="341"/>
      <c r="M31" s="341"/>
      <c r="N31" s="341"/>
      <c r="O31" s="341"/>
      <c r="P31" s="1887"/>
      <c r="Q31" s="2037"/>
      <c r="R31" s="1887"/>
      <c r="S31" s="341"/>
      <c r="T31" s="341"/>
      <c r="U31" s="341"/>
      <c r="V31" s="341"/>
      <c r="W31" s="341"/>
      <c r="X31" s="341"/>
      <c r="Y31" s="341"/>
      <c r="Z31" s="1885"/>
      <c r="AB31" s="1881"/>
      <c r="AC31" s="1881"/>
    </row>
    <row r="32" spans="1:29" s="1882" customFormat="1" ht="12" customHeight="1">
      <c r="A32" s="1897"/>
      <c r="B32" s="328"/>
      <c r="C32" s="1917" t="s">
        <v>2313</v>
      </c>
      <c r="D32" s="541"/>
      <c r="E32" s="1887"/>
      <c r="F32" s="341"/>
      <c r="G32" s="341"/>
      <c r="H32" s="341"/>
      <c r="I32" s="341"/>
      <c r="J32" s="341"/>
      <c r="K32" s="341"/>
      <c r="L32" s="341"/>
      <c r="M32" s="341"/>
      <c r="N32" s="341"/>
      <c r="O32" s="341"/>
      <c r="P32" s="341"/>
      <c r="Q32" s="543"/>
      <c r="R32" s="341"/>
      <c r="S32" s="341"/>
      <c r="T32" s="341"/>
      <c r="U32" s="341"/>
      <c r="V32" s="341"/>
      <c r="W32" s="341"/>
      <c r="X32" s="341"/>
      <c r="Y32" s="341"/>
      <c r="Z32" s="1885"/>
      <c r="AB32" s="1881"/>
      <c r="AC32" s="1881"/>
    </row>
    <row r="33" spans="1:29" s="1882" customFormat="1" ht="5.0999999999999996" customHeight="1">
      <c r="A33" s="1897"/>
      <c r="B33" s="328"/>
      <c r="C33" s="1917"/>
      <c r="D33" s="541"/>
      <c r="E33" s="1887"/>
      <c r="F33" s="341"/>
      <c r="G33" s="341"/>
      <c r="H33" s="341"/>
      <c r="I33" s="341"/>
      <c r="J33" s="341"/>
      <c r="K33" s="341"/>
      <c r="L33" s="341"/>
      <c r="M33" s="341"/>
      <c r="N33" s="341"/>
      <c r="O33" s="341"/>
      <c r="P33" s="341"/>
      <c r="Q33" s="543"/>
      <c r="R33" s="341"/>
      <c r="S33" s="341"/>
      <c r="T33" s="341"/>
      <c r="U33" s="341"/>
      <c r="V33" s="341"/>
      <c r="W33" s="341"/>
      <c r="X33" s="341"/>
      <c r="Y33" s="341"/>
      <c r="Z33" s="1885"/>
      <c r="AB33" s="1881"/>
      <c r="AC33" s="1881"/>
    </row>
    <row r="34" spans="1:29" s="1882" customFormat="1" ht="12.95" customHeight="1">
      <c r="A34" s="1897"/>
      <c r="B34" s="328"/>
      <c r="C34" s="541" t="s">
        <v>327</v>
      </c>
      <c r="D34" s="541"/>
      <c r="E34" s="1887"/>
      <c r="F34" s="341"/>
      <c r="G34" s="341"/>
      <c r="H34" s="341"/>
      <c r="I34" s="341"/>
      <c r="J34" s="341"/>
      <c r="K34" s="341"/>
      <c r="L34" s="341"/>
      <c r="M34" s="341"/>
      <c r="N34" s="341"/>
      <c r="O34" s="341"/>
      <c r="P34" s="341"/>
      <c r="Q34" s="543"/>
      <c r="R34" s="341"/>
      <c r="S34" s="341"/>
      <c r="T34" s="341"/>
      <c r="U34" s="341"/>
      <c r="V34" s="341"/>
      <c r="W34" s="341"/>
      <c r="X34" s="341"/>
      <c r="Y34" s="341"/>
      <c r="Z34" s="1885"/>
      <c r="AB34" s="1881"/>
      <c r="AC34" s="1881"/>
    </row>
    <row r="35" spans="1:29" s="1882" customFormat="1" ht="12.95" customHeight="1">
      <c r="A35" s="1897"/>
      <c r="B35" s="328"/>
      <c r="C35" s="1887" t="s">
        <v>328</v>
      </c>
      <c r="D35" s="541"/>
      <c r="E35" s="1887"/>
      <c r="F35" s="341"/>
      <c r="G35" s="328"/>
      <c r="H35" s="5152" t="s">
        <v>2314</v>
      </c>
      <c r="I35" s="5161"/>
      <c r="J35" s="5161"/>
      <c r="K35" s="5161"/>
      <c r="L35" s="5161"/>
      <c r="M35" s="5161"/>
      <c r="N35" s="5161"/>
      <c r="O35" s="339"/>
      <c r="P35" s="339"/>
      <c r="Q35" s="543"/>
      <c r="R35" s="5161" t="s">
        <v>2315</v>
      </c>
      <c r="S35" s="5161"/>
      <c r="T35" s="5161"/>
      <c r="U35" s="5161"/>
      <c r="V35" s="5161"/>
      <c r="W35" s="5161"/>
      <c r="X35" s="5161"/>
      <c r="Y35" s="339"/>
      <c r="Z35" s="1885"/>
      <c r="AB35" s="1881"/>
      <c r="AC35" s="1881"/>
    </row>
    <row r="36" spans="1:29" s="1882" customFormat="1" ht="12.95" customHeight="1">
      <c r="A36" s="1897"/>
      <c r="B36" s="328"/>
      <c r="C36" s="328"/>
      <c r="D36" s="541"/>
      <c r="E36" s="1887"/>
      <c r="F36" s="341"/>
      <c r="G36" s="328"/>
      <c r="H36" s="5257" t="s">
        <v>38</v>
      </c>
      <c r="I36" s="5257"/>
      <c r="J36" s="5257"/>
      <c r="K36" s="5257"/>
      <c r="L36" s="5257"/>
      <c r="M36" s="5257"/>
      <c r="N36" s="5257"/>
      <c r="O36" s="2311" t="s">
        <v>699</v>
      </c>
      <c r="P36" s="339"/>
      <c r="Q36" s="543"/>
      <c r="R36" s="5142" t="s">
        <v>38</v>
      </c>
      <c r="S36" s="5142"/>
      <c r="T36" s="5142"/>
      <c r="U36" s="5142"/>
      <c r="V36" s="5142"/>
      <c r="W36" s="5142"/>
      <c r="X36" s="5142"/>
      <c r="Y36" s="2312" t="s">
        <v>699</v>
      </c>
      <c r="Z36" s="1885"/>
      <c r="AB36" s="1966"/>
      <c r="AC36" s="1881"/>
    </row>
    <row r="37" spans="1:29" s="1882" customFormat="1" ht="11.1" customHeight="1">
      <c r="A37" s="1897"/>
      <c r="B37" s="541"/>
      <c r="C37" s="341"/>
      <c r="D37" s="541"/>
      <c r="E37" s="1887"/>
      <c r="F37" s="341"/>
      <c r="G37" s="5114" t="s">
        <v>42</v>
      </c>
      <c r="H37" s="5285"/>
      <c r="I37" s="5052"/>
      <c r="J37" s="5052"/>
      <c r="K37" s="5052"/>
      <c r="L37" s="5052"/>
      <c r="M37" s="5052"/>
      <c r="N37" s="5052"/>
      <c r="O37" s="5053"/>
      <c r="P37" s="2313"/>
      <c r="Q37" s="5114" t="s">
        <v>43</v>
      </c>
      <c r="R37" s="5281"/>
      <c r="S37" s="5039"/>
      <c r="T37" s="5039"/>
      <c r="U37" s="5039"/>
      <c r="V37" s="5039"/>
      <c r="W37" s="5039"/>
      <c r="X37" s="5039"/>
      <c r="Y37" s="5048"/>
      <c r="Z37" s="2334"/>
      <c r="AB37" s="1881"/>
      <c r="AC37" s="1881"/>
    </row>
    <row r="38" spans="1:29" s="1882" customFormat="1" ht="11.1" customHeight="1">
      <c r="A38" s="1897"/>
      <c r="B38" s="543"/>
      <c r="C38" s="341"/>
      <c r="D38" s="341"/>
      <c r="E38" s="1887"/>
      <c r="F38" s="341"/>
      <c r="G38" s="5115"/>
      <c r="H38" s="5286"/>
      <c r="I38" s="5054"/>
      <c r="J38" s="5054"/>
      <c r="K38" s="5054"/>
      <c r="L38" s="5054"/>
      <c r="M38" s="5054"/>
      <c r="N38" s="5054"/>
      <c r="O38" s="5055"/>
      <c r="P38" s="2313"/>
      <c r="Q38" s="5115"/>
      <c r="R38" s="5282"/>
      <c r="S38" s="5283"/>
      <c r="T38" s="5283"/>
      <c r="U38" s="5283"/>
      <c r="V38" s="5283"/>
      <c r="W38" s="5283"/>
      <c r="X38" s="5283"/>
      <c r="Y38" s="5284"/>
      <c r="Z38" s="2334"/>
      <c r="AB38" s="1881"/>
      <c r="AC38" s="1881"/>
    </row>
    <row r="39" spans="1:29" s="1882" customFormat="1" ht="8.1" customHeight="1">
      <c r="A39" s="1897"/>
      <c r="B39" s="1887"/>
      <c r="C39" s="341"/>
      <c r="D39" s="341"/>
      <c r="E39" s="1887"/>
      <c r="F39" s="1490"/>
      <c r="G39" s="314"/>
      <c r="H39" s="314"/>
      <c r="I39" s="314"/>
      <c r="J39" s="314"/>
      <c r="K39" s="314"/>
      <c r="L39" s="314"/>
      <c r="M39" s="314"/>
      <c r="N39" s="314"/>
      <c r="O39" s="307"/>
      <c r="P39" s="2313"/>
      <c r="Q39" s="1491"/>
      <c r="R39" s="340"/>
      <c r="S39" s="2313"/>
      <c r="T39" s="2313"/>
      <c r="U39" s="2313"/>
      <c r="V39" s="2313"/>
      <c r="W39" s="2313"/>
      <c r="X39" s="2313"/>
      <c r="Y39" s="2313"/>
      <c r="Z39" s="2293"/>
      <c r="AB39" s="2045"/>
      <c r="AC39" s="1881"/>
    </row>
    <row r="40" spans="1:29" s="1882" customFormat="1" ht="8.1" customHeight="1">
      <c r="A40" s="2008"/>
      <c r="B40" s="2314"/>
      <c r="C40" s="2013"/>
      <c r="D40" s="2013"/>
      <c r="E40" s="2314"/>
      <c r="F40" s="2315"/>
      <c r="G40" s="2316"/>
      <c r="H40" s="2316"/>
      <c r="I40" s="2316"/>
      <c r="J40" s="2316"/>
      <c r="K40" s="2316"/>
      <c r="L40" s="2316"/>
      <c r="M40" s="2316"/>
      <c r="N40" s="2316"/>
      <c r="O40" s="2317"/>
      <c r="P40" s="2318"/>
      <c r="Q40" s="2319"/>
      <c r="R40" s="2015"/>
      <c r="S40" s="2318"/>
      <c r="T40" s="2318"/>
      <c r="U40" s="2318"/>
      <c r="V40" s="2318"/>
      <c r="W40" s="2318"/>
      <c r="X40" s="2318"/>
      <c r="Y40" s="2318"/>
      <c r="Z40" s="2320"/>
      <c r="AB40" s="2045"/>
      <c r="AC40" s="1881"/>
    </row>
    <row r="41" spans="1:29" s="1882" customFormat="1" ht="12" customHeight="1">
      <c r="A41" s="1897"/>
      <c r="B41" s="2310">
        <v>11.2</v>
      </c>
      <c r="C41" s="541" t="s">
        <v>2379</v>
      </c>
      <c r="D41" s="341"/>
      <c r="E41" s="1887"/>
      <c r="F41" s="1490"/>
      <c r="G41" s="314"/>
      <c r="H41" s="314"/>
      <c r="I41" s="314"/>
      <c r="J41" s="314"/>
      <c r="K41" s="314"/>
      <c r="L41" s="314"/>
      <c r="M41" s="314"/>
      <c r="N41" s="314"/>
      <c r="O41" s="307"/>
      <c r="P41" s="2313"/>
      <c r="Q41" s="1491"/>
      <c r="R41" s="340"/>
      <c r="S41" s="2313"/>
      <c r="T41" s="2313"/>
      <c r="U41" s="2313"/>
      <c r="V41" s="2313"/>
      <c r="W41" s="2313"/>
      <c r="X41" s="2313"/>
      <c r="Y41" s="2313"/>
      <c r="Z41" s="2293"/>
      <c r="AB41" s="2045"/>
      <c r="AC41" s="1881"/>
    </row>
    <row r="42" spans="1:29" s="1882" customFormat="1" ht="12" customHeight="1">
      <c r="A42" s="1897"/>
      <c r="B42" s="328"/>
      <c r="C42" s="541" t="s">
        <v>1333</v>
      </c>
      <c r="D42" s="341"/>
      <c r="E42" s="1887"/>
      <c r="F42" s="1490"/>
      <c r="G42" s="314"/>
      <c r="H42" s="314"/>
      <c r="I42" s="314"/>
      <c r="J42" s="314"/>
      <c r="K42" s="314"/>
      <c r="L42" s="314"/>
      <c r="M42" s="314"/>
      <c r="N42" s="314"/>
      <c r="O42" s="307"/>
      <c r="P42" s="2313"/>
      <c r="Q42" s="1491"/>
      <c r="R42" s="340"/>
      <c r="S42" s="2313"/>
      <c r="T42" s="2313"/>
      <c r="U42" s="2313"/>
      <c r="V42" s="2313"/>
      <c r="W42" s="2313"/>
      <c r="X42" s="2313"/>
      <c r="Y42" s="2313"/>
      <c r="Z42" s="2293"/>
      <c r="AB42" s="2045"/>
      <c r="AC42" s="1881"/>
    </row>
    <row r="43" spans="1:29" s="1882" customFormat="1" ht="12" customHeight="1">
      <c r="A43" s="1897"/>
      <c r="B43" s="328"/>
      <c r="C43" s="1887" t="s">
        <v>2380</v>
      </c>
      <c r="D43" s="341"/>
      <c r="E43" s="1887"/>
      <c r="F43" s="1490"/>
      <c r="G43" s="314"/>
      <c r="H43" s="314"/>
      <c r="I43" s="314"/>
      <c r="J43" s="314"/>
      <c r="K43" s="314"/>
      <c r="L43" s="314"/>
      <c r="M43" s="314"/>
      <c r="N43" s="314"/>
      <c r="O43" s="307"/>
      <c r="P43" s="2313"/>
      <c r="Q43" s="1491"/>
      <c r="R43" s="340"/>
      <c r="S43" s="2313"/>
      <c r="T43" s="2313"/>
      <c r="U43" s="2313"/>
      <c r="V43" s="2313"/>
      <c r="W43" s="2313"/>
      <c r="X43" s="2313"/>
      <c r="Y43" s="2313"/>
      <c r="Z43" s="2293"/>
      <c r="AB43" s="2045"/>
      <c r="AC43" s="1881"/>
    </row>
    <row r="44" spans="1:29" s="1882" customFormat="1" ht="12" customHeight="1">
      <c r="A44" s="1897"/>
      <c r="B44" s="328"/>
      <c r="C44" s="1887" t="s">
        <v>1334</v>
      </c>
      <c r="D44" s="341"/>
      <c r="E44" s="1887"/>
      <c r="F44" s="341"/>
      <c r="G44" s="341"/>
      <c r="H44" s="341"/>
      <c r="I44" s="1931"/>
      <c r="J44" s="341"/>
      <c r="K44" s="341"/>
      <c r="L44" s="1931"/>
      <c r="M44" s="1931"/>
      <c r="N44" s="1931"/>
      <c r="O44" s="1931"/>
      <c r="P44" s="2226"/>
      <c r="Q44" s="2226"/>
      <c r="R44" s="1931"/>
      <c r="S44" s="1931"/>
      <c r="T44" s="1931"/>
      <c r="U44" s="1931"/>
      <c r="V44" s="2226"/>
      <c r="W44" s="2226"/>
      <c r="X44" s="2226"/>
      <c r="Y44" s="2226"/>
      <c r="Z44" s="2293"/>
      <c r="AB44" s="1881"/>
      <c r="AC44" s="1881"/>
    </row>
    <row r="45" spans="1:29" s="328" customFormat="1" ht="12" customHeight="1">
      <c r="A45" s="1897"/>
      <c r="B45" s="1887"/>
      <c r="C45" s="541"/>
      <c r="D45" s="341"/>
      <c r="E45" s="1887"/>
      <c r="F45" s="341"/>
      <c r="G45" s="341"/>
      <c r="H45" s="341"/>
      <c r="I45" s="1931"/>
      <c r="J45" s="341"/>
      <c r="K45" s="341"/>
      <c r="L45" s="1931"/>
      <c r="M45" s="2306"/>
      <c r="O45" s="2226"/>
      <c r="P45" s="2226"/>
      <c r="Q45" s="1931"/>
      <c r="R45" s="1931"/>
      <c r="S45" s="1931"/>
      <c r="T45" s="1931"/>
      <c r="U45" s="2226"/>
      <c r="V45" s="2226"/>
      <c r="X45" s="5154" t="s">
        <v>699</v>
      </c>
      <c r="Y45" s="5154"/>
      <c r="Z45" s="2293"/>
      <c r="AC45" s="2045"/>
    </row>
    <row r="46" spans="1:29" s="328" customFormat="1" ht="18" customHeight="1">
      <c r="A46" s="1897"/>
      <c r="B46" s="1887"/>
      <c r="C46" s="1491" t="s">
        <v>35</v>
      </c>
      <c r="D46" s="340" t="s">
        <v>1336</v>
      </c>
      <c r="E46" s="343"/>
      <c r="F46" s="341"/>
      <c r="G46" s="341"/>
      <c r="H46" s="341"/>
      <c r="I46" s="1931"/>
      <c r="J46" s="341"/>
      <c r="K46" s="341"/>
      <c r="L46" s="340"/>
      <c r="M46" s="1889"/>
      <c r="O46" s="1491"/>
      <c r="P46" s="340"/>
      <c r="Q46" s="1887"/>
      <c r="R46" s="341"/>
      <c r="S46" s="341"/>
      <c r="T46" s="341"/>
      <c r="U46" s="1931"/>
      <c r="V46" s="341"/>
      <c r="X46" s="2335" t="s">
        <v>44</v>
      </c>
      <c r="Y46" s="2321"/>
      <c r="Z46" s="1902"/>
      <c r="AC46" s="2045"/>
    </row>
    <row r="47" spans="1:29" s="328" customFormat="1" ht="6.95" customHeight="1">
      <c r="A47" s="1897"/>
      <c r="B47" s="1887"/>
      <c r="C47" s="1491"/>
      <c r="D47" s="340"/>
      <c r="E47" s="1887"/>
      <c r="F47" s="341"/>
      <c r="G47" s="341"/>
      <c r="H47" s="341"/>
      <c r="I47" s="1931"/>
      <c r="J47" s="341"/>
      <c r="K47" s="341"/>
      <c r="L47" s="340"/>
      <c r="M47" s="1889"/>
      <c r="O47" s="1491"/>
      <c r="P47" s="340"/>
      <c r="Q47" s="1887"/>
      <c r="R47" s="341"/>
      <c r="S47" s="341"/>
      <c r="T47" s="341"/>
      <c r="U47" s="1931"/>
      <c r="V47" s="341"/>
      <c r="Y47" s="340"/>
      <c r="Z47" s="1902"/>
      <c r="AC47" s="2045"/>
    </row>
    <row r="48" spans="1:29" s="328" customFormat="1" ht="18" customHeight="1">
      <c r="A48" s="1897"/>
      <c r="B48" s="1887"/>
      <c r="C48" s="1491" t="s">
        <v>36</v>
      </c>
      <c r="D48" s="1890" t="s">
        <v>2153</v>
      </c>
      <c r="E48" s="1890"/>
      <c r="F48" s="341"/>
      <c r="G48" s="341"/>
      <c r="H48" s="341"/>
      <c r="I48" s="1931"/>
      <c r="J48" s="341"/>
      <c r="K48" s="341"/>
      <c r="L48" s="340"/>
      <c r="M48" s="1889"/>
      <c r="P48" s="1890"/>
      <c r="Q48" s="1887"/>
      <c r="R48" s="341"/>
      <c r="S48" s="341"/>
      <c r="T48" s="341"/>
      <c r="U48" s="1931"/>
      <c r="V48" s="341"/>
      <c r="X48" s="2335" t="s">
        <v>45</v>
      </c>
      <c r="Y48" s="2322"/>
      <c r="Z48" s="1902"/>
      <c r="AC48" s="2045"/>
    </row>
    <row r="49" spans="1:29" s="328" customFormat="1" ht="6.95" customHeight="1">
      <c r="A49" s="1897"/>
      <c r="B49" s="1887"/>
      <c r="C49" s="2038"/>
      <c r="D49" s="1890"/>
      <c r="E49" s="1887"/>
      <c r="F49" s="341"/>
      <c r="G49" s="341"/>
      <c r="H49" s="341"/>
      <c r="I49" s="1931"/>
      <c r="J49" s="341"/>
      <c r="K49" s="341"/>
      <c r="L49" s="1490"/>
      <c r="M49" s="2307"/>
      <c r="P49" s="1890"/>
      <c r="Q49" s="1887"/>
      <c r="R49" s="341"/>
      <c r="S49" s="341"/>
      <c r="T49" s="341"/>
      <c r="U49" s="1931"/>
      <c r="V49" s="341"/>
      <c r="Y49" s="1490"/>
      <c r="Z49" s="1902"/>
      <c r="AC49" s="2045"/>
    </row>
    <row r="50" spans="1:29" s="328" customFormat="1" ht="22.5" customHeight="1">
      <c r="A50" s="1897"/>
      <c r="B50" s="1887"/>
      <c r="C50" s="1491" t="s">
        <v>50</v>
      </c>
      <c r="D50" s="5287" t="s">
        <v>2316</v>
      </c>
      <c r="E50" s="5287"/>
      <c r="F50" s="5287"/>
      <c r="G50" s="5287"/>
      <c r="H50" s="5287"/>
      <c r="I50" s="5287"/>
      <c r="J50" s="5287"/>
      <c r="K50" s="5287"/>
      <c r="L50" s="5287"/>
      <c r="M50" s="5287"/>
      <c r="N50" s="5287"/>
      <c r="O50" s="5287"/>
      <c r="P50" s="5287"/>
      <c r="Q50" s="5287"/>
      <c r="R50" s="5287"/>
      <c r="S50" s="5287"/>
      <c r="X50" s="2335" t="s">
        <v>46</v>
      </c>
      <c r="Y50" s="2322"/>
      <c r="Z50" s="2293"/>
      <c r="AC50" s="2045"/>
    </row>
    <row r="51" spans="1:29" s="328" customFormat="1" ht="6.95" customHeight="1">
      <c r="A51" s="1897"/>
      <c r="B51" s="1887"/>
      <c r="C51" s="2038"/>
      <c r="D51" s="1917"/>
      <c r="E51" s="1887"/>
      <c r="F51" s="341"/>
      <c r="G51" s="341"/>
      <c r="H51" s="341"/>
      <c r="I51" s="1931"/>
      <c r="J51" s="341"/>
      <c r="K51" s="341"/>
      <c r="L51" s="2307"/>
      <c r="M51" s="1931"/>
      <c r="Z51" s="2293"/>
      <c r="AC51" s="2045"/>
    </row>
    <row r="52" spans="1:29" s="328" customFormat="1" ht="18" customHeight="1">
      <c r="A52" s="1897"/>
      <c r="B52" s="1887"/>
      <c r="C52" s="1491" t="s">
        <v>62</v>
      </c>
      <c r="D52" s="340" t="s">
        <v>1337</v>
      </c>
      <c r="E52" s="1890"/>
      <c r="F52" s="341"/>
      <c r="G52" s="341"/>
      <c r="H52" s="341"/>
      <c r="I52" s="1931"/>
      <c r="J52" s="341"/>
      <c r="K52" s="341"/>
      <c r="L52" s="340"/>
      <c r="M52" s="1889"/>
      <c r="O52" s="1491"/>
      <c r="P52" s="546"/>
      <c r="Q52" s="1931"/>
      <c r="R52" s="1931"/>
      <c r="S52" s="1931"/>
      <c r="T52" s="1931"/>
      <c r="U52" s="2226"/>
      <c r="V52" s="2226"/>
      <c r="X52" s="2335" t="s">
        <v>47</v>
      </c>
      <c r="Y52" s="2322"/>
      <c r="Z52" s="2293"/>
      <c r="AC52" s="2045"/>
    </row>
    <row r="53" spans="1:29" s="328" customFormat="1" ht="6.95" customHeight="1">
      <c r="A53" s="1897"/>
      <c r="B53" s="1887"/>
      <c r="C53" s="1491"/>
      <c r="D53" s="340"/>
      <c r="E53" s="1887"/>
      <c r="F53" s="341"/>
      <c r="G53" s="341"/>
      <c r="H53" s="341"/>
      <c r="I53" s="1931"/>
      <c r="J53" s="341"/>
      <c r="K53" s="341"/>
      <c r="L53" s="340"/>
      <c r="M53" s="1889"/>
      <c r="O53" s="1491"/>
      <c r="P53" s="546"/>
      <c r="Q53" s="1931"/>
      <c r="R53" s="1931"/>
      <c r="S53" s="1931"/>
      <c r="T53" s="1931"/>
      <c r="U53" s="2226"/>
      <c r="V53" s="2226"/>
      <c r="Y53" s="1490"/>
      <c r="Z53" s="2293"/>
      <c r="AC53" s="2045"/>
    </row>
    <row r="54" spans="1:29" s="328" customFormat="1" ht="18" customHeight="1">
      <c r="A54" s="1897"/>
      <c r="B54" s="1887"/>
      <c r="C54" s="1491" t="s">
        <v>63</v>
      </c>
      <c r="D54" s="1890" t="s">
        <v>1338</v>
      </c>
      <c r="E54" s="1887"/>
      <c r="F54" s="341"/>
      <c r="G54" s="341"/>
      <c r="H54" s="341"/>
      <c r="I54" s="1931"/>
      <c r="J54" s="341"/>
      <c r="K54" s="341"/>
      <c r="L54" s="340"/>
      <c r="M54" s="1889"/>
      <c r="O54" s="2038"/>
      <c r="P54" s="2323"/>
      <c r="Q54" s="1931"/>
      <c r="R54" s="1931"/>
      <c r="S54" s="1931"/>
      <c r="T54" s="1931"/>
      <c r="U54" s="2226"/>
      <c r="V54" s="2226"/>
      <c r="X54" s="2335" t="s">
        <v>48</v>
      </c>
      <c r="Y54" s="2322"/>
      <c r="Z54" s="2293"/>
      <c r="AC54" s="2045"/>
    </row>
    <row r="55" spans="1:29" s="328" customFormat="1" ht="6.95" customHeight="1">
      <c r="A55" s="1897"/>
      <c r="B55" s="1887"/>
      <c r="C55" s="2038"/>
      <c r="D55" s="1890"/>
      <c r="E55" s="1887"/>
      <c r="F55" s="341"/>
      <c r="G55" s="341"/>
      <c r="H55" s="341"/>
      <c r="I55" s="1931"/>
      <c r="J55" s="341"/>
      <c r="K55" s="341"/>
      <c r="L55" s="1490"/>
      <c r="M55" s="2307"/>
      <c r="O55" s="2038"/>
      <c r="P55" s="2323"/>
      <c r="Q55" s="1931"/>
      <c r="R55" s="1931"/>
      <c r="S55" s="1931"/>
      <c r="T55" s="1931"/>
      <c r="U55" s="2226"/>
      <c r="V55" s="2226"/>
      <c r="Y55" s="1490"/>
      <c r="Z55" s="2293"/>
      <c r="AC55" s="2045"/>
    </row>
    <row r="56" spans="1:29" s="328" customFormat="1" ht="18" customHeight="1">
      <c r="A56" s="1897"/>
      <c r="B56" s="1887"/>
      <c r="C56" s="1491" t="s">
        <v>64</v>
      </c>
      <c r="D56" s="1890" t="s">
        <v>2422</v>
      </c>
      <c r="E56" s="1887"/>
      <c r="F56" s="341"/>
      <c r="G56" s="341"/>
      <c r="H56" s="341"/>
      <c r="I56" s="1931"/>
      <c r="J56" s="341"/>
      <c r="K56" s="341"/>
      <c r="L56" s="2307"/>
      <c r="M56" s="1931"/>
      <c r="O56" s="2038"/>
      <c r="P56" s="2323"/>
      <c r="Q56" s="1931"/>
      <c r="R56" s="1931"/>
      <c r="S56" s="1931"/>
      <c r="T56" s="1931"/>
      <c r="U56" s="2226"/>
      <c r="V56" s="2226"/>
      <c r="X56" s="2335" t="s">
        <v>54</v>
      </c>
      <c r="Y56" s="2322"/>
      <c r="Z56" s="2293"/>
      <c r="AC56" s="2045"/>
    </row>
    <row r="57" spans="1:29" s="328" customFormat="1" ht="6.95" customHeight="1">
      <c r="A57" s="1897"/>
      <c r="B57" s="1887"/>
      <c r="C57" s="2038"/>
      <c r="E57" s="1887"/>
      <c r="F57" s="341"/>
      <c r="G57" s="341"/>
      <c r="H57" s="341"/>
      <c r="I57" s="1931"/>
      <c r="J57" s="341"/>
      <c r="K57" s="341"/>
      <c r="L57" s="2307"/>
      <c r="M57" s="1931"/>
      <c r="O57" s="2038"/>
      <c r="P57" s="2323"/>
      <c r="Q57" s="1931"/>
      <c r="R57" s="1931"/>
      <c r="S57" s="1931"/>
      <c r="T57" s="1931"/>
      <c r="U57" s="2226"/>
      <c r="V57" s="2226"/>
      <c r="Y57" s="2324"/>
      <c r="Z57" s="2293"/>
      <c r="AC57" s="2045"/>
    </row>
    <row r="58" spans="1:29" s="328" customFormat="1" ht="18" customHeight="1">
      <c r="A58" s="1897"/>
      <c r="B58" s="1887"/>
      <c r="C58" s="1491" t="s">
        <v>74</v>
      </c>
      <c r="D58" s="1890" t="s">
        <v>2317</v>
      </c>
      <c r="E58" s="1887"/>
      <c r="F58" s="341"/>
      <c r="G58" s="341"/>
      <c r="H58" s="341"/>
      <c r="I58" s="1931"/>
      <c r="J58" s="341"/>
      <c r="K58" s="341"/>
      <c r="L58" s="340"/>
      <c r="M58" s="1889"/>
      <c r="O58" s="1491"/>
      <c r="P58" s="546"/>
      <c r="Q58" s="1931"/>
      <c r="R58" s="1931"/>
      <c r="S58" s="1931"/>
      <c r="T58" s="1931"/>
      <c r="U58" s="2226"/>
      <c r="V58" s="2226"/>
      <c r="X58" s="2335" t="s">
        <v>49</v>
      </c>
      <c r="Y58" s="2322"/>
      <c r="Z58" s="2293"/>
      <c r="AC58" s="2045"/>
    </row>
    <row r="59" spans="1:29" s="328" customFormat="1" ht="6.95" customHeight="1">
      <c r="A59" s="1897"/>
      <c r="B59" s="1887"/>
      <c r="C59" s="1491"/>
      <c r="D59" s="1917"/>
      <c r="E59" s="1887"/>
      <c r="F59" s="341"/>
      <c r="G59" s="341"/>
      <c r="H59" s="341"/>
      <c r="I59" s="1931"/>
      <c r="J59" s="341"/>
      <c r="K59" s="341"/>
      <c r="L59" s="340"/>
      <c r="M59" s="1889"/>
      <c r="O59" s="1491"/>
      <c r="P59" s="546"/>
      <c r="Q59" s="1931"/>
      <c r="R59" s="1931"/>
      <c r="S59" s="1931"/>
      <c r="T59" s="1931"/>
      <c r="U59" s="2226"/>
      <c r="V59" s="2226"/>
      <c r="Y59" s="1490"/>
      <c r="Z59" s="2293"/>
      <c r="AC59" s="2045"/>
    </row>
    <row r="60" spans="1:29" s="328" customFormat="1" ht="18" customHeight="1">
      <c r="A60" s="1897"/>
      <c r="B60" s="1887"/>
      <c r="C60" s="1491" t="s">
        <v>76</v>
      </c>
      <c r="D60" s="340" t="s">
        <v>1339</v>
      </c>
      <c r="E60" s="1887"/>
      <c r="F60" s="341"/>
      <c r="G60" s="341"/>
      <c r="H60" s="341"/>
      <c r="I60" s="1931"/>
      <c r="J60" s="341"/>
      <c r="K60" s="341"/>
      <c r="L60" s="340"/>
      <c r="M60" s="1889"/>
      <c r="O60" s="2038"/>
      <c r="P60" s="2323"/>
      <c r="Q60" s="1931"/>
      <c r="R60" s="1931"/>
      <c r="S60" s="1931"/>
      <c r="T60" s="1931"/>
      <c r="U60" s="2226"/>
      <c r="V60" s="2226"/>
      <c r="X60" s="2335" t="s">
        <v>606</v>
      </c>
      <c r="Y60" s="2322"/>
      <c r="Z60" s="2293"/>
      <c r="AC60" s="2045"/>
    </row>
    <row r="61" spans="1:29" s="328" customFormat="1" ht="6.95" customHeight="1">
      <c r="A61" s="1897"/>
      <c r="B61" s="1887"/>
      <c r="C61" s="2038"/>
      <c r="D61" s="340"/>
      <c r="E61" s="1887"/>
      <c r="F61" s="341"/>
      <c r="G61" s="341"/>
      <c r="H61" s="341"/>
      <c r="I61" s="1931"/>
      <c r="J61" s="341"/>
      <c r="K61" s="341"/>
      <c r="L61" s="1490"/>
      <c r="M61" s="2307"/>
      <c r="O61" s="2038"/>
      <c r="P61" s="2323"/>
      <c r="Q61" s="1931"/>
      <c r="R61" s="1931"/>
      <c r="S61" s="1931"/>
      <c r="T61" s="1931"/>
      <c r="U61" s="2226"/>
      <c r="V61" s="2226"/>
      <c r="Y61" s="1490"/>
      <c r="Z61" s="2293"/>
      <c r="AC61" s="2045"/>
    </row>
    <row r="62" spans="1:29" s="328" customFormat="1" ht="18" customHeight="1">
      <c r="A62" s="1897"/>
      <c r="B62" s="1887"/>
      <c r="C62" s="1491" t="s">
        <v>77</v>
      </c>
      <c r="D62" s="1890" t="s">
        <v>2318</v>
      </c>
      <c r="E62" s="1887"/>
      <c r="F62" s="341"/>
      <c r="G62" s="341"/>
      <c r="H62" s="341"/>
      <c r="I62" s="1931"/>
      <c r="J62" s="341"/>
      <c r="K62" s="341"/>
      <c r="L62" s="2307"/>
      <c r="M62" s="1931"/>
      <c r="O62" s="2038"/>
      <c r="P62" s="2323"/>
      <c r="Q62" s="1931"/>
      <c r="R62" s="1931"/>
      <c r="S62" s="1931"/>
      <c r="T62" s="1931"/>
      <c r="U62" s="2226"/>
      <c r="V62" s="2226"/>
      <c r="X62" s="2335" t="s">
        <v>607</v>
      </c>
      <c r="Y62" s="2322"/>
      <c r="Z62" s="2293"/>
      <c r="AC62" s="2045"/>
    </row>
    <row r="63" spans="1:29" s="328" customFormat="1" ht="6.95" customHeight="1">
      <c r="A63" s="1897"/>
      <c r="B63" s="1887"/>
      <c r="C63" s="2038"/>
      <c r="E63" s="1887"/>
      <c r="F63" s="341"/>
      <c r="G63" s="341"/>
      <c r="H63" s="341"/>
      <c r="I63" s="1931"/>
      <c r="J63" s="341"/>
      <c r="K63" s="341"/>
      <c r="L63" s="2307"/>
      <c r="M63" s="1931"/>
      <c r="O63" s="2038"/>
      <c r="P63" s="2323"/>
      <c r="Q63" s="1931"/>
      <c r="R63" s="1931"/>
      <c r="S63" s="1931"/>
      <c r="T63" s="1931"/>
      <c r="U63" s="2226"/>
      <c r="V63" s="2226"/>
      <c r="Y63" s="2324"/>
      <c r="Z63" s="2293"/>
      <c r="AC63" s="2045"/>
    </row>
    <row r="64" spans="1:29" s="328" customFormat="1" ht="18" customHeight="1">
      <c r="A64" s="1897"/>
      <c r="B64" s="1887"/>
      <c r="C64" s="1491" t="s">
        <v>78</v>
      </c>
      <c r="D64" s="540" t="s">
        <v>1340</v>
      </c>
      <c r="E64" s="1887"/>
      <c r="F64" s="341"/>
      <c r="G64" s="341"/>
      <c r="H64" s="341"/>
      <c r="I64" s="1931"/>
      <c r="J64" s="341"/>
      <c r="K64" s="341"/>
      <c r="L64" s="2307"/>
      <c r="M64" s="1931"/>
      <c r="O64" s="2038"/>
      <c r="P64" s="2323"/>
      <c r="Q64" s="1931"/>
      <c r="R64" s="1931"/>
      <c r="S64" s="1931"/>
      <c r="T64" s="1931"/>
      <c r="U64" s="2226"/>
      <c r="V64" s="2226"/>
      <c r="X64" s="2335" t="s">
        <v>615</v>
      </c>
      <c r="Y64" s="2322"/>
      <c r="Z64" s="2293"/>
      <c r="AC64" s="2045"/>
    </row>
    <row r="65" spans="1:29" s="328" customFormat="1" ht="6.95" customHeight="1">
      <c r="A65" s="1897"/>
      <c r="B65" s="1887"/>
      <c r="C65" s="2038"/>
      <c r="D65" s="598"/>
      <c r="E65" s="1887"/>
      <c r="F65" s="341"/>
      <c r="G65" s="341"/>
      <c r="H65" s="341"/>
      <c r="I65" s="1931"/>
      <c r="J65" s="341"/>
      <c r="K65" s="341"/>
      <c r="L65" s="2307"/>
      <c r="M65" s="1931"/>
      <c r="O65" s="2038"/>
      <c r="P65" s="2323"/>
      <c r="Q65" s="1931"/>
      <c r="R65" s="1931"/>
      <c r="S65" s="1931"/>
      <c r="T65" s="1931"/>
      <c r="U65" s="2226"/>
      <c r="V65" s="2226"/>
      <c r="Y65" s="2324"/>
      <c r="Z65" s="2293"/>
      <c r="AC65" s="2045"/>
    </row>
    <row r="66" spans="1:29" s="328" customFormat="1" ht="18" customHeight="1">
      <c r="A66" s="1897"/>
      <c r="B66" s="1887"/>
      <c r="C66" s="1491" t="s">
        <v>583</v>
      </c>
      <c r="D66" s="1890" t="s">
        <v>1341</v>
      </c>
      <c r="E66" s="1887"/>
      <c r="F66" s="341"/>
      <c r="G66" s="341"/>
      <c r="H66" s="341"/>
      <c r="I66" s="1931"/>
      <c r="J66" s="341"/>
      <c r="K66" s="341"/>
      <c r="L66" s="2307"/>
      <c r="M66" s="1931"/>
      <c r="O66" s="2038"/>
      <c r="P66" s="2323"/>
      <c r="Q66" s="1931"/>
      <c r="R66" s="1931"/>
      <c r="S66" s="1931"/>
      <c r="T66" s="1931"/>
      <c r="U66" s="2226"/>
      <c r="V66" s="2226"/>
      <c r="X66" s="2335" t="s">
        <v>614</v>
      </c>
      <c r="Y66" s="2322"/>
      <c r="Z66" s="2293"/>
      <c r="AC66" s="2045"/>
    </row>
    <row r="67" spans="1:29" s="328" customFormat="1" ht="6.95" customHeight="1">
      <c r="A67" s="1897"/>
      <c r="B67" s="1887"/>
      <c r="C67" s="2038"/>
      <c r="D67" s="1890"/>
      <c r="E67" s="1887"/>
      <c r="F67" s="341"/>
      <c r="G67" s="341"/>
      <c r="H67" s="341"/>
      <c r="I67" s="1931"/>
      <c r="J67" s="341"/>
      <c r="K67" s="341"/>
      <c r="L67" s="2307"/>
      <c r="M67" s="1931"/>
      <c r="O67" s="2038"/>
      <c r="P67" s="2323"/>
      <c r="Q67" s="1931"/>
      <c r="R67" s="1931"/>
      <c r="S67" s="1931"/>
      <c r="T67" s="1931"/>
      <c r="U67" s="2226"/>
      <c r="V67" s="2226"/>
      <c r="Y67" s="2324"/>
      <c r="Z67" s="2293"/>
      <c r="AC67" s="2045"/>
    </row>
    <row r="68" spans="1:29" s="328" customFormat="1" ht="18" customHeight="1">
      <c r="A68" s="1897"/>
      <c r="B68" s="1887"/>
      <c r="C68" s="1491" t="s">
        <v>701</v>
      </c>
      <c r="D68" s="1890" t="s">
        <v>1342</v>
      </c>
      <c r="E68" s="1887"/>
      <c r="F68" s="341"/>
      <c r="G68" s="341"/>
      <c r="H68" s="341"/>
      <c r="I68" s="1931"/>
      <c r="J68" s="341"/>
      <c r="K68" s="341"/>
      <c r="L68" s="2307"/>
      <c r="M68" s="1931"/>
      <c r="O68" s="2038"/>
      <c r="P68" s="2323"/>
      <c r="Q68" s="1931"/>
      <c r="R68" s="1931"/>
      <c r="S68" s="1931"/>
      <c r="T68" s="1931"/>
      <c r="U68" s="2226"/>
      <c r="V68" s="2226"/>
      <c r="X68" s="2335" t="s">
        <v>613</v>
      </c>
      <c r="Y68" s="2322"/>
      <c r="Z68" s="2293"/>
      <c r="AC68" s="2045"/>
    </row>
    <row r="69" spans="1:29" s="328" customFormat="1" ht="6.95" customHeight="1">
      <c r="A69" s="1897"/>
      <c r="B69" s="1887"/>
      <c r="C69" s="2038"/>
      <c r="D69" s="1890"/>
      <c r="E69" s="1887"/>
      <c r="F69" s="341"/>
      <c r="G69" s="341"/>
      <c r="H69" s="341"/>
      <c r="I69" s="1931"/>
      <c r="J69" s="341"/>
      <c r="K69" s="341"/>
      <c r="L69" s="2307"/>
      <c r="M69" s="1931"/>
      <c r="O69" s="2038"/>
      <c r="P69" s="2323"/>
      <c r="Q69" s="1931"/>
      <c r="R69" s="1931"/>
      <c r="S69" s="1931"/>
      <c r="T69" s="1931"/>
      <c r="U69" s="2226"/>
      <c r="V69" s="2226"/>
      <c r="Y69" s="2324"/>
      <c r="Z69" s="2293"/>
      <c r="AC69" s="2045"/>
    </row>
    <row r="70" spans="1:29" s="328" customFormat="1" ht="18" customHeight="1">
      <c r="A70" s="1897"/>
      <c r="B70" s="1887"/>
      <c r="C70" s="1491" t="s">
        <v>702</v>
      </c>
      <c r="D70" s="1890" t="s">
        <v>2423</v>
      </c>
      <c r="E70" s="1887"/>
      <c r="F70" s="341"/>
      <c r="G70" s="341"/>
      <c r="H70" s="341"/>
      <c r="I70" s="1931"/>
      <c r="J70" s="341"/>
      <c r="K70" s="341"/>
      <c r="L70" s="2307"/>
      <c r="M70" s="1931"/>
      <c r="O70" s="2038"/>
      <c r="P70" s="2323"/>
      <c r="Q70" s="1931"/>
      <c r="R70" s="1931"/>
      <c r="S70" s="1931"/>
      <c r="T70" s="1931"/>
      <c r="U70" s="2226"/>
      <c r="V70" s="2226"/>
      <c r="X70" s="2335" t="s">
        <v>55</v>
      </c>
      <c r="Y70" s="2322"/>
      <c r="Z70" s="2293"/>
      <c r="AC70" s="2045"/>
    </row>
    <row r="71" spans="1:29" s="328" customFormat="1" ht="6.95" customHeight="1">
      <c r="A71" s="1897"/>
      <c r="B71" s="1887"/>
      <c r="C71" s="2038"/>
      <c r="D71" s="1890"/>
      <c r="E71" s="1887"/>
      <c r="F71" s="341"/>
      <c r="G71" s="341"/>
      <c r="H71" s="341"/>
      <c r="I71" s="1931"/>
      <c r="J71" s="341"/>
      <c r="K71" s="341"/>
      <c r="L71" s="2307"/>
      <c r="M71" s="1931" t="s">
        <v>105</v>
      </c>
      <c r="O71" s="2038"/>
      <c r="P71" s="2323"/>
      <c r="Q71" s="1931"/>
      <c r="R71" s="1931"/>
      <c r="S71" s="1931"/>
      <c r="T71" s="1931"/>
      <c r="U71" s="2226"/>
      <c r="V71" s="2226"/>
      <c r="Y71" s="2324"/>
      <c r="Z71" s="2293"/>
      <c r="AC71" s="2045"/>
    </row>
    <row r="72" spans="1:29" s="328" customFormat="1" ht="18" customHeight="1">
      <c r="A72" s="1897"/>
      <c r="B72" s="1887"/>
      <c r="C72" s="1491" t="s">
        <v>703</v>
      </c>
      <c r="D72" s="1890" t="s">
        <v>1345</v>
      </c>
      <c r="E72" s="1887"/>
      <c r="F72" s="341"/>
      <c r="G72" s="341"/>
      <c r="H72" s="341"/>
      <c r="I72" s="1931"/>
      <c r="J72" s="341"/>
      <c r="K72" s="341"/>
      <c r="L72" s="2307"/>
      <c r="M72" s="1931"/>
      <c r="O72" s="2038"/>
      <c r="P72" s="2323"/>
      <c r="Q72" s="1931"/>
      <c r="R72" s="1931"/>
      <c r="S72" s="1931"/>
      <c r="T72" s="1931"/>
      <c r="U72" s="2226"/>
      <c r="V72" s="2226"/>
      <c r="X72" s="2335" t="s">
        <v>56</v>
      </c>
      <c r="Y72" s="2322"/>
      <c r="Z72" s="2293"/>
      <c r="AC72" s="2045"/>
    </row>
    <row r="73" spans="1:29" s="328" customFormat="1" ht="6.95" customHeight="1">
      <c r="A73" s="1897"/>
      <c r="B73" s="1887"/>
      <c r="C73" s="2038"/>
      <c r="D73" s="1890"/>
      <c r="E73" s="1887"/>
      <c r="F73" s="341"/>
      <c r="G73" s="341"/>
      <c r="H73" s="341"/>
      <c r="I73" s="1931"/>
      <c r="J73" s="341"/>
      <c r="K73" s="341"/>
      <c r="L73" s="2307"/>
      <c r="M73" s="1931"/>
      <c r="O73" s="2038"/>
      <c r="P73" s="2323"/>
      <c r="Q73" s="1931"/>
      <c r="R73" s="1931"/>
      <c r="S73" s="1931"/>
      <c r="T73" s="1931"/>
      <c r="U73" s="2226"/>
      <c r="V73" s="2226"/>
      <c r="Y73" s="2324"/>
      <c r="Z73" s="2293"/>
      <c r="AC73" s="2045"/>
    </row>
    <row r="74" spans="1:29" s="328" customFormat="1" ht="18" customHeight="1">
      <c r="A74" s="1897"/>
      <c r="B74" s="1887"/>
      <c r="C74" s="1491" t="s">
        <v>704</v>
      </c>
      <c r="D74" s="1890" t="s">
        <v>1343</v>
      </c>
      <c r="E74" s="1887"/>
      <c r="F74" s="341"/>
      <c r="G74" s="341"/>
      <c r="H74" s="341"/>
      <c r="I74" s="1931"/>
      <c r="J74" s="341"/>
      <c r="K74" s="341"/>
      <c r="L74" s="2307"/>
      <c r="M74" s="1931"/>
      <c r="O74" s="2038"/>
      <c r="P74" s="2323"/>
      <c r="Q74" s="1931"/>
      <c r="R74" s="1931"/>
      <c r="S74" s="1931"/>
      <c r="T74" s="1931"/>
      <c r="U74" s="2226"/>
      <c r="V74" s="2226"/>
      <c r="X74" s="2335" t="s">
        <v>65</v>
      </c>
      <c r="Y74" s="2322"/>
      <c r="Z74" s="2293"/>
      <c r="AC74" s="2045"/>
    </row>
    <row r="75" spans="1:29" s="328" customFormat="1" ht="6.95" customHeight="1">
      <c r="A75" s="1897"/>
      <c r="B75" s="1887"/>
      <c r="C75" s="2038"/>
      <c r="D75" s="598"/>
      <c r="E75" s="1887"/>
      <c r="F75" s="341"/>
      <c r="G75" s="341"/>
      <c r="H75" s="341"/>
      <c r="I75" s="1931"/>
      <c r="J75" s="341"/>
      <c r="K75" s="341"/>
      <c r="L75" s="2307"/>
      <c r="M75" s="1931"/>
      <c r="O75" s="2038"/>
      <c r="P75" s="2323"/>
      <c r="Q75" s="1931"/>
      <c r="R75" s="1931"/>
      <c r="S75" s="1931"/>
      <c r="T75" s="1931"/>
      <c r="U75" s="2226"/>
      <c r="V75" s="2226"/>
      <c r="Y75" s="2324"/>
      <c r="Z75" s="2293"/>
      <c r="AC75" s="2045"/>
    </row>
    <row r="76" spans="1:29" s="328" customFormat="1" ht="18" customHeight="1">
      <c r="A76" s="1897"/>
      <c r="B76" s="1887"/>
      <c r="C76" s="1491" t="s">
        <v>705</v>
      </c>
      <c r="D76" s="540" t="s">
        <v>2381</v>
      </c>
      <c r="E76" s="1887"/>
      <c r="F76" s="341"/>
      <c r="G76" s="341"/>
      <c r="H76" s="341"/>
      <c r="I76" s="1931"/>
      <c r="J76" s="341"/>
      <c r="K76" s="341"/>
      <c r="L76" s="2307"/>
      <c r="M76" s="1931"/>
      <c r="O76" s="2038"/>
      <c r="P76" s="2323"/>
      <c r="Q76" s="1931"/>
      <c r="R76" s="2325"/>
      <c r="S76" s="2325"/>
      <c r="T76" s="1931"/>
      <c r="U76" s="2226"/>
      <c r="V76" s="2226"/>
      <c r="X76" s="2335">
        <v>20</v>
      </c>
      <c r="Y76" s="2322"/>
      <c r="Z76" s="2293"/>
      <c r="AC76" s="2045"/>
    </row>
    <row r="77" spans="1:29" s="328" customFormat="1" ht="6.95" customHeight="1">
      <c r="A77" s="1897"/>
      <c r="B77" s="1887"/>
      <c r="C77" s="1491"/>
      <c r="E77" s="1887"/>
      <c r="F77" s="341"/>
      <c r="G77" s="341"/>
      <c r="H77" s="341"/>
      <c r="I77" s="1931"/>
      <c r="J77" s="341"/>
      <c r="K77" s="341"/>
      <c r="L77" s="1490"/>
      <c r="M77" s="2307"/>
      <c r="P77" s="2326"/>
      <c r="Q77" s="2326"/>
      <c r="R77" s="5154"/>
      <c r="S77" s="5154"/>
      <c r="T77" s="2326"/>
      <c r="U77" s="2326"/>
      <c r="V77" s="2326"/>
      <c r="X77" s="2326"/>
      <c r="Y77" s="1490"/>
      <c r="Z77" s="2293"/>
      <c r="AC77" s="2045"/>
    </row>
    <row r="78" spans="1:29" s="328" customFormat="1" ht="18" customHeight="1">
      <c r="A78" s="1897"/>
      <c r="B78" s="1887"/>
      <c r="C78" s="1491" t="s">
        <v>1335</v>
      </c>
      <c r="D78" s="1890" t="s">
        <v>1344</v>
      </c>
      <c r="E78" s="1887"/>
      <c r="F78" s="341"/>
      <c r="G78" s="341"/>
      <c r="H78" s="341"/>
      <c r="I78" s="1931"/>
      <c r="J78" s="341"/>
      <c r="K78" s="341"/>
      <c r="L78" s="2307"/>
      <c r="M78" s="1931"/>
      <c r="O78" s="2038"/>
      <c r="P78" s="2323"/>
      <c r="Q78" s="1931"/>
      <c r="R78" s="2325"/>
      <c r="S78" s="2325"/>
      <c r="T78" s="1931"/>
      <c r="U78" s="2226"/>
      <c r="V78" s="2226"/>
      <c r="X78" s="2335" t="s">
        <v>66</v>
      </c>
      <c r="Y78" s="2322"/>
      <c r="Z78" s="2293"/>
      <c r="AC78" s="2045"/>
    </row>
    <row r="79" spans="1:29" s="328" customFormat="1" ht="11.1" customHeight="1">
      <c r="A79" s="1897"/>
      <c r="B79" s="1887"/>
      <c r="C79" s="1491"/>
      <c r="E79" s="1887"/>
      <c r="F79" s="341"/>
      <c r="G79" s="341"/>
      <c r="H79" s="341"/>
      <c r="I79" s="1931"/>
      <c r="J79" s="341"/>
      <c r="K79" s="341"/>
      <c r="L79" s="1490"/>
      <c r="M79" s="2307"/>
      <c r="P79" s="2326"/>
      <c r="Q79" s="2326"/>
      <c r="R79" s="5158" t="s">
        <v>706</v>
      </c>
      <c r="S79" s="5158"/>
      <c r="T79" s="2326"/>
      <c r="U79" s="2326"/>
      <c r="V79" s="2326"/>
      <c r="W79" s="2326"/>
      <c r="X79" s="1490"/>
      <c r="Y79" s="2326"/>
      <c r="Z79" s="2293"/>
      <c r="AB79" s="2045"/>
      <c r="AC79" s="2045"/>
    </row>
    <row r="80" spans="1:29" s="328" customFormat="1" ht="11.1" customHeight="1">
      <c r="A80" s="1897"/>
      <c r="B80" s="1887"/>
      <c r="C80" s="2038"/>
      <c r="D80" s="5272"/>
      <c r="E80" s="5273"/>
      <c r="F80" s="5273"/>
      <c r="G80" s="5273"/>
      <c r="H80" s="5273"/>
      <c r="I80" s="5273"/>
      <c r="J80" s="5273"/>
      <c r="K80" s="5273"/>
      <c r="L80" s="5273"/>
      <c r="M80" s="5273"/>
      <c r="N80" s="5273"/>
      <c r="O80" s="5273"/>
      <c r="P80" s="5273"/>
      <c r="Q80" s="5273"/>
      <c r="R80" s="5273"/>
      <c r="S80" s="5274"/>
      <c r="T80" s="2326"/>
      <c r="U80" s="2326"/>
      <c r="V80" s="2326"/>
      <c r="W80" s="2326"/>
      <c r="X80" s="2326"/>
      <c r="Z80" s="2293"/>
      <c r="AB80" s="2045"/>
      <c r="AC80" s="2045"/>
    </row>
    <row r="81" spans="1:29" s="328" customFormat="1" ht="11.1" customHeight="1">
      <c r="A81" s="1897"/>
      <c r="B81" s="1887"/>
      <c r="C81" s="2038"/>
      <c r="D81" s="5275"/>
      <c r="E81" s="5276"/>
      <c r="F81" s="5276"/>
      <c r="G81" s="5276"/>
      <c r="H81" s="5276"/>
      <c r="I81" s="5276"/>
      <c r="J81" s="5276"/>
      <c r="K81" s="5276"/>
      <c r="L81" s="5276"/>
      <c r="M81" s="5276"/>
      <c r="N81" s="5276"/>
      <c r="O81" s="5276"/>
      <c r="P81" s="5276"/>
      <c r="Q81" s="5276"/>
      <c r="R81" s="5276"/>
      <c r="S81" s="5277"/>
      <c r="T81" s="2326"/>
      <c r="U81" s="2326"/>
      <c r="V81" s="2326"/>
      <c r="W81" s="2326"/>
      <c r="X81" s="2326"/>
      <c r="Y81" s="2326"/>
      <c r="Z81" s="2293"/>
      <c r="AB81" s="2045"/>
      <c r="AC81" s="2045"/>
    </row>
    <row r="82" spans="1:29" s="328" customFormat="1" ht="11.1" customHeight="1">
      <c r="A82" s="1897"/>
      <c r="B82" s="1887"/>
      <c r="C82" s="1491"/>
      <c r="D82" s="5275"/>
      <c r="E82" s="5276"/>
      <c r="F82" s="5276"/>
      <c r="G82" s="5276"/>
      <c r="H82" s="5276"/>
      <c r="I82" s="5276"/>
      <c r="J82" s="5276"/>
      <c r="K82" s="5276"/>
      <c r="L82" s="5276"/>
      <c r="M82" s="5276"/>
      <c r="N82" s="5276"/>
      <c r="O82" s="5276"/>
      <c r="P82" s="5276"/>
      <c r="Q82" s="5276"/>
      <c r="R82" s="5276"/>
      <c r="S82" s="5277"/>
      <c r="T82" s="2326"/>
      <c r="U82" s="2326"/>
      <c r="V82" s="2326"/>
      <c r="W82" s="2326"/>
      <c r="X82" s="2326"/>
      <c r="Y82" s="2326"/>
      <c r="Z82" s="2293"/>
      <c r="AB82" s="2045"/>
      <c r="AC82" s="2045"/>
    </row>
    <row r="83" spans="1:29" s="328" customFormat="1" ht="11.1" customHeight="1">
      <c r="A83" s="1897"/>
      <c r="B83" s="1887"/>
      <c r="C83" s="2038"/>
      <c r="D83" s="5278"/>
      <c r="E83" s="5279"/>
      <c r="F83" s="5279"/>
      <c r="G83" s="5279"/>
      <c r="H83" s="5279"/>
      <c r="I83" s="5279"/>
      <c r="J83" s="5279"/>
      <c r="K83" s="5279"/>
      <c r="L83" s="5279"/>
      <c r="M83" s="5279"/>
      <c r="N83" s="5279"/>
      <c r="O83" s="5279"/>
      <c r="P83" s="5279"/>
      <c r="Q83" s="5279"/>
      <c r="R83" s="5279"/>
      <c r="S83" s="5280"/>
      <c r="T83" s="1931"/>
      <c r="U83" s="2226"/>
      <c r="V83" s="2226"/>
      <c r="W83" s="2226"/>
      <c r="X83" s="2226"/>
      <c r="Z83" s="2293"/>
      <c r="AB83" s="2045"/>
      <c r="AC83" s="2045"/>
    </row>
    <row r="84" spans="1:29" s="1882" customFormat="1" ht="9.9499999999999993" customHeight="1" thickBot="1">
      <c r="A84" s="2336"/>
      <c r="B84" s="2337"/>
      <c r="C84" s="2338"/>
      <c r="D84" s="2338"/>
      <c r="E84" s="2338"/>
      <c r="F84" s="2338"/>
      <c r="G84" s="2338"/>
      <c r="H84" s="2338"/>
      <c r="I84" s="2338"/>
      <c r="J84" s="2338"/>
      <c r="K84" s="2338"/>
      <c r="L84" s="2338"/>
      <c r="M84" s="2338"/>
      <c r="N84" s="2338"/>
      <c r="O84" s="2338"/>
      <c r="P84" s="2338"/>
      <c r="Q84" s="2339"/>
      <c r="R84" s="2338"/>
      <c r="S84" s="2338"/>
      <c r="T84" s="2338"/>
      <c r="U84" s="2338"/>
      <c r="V84" s="2338"/>
      <c r="W84" s="2338"/>
      <c r="X84" s="2338"/>
      <c r="Y84" s="2338"/>
      <c r="Z84" s="2340"/>
      <c r="AB84" s="1881"/>
      <c r="AC84" s="1881"/>
    </row>
    <row r="85" spans="1:29" ht="8.1" customHeight="1">
      <c r="B85" s="71"/>
      <c r="Q85" s="70"/>
    </row>
    <row r="86" spans="1:29" ht="18" customHeight="1">
      <c r="A86" s="4613">
        <f>'Soalan 9(ms22-26)'!A508:X508+1</f>
        <v>27</v>
      </c>
      <c r="B86" s="4613"/>
      <c r="C86" s="4613"/>
      <c r="D86" s="4613"/>
      <c r="E86" s="4613"/>
      <c r="F86" s="4613"/>
      <c r="G86" s="4613"/>
      <c r="H86" s="4613"/>
      <c r="I86" s="4613"/>
      <c r="J86" s="4613"/>
      <c r="K86" s="4613"/>
      <c r="L86" s="4613"/>
      <c r="M86" s="4613"/>
      <c r="N86" s="4613"/>
      <c r="O86" s="4613"/>
      <c r="P86" s="4613"/>
      <c r="Q86" s="4613"/>
      <c r="R86" s="4613"/>
      <c r="S86" s="4613"/>
      <c r="T86" s="4613"/>
      <c r="U86" s="4613"/>
      <c r="V86" s="4613"/>
      <c r="W86" s="4613"/>
      <c r="X86" s="4613"/>
      <c r="Y86" s="4613"/>
      <c r="Z86" s="4613"/>
    </row>
    <row r="87" spans="1:29" ht="8.1" customHeight="1"/>
    <row r="94" spans="1:29">
      <c r="J94" s="5"/>
      <c r="K94" s="5"/>
    </row>
  </sheetData>
  <sheetProtection selectLockedCells="1" selectUnlockedCells="1"/>
  <mergeCells count="40">
    <mergeCell ref="A86:Z86"/>
    <mergeCell ref="D80:S83"/>
    <mergeCell ref="R77:S77"/>
    <mergeCell ref="G37:G38"/>
    <mergeCell ref="Q37:Q38"/>
    <mergeCell ref="R37:Y38"/>
    <mergeCell ref="H37:O38"/>
    <mergeCell ref="X45:Y45"/>
    <mergeCell ref="D50:S50"/>
    <mergeCell ref="K12:K13"/>
    <mergeCell ref="K15:K16"/>
    <mergeCell ref="K8:K9"/>
    <mergeCell ref="L5:P5"/>
    <mergeCell ref="L6:P6"/>
    <mergeCell ref="L8:P9"/>
    <mergeCell ref="L12:P13"/>
    <mergeCell ref="L15:P16"/>
    <mergeCell ref="O7:P7"/>
    <mergeCell ref="H36:N36"/>
    <mergeCell ref="H35:N35"/>
    <mergeCell ref="R36:X36"/>
    <mergeCell ref="R35:X35"/>
    <mergeCell ref="R19:R20"/>
    <mergeCell ref="R24:R25"/>
    <mergeCell ref="L19:P20"/>
    <mergeCell ref="L24:P25"/>
    <mergeCell ref="S19:Y20"/>
    <mergeCell ref="S24:Y25"/>
    <mergeCell ref="K19:K20"/>
    <mergeCell ref="K24:K25"/>
    <mergeCell ref="X7:Y7"/>
    <mergeCell ref="S6:Y6"/>
    <mergeCell ref="S5:Y5"/>
    <mergeCell ref="R79:S79"/>
    <mergeCell ref="S8:Y9"/>
    <mergeCell ref="R8:R9"/>
    <mergeCell ref="R12:R13"/>
    <mergeCell ref="R15:R16"/>
    <mergeCell ref="S12:Y13"/>
    <mergeCell ref="S15:Y16"/>
  </mergeCells>
  <printOptions horizontalCentered="1"/>
  <pageMargins left="0" right="0" top="0.43307086614173229" bottom="0" header="0" footer="0"/>
  <pageSetup paperSize="9" scale="80" firstPageNumber="0" orientation="portrait" useFirstPageNumber="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V135"/>
  <sheetViews>
    <sheetView showGridLines="0" view="pageBreakPreview" zoomScale="110" zoomScaleNormal="100" zoomScaleSheetLayoutView="110" workbookViewId="0">
      <selection activeCell="A10" sqref="A10:AJ10"/>
    </sheetView>
  </sheetViews>
  <sheetFormatPr defaultColWidth="12.5703125" defaultRowHeight="12"/>
  <cols>
    <col min="1" max="1" width="2" style="81" customWidth="1"/>
    <col min="2" max="3" width="3.7109375" style="81" customWidth="1"/>
    <col min="4" max="4" width="4.28515625" style="81" customWidth="1"/>
    <col min="5" max="12" width="3.28515625" style="81" customWidth="1"/>
    <col min="13" max="13" width="4.28515625" style="81" customWidth="1"/>
    <col min="14" max="14" width="3.28515625" style="81" customWidth="1"/>
    <col min="15" max="15" width="2.85546875" style="81" customWidth="1"/>
    <col min="16" max="18" width="3.140625" style="81" customWidth="1"/>
    <col min="19" max="19" width="5.28515625" style="81" customWidth="1"/>
    <col min="20" max="20" width="1" style="81" customWidth="1"/>
    <col min="21" max="21" width="2.5703125" style="81" customWidth="1"/>
    <col min="22" max="22" width="3.28515625" style="81" customWidth="1"/>
    <col min="23" max="34" width="4.28515625" style="81" customWidth="1"/>
    <col min="35" max="36" width="2.140625" style="81" customWidth="1"/>
    <col min="37" max="37" width="12.5703125" style="78"/>
    <col min="38" max="16384" width="12.5703125" style="79"/>
  </cols>
  <sheetData>
    <row r="1" spans="1:40" ht="12" customHeight="1">
      <c r="A1" s="4371" t="s">
        <v>2071</v>
      </c>
      <c r="B1" s="4371"/>
      <c r="C1" s="4371"/>
      <c r="D1" s="4371"/>
      <c r="E1" s="4371"/>
      <c r="F1" s="4371"/>
      <c r="G1" s="4371"/>
      <c r="H1" s="4371"/>
      <c r="I1" s="4371"/>
      <c r="J1" s="4371"/>
      <c r="K1" s="4371"/>
      <c r="L1" s="4371"/>
      <c r="M1" s="4371"/>
      <c r="N1" s="4371"/>
      <c r="O1" s="4371"/>
      <c r="P1" s="4371"/>
      <c r="Q1" s="4371"/>
      <c r="R1" s="4371"/>
      <c r="S1" s="4371"/>
      <c r="T1" s="4371"/>
      <c r="U1" s="4371"/>
      <c r="V1" s="4371"/>
      <c r="W1" s="4371"/>
      <c r="X1" s="4371"/>
      <c r="Y1" s="4371"/>
      <c r="Z1" s="4371"/>
      <c r="AA1" s="4371"/>
      <c r="AB1" s="4371"/>
      <c r="AC1" s="4371"/>
      <c r="AD1" s="4371"/>
      <c r="AE1" s="4371"/>
      <c r="AF1" s="4371"/>
      <c r="AG1" s="4371"/>
      <c r="AH1" s="4371"/>
      <c r="AI1" s="4371"/>
      <c r="AJ1" s="4371"/>
    </row>
    <row r="2" spans="1:40" ht="16.5" customHeight="1">
      <c r="A2" s="80"/>
      <c r="B2" s="4372"/>
      <c r="C2" s="4372"/>
      <c r="D2" s="4374"/>
      <c r="E2" s="4374"/>
      <c r="F2" s="4374"/>
      <c r="G2" s="4374"/>
      <c r="H2" s="4374"/>
      <c r="I2" s="4374"/>
      <c r="J2" s="4374"/>
      <c r="K2" s="4374"/>
      <c r="L2" s="4374"/>
      <c r="M2" s="4374"/>
      <c r="O2" s="80"/>
      <c r="P2" s="80"/>
      <c r="Q2" s="80"/>
      <c r="R2" s="80"/>
      <c r="S2" s="80"/>
      <c r="T2" s="80"/>
      <c r="U2" s="80"/>
      <c r="V2" s="80"/>
      <c r="W2" s="80"/>
      <c r="X2" s="80"/>
      <c r="Y2" s="82"/>
      <c r="Z2" s="83"/>
      <c r="AA2" s="83"/>
      <c r="AB2" s="4378"/>
      <c r="AC2" s="4378"/>
      <c r="AD2" s="4378"/>
      <c r="AE2" s="4378"/>
      <c r="AF2" s="4378"/>
      <c r="AG2" s="4378"/>
      <c r="AH2" s="4378"/>
      <c r="AI2" s="283"/>
      <c r="AJ2" s="4377"/>
    </row>
    <row r="3" spans="1:40" ht="15" customHeight="1">
      <c r="A3" s="144"/>
      <c r="B3" s="4373"/>
      <c r="C3" s="4373"/>
      <c r="D3" s="4375"/>
      <c r="E3" s="4375"/>
      <c r="F3" s="4375"/>
      <c r="G3" s="4375"/>
      <c r="H3" s="4375"/>
      <c r="I3" s="4375"/>
      <c r="J3" s="4375"/>
      <c r="K3" s="4375"/>
      <c r="L3" s="4375"/>
      <c r="M3" s="4375"/>
      <c r="N3" s="145"/>
      <c r="O3" s="144"/>
      <c r="P3" s="144"/>
      <c r="Q3" s="144"/>
      <c r="R3" s="144"/>
      <c r="S3" s="144"/>
      <c r="T3" s="144"/>
      <c r="U3" s="144"/>
      <c r="V3" s="144"/>
      <c r="W3" s="144"/>
      <c r="X3" s="144"/>
      <c r="Y3" s="84"/>
      <c r="Z3" s="85"/>
      <c r="AA3" s="85"/>
      <c r="AB3" s="4378"/>
      <c r="AC3" s="4378"/>
      <c r="AD3" s="4378"/>
      <c r="AE3" s="4378"/>
      <c r="AF3" s="4378"/>
      <c r="AG3" s="4378"/>
      <c r="AH3" s="4378"/>
      <c r="AI3" s="283"/>
      <c r="AJ3" s="4377"/>
    </row>
    <row r="4" spans="1:40" ht="15" customHeight="1">
      <c r="A4" s="144"/>
      <c r="B4" s="84"/>
      <c r="C4" s="201"/>
      <c r="D4" s="202"/>
      <c r="E4" s="4376"/>
      <c r="F4" s="4376"/>
      <c r="G4" s="4376"/>
      <c r="H4" s="4376"/>
      <c r="I4" s="4376"/>
      <c r="J4" s="4376"/>
      <c r="K4" s="4376"/>
      <c r="L4" s="203"/>
      <c r="M4" s="203"/>
      <c r="N4" s="145"/>
      <c r="O4" s="144"/>
      <c r="P4" s="144"/>
      <c r="Q4" s="144"/>
      <c r="R4" s="144"/>
      <c r="S4" s="144"/>
      <c r="T4" s="144"/>
      <c r="U4" s="144"/>
      <c r="V4" s="144"/>
      <c r="W4" s="144"/>
      <c r="X4" s="144"/>
      <c r="Y4" s="84"/>
      <c r="Z4" s="85"/>
      <c r="AA4" s="85"/>
      <c r="AB4" s="4378"/>
      <c r="AC4" s="4378"/>
      <c r="AD4" s="4378"/>
      <c r="AE4" s="4378"/>
      <c r="AF4" s="4378"/>
      <c r="AG4" s="4378"/>
      <c r="AH4" s="4378"/>
      <c r="AI4" s="283"/>
      <c r="AJ4" s="4377"/>
    </row>
    <row r="5" spans="1:40" ht="6" customHeight="1">
      <c r="A5" s="80"/>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row>
    <row r="6" spans="1:40" ht="12.75" customHeight="1">
      <c r="A6" s="80"/>
      <c r="B6" s="4383"/>
      <c r="C6" s="4383"/>
      <c r="D6" s="4383"/>
      <c r="E6" s="4383"/>
      <c r="F6" s="4383"/>
      <c r="G6" s="4383"/>
      <c r="H6" s="4383"/>
      <c r="I6" s="4383"/>
      <c r="J6" s="4383"/>
      <c r="K6" s="4383"/>
      <c r="L6" s="4383"/>
      <c r="M6" s="4383"/>
      <c r="O6" s="80"/>
      <c r="P6" s="80"/>
      <c r="Q6" s="80"/>
      <c r="R6" s="80"/>
      <c r="S6" s="80"/>
      <c r="T6" s="80"/>
      <c r="U6" s="80"/>
      <c r="V6" s="80"/>
      <c r="W6" s="80"/>
      <c r="X6" s="80"/>
      <c r="Y6" s="88"/>
      <c r="AB6" s="4383"/>
      <c r="AC6" s="4383"/>
      <c r="AD6" s="4383"/>
      <c r="AE6" s="4383"/>
      <c r="AF6" s="4383"/>
      <c r="AG6" s="4383"/>
      <c r="AH6" s="4383"/>
      <c r="AI6" s="4383"/>
      <c r="AJ6" s="4383"/>
      <c r="AK6" s="89"/>
    </row>
    <row r="7" spans="1:40" ht="13.5" customHeight="1">
      <c r="A7" s="80"/>
      <c r="B7" s="4384"/>
      <c r="C7" s="4384"/>
      <c r="D7" s="4384"/>
      <c r="E7" s="4384"/>
      <c r="F7" s="4384"/>
      <c r="G7" s="4384"/>
      <c r="H7" s="4384"/>
      <c r="I7" s="4384"/>
      <c r="J7" s="4384"/>
      <c r="K7" s="4384"/>
      <c r="L7" s="4384"/>
      <c r="M7" s="4384"/>
      <c r="O7" s="80"/>
      <c r="P7" s="80"/>
      <c r="Q7" s="80"/>
      <c r="R7" s="80"/>
      <c r="S7" s="80"/>
      <c r="T7" s="80"/>
      <c r="U7" s="80"/>
      <c r="V7" s="80"/>
      <c r="W7" s="80"/>
      <c r="X7" s="80"/>
      <c r="Y7" s="90"/>
      <c r="AB7" s="4384"/>
      <c r="AC7" s="4384"/>
      <c r="AD7" s="4384"/>
      <c r="AE7" s="4384"/>
      <c r="AF7" s="4384"/>
      <c r="AG7" s="4384"/>
      <c r="AH7" s="4384"/>
      <c r="AI7" s="4384"/>
      <c r="AJ7" s="4384"/>
      <c r="AK7" s="91"/>
      <c r="AL7" s="200"/>
    </row>
    <row r="8" spans="1:40" ht="4.5" customHeight="1">
      <c r="A8" s="80"/>
      <c r="B8" s="4263"/>
      <c r="C8" s="4263"/>
      <c r="D8" s="4263"/>
      <c r="E8" s="4263"/>
      <c r="F8" s="4263"/>
      <c r="G8" s="4263"/>
      <c r="H8" s="4263"/>
      <c r="I8" s="80"/>
      <c r="J8" s="80"/>
      <c r="K8" s="80"/>
      <c r="L8" s="80"/>
      <c r="M8" s="80"/>
      <c r="N8" s="80"/>
      <c r="O8" s="80"/>
      <c r="P8" s="80"/>
      <c r="Q8" s="80"/>
      <c r="R8" s="80"/>
      <c r="S8" s="80"/>
      <c r="T8" s="80"/>
      <c r="U8" s="80"/>
      <c r="V8" s="80"/>
      <c r="W8" s="80"/>
      <c r="X8" s="80"/>
      <c r="Y8" s="80"/>
      <c r="Z8" s="80"/>
      <c r="AA8" s="80"/>
      <c r="AB8" s="80"/>
      <c r="AC8" s="80"/>
      <c r="AD8" s="80"/>
      <c r="AE8" s="4264"/>
      <c r="AF8" s="4264"/>
      <c r="AG8" s="4264"/>
      <c r="AH8" s="4264"/>
      <c r="AI8" s="282"/>
      <c r="AJ8" s="80"/>
    </row>
    <row r="9" spans="1:40" ht="14.45" customHeight="1">
      <c r="A9" s="80"/>
      <c r="B9" s="277"/>
      <c r="C9" s="277"/>
      <c r="D9" s="277"/>
      <c r="E9" s="277"/>
      <c r="F9" s="277"/>
      <c r="G9" s="277"/>
      <c r="H9" s="277"/>
      <c r="I9" s="80"/>
      <c r="J9" s="80"/>
      <c r="K9" s="80"/>
      <c r="L9" s="80"/>
      <c r="M9" s="80"/>
      <c r="N9" s="80"/>
      <c r="O9" s="80"/>
      <c r="P9" s="80"/>
      <c r="Q9" s="80"/>
      <c r="R9" s="80"/>
      <c r="S9" s="80"/>
      <c r="T9" s="80"/>
      <c r="U9" s="80"/>
      <c r="V9" s="80"/>
      <c r="W9" s="80"/>
      <c r="X9" s="80"/>
      <c r="Y9" s="80"/>
      <c r="Z9" s="80"/>
      <c r="AA9" s="80"/>
      <c r="AB9" s="80"/>
      <c r="AC9" s="80"/>
      <c r="AD9" s="80"/>
      <c r="AE9" s="278"/>
      <c r="AF9" s="278"/>
      <c r="AG9" s="278"/>
      <c r="AH9" s="417"/>
      <c r="AI9" s="282"/>
      <c r="AJ9" s="80"/>
    </row>
    <row r="10" spans="1:40" ht="14.45" customHeight="1">
      <c r="A10" s="4359" t="s">
        <v>561</v>
      </c>
      <c r="B10" s="4359"/>
      <c r="C10" s="4359"/>
      <c r="D10" s="4359"/>
      <c r="E10" s="4359"/>
      <c r="F10" s="4359"/>
      <c r="G10" s="4359"/>
      <c r="H10" s="4359"/>
      <c r="I10" s="4359"/>
      <c r="J10" s="4359"/>
      <c r="K10" s="4359"/>
      <c r="L10" s="4359"/>
      <c r="M10" s="4359"/>
      <c r="N10" s="4359"/>
      <c r="O10" s="4359"/>
      <c r="P10" s="4359"/>
      <c r="Q10" s="4359"/>
      <c r="R10" s="4359"/>
      <c r="S10" s="4359"/>
      <c r="T10" s="4359"/>
      <c r="U10" s="4359"/>
      <c r="V10" s="4359"/>
      <c r="W10" s="4359"/>
      <c r="X10" s="4359"/>
      <c r="Y10" s="4359"/>
      <c r="Z10" s="4359"/>
      <c r="AA10" s="4359"/>
      <c r="AB10" s="4359"/>
      <c r="AC10" s="4359"/>
      <c r="AD10" s="4359"/>
      <c r="AE10" s="4359"/>
      <c r="AF10" s="4359"/>
      <c r="AG10" s="4359"/>
      <c r="AH10" s="4359"/>
      <c r="AI10" s="4359"/>
      <c r="AJ10" s="4359"/>
    </row>
    <row r="11" spans="1:40" ht="15">
      <c r="A11" s="4357" t="s">
        <v>562</v>
      </c>
      <c r="B11" s="4357"/>
      <c r="C11" s="4357"/>
      <c r="D11" s="4357"/>
      <c r="E11" s="4357"/>
      <c r="F11" s="4357"/>
      <c r="G11" s="4357"/>
      <c r="H11" s="4357"/>
      <c r="I11" s="4357"/>
      <c r="J11" s="4357"/>
      <c r="K11" s="4357"/>
      <c r="L11" s="4357"/>
      <c r="M11" s="4357"/>
      <c r="N11" s="4357"/>
      <c r="O11" s="4357"/>
      <c r="P11" s="4357"/>
      <c r="Q11" s="4357"/>
      <c r="R11" s="4357"/>
      <c r="S11" s="4357"/>
      <c r="T11" s="4357"/>
      <c r="U11" s="4357"/>
      <c r="V11" s="4357"/>
      <c r="W11" s="4357"/>
      <c r="X11" s="4357"/>
      <c r="Y11" s="4357"/>
      <c r="Z11" s="4357"/>
      <c r="AA11" s="4357"/>
      <c r="AB11" s="4357"/>
      <c r="AC11" s="4357"/>
      <c r="AD11" s="4357"/>
      <c r="AE11" s="4357"/>
      <c r="AF11" s="4357"/>
      <c r="AG11" s="4357"/>
      <c r="AH11" s="4357"/>
      <c r="AI11" s="4357"/>
      <c r="AJ11" s="4357"/>
    </row>
    <row r="12" spans="1:40" s="428" customFormat="1" ht="11.45" customHeight="1">
      <c r="A12" s="4358" t="s">
        <v>869</v>
      </c>
      <c r="B12" s="4358"/>
      <c r="C12" s="4358"/>
      <c r="D12" s="4358"/>
      <c r="E12" s="4358"/>
      <c r="F12" s="4358"/>
      <c r="G12" s="4358"/>
      <c r="H12" s="4358"/>
      <c r="I12" s="4358"/>
      <c r="J12" s="4358"/>
      <c r="K12" s="4358"/>
      <c r="L12" s="4358"/>
      <c r="M12" s="4358"/>
      <c r="N12" s="4358"/>
      <c r="O12" s="4358"/>
      <c r="P12" s="4358"/>
      <c r="Q12" s="4358"/>
      <c r="R12" s="4358"/>
      <c r="S12" s="4358"/>
      <c r="T12" s="4358"/>
      <c r="U12" s="4358"/>
      <c r="V12" s="4358"/>
      <c r="W12" s="4358"/>
      <c r="X12" s="4358"/>
      <c r="Y12" s="4358"/>
      <c r="Z12" s="4358"/>
      <c r="AA12" s="4358"/>
      <c r="AB12" s="4358"/>
      <c r="AC12" s="4358"/>
      <c r="AD12" s="4358"/>
      <c r="AE12" s="4358"/>
      <c r="AF12" s="4358"/>
      <c r="AG12" s="4358"/>
      <c r="AH12" s="4358"/>
      <c r="AI12" s="4358"/>
      <c r="AJ12" s="4358"/>
      <c r="AK12" s="568"/>
      <c r="AL12" s="568"/>
      <c r="AM12" s="568"/>
      <c r="AN12" s="568"/>
    </row>
    <row r="13" spans="1:40" s="428" customFormat="1" ht="7.15" customHeight="1">
      <c r="A13" s="429"/>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7"/>
    </row>
    <row r="14" spans="1:40" ht="14.45" customHeight="1">
      <c r="A14" s="4359" t="s">
        <v>1427</v>
      </c>
      <c r="B14" s="4359"/>
      <c r="C14" s="4359"/>
      <c r="D14" s="4359"/>
      <c r="E14" s="4359"/>
      <c r="F14" s="4359"/>
      <c r="G14" s="4359"/>
      <c r="H14" s="4359"/>
      <c r="I14" s="4359"/>
      <c r="J14" s="4359"/>
      <c r="K14" s="4359"/>
      <c r="L14" s="4359"/>
      <c r="M14" s="4359"/>
      <c r="N14" s="4359"/>
      <c r="O14" s="4359"/>
      <c r="P14" s="4359"/>
      <c r="Q14" s="4359"/>
      <c r="R14" s="4359"/>
      <c r="S14" s="4359"/>
      <c r="T14" s="4359"/>
      <c r="U14" s="4359"/>
      <c r="V14" s="4359"/>
      <c r="W14" s="4359"/>
      <c r="X14" s="4359"/>
      <c r="Y14" s="4359"/>
      <c r="Z14" s="4359"/>
      <c r="AA14" s="4359"/>
      <c r="AB14" s="4359"/>
      <c r="AC14" s="4359"/>
      <c r="AD14" s="4359"/>
      <c r="AE14" s="4359"/>
      <c r="AF14" s="4359"/>
      <c r="AG14" s="4359"/>
      <c r="AH14" s="4359"/>
      <c r="AI14" s="4359"/>
      <c r="AJ14" s="4359"/>
      <c r="AK14" s="79"/>
    </row>
    <row r="15" spans="1:40" ht="16.5" customHeight="1">
      <c r="A15" s="4360" t="s">
        <v>1428</v>
      </c>
      <c r="B15" s="4360"/>
      <c r="C15" s="4360"/>
      <c r="D15" s="4360"/>
      <c r="E15" s="4360"/>
      <c r="F15" s="4360"/>
      <c r="G15" s="4360"/>
      <c r="H15" s="4360"/>
      <c r="I15" s="4360"/>
      <c r="J15" s="4360"/>
      <c r="K15" s="4360"/>
      <c r="L15" s="4360"/>
      <c r="M15" s="4360"/>
      <c r="N15" s="4360"/>
      <c r="O15" s="4360"/>
      <c r="P15" s="4360"/>
      <c r="Q15" s="4360"/>
      <c r="R15" s="4360"/>
      <c r="S15" s="4360"/>
      <c r="T15" s="4360"/>
      <c r="U15" s="4360"/>
      <c r="V15" s="4360"/>
      <c r="W15" s="4360"/>
      <c r="X15" s="4360"/>
      <c r="Y15" s="4360"/>
      <c r="Z15" s="4360"/>
      <c r="AA15" s="4360"/>
      <c r="AB15" s="4360"/>
      <c r="AC15" s="4360"/>
      <c r="AD15" s="4360"/>
      <c r="AE15" s="4360"/>
      <c r="AF15" s="4360"/>
      <c r="AG15" s="4360"/>
      <c r="AH15" s="4360"/>
      <c r="AI15" s="4360"/>
      <c r="AJ15" s="4360"/>
      <c r="AK15" s="92"/>
    </row>
    <row r="16" spans="1:40" ht="6" customHeight="1" thickBot="1">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79"/>
    </row>
    <row r="17" spans="1:53" ht="8.1" customHeight="1">
      <c r="A17" s="570"/>
      <c r="B17" s="436"/>
      <c r="C17" s="436"/>
      <c r="D17" s="436"/>
      <c r="E17" s="436"/>
      <c r="F17" s="436"/>
      <c r="G17" s="436"/>
      <c r="H17" s="436"/>
      <c r="I17" s="436"/>
      <c r="J17" s="436"/>
      <c r="K17" s="436"/>
      <c r="L17" s="436"/>
      <c r="M17" s="436"/>
      <c r="N17" s="436"/>
      <c r="O17" s="436"/>
      <c r="P17" s="436"/>
      <c r="Q17" s="436"/>
      <c r="R17" s="436"/>
      <c r="S17" s="571"/>
      <c r="T17" s="159"/>
      <c r="U17" s="433"/>
      <c r="V17" s="434"/>
      <c r="W17" s="434"/>
      <c r="X17" s="434"/>
      <c r="Y17" s="435"/>
      <c r="Z17" s="435"/>
      <c r="AA17" s="435"/>
      <c r="AB17" s="435"/>
      <c r="AC17" s="436"/>
      <c r="AD17" s="436"/>
      <c r="AE17" s="436"/>
      <c r="AF17" s="436"/>
      <c r="AG17" s="436"/>
      <c r="AH17" s="436"/>
      <c r="AI17" s="436"/>
      <c r="AJ17" s="437"/>
      <c r="AK17" s="79"/>
      <c r="AN17" s="4288"/>
      <c r="AO17" s="4288"/>
      <c r="AP17" s="4288"/>
      <c r="AQ17" s="4288"/>
      <c r="AR17" s="4288"/>
      <c r="AS17" s="4288"/>
      <c r="AT17" s="4288"/>
      <c r="AU17" s="4288"/>
      <c r="AV17" s="4288"/>
      <c r="AW17" s="4288"/>
      <c r="AX17" s="4288"/>
      <c r="AY17" s="4288"/>
      <c r="AZ17" s="4288"/>
      <c r="BA17" s="4288"/>
    </row>
    <row r="18" spans="1:53" ht="11.45" customHeight="1">
      <c r="A18" s="4387" t="s">
        <v>871</v>
      </c>
      <c r="B18" s="4388"/>
      <c r="C18" s="4388"/>
      <c r="D18" s="4388"/>
      <c r="E18" s="4388"/>
      <c r="F18" s="4388"/>
      <c r="G18" s="4388"/>
      <c r="H18" s="4388"/>
      <c r="I18" s="4388"/>
      <c r="J18" s="4388"/>
      <c r="K18" s="4388"/>
      <c r="L18" s="4388"/>
      <c r="M18" s="4388"/>
      <c r="N18" s="4388"/>
      <c r="O18" s="4388"/>
      <c r="P18" s="4388"/>
      <c r="Q18" s="4388"/>
      <c r="R18" s="4388"/>
      <c r="S18" s="4389"/>
      <c r="T18" s="159"/>
      <c r="U18" s="438"/>
      <c r="V18" s="4364" t="s">
        <v>563</v>
      </c>
      <c r="W18" s="4364"/>
      <c r="X18" s="4364"/>
      <c r="Y18" s="4364"/>
      <c r="Z18" s="4364"/>
      <c r="AA18" s="4364"/>
      <c r="AB18" s="4364"/>
      <c r="AC18" s="4364"/>
      <c r="AD18" s="4364"/>
      <c r="AE18" s="376"/>
      <c r="AF18" s="376"/>
      <c r="AG18" s="376"/>
      <c r="AH18" s="376"/>
      <c r="AI18" s="284"/>
      <c r="AJ18" s="441"/>
      <c r="AK18" s="79"/>
      <c r="AN18" s="150"/>
      <c r="AO18" s="150"/>
      <c r="AP18" s="150"/>
      <c r="AQ18" s="150"/>
      <c r="AR18" s="150"/>
      <c r="AS18" s="150"/>
      <c r="AT18" s="150"/>
      <c r="AU18" s="150"/>
      <c r="AV18" s="150"/>
      <c r="AW18" s="150"/>
      <c r="AX18" s="150"/>
      <c r="AY18" s="150"/>
      <c r="AZ18" s="150"/>
      <c r="BA18" s="150"/>
    </row>
    <row r="19" spans="1:53" ht="14.25">
      <c r="A19" s="4390" t="s">
        <v>872</v>
      </c>
      <c r="B19" s="4391"/>
      <c r="C19" s="4391"/>
      <c r="D19" s="4391"/>
      <c r="E19" s="4391"/>
      <c r="F19" s="4391"/>
      <c r="G19" s="4391"/>
      <c r="H19" s="4391"/>
      <c r="I19" s="4391"/>
      <c r="J19" s="4391"/>
      <c r="K19" s="4391"/>
      <c r="L19" s="4391"/>
      <c r="M19" s="4391"/>
      <c r="N19" s="4391"/>
      <c r="O19" s="4391"/>
      <c r="P19" s="4391"/>
      <c r="Q19" s="4391"/>
      <c r="R19" s="4391"/>
      <c r="S19" s="4392"/>
      <c r="T19" s="156"/>
      <c r="U19" s="193"/>
      <c r="V19" s="4364"/>
      <c r="W19" s="4364"/>
      <c r="X19" s="4364"/>
      <c r="Y19" s="4364"/>
      <c r="Z19" s="4364"/>
      <c r="AA19" s="4364"/>
      <c r="AB19" s="4364"/>
      <c r="AC19" s="4364"/>
      <c r="AD19" s="4364"/>
      <c r="AE19" s="37"/>
      <c r="AF19" s="37"/>
      <c r="AG19" s="37"/>
      <c r="AH19" s="37"/>
      <c r="AI19" s="37"/>
      <c r="AJ19" s="441"/>
      <c r="AK19" s="79"/>
      <c r="AN19" s="158"/>
      <c r="AP19" s="153"/>
      <c r="AQ19" s="153"/>
      <c r="AR19" s="153"/>
      <c r="AS19" s="153"/>
      <c r="AT19" s="153"/>
      <c r="AU19" s="153"/>
      <c r="AV19" s="153"/>
      <c r="AW19" s="153"/>
      <c r="AX19" s="153"/>
      <c r="AY19" s="153"/>
      <c r="AZ19" s="153"/>
      <c r="BA19" s="153"/>
    </row>
    <row r="20" spans="1:53" ht="4.5" customHeight="1" thickBot="1">
      <c r="A20" s="572"/>
      <c r="B20" s="286"/>
      <c r="C20" s="286"/>
      <c r="D20" s="286"/>
      <c r="E20" s="286"/>
      <c r="F20" s="286"/>
      <c r="G20" s="286"/>
      <c r="H20" s="286"/>
      <c r="I20" s="286"/>
      <c r="J20" s="286"/>
      <c r="K20" s="286"/>
      <c r="L20" s="286"/>
      <c r="M20" s="286"/>
      <c r="N20" s="286"/>
      <c r="O20" s="286"/>
      <c r="P20" s="286"/>
      <c r="Q20" s="286"/>
      <c r="R20" s="286"/>
      <c r="S20" s="445"/>
      <c r="T20" s="80"/>
      <c r="U20" s="193"/>
      <c r="V20" s="80"/>
      <c r="W20" s="80"/>
      <c r="X20" s="80"/>
      <c r="Y20" s="80"/>
      <c r="Z20" s="80"/>
      <c r="AA20" s="80"/>
      <c r="AB20" s="80"/>
      <c r="AC20" s="88"/>
      <c r="AD20" s="155"/>
      <c r="AE20" s="155"/>
      <c r="AF20" s="155"/>
      <c r="AG20" s="155"/>
      <c r="AH20" s="155"/>
      <c r="AI20" s="155"/>
      <c r="AJ20" s="439"/>
      <c r="AK20" s="79"/>
    </row>
    <row r="21" spans="1:53" ht="4.9000000000000004" customHeight="1" thickBot="1">
      <c r="A21" s="286"/>
      <c r="B21" s="380"/>
      <c r="C21" s="286"/>
      <c r="D21" s="286"/>
      <c r="E21" s="286"/>
      <c r="F21" s="286"/>
      <c r="G21" s="286"/>
      <c r="H21" s="286"/>
      <c r="I21" s="286"/>
      <c r="J21" s="286"/>
      <c r="K21" s="286"/>
      <c r="L21" s="286"/>
      <c r="M21" s="286"/>
      <c r="N21" s="286"/>
      <c r="O21" s="286"/>
      <c r="P21" s="286"/>
      <c r="Q21" s="377"/>
      <c r="R21" s="375"/>
      <c r="S21" s="375"/>
      <c r="T21" s="88"/>
      <c r="U21" s="440"/>
      <c r="V21" s="79"/>
      <c r="W21" s="79"/>
      <c r="X21" s="88"/>
      <c r="Y21" s="80"/>
      <c r="Z21" s="80"/>
      <c r="AA21" s="80"/>
      <c r="AB21" s="80"/>
      <c r="AC21" s="88"/>
      <c r="AD21" s="80"/>
      <c r="AE21" s="80"/>
      <c r="AF21" s="80"/>
      <c r="AG21" s="80"/>
      <c r="AH21" s="80"/>
      <c r="AI21" s="80"/>
      <c r="AJ21" s="441"/>
      <c r="AK21" s="79"/>
      <c r="AO21" s="153"/>
    </row>
    <row r="22" spans="1:53" ht="3.75" customHeight="1">
      <c r="A22" s="193"/>
      <c r="B22" s="144"/>
      <c r="C22" s="80"/>
      <c r="D22" s="80"/>
      <c r="E22" s="80"/>
      <c r="F22" s="80"/>
      <c r="G22" s="80"/>
      <c r="H22" s="80"/>
      <c r="I22" s="80"/>
      <c r="J22" s="80"/>
      <c r="K22" s="80"/>
      <c r="L22" s="80"/>
      <c r="M22" s="80"/>
      <c r="N22" s="80"/>
      <c r="O22" s="80"/>
      <c r="P22" s="80"/>
      <c r="Q22" s="150"/>
      <c r="R22" s="88"/>
      <c r="S22" s="164"/>
      <c r="T22" s="88"/>
      <c r="U22" s="440"/>
      <c r="V22" s="88"/>
      <c r="W22" s="88"/>
      <c r="X22" s="88"/>
      <c r="Y22" s="80"/>
      <c r="Z22" s="80"/>
      <c r="AA22" s="80"/>
      <c r="AB22" s="80"/>
      <c r="AC22" s="88"/>
      <c r="AD22" s="80"/>
      <c r="AE22" s="80"/>
      <c r="AF22" s="80"/>
      <c r="AG22" s="80"/>
      <c r="AH22" s="80"/>
      <c r="AI22" s="80"/>
      <c r="AJ22" s="441"/>
      <c r="AK22" s="79"/>
      <c r="AO22" s="153"/>
    </row>
    <row r="23" spans="1:53" s="95" customFormat="1" ht="20.25" customHeight="1" thickBot="1">
      <c r="A23" s="194"/>
      <c r="B23" s="149"/>
      <c r="C23" s="149"/>
      <c r="D23" s="149"/>
      <c r="E23" s="149"/>
      <c r="F23" s="149"/>
      <c r="G23" s="149"/>
      <c r="H23" s="149"/>
      <c r="I23" s="149"/>
      <c r="J23" s="149"/>
      <c r="K23" s="149"/>
      <c r="L23" s="149"/>
      <c r="M23" s="149"/>
      <c r="N23" s="149"/>
      <c r="O23" s="149"/>
      <c r="P23" s="149"/>
      <c r="Q23" s="149"/>
      <c r="R23" s="149"/>
      <c r="S23" s="161"/>
      <c r="T23" s="149"/>
      <c r="U23" s="194"/>
      <c r="W23" s="432" t="s">
        <v>186</v>
      </c>
      <c r="X23" s="430"/>
      <c r="Y23" s="430"/>
      <c r="Z23" s="430"/>
      <c r="AA23" s="430"/>
      <c r="AB23" s="430"/>
      <c r="AC23" s="430"/>
      <c r="AD23" s="430"/>
      <c r="AE23" s="430"/>
      <c r="AF23" s="430"/>
      <c r="AG23" s="430"/>
      <c r="AH23" s="430"/>
      <c r="AI23" s="149"/>
      <c r="AJ23" s="442"/>
    </row>
    <row r="24" spans="1:53" ht="10.5" customHeight="1" thickBot="1">
      <c r="A24" s="193"/>
      <c r="B24" s="80"/>
      <c r="C24" s="80"/>
      <c r="D24" s="80"/>
      <c r="E24" s="80"/>
      <c r="F24" s="80"/>
      <c r="G24" s="80"/>
      <c r="H24" s="80"/>
      <c r="I24" s="80"/>
      <c r="J24" s="80"/>
      <c r="K24" s="80"/>
      <c r="L24" s="80"/>
      <c r="M24" s="80"/>
      <c r="N24" s="80"/>
      <c r="O24" s="80"/>
      <c r="P24" s="80"/>
      <c r="Q24" s="80"/>
      <c r="R24" s="80"/>
      <c r="S24" s="160"/>
      <c r="T24" s="80"/>
      <c r="U24" s="193"/>
      <c r="V24" s="80"/>
      <c r="W24" s="4365"/>
      <c r="X24" s="4333"/>
      <c r="Y24" s="4333"/>
      <c r="Z24" s="4333"/>
      <c r="AA24" s="4333"/>
      <c r="AB24" s="4333"/>
      <c r="AC24" s="4333"/>
      <c r="AD24" s="4333"/>
      <c r="AE24" s="4333"/>
      <c r="AF24" s="4333"/>
      <c r="AG24" s="4333"/>
      <c r="AH24" s="4337"/>
      <c r="AI24" s="80"/>
      <c r="AJ24" s="441"/>
      <c r="AK24" s="79"/>
    </row>
    <row r="25" spans="1:53" ht="12" customHeight="1" thickBot="1">
      <c r="A25" s="193"/>
      <c r="B25" s="80"/>
      <c r="C25" s="80"/>
      <c r="D25" s="80"/>
      <c r="E25" s="80"/>
      <c r="F25" s="80"/>
      <c r="G25" s="80"/>
      <c r="H25" s="80"/>
      <c r="I25" s="80"/>
      <c r="J25" s="80"/>
      <c r="K25" s="80"/>
      <c r="L25" s="80"/>
      <c r="M25" s="80"/>
      <c r="N25" s="80"/>
      <c r="O25" s="80"/>
      <c r="P25" s="80"/>
      <c r="Q25" s="80"/>
      <c r="R25" s="80"/>
      <c r="S25" s="160"/>
      <c r="T25" s="80"/>
      <c r="U25" s="193"/>
      <c r="V25" s="80"/>
      <c r="W25" s="4366"/>
      <c r="X25" s="4334"/>
      <c r="Y25" s="4334"/>
      <c r="Z25" s="4334"/>
      <c r="AA25" s="4334"/>
      <c r="AB25" s="4334"/>
      <c r="AC25" s="4334"/>
      <c r="AD25" s="4334"/>
      <c r="AE25" s="4334"/>
      <c r="AF25" s="4334"/>
      <c r="AG25" s="4334"/>
      <c r="AH25" s="4338"/>
      <c r="AI25" s="80"/>
      <c r="AJ25" s="441"/>
      <c r="AK25" s="79"/>
    </row>
    <row r="26" spans="1:53" ht="21" customHeight="1" thickBot="1">
      <c r="A26" s="193"/>
      <c r="B26" s="80"/>
      <c r="C26" s="80"/>
      <c r="D26" s="80"/>
      <c r="E26" s="80"/>
      <c r="F26" s="80"/>
      <c r="G26" s="80"/>
      <c r="H26" s="80"/>
      <c r="I26" s="80"/>
      <c r="J26" s="80"/>
      <c r="K26" s="80"/>
      <c r="L26" s="80"/>
      <c r="M26" s="80"/>
      <c r="N26" s="80"/>
      <c r="O26" s="80"/>
      <c r="P26" s="80"/>
      <c r="Q26" s="80"/>
      <c r="R26" s="80"/>
      <c r="S26" s="160"/>
      <c r="T26" s="80"/>
      <c r="U26" s="443"/>
      <c r="V26" s="286"/>
      <c r="W26" s="444"/>
      <c r="X26" s="444"/>
      <c r="Y26" s="444"/>
      <c r="Z26" s="444"/>
      <c r="AA26" s="444"/>
      <c r="AB26" s="444"/>
      <c r="AC26" s="444"/>
      <c r="AD26" s="444"/>
      <c r="AE26" s="444"/>
      <c r="AF26" s="444"/>
      <c r="AG26" s="444"/>
      <c r="AH26" s="444"/>
      <c r="AI26" s="286"/>
      <c r="AJ26" s="441"/>
      <c r="AK26" s="79"/>
    </row>
    <row r="27" spans="1:53" ht="5.45" customHeight="1" thickBot="1">
      <c r="A27" s="193"/>
      <c r="B27" s="80"/>
      <c r="C27" s="80"/>
      <c r="D27" s="80"/>
      <c r="E27" s="80"/>
      <c r="F27" s="80"/>
      <c r="G27" s="80"/>
      <c r="H27" s="80"/>
      <c r="I27" s="80"/>
      <c r="J27" s="80"/>
      <c r="K27" s="80"/>
      <c r="L27" s="80"/>
      <c r="M27" s="80"/>
      <c r="N27" s="80"/>
      <c r="O27" s="80"/>
      <c r="P27" s="80"/>
      <c r="Q27" s="80"/>
      <c r="R27" s="80"/>
      <c r="S27" s="441"/>
      <c r="T27" s="80"/>
      <c r="U27" s="150"/>
      <c r="V27" s="80"/>
      <c r="W27" s="431"/>
      <c r="X27" s="431"/>
      <c r="Y27" s="431"/>
      <c r="Z27" s="431"/>
      <c r="AA27" s="431"/>
      <c r="AB27" s="431"/>
      <c r="AC27" s="431"/>
      <c r="AD27" s="431"/>
      <c r="AE27" s="431"/>
      <c r="AF27" s="431"/>
      <c r="AG27" s="431"/>
      <c r="AH27" s="431"/>
      <c r="AI27" s="80"/>
      <c r="AJ27" s="450"/>
      <c r="AK27" s="79"/>
    </row>
    <row r="28" spans="1:53" ht="15" customHeight="1">
      <c r="A28" s="193"/>
      <c r="B28" s="80"/>
      <c r="C28" s="80"/>
      <c r="D28" s="80"/>
      <c r="E28" s="80"/>
      <c r="F28" s="80"/>
      <c r="G28" s="80"/>
      <c r="H28" s="80"/>
      <c r="I28" s="80"/>
      <c r="J28" s="80"/>
      <c r="K28" s="80"/>
      <c r="L28" s="80"/>
      <c r="M28" s="80"/>
      <c r="N28" s="80"/>
      <c r="O28" s="80"/>
      <c r="P28" s="80"/>
      <c r="Q28" s="80"/>
      <c r="R28" s="80"/>
      <c r="S28" s="160"/>
      <c r="T28" s="80"/>
      <c r="U28" s="447"/>
      <c r="V28" s="4335" t="s">
        <v>506</v>
      </c>
      <c r="W28" s="4335"/>
      <c r="X28" s="4335"/>
      <c r="Y28" s="4335"/>
      <c r="Z28" s="4335"/>
      <c r="AA28" s="4335"/>
      <c r="AB28" s="4335"/>
      <c r="AC28" s="4335"/>
      <c r="AD28" s="4335"/>
      <c r="AE28" s="4335"/>
      <c r="AF28" s="4335"/>
      <c r="AG28" s="4335"/>
      <c r="AH28" s="4335"/>
      <c r="AI28" s="4335"/>
      <c r="AJ28" s="441"/>
      <c r="AK28" s="79"/>
    </row>
    <row r="29" spans="1:53" ht="9.9499999999999993" customHeight="1">
      <c r="A29" s="378"/>
      <c r="B29" s="80"/>
      <c r="C29" s="80"/>
      <c r="D29" s="80"/>
      <c r="E29" s="80"/>
      <c r="F29" s="80"/>
      <c r="G29" s="80"/>
      <c r="H29" s="80"/>
      <c r="I29" s="80"/>
      <c r="J29" s="80"/>
      <c r="K29" s="80"/>
      <c r="L29" s="80"/>
      <c r="M29" s="80"/>
      <c r="N29" s="80"/>
      <c r="O29" s="80"/>
      <c r="P29" s="80"/>
      <c r="Q29" s="80"/>
      <c r="R29" s="80"/>
      <c r="S29" s="379"/>
      <c r="T29" s="80"/>
      <c r="U29" s="440"/>
      <c r="V29" s="4336"/>
      <c r="W29" s="4336"/>
      <c r="X29" s="4336"/>
      <c r="Y29" s="4336"/>
      <c r="Z29" s="4336"/>
      <c r="AA29" s="4336"/>
      <c r="AB29" s="4336"/>
      <c r="AC29" s="4336"/>
      <c r="AD29" s="4336"/>
      <c r="AE29" s="4336"/>
      <c r="AF29" s="4336"/>
      <c r="AG29" s="4336"/>
      <c r="AH29" s="4336"/>
      <c r="AI29" s="4336"/>
      <c r="AJ29" s="441"/>
      <c r="AK29" s="79"/>
    </row>
    <row r="30" spans="1:53" ht="6" customHeight="1">
      <c r="A30" s="193"/>
      <c r="B30" s="80"/>
      <c r="C30" s="80"/>
      <c r="D30" s="80"/>
      <c r="E30" s="80"/>
      <c r="F30" s="80"/>
      <c r="G30" s="80"/>
      <c r="H30" s="80"/>
      <c r="I30" s="80"/>
      <c r="J30" s="80"/>
      <c r="K30" s="80"/>
      <c r="L30" s="80"/>
      <c r="M30" s="80"/>
      <c r="N30" s="80"/>
      <c r="O30" s="80"/>
      <c r="P30" s="80"/>
      <c r="Q30" s="80"/>
      <c r="R30" s="80"/>
      <c r="S30" s="160"/>
      <c r="T30" s="80"/>
      <c r="U30" s="440"/>
      <c r="V30" s="80"/>
      <c r="W30" s="80"/>
      <c r="X30" s="80"/>
      <c r="Y30" s="80"/>
      <c r="Z30" s="80"/>
      <c r="AA30" s="80"/>
      <c r="AB30" s="80"/>
      <c r="AC30" s="88"/>
      <c r="AD30" s="80"/>
      <c r="AE30" s="80"/>
      <c r="AF30" s="80"/>
      <c r="AG30" s="80"/>
      <c r="AH30" s="80"/>
      <c r="AI30" s="80"/>
      <c r="AJ30" s="441"/>
      <c r="AK30" s="79"/>
      <c r="AL30" s="96"/>
    </row>
    <row r="31" spans="1:53" ht="20.100000000000001" customHeight="1">
      <c r="A31" s="193"/>
      <c r="B31" s="80"/>
      <c r="C31" s="80"/>
      <c r="D31" s="80"/>
      <c r="E31" s="80"/>
      <c r="F31" s="80"/>
      <c r="G31" s="80"/>
      <c r="H31" s="80"/>
      <c r="I31" s="80"/>
      <c r="J31" s="80"/>
      <c r="K31" s="80"/>
      <c r="L31" s="80"/>
      <c r="M31" s="80"/>
      <c r="N31" s="80"/>
      <c r="O31" s="80"/>
      <c r="P31" s="80"/>
      <c r="Q31" s="80"/>
      <c r="R31" s="80"/>
      <c r="S31" s="160"/>
      <c r="T31" s="80"/>
      <c r="U31" s="194"/>
      <c r="V31" s="79"/>
      <c r="W31" s="80"/>
      <c r="X31" s="80"/>
      <c r="Y31" s="80"/>
      <c r="Z31" s="80"/>
      <c r="AA31" s="80"/>
      <c r="AB31" s="80"/>
      <c r="AC31" s="88"/>
      <c r="AD31" s="80"/>
      <c r="AE31" s="80"/>
      <c r="AF31" s="80"/>
      <c r="AG31" s="80"/>
      <c r="AH31" s="80"/>
      <c r="AI31" s="151"/>
      <c r="AJ31" s="441"/>
      <c r="AK31" s="79"/>
    </row>
    <row r="32" spans="1:53" ht="6" customHeight="1">
      <c r="A32" s="193"/>
      <c r="B32" s="80"/>
      <c r="C32" s="80"/>
      <c r="D32" s="80"/>
      <c r="E32" s="80"/>
      <c r="F32" s="80"/>
      <c r="G32" s="80"/>
      <c r="H32" s="80"/>
      <c r="I32" s="80"/>
      <c r="J32" s="80"/>
      <c r="K32" s="80"/>
      <c r="L32" s="80"/>
      <c r="M32" s="80"/>
      <c r="N32" s="80"/>
      <c r="O32" s="80"/>
      <c r="P32" s="80"/>
      <c r="Q32" s="80"/>
      <c r="R32" s="80"/>
      <c r="S32" s="161"/>
      <c r="T32" s="149"/>
      <c r="U32" s="440"/>
      <c r="V32" s="152"/>
      <c r="W32" s="149"/>
      <c r="X32" s="149"/>
      <c r="Y32" s="149"/>
      <c r="Z32" s="149"/>
      <c r="AA32" s="149"/>
      <c r="AB32" s="80"/>
      <c r="AC32" s="88"/>
      <c r="AD32" s="157"/>
      <c r="AE32" s="80"/>
      <c r="AF32" s="80"/>
      <c r="AG32" s="80"/>
      <c r="AH32" s="80"/>
      <c r="AI32" s="80"/>
      <c r="AJ32" s="441"/>
      <c r="AK32" s="79"/>
    </row>
    <row r="33" spans="1:38" ht="9.9499999999999993" customHeight="1">
      <c r="A33" s="193"/>
      <c r="B33" s="80"/>
      <c r="C33" s="80"/>
      <c r="D33" s="80"/>
      <c r="E33" s="80"/>
      <c r="F33" s="80"/>
      <c r="G33" s="80"/>
      <c r="H33" s="80"/>
      <c r="I33" s="80"/>
      <c r="J33" s="80"/>
      <c r="K33" s="80"/>
      <c r="L33" s="80"/>
      <c r="M33" s="80"/>
      <c r="N33" s="80"/>
      <c r="O33" s="80"/>
      <c r="P33" s="80"/>
      <c r="Q33" s="80"/>
      <c r="R33" s="80"/>
      <c r="S33" s="161"/>
      <c r="T33" s="149"/>
      <c r="U33" s="194"/>
      <c r="V33" s="149"/>
      <c r="W33" s="149"/>
      <c r="X33" s="149"/>
      <c r="Y33" s="149"/>
      <c r="Z33" s="149"/>
      <c r="AA33" s="149"/>
      <c r="AB33" s="80"/>
      <c r="AC33" s="88"/>
      <c r="AD33" s="150"/>
      <c r="AE33" s="80"/>
      <c r="AF33" s="80"/>
      <c r="AG33" s="80"/>
      <c r="AH33" s="80"/>
      <c r="AI33" s="80"/>
      <c r="AJ33" s="441"/>
      <c r="AK33" s="79"/>
      <c r="AL33" s="93"/>
    </row>
    <row r="34" spans="1:38" ht="9.9499999999999993" customHeight="1">
      <c r="A34" s="193"/>
      <c r="B34" s="80"/>
      <c r="C34" s="80"/>
      <c r="D34" s="80"/>
      <c r="E34" s="80"/>
      <c r="F34" s="80"/>
      <c r="G34" s="80"/>
      <c r="H34" s="80"/>
      <c r="I34" s="80"/>
      <c r="J34" s="80"/>
      <c r="K34" s="80"/>
      <c r="L34" s="80"/>
      <c r="M34" s="80"/>
      <c r="N34" s="80"/>
      <c r="O34" s="80"/>
      <c r="P34" s="80"/>
      <c r="Q34" s="80"/>
      <c r="R34" s="80"/>
      <c r="S34" s="161"/>
      <c r="T34" s="149"/>
      <c r="U34" s="194"/>
      <c r="V34" s="149"/>
      <c r="W34" s="149"/>
      <c r="X34" s="149"/>
      <c r="Y34" s="149"/>
      <c r="Z34" s="149"/>
      <c r="AA34" s="149"/>
      <c r="AB34" s="80"/>
      <c r="AC34" s="88"/>
      <c r="AD34" s="150"/>
      <c r="AE34" s="80"/>
      <c r="AF34" s="80"/>
      <c r="AG34" s="80"/>
      <c r="AH34" s="80"/>
      <c r="AI34" s="80"/>
      <c r="AJ34" s="441"/>
      <c r="AK34" s="79"/>
      <c r="AL34" s="93"/>
    </row>
    <row r="35" spans="1:38" ht="9.9499999999999993" customHeight="1">
      <c r="A35" s="193"/>
      <c r="B35" s="80"/>
      <c r="C35" s="80"/>
      <c r="D35" s="80"/>
      <c r="E35" s="80"/>
      <c r="F35" s="80"/>
      <c r="G35" s="80"/>
      <c r="H35" s="80"/>
      <c r="I35" s="80"/>
      <c r="J35" s="80"/>
      <c r="K35" s="80"/>
      <c r="L35" s="80"/>
      <c r="M35" s="80"/>
      <c r="N35" s="80"/>
      <c r="O35" s="80"/>
      <c r="P35" s="80"/>
      <c r="Q35" s="80"/>
      <c r="R35" s="80"/>
      <c r="S35" s="161"/>
      <c r="T35" s="149"/>
      <c r="U35" s="194"/>
      <c r="V35" s="149"/>
      <c r="W35" s="149"/>
      <c r="X35" s="149"/>
      <c r="Y35" s="149"/>
      <c r="Z35" s="149"/>
      <c r="AA35" s="149"/>
      <c r="AB35" s="80"/>
      <c r="AC35" s="88"/>
      <c r="AD35" s="150"/>
      <c r="AE35" s="80"/>
      <c r="AF35" s="80"/>
      <c r="AG35" s="80"/>
      <c r="AH35" s="80"/>
      <c r="AI35" s="80"/>
      <c r="AJ35" s="441"/>
      <c r="AK35" s="79"/>
      <c r="AL35" s="93"/>
    </row>
    <row r="36" spans="1:38" ht="9.9499999999999993" customHeight="1">
      <c r="A36" s="193"/>
      <c r="B36" s="80"/>
      <c r="C36" s="80"/>
      <c r="D36" s="80"/>
      <c r="E36" s="80"/>
      <c r="F36" s="80"/>
      <c r="G36" s="80"/>
      <c r="H36" s="80"/>
      <c r="I36" s="80"/>
      <c r="J36" s="80"/>
      <c r="K36" s="80"/>
      <c r="L36" s="80"/>
      <c r="M36" s="80"/>
      <c r="N36" s="80"/>
      <c r="O36" s="80"/>
      <c r="P36" s="80"/>
      <c r="Q36" s="80"/>
      <c r="R36" s="80"/>
      <c r="S36" s="161"/>
      <c r="T36" s="194"/>
      <c r="U36" s="194"/>
      <c r="V36" s="149"/>
      <c r="W36" s="149"/>
      <c r="X36" s="149"/>
      <c r="Y36" s="149"/>
      <c r="Z36" s="149"/>
      <c r="AA36" s="149"/>
      <c r="AB36" s="80"/>
      <c r="AC36" s="88"/>
      <c r="AD36" s="150"/>
      <c r="AE36" s="80"/>
      <c r="AF36" s="80"/>
      <c r="AG36" s="80"/>
      <c r="AH36" s="80"/>
      <c r="AI36" s="80"/>
      <c r="AJ36" s="441"/>
      <c r="AK36" s="79"/>
      <c r="AL36" s="93"/>
    </row>
    <row r="37" spans="1:38" ht="9.9499999999999993" customHeight="1">
      <c r="A37" s="193"/>
      <c r="B37" s="80"/>
      <c r="C37" s="80"/>
      <c r="D37" s="80"/>
      <c r="E37" s="80"/>
      <c r="F37" s="80"/>
      <c r="G37" s="80"/>
      <c r="H37" s="80"/>
      <c r="I37" s="80"/>
      <c r="J37" s="80"/>
      <c r="K37" s="80"/>
      <c r="L37" s="80"/>
      <c r="M37" s="80"/>
      <c r="N37" s="80"/>
      <c r="O37" s="80"/>
      <c r="P37" s="80"/>
      <c r="Q37" s="80"/>
      <c r="R37" s="80"/>
      <c r="S37" s="161"/>
      <c r="T37" s="194"/>
      <c r="U37" s="194"/>
      <c r="V37" s="149"/>
      <c r="W37" s="149"/>
      <c r="X37" s="149"/>
      <c r="Y37" s="149"/>
      <c r="Z37" s="149"/>
      <c r="AA37" s="149"/>
      <c r="AB37" s="80"/>
      <c r="AC37" s="88"/>
      <c r="AD37" s="150"/>
      <c r="AE37" s="80"/>
      <c r="AF37" s="80"/>
      <c r="AG37" s="80"/>
      <c r="AH37" s="80"/>
      <c r="AI37" s="80"/>
      <c r="AJ37" s="441"/>
      <c r="AK37" s="79"/>
      <c r="AL37" s="93"/>
    </row>
    <row r="38" spans="1:38" ht="9.9499999999999993" customHeight="1">
      <c r="A38" s="193"/>
      <c r="B38" s="80"/>
      <c r="C38" s="80"/>
      <c r="D38" s="80"/>
      <c r="E38" s="80"/>
      <c r="F38" s="80"/>
      <c r="G38" s="80"/>
      <c r="H38" s="80"/>
      <c r="I38" s="80"/>
      <c r="J38" s="80"/>
      <c r="K38" s="80"/>
      <c r="L38" s="80"/>
      <c r="M38" s="80"/>
      <c r="N38" s="80"/>
      <c r="O38" s="80"/>
      <c r="P38" s="80"/>
      <c r="Q38" s="80"/>
      <c r="R38" s="80"/>
      <c r="S38" s="161"/>
      <c r="T38" s="194"/>
      <c r="U38" s="194"/>
      <c r="V38" s="149"/>
      <c r="W38" s="149"/>
      <c r="X38" s="149"/>
      <c r="Y38" s="149"/>
      <c r="Z38" s="149"/>
      <c r="AA38" s="149"/>
      <c r="AB38" s="80"/>
      <c r="AC38" s="88"/>
      <c r="AD38" s="150"/>
      <c r="AE38" s="80"/>
      <c r="AF38" s="80"/>
      <c r="AG38" s="80"/>
      <c r="AH38" s="80"/>
      <c r="AI38" s="80"/>
      <c r="AJ38" s="441"/>
      <c r="AK38" s="79"/>
      <c r="AL38" s="93"/>
    </row>
    <row r="39" spans="1:38" ht="9.9499999999999993" customHeight="1">
      <c r="A39" s="193"/>
      <c r="B39" s="80"/>
      <c r="C39" s="80"/>
      <c r="D39" s="80"/>
      <c r="E39" s="80"/>
      <c r="F39" s="80"/>
      <c r="G39" s="80"/>
      <c r="H39" s="80"/>
      <c r="I39" s="80"/>
      <c r="J39" s="80"/>
      <c r="K39" s="80"/>
      <c r="L39" s="80"/>
      <c r="M39" s="80"/>
      <c r="N39" s="80"/>
      <c r="O39" s="80"/>
      <c r="P39" s="80"/>
      <c r="Q39" s="80"/>
      <c r="R39" s="80"/>
      <c r="S39" s="161"/>
      <c r="T39" s="194"/>
      <c r="U39" s="194"/>
      <c r="V39" s="149"/>
      <c r="W39" s="149"/>
      <c r="X39" s="149"/>
      <c r="Y39" s="149"/>
      <c r="Z39" s="149"/>
      <c r="AA39" s="149"/>
      <c r="AB39" s="80"/>
      <c r="AC39" s="88"/>
      <c r="AD39" s="150"/>
      <c r="AE39" s="80"/>
      <c r="AF39" s="80"/>
      <c r="AG39" s="80"/>
      <c r="AH39" s="80"/>
      <c r="AI39" s="80"/>
      <c r="AJ39" s="441"/>
      <c r="AK39" s="79"/>
      <c r="AL39" s="93"/>
    </row>
    <row r="40" spans="1:38" ht="9.9499999999999993" customHeight="1">
      <c r="A40" s="193"/>
      <c r="B40" s="80"/>
      <c r="C40" s="80"/>
      <c r="D40" s="80"/>
      <c r="E40" s="80"/>
      <c r="F40" s="80"/>
      <c r="G40" s="80"/>
      <c r="H40" s="80"/>
      <c r="I40" s="80"/>
      <c r="J40" s="80"/>
      <c r="K40" s="80"/>
      <c r="L40" s="80"/>
      <c r="M40" s="80"/>
      <c r="N40" s="80"/>
      <c r="O40" s="80"/>
      <c r="P40" s="80"/>
      <c r="Q40" s="80"/>
      <c r="R40" s="80"/>
      <c r="S40" s="161"/>
      <c r="T40" s="149"/>
      <c r="U40" s="194"/>
      <c r="V40" s="149"/>
      <c r="W40" s="149"/>
      <c r="X40" s="149"/>
      <c r="Y40" s="149"/>
      <c r="Z40" s="149"/>
      <c r="AA40" s="149"/>
      <c r="AB40" s="80"/>
      <c r="AC40" s="88"/>
      <c r="AD40" s="150"/>
      <c r="AE40" s="80"/>
      <c r="AF40" s="80"/>
      <c r="AG40" s="80"/>
      <c r="AH40" s="80"/>
      <c r="AI40" s="80"/>
      <c r="AJ40" s="441"/>
      <c r="AK40" s="79"/>
      <c r="AL40" s="93"/>
    </row>
    <row r="41" spans="1:38" ht="9.9499999999999993" customHeight="1">
      <c r="A41" s="193"/>
      <c r="B41" s="80"/>
      <c r="C41" s="80"/>
      <c r="D41" s="80"/>
      <c r="E41" s="80"/>
      <c r="F41" s="80"/>
      <c r="G41" s="80"/>
      <c r="H41" s="80"/>
      <c r="I41" s="80"/>
      <c r="J41" s="80"/>
      <c r="K41" s="80"/>
      <c r="L41" s="80"/>
      <c r="M41" s="80"/>
      <c r="N41" s="80"/>
      <c r="O41" s="80"/>
      <c r="P41" s="80"/>
      <c r="Q41" s="80"/>
      <c r="R41" s="80"/>
      <c r="S41" s="161"/>
      <c r="T41" s="149"/>
      <c r="U41" s="194"/>
      <c r="V41" s="149"/>
      <c r="W41" s="149"/>
      <c r="X41" s="149"/>
      <c r="Y41" s="149"/>
      <c r="Z41" s="149"/>
      <c r="AA41" s="149"/>
      <c r="AB41" s="80"/>
      <c r="AC41" s="88"/>
      <c r="AD41" s="150"/>
      <c r="AE41" s="80"/>
      <c r="AF41" s="80"/>
      <c r="AG41" s="80"/>
      <c r="AH41" s="80"/>
      <c r="AI41" s="80"/>
      <c r="AJ41" s="441"/>
      <c r="AK41" s="79"/>
      <c r="AL41" s="93"/>
    </row>
    <row r="42" spans="1:38" ht="9.9499999999999993" customHeight="1">
      <c r="A42" s="193"/>
      <c r="B42" s="80"/>
      <c r="C42" s="80"/>
      <c r="D42" s="80"/>
      <c r="E42" s="80"/>
      <c r="F42" s="80"/>
      <c r="G42" s="80"/>
      <c r="H42" s="80"/>
      <c r="I42" s="80"/>
      <c r="J42" s="80"/>
      <c r="K42" s="80"/>
      <c r="L42" s="80"/>
      <c r="M42" s="80"/>
      <c r="N42" s="80"/>
      <c r="O42" s="80"/>
      <c r="P42" s="80"/>
      <c r="Q42" s="80"/>
      <c r="R42" s="80"/>
      <c r="S42" s="161"/>
      <c r="T42" s="149"/>
      <c r="U42" s="194"/>
      <c r="V42" s="149"/>
      <c r="W42" s="149"/>
      <c r="X42" s="149"/>
      <c r="Y42" s="149"/>
      <c r="Z42" s="149"/>
      <c r="AA42" s="149"/>
      <c r="AB42" s="80"/>
      <c r="AC42" s="88"/>
      <c r="AD42" s="150"/>
      <c r="AE42" s="80"/>
      <c r="AF42" s="80"/>
      <c r="AG42" s="80"/>
      <c r="AH42" s="80"/>
      <c r="AI42" s="80"/>
      <c r="AJ42" s="441"/>
      <c r="AK42" s="79"/>
      <c r="AL42" s="93"/>
    </row>
    <row r="43" spans="1:38" ht="9.9499999999999993" customHeight="1">
      <c r="A43" s="193"/>
      <c r="B43" s="80"/>
      <c r="C43" s="80"/>
      <c r="D43" s="80"/>
      <c r="E43" s="80"/>
      <c r="F43" s="80"/>
      <c r="G43" s="80"/>
      <c r="H43" s="80"/>
      <c r="I43" s="80"/>
      <c r="J43" s="80"/>
      <c r="K43" s="80"/>
      <c r="L43" s="80"/>
      <c r="M43" s="80"/>
      <c r="N43" s="80"/>
      <c r="O43" s="80"/>
      <c r="P43" s="80"/>
      <c r="Q43" s="80"/>
      <c r="R43" s="80"/>
      <c r="S43" s="161"/>
      <c r="T43" s="149"/>
      <c r="U43" s="194"/>
      <c r="V43" s="149"/>
      <c r="W43" s="149"/>
      <c r="X43" s="149"/>
      <c r="Y43" s="149"/>
      <c r="Z43" s="149"/>
      <c r="AA43" s="149"/>
      <c r="AB43" s="80"/>
      <c r="AC43" s="88"/>
      <c r="AD43" s="150"/>
      <c r="AE43" s="80"/>
      <c r="AF43" s="80"/>
      <c r="AG43" s="80"/>
      <c r="AH43" s="80"/>
      <c r="AI43" s="80"/>
      <c r="AJ43" s="441"/>
      <c r="AK43" s="79"/>
      <c r="AL43" s="93"/>
    </row>
    <row r="44" spans="1:38" ht="9.9499999999999993" customHeight="1">
      <c r="A44" s="193"/>
      <c r="B44" s="80"/>
      <c r="C44" s="80"/>
      <c r="D44" s="80"/>
      <c r="E44" s="80"/>
      <c r="F44" s="80"/>
      <c r="G44" s="80"/>
      <c r="H44" s="80"/>
      <c r="I44" s="80"/>
      <c r="J44" s="80"/>
      <c r="K44" s="80"/>
      <c r="L44" s="80"/>
      <c r="M44" s="80"/>
      <c r="N44" s="80"/>
      <c r="O44" s="80"/>
      <c r="P44" s="80"/>
      <c r="Q44" s="80"/>
      <c r="R44" s="80"/>
      <c r="S44" s="161"/>
      <c r="T44" s="149"/>
      <c r="U44" s="194"/>
      <c r="V44" s="149"/>
      <c r="W44" s="149"/>
      <c r="X44" s="149"/>
      <c r="Y44" s="149"/>
      <c r="Z44" s="149"/>
      <c r="AA44" s="149"/>
      <c r="AB44" s="80"/>
      <c r="AC44" s="88"/>
      <c r="AD44" s="150"/>
      <c r="AE44" s="80"/>
      <c r="AF44" s="80"/>
      <c r="AG44" s="80"/>
      <c r="AH44" s="80"/>
      <c r="AI44" s="80"/>
      <c r="AJ44" s="441"/>
      <c r="AK44" s="79"/>
      <c r="AL44" s="93"/>
    </row>
    <row r="45" spans="1:38" ht="9.9499999999999993" customHeight="1">
      <c r="A45" s="193"/>
      <c r="B45" s="80"/>
      <c r="C45" s="80"/>
      <c r="D45" s="80"/>
      <c r="E45" s="80"/>
      <c r="F45" s="80"/>
      <c r="G45" s="80"/>
      <c r="H45" s="80"/>
      <c r="I45" s="80"/>
      <c r="J45" s="80"/>
      <c r="K45" s="80"/>
      <c r="L45" s="80"/>
      <c r="M45" s="80"/>
      <c r="N45" s="80"/>
      <c r="O45" s="80"/>
      <c r="P45" s="80"/>
      <c r="Q45" s="80"/>
      <c r="R45" s="80"/>
      <c r="S45" s="161"/>
      <c r="T45" s="149"/>
      <c r="U45" s="194"/>
      <c r="V45" s="149"/>
      <c r="W45" s="149"/>
      <c r="X45" s="149"/>
      <c r="Y45" s="149"/>
      <c r="Z45" s="149"/>
      <c r="AA45" s="149"/>
      <c r="AB45" s="80"/>
      <c r="AC45" s="88"/>
      <c r="AD45" s="150"/>
      <c r="AE45" s="80"/>
      <c r="AF45" s="80"/>
      <c r="AG45" s="80"/>
      <c r="AH45" s="80"/>
      <c r="AI45" s="80"/>
      <c r="AJ45" s="441"/>
      <c r="AK45" s="79"/>
      <c r="AL45" s="93"/>
    </row>
    <row r="46" spans="1:38" ht="7.5" customHeight="1">
      <c r="A46" s="193"/>
      <c r="B46" s="80"/>
      <c r="C46" s="80"/>
      <c r="D46" s="80"/>
      <c r="E46" s="80"/>
      <c r="F46" s="80"/>
      <c r="G46" s="80"/>
      <c r="H46" s="80"/>
      <c r="I46" s="80"/>
      <c r="J46" s="80"/>
      <c r="K46" s="80"/>
      <c r="L46" s="80"/>
      <c r="M46" s="80"/>
      <c r="N46" s="80"/>
      <c r="O46" s="80"/>
      <c r="P46" s="80"/>
      <c r="Q46" s="80"/>
      <c r="R46" s="80"/>
      <c r="S46" s="161"/>
      <c r="T46" s="149"/>
      <c r="U46" s="194"/>
      <c r="V46" s="149"/>
      <c r="W46" s="149"/>
      <c r="X46" s="149"/>
      <c r="Y46" s="149"/>
      <c r="Z46" s="149"/>
      <c r="AA46" s="149"/>
      <c r="AB46" s="80"/>
      <c r="AC46" s="88"/>
      <c r="AD46" s="150"/>
      <c r="AE46" s="80"/>
      <c r="AF46" s="80"/>
      <c r="AG46" s="80"/>
      <c r="AH46" s="80"/>
      <c r="AI46" s="80"/>
      <c r="AJ46" s="441"/>
      <c r="AK46" s="79"/>
      <c r="AL46" s="93"/>
    </row>
    <row r="47" spans="1:38" ht="12" customHeight="1">
      <c r="A47" s="193"/>
      <c r="B47" s="80"/>
      <c r="C47" s="80"/>
      <c r="D47" s="80"/>
      <c r="E47" s="80"/>
      <c r="F47" s="80"/>
      <c r="G47" s="80"/>
      <c r="H47" s="80"/>
      <c r="I47" s="80"/>
      <c r="J47" s="80"/>
      <c r="K47" s="80"/>
      <c r="L47" s="80"/>
      <c r="M47" s="80"/>
      <c r="N47" s="80"/>
      <c r="O47" s="80"/>
      <c r="P47" s="80"/>
      <c r="Q47" s="80"/>
      <c r="R47" s="80"/>
      <c r="S47" s="161"/>
      <c r="T47" s="446"/>
      <c r="U47" s="293"/>
      <c r="V47" s="287" t="s">
        <v>1429</v>
      </c>
      <c r="W47" s="290"/>
      <c r="X47" s="290"/>
      <c r="Y47" s="290"/>
      <c r="Z47" s="290"/>
      <c r="AA47" s="290"/>
      <c r="AB47" s="290"/>
      <c r="AC47" s="290"/>
      <c r="AD47" s="290"/>
      <c r="AE47" s="290"/>
      <c r="AF47" s="290"/>
      <c r="AG47" s="290"/>
      <c r="AH47" s="290"/>
      <c r="AI47" s="290"/>
      <c r="AJ47" s="441"/>
      <c r="AK47" s="79"/>
      <c r="AL47" s="93"/>
    </row>
    <row r="48" spans="1:38" ht="10.9" customHeight="1">
      <c r="A48" s="193"/>
      <c r="B48" s="80"/>
      <c r="C48" s="80"/>
      <c r="D48" s="80"/>
      <c r="E48" s="80"/>
      <c r="F48" s="80"/>
      <c r="G48" s="80"/>
      <c r="H48" s="80"/>
      <c r="I48" s="80"/>
      <c r="J48" s="80"/>
      <c r="K48" s="80"/>
      <c r="L48" s="80"/>
      <c r="M48" s="80"/>
      <c r="N48" s="80"/>
      <c r="O48" s="80"/>
      <c r="P48" s="80"/>
      <c r="Q48" s="80"/>
      <c r="R48" s="80"/>
      <c r="S48" s="161"/>
      <c r="T48" s="194"/>
      <c r="U48" s="291"/>
      <c r="V48" s="288" t="s">
        <v>1430</v>
      </c>
      <c r="W48" s="288"/>
      <c r="X48" s="288"/>
      <c r="Y48" s="288"/>
      <c r="Z48" s="288"/>
      <c r="AA48" s="288"/>
      <c r="AB48" s="288"/>
      <c r="AC48" s="288"/>
      <c r="AD48" s="288"/>
      <c r="AE48" s="288"/>
      <c r="AF48" s="288"/>
      <c r="AG48" s="288"/>
      <c r="AH48" s="288"/>
      <c r="AI48" s="288"/>
      <c r="AJ48" s="441"/>
      <c r="AK48" s="79"/>
      <c r="AL48" s="93"/>
    </row>
    <row r="49" spans="1:39" ht="12.95" customHeight="1">
      <c r="A49" s="193"/>
      <c r="B49" s="80"/>
      <c r="C49" s="80"/>
      <c r="D49" s="80"/>
      <c r="E49" s="80"/>
      <c r="F49" s="80"/>
      <c r="G49" s="80"/>
      <c r="H49" s="80"/>
      <c r="I49" s="80"/>
      <c r="J49" s="80"/>
      <c r="K49" s="80"/>
      <c r="L49" s="80"/>
      <c r="M49" s="80"/>
      <c r="N49" s="80"/>
      <c r="O49" s="80"/>
      <c r="P49" s="80"/>
      <c r="Q49" s="80"/>
      <c r="R49" s="80"/>
      <c r="S49" s="161"/>
      <c r="T49" s="194"/>
      <c r="U49" s="292"/>
      <c r="V49" s="289" t="s">
        <v>1431</v>
      </c>
      <c r="W49" s="289"/>
      <c r="X49" s="289"/>
      <c r="Y49" s="289"/>
      <c r="Z49" s="289"/>
      <c r="AA49" s="289"/>
      <c r="AB49" s="289"/>
      <c r="AC49" s="289"/>
      <c r="AD49" s="289"/>
      <c r="AE49" s="289"/>
      <c r="AF49" s="289"/>
      <c r="AG49" s="289"/>
      <c r="AH49" s="289"/>
      <c r="AI49" s="289"/>
      <c r="AJ49" s="441"/>
      <c r="AK49" s="79"/>
      <c r="AL49" s="93"/>
    </row>
    <row r="50" spans="1:39" ht="9.9499999999999993" customHeight="1">
      <c r="A50" s="193"/>
      <c r="B50" s="80"/>
      <c r="C50" s="80"/>
      <c r="D50" s="80"/>
      <c r="E50" s="80"/>
      <c r="F50" s="80"/>
      <c r="G50" s="80"/>
      <c r="H50" s="80"/>
      <c r="I50" s="80"/>
      <c r="J50" s="80"/>
      <c r="K50" s="80"/>
      <c r="L50" s="80"/>
      <c r="M50" s="80"/>
      <c r="N50" s="569"/>
      <c r="O50" s="80"/>
      <c r="P50" s="80"/>
      <c r="Q50" s="80"/>
      <c r="R50" s="80"/>
      <c r="S50" s="161"/>
      <c r="T50" s="149"/>
      <c r="U50" s="292"/>
      <c r="V50" s="289" t="s">
        <v>1432</v>
      </c>
      <c r="W50" s="289"/>
      <c r="X50" s="289"/>
      <c r="Y50" s="289"/>
      <c r="Z50" s="289"/>
      <c r="AA50" s="289"/>
      <c r="AB50" s="289"/>
      <c r="AC50" s="289"/>
      <c r="AD50" s="289"/>
      <c r="AE50" s="289"/>
      <c r="AF50" s="289"/>
      <c r="AG50" s="289"/>
      <c r="AH50" s="289"/>
      <c r="AI50" s="289"/>
      <c r="AJ50" s="441"/>
      <c r="AK50" s="79"/>
      <c r="AL50" s="93"/>
    </row>
    <row r="51" spans="1:39" ht="9.9499999999999993" customHeight="1">
      <c r="A51" s="193"/>
      <c r="B51" s="80"/>
      <c r="C51" s="80"/>
      <c r="D51" s="80"/>
      <c r="E51" s="80"/>
      <c r="F51" s="80"/>
      <c r="G51" s="80"/>
      <c r="H51" s="80"/>
      <c r="I51" s="80"/>
      <c r="J51" s="80"/>
      <c r="K51" s="80"/>
      <c r="L51" s="80"/>
      <c r="M51" s="80"/>
      <c r="N51" s="80"/>
      <c r="O51" s="80"/>
      <c r="P51" s="80"/>
      <c r="R51" s="80"/>
      <c r="S51" s="161"/>
      <c r="T51" s="149"/>
      <c r="U51" s="194"/>
      <c r="V51" s="79"/>
      <c r="W51" s="149"/>
      <c r="X51" s="149"/>
      <c r="Y51" s="149"/>
      <c r="Z51" s="149"/>
      <c r="AA51" s="149"/>
      <c r="AB51" s="80"/>
      <c r="AC51" s="88"/>
      <c r="AD51" s="150"/>
      <c r="AE51" s="80"/>
      <c r="AF51" s="80"/>
      <c r="AG51" s="80"/>
      <c r="AH51" s="80"/>
      <c r="AI51" s="80"/>
      <c r="AJ51" s="441"/>
      <c r="AK51" s="79"/>
      <c r="AL51" s="93"/>
    </row>
    <row r="52" spans="1:39" ht="9.9499999999999993" customHeight="1">
      <c r="A52" s="193"/>
      <c r="B52" s="80"/>
      <c r="C52" s="80"/>
      <c r="D52" s="80"/>
      <c r="E52" s="80"/>
      <c r="F52" s="80"/>
      <c r="G52" s="80"/>
      <c r="H52" s="80"/>
      <c r="I52" s="80"/>
      <c r="J52" s="80"/>
      <c r="K52" s="80"/>
      <c r="L52" s="80"/>
      <c r="M52" s="80"/>
      <c r="N52" s="80"/>
      <c r="O52" s="80"/>
      <c r="P52" s="80"/>
      <c r="R52" s="80"/>
      <c r="S52" s="161"/>
      <c r="T52" s="149"/>
      <c r="U52" s="194"/>
      <c r="V52" s="79"/>
      <c r="W52" s="149"/>
      <c r="X52" s="149"/>
      <c r="Y52" s="149"/>
      <c r="Z52" s="149"/>
      <c r="AA52" s="149"/>
      <c r="AB52" s="80"/>
      <c r="AC52" s="88"/>
      <c r="AD52" s="150"/>
      <c r="AE52" s="80"/>
      <c r="AF52" s="80"/>
      <c r="AG52" s="80"/>
      <c r="AH52" s="80"/>
      <c r="AI52" s="80"/>
      <c r="AJ52" s="441"/>
      <c r="AK52" s="79"/>
      <c r="AL52" s="93"/>
    </row>
    <row r="53" spans="1:39" ht="15" customHeight="1">
      <c r="A53" s="193"/>
      <c r="B53" s="80"/>
      <c r="C53" s="80"/>
      <c r="D53" s="80"/>
      <c r="E53" s="80"/>
      <c r="F53" s="80"/>
      <c r="G53" s="80"/>
      <c r="H53" s="80"/>
      <c r="I53" s="80"/>
      <c r="J53" s="80"/>
      <c r="K53" s="80"/>
      <c r="L53" s="80"/>
      <c r="M53" s="80"/>
      <c r="N53" s="80"/>
      <c r="O53" s="80"/>
      <c r="P53" s="80"/>
      <c r="Q53" s="80"/>
      <c r="R53" s="80"/>
      <c r="S53" s="161"/>
      <c r="T53" s="149"/>
      <c r="U53" s="194"/>
      <c r="V53" s="80"/>
      <c r="W53" s="149"/>
      <c r="X53" s="149"/>
      <c r="Y53" s="149"/>
      <c r="Z53" s="149"/>
      <c r="AA53" s="149"/>
      <c r="AB53" s="80"/>
      <c r="AC53" s="88"/>
      <c r="AD53" s="150"/>
      <c r="AE53" s="80"/>
      <c r="AF53" s="80"/>
      <c r="AG53" s="80"/>
      <c r="AH53" s="80"/>
      <c r="AI53" s="80"/>
      <c r="AJ53" s="441"/>
      <c r="AK53" s="79"/>
      <c r="AL53" s="93"/>
      <c r="AM53" s="171"/>
    </row>
    <row r="54" spans="1:39" ht="9.9499999999999993" customHeight="1">
      <c r="A54" s="193"/>
      <c r="B54" s="80"/>
      <c r="C54" s="80"/>
      <c r="D54" s="80"/>
      <c r="E54" s="80"/>
      <c r="F54" s="80"/>
      <c r="G54" s="80"/>
      <c r="H54" s="80"/>
      <c r="I54" s="80"/>
      <c r="J54" s="80"/>
      <c r="K54" s="80"/>
      <c r="L54" s="80"/>
      <c r="M54" s="80"/>
      <c r="N54" s="80"/>
      <c r="O54" s="80"/>
      <c r="P54" s="80"/>
      <c r="Q54" s="80"/>
      <c r="R54" s="80"/>
      <c r="S54" s="161"/>
      <c r="T54" s="149"/>
      <c r="U54" s="194"/>
      <c r="V54" s="80"/>
      <c r="W54" s="149"/>
      <c r="X54" s="149"/>
      <c r="Y54" s="149"/>
      <c r="Z54" s="149"/>
      <c r="AA54" s="149"/>
      <c r="AB54" s="80"/>
      <c r="AC54" s="88"/>
      <c r="AD54" s="150"/>
      <c r="AE54" s="80"/>
      <c r="AF54" s="80"/>
      <c r="AG54" s="80"/>
      <c r="AH54" s="80"/>
      <c r="AI54" s="80"/>
      <c r="AJ54" s="441"/>
      <c r="AK54" s="79"/>
      <c r="AL54" s="93"/>
    </row>
    <row r="55" spans="1:39" ht="9.9499999999999993" customHeight="1">
      <c r="A55" s="193"/>
      <c r="B55" s="80"/>
      <c r="C55" s="80"/>
      <c r="D55" s="80"/>
      <c r="E55" s="80"/>
      <c r="F55" s="80"/>
      <c r="G55" s="80"/>
      <c r="H55" s="80"/>
      <c r="I55" s="80"/>
      <c r="J55" s="80"/>
      <c r="K55" s="80"/>
      <c r="L55" s="80"/>
      <c r="M55" s="80"/>
      <c r="N55" s="80"/>
      <c r="O55" s="80"/>
      <c r="P55" s="80"/>
      <c r="Q55" s="80"/>
      <c r="R55" s="80"/>
      <c r="S55" s="161"/>
      <c r="T55" s="149"/>
      <c r="U55" s="194"/>
      <c r="V55" s="80"/>
      <c r="W55" s="149"/>
      <c r="X55" s="149"/>
      <c r="Y55" s="149"/>
      <c r="Z55" s="149"/>
      <c r="AA55" s="149"/>
      <c r="AB55" s="80"/>
      <c r="AC55" s="88"/>
      <c r="AD55" s="150"/>
      <c r="AE55" s="80"/>
      <c r="AF55" s="80"/>
      <c r="AG55" s="80"/>
      <c r="AH55" s="80"/>
      <c r="AI55" s="80"/>
      <c r="AJ55" s="441"/>
      <c r="AK55" s="79"/>
      <c r="AL55" s="93"/>
    </row>
    <row r="56" spans="1:39" ht="9.9499999999999993" customHeight="1">
      <c r="A56" s="193"/>
      <c r="B56" s="80"/>
      <c r="C56" s="80"/>
      <c r="D56" s="80"/>
      <c r="E56" s="80"/>
      <c r="F56" s="80"/>
      <c r="G56" s="80"/>
      <c r="H56" s="80"/>
      <c r="I56" s="80"/>
      <c r="J56" s="80"/>
      <c r="K56" s="80"/>
      <c r="L56" s="80"/>
      <c r="M56" s="80"/>
      <c r="N56" s="80"/>
      <c r="O56" s="80"/>
      <c r="P56" s="80"/>
      <c r="Q56" s="80"/>
      <c r="R56" s="80"/>
      <c r="S56" s="161"/>
      <c r="T56" s="149"/>
      <c r="U56" s="194"/>
      <c r="V56" s="80"/>
      <c r="W56" s="149"/>
      <c r="X56" s="149"/>
      <c r="Y56" s="149"/>
      <c r="Z56" s="149"/>
      <c r="AA56" s="149"/>
      <c r="AB56" s="80"/>
      <c r="AC56" s="88"/>
      <c r="AD56" s="150"/>
      <c r="AE56" s="80"/>
      <c r="AF56" s="80"/>
      <c r="AG56" s="80"/>
      <c r="AH56" s="80"/>
      <c r="AI56" s="80"/>
      <c r="AJ56" s="441"/>
      <c r="AK56" s="79"/>
      <c r="AL56" s="93"/>
    </row>
    <row r="57" spans="1:39" ht="9.9499999999999993" customHeight="1" thickBot="1">
      <c r="A57" s="162"/>
      <c r="B57" s="163"/>
      <c r="C57" s="163"/>
      <c r="D57" s="163"/>
      <c r="E57" s="163"/>
      <c r="F57" s="163"/>
      <c r="G57" s="163"/>
      <c r="H57" s="163"/>
      <c r="I57" s="163"/>
      <c r="J57" s="163"/>
      <c r="K57" s="163"/>
      <c r="L57" s="163"/>
      <c r="M57" s="163"/>
      <c r="N57" s="163"/>
      <c r="O57" s="163"/>
      <c r="P57" s="163"/>
      <c r="Q57" s="163"/>
      <c r="R57" s="163"/>
      <c r="S57" s="165"/>
      <c r="T57" s="150"/>
      <c r="U57" s="443"/>
      <c r="V57" s="448"/>
      <c r="W57" s="448"/>
      <c r="X57" s="286"/>
      <c r="Y57" s="448"/>
      <c r="Z57" s="448"/>
      <c r="AA57" s="448"/>
      <c r="AB57" s="286"/>
      <c r="AC57" s="375"/>
      <c r="AD57" s="449"/>
      <c r="AE57" s="286"/>
      <c r="AF57" s="286"/>
      <c r="AG57" s="375"/>
      <c r="AH57" s="375"/>
      <c r="AI57" s="286"/>
      <c r="AJ57" s="445"/>
      <c r="AK57" s="79"/>
      <c r="AL57" s="94"/>
    </row>
    <row r="58" spans="1:39" ht="4.9000000000000004" customHeight="1" thickBot="1">
      <c r="A58" s="80"/>
      <c r="B58" s="80"/>
      <c r="C58" s="80"/>
      <c r="D58" s="80"/>
      <c r="E58" s="80"/>
      <c r="F58" s="80"/>
      <c r="G58" s="80"/>
      <c r="H58" s="80"/>
      <c r="I58" s="80"/>
      <c r="J58" s="80"/>
      <c r="K58" s="80"/>
      <c r="L58" s="80"/>
      <c r="M58" s="80"/>
      <c r="N58" s="80"/>
      <c r="O58" s="80"/>
      <c r="P58" s="80"/>
      <c r="Q58" s="153"/>
      <c r="R58" s="153"/>
      <c r="S58" s="153"/>
      <c r="T58" s="153"/>
      <c r="U58" s="153"/>
      <c r="V58" s="153"/>
      <c r="W58" s="153"/>
      <c r="X58" s="149"/>
      <c r="Y58" s="149"/>
      <c r="Z58" s="149"/>
      <c r="AA58" s="149"/>
      <c r="AB58" s="80"/>
      <c r="AC58" s="88"/>
      <c r="AD58" s="150"/>
      <c r="AE58" s="80"/>
      <c r="AF58" s="80"/>
      <c r="AG58" s="88"/>
      <c r="AH58" s="88"/>
      <c r="AI58" s="80"/>
      <c r="AJ58" s="80"/>
      <c r="AK58" s="79"/>
      <c r="AL58" s="94"/>
    </row>
    <row r="59" spans="1:39" ht="18" customHeight="1" thickBot="1">
      <c r="A59" s="4368" t="s">
        <v>870</v>
      </c>
      <c r="B59" s="4369"/>
      <c r="C59" s="4369"/>
      <c r="D59" s="4369"/>
      <c r="E59" s="4369"/>
      <c r="F59" s="4369"/>
      <c r="G59" s="4369"/>
      <c r="H59" s="4369"/>
      <c r="I59" s="4369"/>
      <c r="J59" s="4369"/>
      <c r="K59" s="4369"/>
      <c r="L59" s="4369"/>
      <c r="M59" s="4369"/>
      <c r="N59" s="4369"/>
      <c r="O59" s="4369"/>
      <c r="P59" s="4369"/>
      <c r="Q59" s="4369"/>
      <c r="R59" s="4369"/>
      <c r="S59" s="4369"/>
      <c r="T59" s="4369"/>
      <c r="U59" s="4369"/>
      <c r="V59" s="4369"/>
      <c r="W59" s="4369"/>
      <c r="X59" s="4369"/>
      <c r="Y59" s="4369"/>
      <c r="Z59" s="4369"/>
      <c r="AA59" s="4369"/>
      <c r="AB59" s="4369"/>
      <c r="AC59" s="4369"/>
      <c r="AD59" s="4369"/>
      <c r="AE59" s="4369"/>
      <c r="AF59" s="4369"/>
      <c r="AG59" s="4369"/>
      <c r="AH59" s="4369"/>
      <c r="AI59" s="4369"/>
      <c r="AJ59" s="4370"/>
      <c r="AL59" s="94"/>
    </row>
    <row r="60" spans="1:39" ht="4.9000000000000004" customHeight="1" thickBot="1">
      <c r="A60" s="4385"/>
      <c r="B60" s="4385"/>
      <c r="C60" s="4385"/>
      <c r="D60" s="4385"/>
      <c r="E60" s="4385"/>
      <c r="F60" s="4385"/>
      <c r="G60" s="4385"/>
      <c r="H60" s="4385"/>
      <c r="I60" s="4385"/>
      <c r="J60" s="4385"/>
      <c r="K60" s="4385"/>
      <c r="L60" s="4385"/>
      <c r="M60" s="4385"/>
      <c r="N60" s="4385"/>
      <c r="O60" s="4385"/>
      <c r="P60" s="4385"/>
      <c r="Q60" s="4385"/>
      <c r="R60" s="4385"/>
      <c r="S60" s="4385"/>
      <c r="T60" s="4385"/>
      <c r="U60" s="4385"/>
      <c r="V60" s="4385"/>
      <c r="W60" s="4385"/>
      <c r="X60" s="4385"/>
      <c r="Y60" s="4385"/>
      <c r="Z60" s="4385"/>
      <c r="AA60" s="4385"/>
      <c r="AB60" s="4385"/>
      <c r="AC60" s="4385"/>
      <c r="AD60" s="4385"/>
      <c r="AE60" s="4385"/>
      <c r="AF60" s="4385"/>
      <c r="AG60" s="4385"/>
      <c r="AH60" s="4385"/>
      <c r="AI60" s="4385"/>
      <c r="AJ60" s="4385"/>
      <c r="AL60" s="101"/>
    </row>
    <row r="61" spans="1:39" ht="7.15" customHeight="1">
      <c r="A61" s="936"/>
      <c r="B61" s="937"/>
      <c r="C61" s="937"/>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8"/>
    </row>
    <row r="62" spans="1:39" s="95" customFormat="1" ht="11.65" customHeight="1">
      <c r="A62" s="939"/>
      <c r="B62" s="940" t="s">
        <v>611</v>
      </c>
      <c r="C62" s="4367" t="s">
        <v>929</v>
      </c>
      <c r="D62" s="4367"/>
      <c r="E62" s="4367"/>
      <c r="F62" s="4367"/>
      <c r="G62" s="4367"/>
      <c r="H62" s="4367"/>
      <c r="I62" s="4367"/>
      <c r="J62" s="4367"/>
      <c r="K62" s="4367"/>
      <c r="L62" s="4367"/>
      <c r="M62" s="4367"/>
      <c r="N62" s="4367"/>
      <c r="O62" s="4367"/>
      <c r="P62" s="4367"/>
      <c r="Q62" s="4367"/>
      <c r="R62" s="4367"/>
      <c r="S62" s="4367"/>
      <c r="T62" s="4367"/>
      <c r="U62" s="4367"/>
      <c r="V62" s="4367"/>
      <c r="W62" s="4367"/>
      <c r="X62" s="4367"/>
      <c r="Y62" s="4367"/>
      <c r="Z62" s="4367"/>
      <c r="AA62" s="4367"/>
      <c r="AB62" s="4367"/>
      <c r="AC62" s="4367"/>
      <c r="AD62" s="4367"/>
      <c r="AE62" s="4367"/>
      <c r="AF62" s="4367"/>
      <c r="AG62" s="4367"/>
      <c r="AH62" s="4367"/>
      <c r="AI62" s="4367"/>
      <c r="AJ62" s="941"/>
      <c r="AK62" s="96"/>
    </row>
    <row r="63" spans="1:39" s="98" customFormat="1" ht="3" customHeight="1">
      <c r="A63" s="942"/>
      <c r="B63" s="943"/>
      <c r="C63" s="4367"/>
      <c r="D63" s="4367"/>
      <c r="E63" s="4367"/>
      <c r="F63" s="4367"/>
      <c r="G63" s="4367"/>
      <c r="H63" s="4367"/>
      <c r="I63" s="4367"/>
      <c r="J63" s="4367"/>
      <c r="K63" s="4367"/>
      <c r="L63" s="4367"/>
      <c r="M63" s="4367"/>
      <c r="N63" s="4367"/>
      <c r="O63" s="4367"/>
      <c r="P63" s="4367"/>
      <c r="Q63" s="4367"/>
      <c r="R63" s="4367"/>
      <c r="S63" s="4367"/>
      <c r="T63" s="4367"/>
      <c r="U63" s="4367"/>
      <c r="V63" s="4367"/>
      <c r="W63" s="4367"/>
      <c r="X63" s="4367"/>
      <c r="Y63" s="4367"/>
      <c r="Z63" s="4367"/>
      <c r="AA63" s="4367"/>
      <c r="AB63" s="4367"/>
      <c r="AC63" s="4367"/>
      <c r="AD63" s="4367"/>
      <c r="AE63" s="4367"/>
      <c r="AF63" s="4367"/>
      <c r="AG63" s="4367"/>
      <c r="AH63" s="4367"/>
      <c r="AI63" s="4367"/>
      <c r="AJ63" s="944"/>
      <c r="AK63" s="97"/>
    </row>
    <row r="64" spans="1:39" s="95" customFormat="1" ht="11.65" customHeight="1">
      <c r="A64" s="939"/>
      <c r="B64" s="940" t="s">
        <v>612</v>
      </c>
      <c r="C64" s="4367" t="s">
        <v>188</v>
      </c>
      <c r="D64" s="4367"/>
      <c r="E64" s="4367"/>
      <c r="F64" s="4367"/>
      <c r="G64" s="4367"/>
      <c r="H64" s="4367"/>
      <c r="I64" s="4367"/>
      <c r="J64" s="4367"/>
      <c r="K64" s="4367"/>
      <c r="L64" s="4367"/>
      <c r="M64" s="4367"/>
      <c r="N64" s="4367"/>
      <c r="O64" s="4367"/>
      <c r="P64" s="4367"/>
      <c r="Q64" s="4367"/>
      <c r="R64" s="4367"/>
      <c r="S64" s="4367"/>
      <c r="T64" s="4367"/>
      <c r="U64" s="4367"/>
      <c r="V64" s="4367"/>
      <c r="W64" s="4367"/>
      <c r="X64" s="4367"/>
      <c r="Y64" s="4367"/>
      <c r="Z64" s="4367"/>
      <c r="AA64" s="4367"/>
      <c r="AB64" s="4367"/>
      <c r="AC64" s="4367"/>
      <c r="AD64" s="4367"/>
      <c r="AE64" s="4367"/>
      <c r="AF64" s="4367"/>
      <c r="AG64" s="4367"/>
      <c r="AH64" s="4367"/>
      <c r="AI64" s="4367"/>
      <c r="AJ64" s="941"/>
    </row>
    <row r="65" spans="1:74" s="95" customFormat="1" ht="11.65" customHeight="1">
      <c r="A65" s="939"/>
      <c r="B65" s="940"/>
      <c r="C65" s="4367"/>
      <c r="D65" s="4367"/>
      <c r="E65" s="4367"/>
      <c r="F65" s="4367"/>
      <c r="G65" s="4367"/>
      <c r="H65" s="4367"/>
      <c r="I65" s="4367"/>
      <c r="J65" s="4367"/>
      <c r="K65" s="4367"/>
      <c r="L65" s="4367"/>
      <c r="M65" s="4367"/>
      <c r="N65" s="4367"/>
      <c r="O65" s="4367"/>
      <c r="P65" s="4367"/>
      <c r="Q65" s="4367"/>
      <c r="R65" s="4367"/>
      <c r="S65" s="4367"/>
      <c r="T65" s="4367"/>
      <c r="U65" s="4367"/>
      <c r="V65" s="4367"/>
      <c r="W65" s="4367"/>
      <c r="X65" s="4367"/>
      <c r="Y65" s="4367"/>
      <c r="Z65" s="4367"/>
      <c r="AA65" s="4367"/>
      <c r="AB65" s="4367"/>
      <c r="AC65" s="4367"/>
      <c r="AD65" s="4367"/>
      <c r="AE65" s="4367"/>
      <c r="AF65" s="4367"/>
      <c r="AG65" s="4367"/>
      <c r="AH65" s="4367"/>
      <c r="AI65" s="4367"/>
      <c r="AJ65" s="941"/>
      <c r="AK65" s="96"/>
    </row>
    <row r="66" spans="1:74" s="100" customFormat="1" ht="3" customHeight="1">
      <c r="A66" s="945"/>
      <c r="B66" s="946"/>
      <c r="C66" s="947"/>
      <c r="D66" s="947"/>
      <c r="E66" s="947"/>
      <c r="F66" s="947"/>
      <c r="G66" s="947"/>
      <c r="H66" s="947"/>
      <c r="I66" s="947"/>
      <c r="J66" s="947"/>
      <c r="K66" s="947"/>
      <c r="L66" s="947"/>
      <c r="M66" s="947"/>
      <c r="N66" s="947"/>
      <c r="O66" s="947"/>
      <c r="P66" s="947"/>
      <c r="Q66" s="947"/>
      <c r="R66" s="947"/>
      <c r="S66" s="947"/>
      <c r="T66" s="947"/>
      <c r="U66" s="947"/>
      <c r="V66" s="947"/>
      <c r="W66" s="947"/>
      <c r="X66" s="947"/>
      <c r="Y66" s="947"/>
      <c r="Z66" s="947"/>
      <c r="AA66" s="947"/>
      <c r="AB66" s="947"/>
      <c r="AC66" s="947"/>
      <c r="AD66" s="947"/>
      <c r="AE66" s="947"/>
      <c r="AF66" s="947"/>
      <c r="AG66" s="947"/>
      <c r="AH66" s="947"/>
      <c r="AI66" s="947"/>
      <c r="AJ66" s="948"/>
      <c r="AK66" s="99"/>
    </row>
    <row r="67" spans="1:74" s="100" customFormat="1" ht="10.9" customHeight="1">
      <c r="A67" s="945"/>
      <c r="B67" s="946" t="s">
        <v>866</v>
      </c>
      <c r="C67" s="4361" t="s">
        <v>864</v>
      </c>
      <c r="D67" s="4361"/>
      <c r="E67" s="4361"/>
      <c r="F67" s="4361"/>
      <c r="G67" s="4361"/>
      <c r="H67" s="4361"/>
      <c r="I67" s="4361"/>
      <c r="J67" s="4361"/>
      <c r="K67" s="4361"/>
      <c r="L67" s="4361"/>
      <c r="M67" s="4361"/>
      <c r="N67" s="4361"/>
      <c r="O67" s="4361"/>
      <c r="P67" s="4361"/>
      <c r="Q67" s="4361"/>
      <c r="R67" s="4361"/>
      <c r="S67" s="4361"/>
      <c r="T67" s="4361"/>
      <c r="U67" s="4361"/>
      <c r="V67" s="4361"/>
      <c r="W67" s="4361"/>
      <c r="X67" s="4361"/>
      <c r="Y67" s="4361"/>
      <c r="Z67" s="4361"/>
      <c r="AA67" s="4361"/>
      <c r="AB67" s="4361"/>
      <c r="AC67" s="4361"/>
      <c r="AD67" s="4361"/>
      <c r="AE67" s="4361"/>
      <c r="AF67" s="4361"/>
      <c r="AG67" s="4361"/>
      <c r="AH67" s="4361"/>
      <c r="AI67" s="4361"/>
      <c r="AJ67" s="949"/>
      <c r="AK67" s="99"/>
    </row>
    <row r="68" spans="1:74" s="100" customFormat="1">
      <c r="A68" s="945"/>
      <c r="B68" s="946"/>
      <c r="C68" s="4361"/>
      <c r="D68" s="4361"/>
      <c r="E68" s="4361"/>
      <c r="F68" s="4361"/>
      <c r="G68" s="4361"/>
      <c r="H68" s="4361"/>
      <c r="I68" s="4361"/>
      <c r="J68" s="4361"/>
      <c r="K68" s="4361"/>
      <c r="L68" s="4361"/>
      <c r="M68" s="4361"/>
      <c r="N68" s="4361"/>
      <c r="O68" s="4361"/>
      <c r="P68" s="4361"/>
      <c r="Q68" s="4361"/>
      <c r="R68" s="4361"/>
      <c r="S68" s="4361"/>
      <c r="T68" s="4361"/>
      <c r="U68" s="4361"/>
      <c r="V68" s="4361"/>
      <c r="W68" s="4361"/>
      <c r="X68" s="4361"/>
      <c r="Y68" s="4361"/>
      <c r="Z68" s="4361"/>
      <c r="AA68" s="4361"/>
      <c r="AB68" s="4361"/>
      <c r="AC68" s="4361"/>
      <c r="AD68" s="4361"/>
      <c r="AE68" s="4361"/>
      <c r="AF68" s="4361"/>
      <c r="AG68" s="4361"/>
      <c r="AH68" s="4361"/>
      <c r="AI68" s="4361"/>
      <c r="AJ68" s="949"/>
      <c r="AK68" s="99"/>
    </row>
    <row r="69" spans="1:74" s="100" customFormat="1">
      <c r="A69" s="945"/>
      <c r="B69" s="946"/>
      <c r="C69" s="4361"/>
      <c r="D69" s="4361"/>
      <c r="E69" s="4361"/>
      <c r="F69" s="4361"/>
      <c r="G69" s="4361"/>
      <c r="H69" s="4361"/>
      <c r="I69" s="4361"/>
      <c r="J69" s="4361"/>
      <c r="K69" s="4361"/>
      <c r="L69" s="4361"/>
      <c r="M69" s="4361"/>
      <c r="N69" s="4361"/>
      <c r="O69" s="4361"/>
      <c r="P69" s="4361"/>
      <c r="Q69" s="4361"/>
      <c r="R69" s="4361"/>
      <c r="S69" s="4361"/>
      <c r="T69" s="4361"/>
      <c r="U69" s="4361"/>
      <c r="V69" s="4361"/>
      <c r="W69" s="4361"/>
      <c r="X69" s="4361"/>
      <c r="Y69" s="4361"/>
      <c r="Z69" s="4361"/>
      <c r="AA69" s="4361"/>
      <c r="AB69" s="4361"/>
      <c r="AC69" s="4361"/>
      <c r="AD69" s="4361"/>
      <c r="AE69" s="4361"/>
      <c r="AF69" s="4361"/>
      <c r="AG69" s="4361"/>
      <c r="AH69" s="4361"/>
      <c r="AI69" s="4361"/>
      <c r="AJ69" s="949"/>
      <c r="AK69" s="99"/>
    </row>
    <row r="70" spans="1:74" s="100" customFormat="1">
      <c r="A70" s="945"/>
      <c r="B70" s="946"/>
      <c r="C70" s="4361"/>
      <c r="D70" s="4361"/>
      <c r="E70" s="4361"/>
      <c r="F70" s="4361"/>
      <c r="G70" s="4361"/>
      <c r="H70" s="4361"/>
      <c r="I70" s="4361"/>
      <c r="J70" s="4361"/>
      <c r="K70" s="4361"/>
      <c r="L70" s="4361"/>
      <c r="M70" s="4361"/>
      <c r="N70" s="4361"/>
      <c r="O70" s="4361"/>
      <c r="P70" s="4361"/>
      <c r="Q70" s="4361"/>
      <c r="R70" s="4361"/>
      <c r="S70" s="4361"/>
      <c r="T70" s="4361"/>
      <c r="U70" s="4361"/>
      <c r="V70" s="4361"/>
      <c r="W70" s="4361"/>
      <c r="X70" s="4361"/>
      <c r="Y70" s="4361"/>
      <c r="Z70" s="4361"/>
      <c r="AA70" s="4361"/>
      <c r="AB70" s="4361"/>
      <c r="AC70" s="4361"/>
      <c r="AD70" s="4361"/>
      <c r="AE70" s="4361"/>
      <c r="AF70" s="4361"/>
      <c r="AG70" s="4361"/>
      <c r="AH70" s="4361"/>
      <c r="AI70" s="4361"/>
      <c r="AJ70" s="949"/>
      <c r="AK70" s="99" t="s">
        <v>105</v>
      </c>
    </row>
    <row r="71" spans="1:74" s="100" customFormat="1">
      <c r="A71" s="945"/>
      <c r="B71" s="946"/>
      <c r="C71" s="4361"/>
      <c r="D71" s="4361"/>
      <c r="E71" s="4361"/>
      <c r="F71" s="4361"/>
      <c r="G71" s="4361"/>
      <c r="H71" s="4361"/>
      <c r="I71" s="4361"/>
      <c r="J71" s="4361"/>
      <c r="K71" s="4361"/>
      <c r="L71" s="4361"/>
      <c r="M71" s="4361"/>
      <c r="N71" s="4361"/>
      <c r="O71" s="4361"/>
      <c r="P71" s="4361"/>
      <c r="Q71" s="4361"/>
      <c r="R71" s="4361"/>
      <c r="S71" s="4361"/>
      <c r="T71" s="4361"/>
      <c r="U71" s="4361"/>
      <c r="V71" s="4361"/>
      <c r="W71" s="4361"/>
      <c r="X71" s="4361"/>
      <c r="Y71" s="4361"/>
      <c r="Z71" s="4361"/>
      <c r="AA71" s="4361"/>
      <c r="AB71" s="4361"/>
      <c r="AC71" s="4361"/>
      <c r="AD71" s="4361"/>
      <c r="AE71" s="4361"/>
      <c r="AF71" s="4361"/>
      <c r="AG71" s="4361"/>
      <c r="AH71" s="4361"/>
      <c r="AI71" s="4361"/>
      <c r="AJ71" s="949"/>
      <c r="AK71" s="99"/>
    </row>
    <row r="72" spans="1:74" s="95" customFormat="1" ht="3" customHeight="1">
      <c r="A72" s="939"/>
      <c r="B72" s="940"/>
      <c r="C72" s="950"/>
      <c r="D72" s="950"/>
      <c r="E72" s="950"/>
      <c r="F72" s="950"/>
      <c r="G72" s="950"/>
      <c r="H72" s="950"/>
      <c r="I72" s="950"/>
      <c r="J72" s="950"/>
      <c r="K72" s="950"/>
      <c r="L72" s="950"/>
      <c r="M72" s="950"/>
      <c r="N72" s="950"/>
      <c r="O72" s="950"/>
      <c r="P72" s="950"/>
      <c r="Q72" s="950"/>
      <c r="R72" s="950"/>
      <c r="S72" s="950"/>
      <c r="T72" s="950"/>
      <c r="U72" s="950"/>
      <c r="V72" s="950"/>
      <c r="W72" s="950"/>
      <c r="X72" s="950"/>
      <c r="Y72" s="950"/>
      <c r="Z72" s="950"/>
      <c r="AA72" s="950"/>
      <c r="AB72" s="950"/>
      <c r="AC72" s="950"/>
      <c r="AD72" s="950"/>
      <c r="AE72" s="950"/>
      <c r="AF72" s="950"/>
      <c r="AG72" s="950"/>
      <c r="AH72" s="950"/>
      <c r="AI72" s="950"/>
      <c r="AJ72" s="951"/>
      <c r="AK72" s="96"/>
    </row>
    <row r="73" spans="1:74" s="95" customFormat="1" ht="24" customHeight="1">
      <c r="A73" s="939"/>
      <c r="B73" s="952" t="s">
        <v>867</v>
      </c>
      <c r="C73" s="4386" t="s">
        <v>140</v>
      </c>
      <c r="D73" s="4386"/>
      <c r="E73" s="4386"/>
      <c r="F73" s="4386"/>
      <c r="G73" s="4386"/>
      <c r="H73" s="4386"/>
      <c r="I73" s="4386"/>
      <c r="J73" s="4386"/>
      <c r="K73" s="4386"/>
      <c r="L73" s="4386"/>
      <c r="M73" s="4386"/>
      <c r="N73" s="4386"/>
      <c r="O73" s="4386"/>
      <c r="P73" s="4386"/>
      <c r="Q73" s="4386"/>
      <c r="R73" s="4386"/>
      <c r="S73" s="4386"/>
      <c r="T73" s="4386"/>
      <c r="U73" s="4386"/>
      <c r="V73" s="4386"/>
      <c r="W73" s="4386"/>
      <c r="X73" s="4386"/>
      <c r="Y73" s="4386"/>
      <c r="Z73" s="4386"/>
      <c r="AA73" s="4386"/>
      <c r="AB73" s="4386"/>
      <c r="AC73" s="4386"/>
      <c r="AD73" s="4386"/>
      <c r="AE73" s="4386"/>
      <c r="AF73" s="4386"/>
      <c r="AG73" s="4386"/>
      <c r="AH73" s="4386"/>
      <c r="AI73" s="4386"/>
      <c r="AJ73" s="953"/>
      <c r="AK73" s="96"/>
    </row>
    <row r="74" spans="1:74" s="95" customFormat="1" ht="3" customHeight="1">
      <c r="A74" s="939"/>
      <c r="B74" s="940"/>
      <c r="C74" s="954"/>
      <c r="D74" s="955"/>
      <c r="E74" s="955"/>
      <c r="F74" s="955"/>
      <c r="G74" s="955"/>
      <c r="H74" s="955"/>
      <c r="I74" s="955"/>
      <c r="J74" s="955"/>
      <c r="K74" s="955"/>
      <c r="L74" s="955"/>
      <c r="M74" s="955"/>
      <c r="N74" s="955"/>
      <c r="O74" s="955"/>
      <c r="P74" s="955"/>
      <c r="Q74" s="955"/>
      <c r="R74" s="955"/>
      <c r="S74" s="955"/>
      <c r="T74" s="955"/>
      <c r="U74" s="955"/>
      <c r="V74" s="955"/>
      <c r="W74" s="955"/>
      <c r="X74" s="955"/>
      <c r="Y74" s="955"/>
      <c r="Z74" s="955"/>
      <c r="AA74" s="955"/>
      <c r="AB74" s="955"/>
      <c r="AC74" s="955"/>
      <c r="AD74" s="955"/>
      <c r="AE74" s="955"/>
      <c r="AF74" s="955"/>
      <c r="AG74" s="955"/>
      <c r="AH74" s="955"/>
      <c r="AI74" s="955"/>
      <c r="AJ74" s="956"/>
      <c r="AK74" s="96"/>
    </row>
    <row r="75" spans="1:74" s="95" customFormat="1" ht="11.65" customHeight="1">
      <c r="A75" s="939"/>
      <c r="B75" s="940" t="s">
        <v>868</v>
      </c>
      <c r="C75" s="4380" t="s">
        <v>947</v>
      </c>
      <c r="D75" s="4380"/>
      <c r="E75" s="4380"/>
      <c r="F75" s="4380"/>
      <c r="G75" s="4380"/>
      <c r="H75" s="4380"/>
      <c r="I75" s="4380"/>
      <c r="J75" s="4380"/>
      <c r="K75" s="4380"/>
      <c r="L75" s="4380"/>
      <c r="M75" s="4380"/>
      <c r="N75" s="4380"/>
      <c r="O75" s="4380"/>
      <c r="P75" s="4380"/>
      <c r="Q75" s="4380"/>
      <c r="R75" s="4380"/>
      <c r="S75" s="4380"/>
      <c r="T75" s="4380"/>
      <c r="U75" s="4380"/>
      <c r="V75" s="4380"/>
      <c r="W75" s="4380"/>
      <c r="X75" s="4380"/>
      <c r="Y75" s="4380"/>
      <c r="Z75" s="4380"/>
      <c r="AA75" s="4380"/>
      <c r="AB75" s="4380"/>
      <c r="AC75" s="4380"/>
      <c r="AD75" s="4380"/>
      <c r="AE75" s="4380"/>
      <c r="AF75" s="4380"/>
      <c r="AG75" s="4380"/>
      <c r="AH75" s="4380"/>
      <c r="AI75" s="4380"/>
      <c r="AJ75" s="953"/>
      <c r="AK75" s="96"/>
    </row>
    <row r="76" spans="1:74" s="95" customFormat="1" ht="11.65" customHeight="1">
      <c r="A76" s="939"/>
      <c r="B76" s="940"/>
      <c r="C76" s="957"/>
      <c r="D76" s="957"/>
      <c r="E76" s="957"/>
      <c r="F76" s="957"/>
      <c r="G76" s="957"/>
      <c r="H76" s="957"/>
      <c r="I76" s="957"/>
      <c r="J76" s="957"/>
      <c r="K76" s="957"/>
      <c r="L76" s="957"/>
      <c r="M76" s="957"/>
      <c r="N76" s="957"/>
      <c r="O76" s="957"/>
      <c r="P76" s="957"/>
      <c r="Q76" s="957"/>
      <c r="R76" s="957"/>
      <c r="S76" s="957"/>
      <c r="T76" s="957"/>
      <c r="U76" s="957"/>
      <c r="V76" s="957"/>
      <c r="W76" s="957"/>
      <c r="X76" s="957"/>
      <c r="Y76" s="957"/>
      <c r="Z76" s="957"/>
      <c r="AA76" s="957"/>
      <c r="AB76" s="957"/>
      <c r="AC76" s="957"/>
      <c r="AD76" s="957"/>
      <c r="AE76" s="957"/>
      <c r="AF76" s="957"/>
      <c r="AG76" s="957"/>
      <c r="AH76" s="957"/>
      <c r="AI76" s="957"/>
      <c r="AJ76" s="958"/>
      <c r="AK76" s="96"/>
    </row>
    <row r="77" spans="1:74" s="95" customFormat="1" ht="11.65" customHeight="1">
      <c r="A77" s="959"/>
      <c r="B77" s="960"/>
      <c r="C77" s="961"/>
      <c r="D77" s="962"/>
      <c r="E77" s="962"/>
      <c r="F77" s="962"/>
      <c r="G77" s="962"/>
      <c r="H77" s="962"/>
      <c r="I77" s="962"/>
      <c r="J77" s="962"/>
      <c r="K77" s="962"/>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I77" s="962"/>
      <c r="AJ77" s="963"/>
      <c r="AK77" s="96"/>
    </row>
    <row r="78" spans="1:74" s="452" customFormat="1" ht="11.65" customHeight="1">
      <c r="A78" s="964"/>
      <c r="B78" s="965" t="s">
        <v>611</v>
      </c>
      <c r="C78" s="4362" t="s">
        <v>930</v>
      </c>
      <c r="D78" s="4362"/>
      <c r="E78" s="4362"/>
      <c r="F78" s="4362"/>
      <c r="G78" s="4362"/>
      <c r="H78" s="4362"/>
      <c r="I78" s="4362"/>
      <c r="J78" s="4362"/>
      <c r="K78" s="4362"/>
      <c r="L78" s="4362"/>
      <c r="M78" s="4362"/>
      <c r="N78" s="4362"/>
      <c r="O78" s="4362"/>
      <c r="P78" s="4362"/>
      <c r="Q78" s="4362"/>
      <c r="R78" s="4362"/>
      <c r="S78" s="4362"/>
      <c r="T78" s="4362"/>
      <c r="U78" s="4362"/>
      <c r="V78" s="4362"/>
      <c r="W78" s="4362"/>
      <c r="X78" s="4362"/>
      <c r="Y78" s="4362"/>
      <c r="Z78" s="4362"/>
      <c r="AA78" s="4362"/>
      <c r="AB78" s="4362"/>
      <c r="AC78" s="4362"/>
      <c r="AD78" s="4362"/>
      <c r="AE78" s="4362"/>
      <c r="AF78" s="4362"/>
      <c r="AG78" s="4362"/>
      <c r="AH78" s="4362"/>
      <c r="AI78" s="4362"/>
      <c r="AJ78" s="966"/>
      <c r="AK78" s="451"/>
    </row>
    <row r="79" spans="1:74" s="103" customFormat="1" ht="3" customHeight="1">
      <c r="A79" s="967"/>
      <c r="B79" s="968"/>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70"/>
      <c r="AK79" s="102"/>
    </row>
    <row r="80" spans="1:74" s="95" customFormat="1" ht="11.65" customHeight="1">
      <c r="A80" s="959"/>
      <c r="B80" s="971" t="s">
        <v>612</v>
      </c>
      <c r="C80" s="4363" t="s">
        <v>189</v>
      </c>
      <c r="D80" s="4363"/>
      <c r="E80" s="4363"/>
      <c r="F80" s="4363"/>
      <c r="G80" s="4363"/>
      <c r="H80" s="4363"/>
      <c r="I80" s="4363"/>
      <c r="J80" s="4363"/>
      <c r="K80" s="4363"/>
      <c r="L80" s="4363"/>
      <c r="M80" s="4363"/>
      <c r="N80" s="4363"/>
      <c r="O80" s="4363"/>
      <c r="P80" s="4363"/>
      <c r="Q80" s="4363"/>
      <c r="R80" s="4363"/>
      <c r="S80" s="4363"/>
      <c r="T80" s="4363"/>
      <c r="U80" s="4363"/>
      <c r="V80" s="4363"/>
      <c r="W80" s="4363"/>
      <c r="X80" s="4363"/>
      <c r="Y80" s="4363"/>
      <c r="Z80" s="4363"/>
      <c r="AA80" s="4363"/>
      <c r="AB80" s="4363"/>
      <c r="AC80" s="4363"/>
      <c r="AD80" s="4363"/>
      <c r="AE80" s="4363"/>
      <c r="AF80" s="4363"/>
      <c r="AG80" s="4363"/>
      <c r="AH80" s="4363"/>
      <c r="AI80" s="4363"/>
      <c r="AJ80" s="972"/>
      <c r="AK80" s="4355"/>
      <c r="AL80" s="4355"/>
      <c r="AM80" s="4355"/>
      <c r="AN80" s="4355"/>
      <c r="AO80" s="4355"/>
      <c r="AP80" s="4355"/>
      <c r="AQ80" s="4355"/>
      <c r="AR80" s="4355"/>
      <c r="AS80" s="4355"/>
      <c r="AT80" s="4355"/>
      <c r="AU80" s="4355"/>
      <c r="AV80" s="4355"/>
      <c r="AW80" s="4355"/>
      <c r="AX80" s="4355"/>
      <c r="AY80" s="4355"/>
      <c r="AZ80" s="4355"/>
      <c r="BA80" s="4355"/>
      <c r="BB80" s="4355"/>
      <c r="BC80" s="4355"/>
      <c r="BD80" s="4355"/>
      <c r="BE80" s="4355"/>
      <c r="BF80" s="4355"/>
      <c r="BG80" s="4355"/>
      <c r="BH80" s="4355"/>
      <c r="BI80" s="4355"/>
      <c r="BJ80" s="4355"/>
      <c r="BK80" s="4355"/>
      <c r="BL80" s="4355"/>
      <c r="BM80" s="4355"/>
      <c r="BN80" s="4355"/>
      <c r="BO80" s="4355"/>
      <c r="BP80" s="4355"/>
      <c r="BQ80" s="4355"/>
      <c r="BR80" s="4355"/>
      <c r="BS80" s="4355"/>
      <c r="BT80" s="4355"/>
      <c r="BU80" s="4355"/>
      <c r="BV80" s="4356"/>
    </row>
    <row r="81" spans="1:37" s="100" customFormat="1" ht="3" customHeight="1">
      <c r="A81" s="973"/>
      <c r="B81" s="974"/>
      <c r="C81" s="4381"/>
      <c r="D81" s="4381"/>
      <c r="E81" s="4381"/>
      <c r="F81" s="4381"/>
      <c r="G81" s="4381"/>
      <c r="H81" s="4381"/>
      <c r="I81" s="4381"/>
      <c r="J81" s="4381"/>
      <c r="K81" s="4381"/>
      <c r="L81" s="4381"/>
      <c r="M81" s="4381"/>
      <c r="N81" s="4381"/>
      <c r="O81" s="4381"/>
      <c r="P81" s="4381"/>
      <c r="Q81" s="4381"/>
      <c r="R81" s="4381"/>
      <c r="S81" s="4381"/>
      <c r="T81" s="4381"/>
      <c r="U81" s="4381"/>
      <c r="V81" s="4381"/>
      <c r="W81" s="4381"/>
      <c r="X81" s="4381"/>
      <c r="Y81" s="4381"/>
      <c r="Z81" s="4381"/>
      <c r="AA81" s="4381"/>
      <c r="AB81" s="4381"/>
      <c r="AC81" s="4381"/>
      <c r="AD81" s="4381"/>
      <c r="AE81" s="4381"/>
      <c r="AF81" s="4381"/>
      <c r="AG81" s="4381"/>
      <c r="AH81" s="4381"/>
      <c r="AI81" s="4381"/>
      <c r="AJ81" s="4382"/>
      <c r="AK81" s="99"/>
    </row>
    <row r="82" spans="1:37" s="95" customFormat="1" ht="12" customHeight="1">
      <c r="A82" s="959"/>
      <c r="B82" s="965" t="s">
        <v>866</v>
      </c>
      <c r="C82" s="4379" t="s">
        <v>865</v>
      </c>
      <c r="D82" s="4379"/>
      <c r="E82" s="4379"/>
      <c r="F82" s="4379"/>
      <c r="G82" s="4379"/>
      <c r="H82" s="4379"/>
      <c r="I82" s="4379"/>
      <c r="J82" s="4379"/>
      <c r="K82" s="4379"/>
      <c r="L82" s="4379"/>
      <c r="M82" s="4379"/>
      <c r="N82" s="4379"/>
      <c r="O82" s="4379"/>
      <c r="P82" s="4379"/>
      <c r="Q82" s="4379"/>
      <c r="R82" s="4379"/>
      <c r="S82" s="4379"/>
      <c r="T82" s="4379"/>
      <c r="U82" s="4379"/>
      <c r="V82" s="4379"/>
      <c r="W82" s="4379"/>
      <c r="X82" s="4379"/>
      <c r="Y82" s="4379"/>
      <c r="Z82" s="4379"/>
      <c r="AA82" s="4379"/>
      <c r="AB82" s="4379"/>
      <c r="AC82" s="4379"/>
      <c r="AD82" s="4379"/>
      <c r="AE82" s="4379"/>
      <c r="AF82" s="4379"/>
      <c r="AG82" s="4379"/>
      <c r="AH82" s="4379"/>
      <c r="AI82" s="4379"/>
      <c r="AJ82" s="975"/>
      <c r="AK82" s="96"/>
    </row>
    <row r="83" spans="1:37" s="95" customFormat="1" ht="12" customHeight="1">
      <c r="A83" s="959"/>
      <c r="B83" s="965"/>
      <c r="C83" s="4379"/>
      <c r="D83" s="4379"/>
      <c r="E83" s="4379"/>
      <c r="F83" s="4379"/>
      <c r="G83" s="4379"/>
      <c r="H83" s="4379"/>
      <c r="I83" s="4379"/>
      <c r="J83" s="4379"/>
      <c r="K83" s="4379"/>
      <c r="L83" s="4379"/>
      <c r="M83" s="4379"/>
      <c r="N83" s="4379"/>
      <c r="O83" s="4379"/>
      <c r="P83" s="4379"/>
      <c r="Q83" s="4379"/>
      <c r="R83" s="4379"/>
      <c r="S83" s="4379"/>
      <c r="T83" s="4379"/>
      <c r="U83" s="4379"/>
      <c r="V83" s="4379"/>
      <c r="W83" s="4379"/>
      <c r="X83" s="4379"/>
      <c r="Y83" s="4379"/>
      <c r="Z83" s="4379"/>
      <c r="AA83" s="4379"/>
      <c r="AB83" s="4379"/>
      <c r="AC83" s="4379"/>
      <c r="AD83" s="4379"/>
      <c r="AE83" s="4379"/>
      <c r="AF83" s="4379"/>
      <c r="AG83" s="4379"/>
      <c r="AH83" s="4379"/>
      <c r="AI83" s="4379"/>
      <c r="AJ83" s="976"/>
      <c r="AK83" s="96"/>
    </row>
    <row r="84" spans="1:37" s="95" customFormat="1" ht="12" customHeight="1">
      <c r="A84" s="959"/>
      <c r="B84" s="965"/>
      <c r="C84" s="4379"/>
      <c r="D84" s="4379"/>
      <c r="E84" s="4379"/>
      <c r="F84" s="4379"/>
      <c r="G84" s="4379"/>
      <c r="H84" s="4379"/>
      <c r="I84" s="4379"/>
      <c r="J84" s="4379"/>
      <c r="K84" s="4379"/>
      <c r="L84" s="4379"/>
      <c r="M84" s="4379"/>
      <c r="N84" s="4379"/>
      <c r="O84" s="4379"/>
      <c r="P84" s="4379"/>
      <c r="Q84" s="4379"/>
      <c r="R84" s="4379"/>
      <c r="S84" s="4379"/>
      <c r="T84" s="4379"/>
      <c r="U84" s="4379"/>
      <c r="V84" s="4379"/>
      <c r="W84" s="4379"/>
      <c r="X84" s="4379"/>
      <c r="Y84" s="4379"/>
      <c r="Z84" s="4379"/>
      <c r="AA84" s="4379"/>
      <c r="AB84" s="4379"/>
      <c r="AC84" s="4379"/>
      <c r="AD84" s="4379"/>
      <c r="AE84" s="4379"/>
      <c r="AF84" s="4379"/>
      <c r="AG84" s="4379"/>
      <c r="AH84" s="4379"/>
      <c r="AI84" s="4379"/>
      <c r="AJ84" s="976"/>
      <c r="AK84" s="96"/>
    </row>
    <row r="85" spans="1:37" s="95" customFormat="1" ht="12" customHeight="1">
      <c r="A85" s="959"/>
      <c r="B85" s="977"/>
      <c r="C85" s="4379"/>
      <c r="D85" s="4379"/>
      <c r="E85" s="4379"/>
      <c r="F85" s="4379"/>
      <c r="G85" s="4379"/>
      <c r="H85" s="4379"/>
      <c r="I85" s="4379"/>
      <c r="J85" s="4379"/>
      <c r="K85" s="4379"/>
      <c r="L85" s="4379"/>
      <c r="M85" s="4379"/>
      <c r="N85" s="4379"/>
      <c r="O85" s="4379"/>
      <c r="P85" s="4379"/>
      <c r="Q85" s="4379"/>
      <c r="R85" s="4379"/>
      <c r="S85" s="4379"/>
      <c r="T85" s="4379"/>
      <c r="U85" s="4379"/>
      <c r="V85" s="4379"/>
      <c r="W85" s="4379"/>
      <c r="X85" s="4379"/>
      <c r="Y85" s="4379"/>
      <c r="Z85" s="4379"/>
      <c r="AA85" s="4379"/>
      <c r="AB85" s="4379"/>
      <c r="AC85" s="4379"/>
      <c r="AD85" s="4379"/>
      <c r="AE85" s="4379"/>
      <c r="AF85" s="4379"/>
      <c r="AG85" s="4379"/>
      <c r="AH85" s="4379"/>
      <c r="AI85" s="4379"/>
      <c r="AJ85" s="975"/>
      <c r="AK85" s="96"/>
    </row>
    <row r="86" spans="1:37" s="95" customFormat="1" ht="3" customHeight="1">
      <c r="A86" s="959"/>
      <c r="B86" s="960"/>
      <c r="C86" s="978"/>
      <c r="D86" s="978"/>
      <c r="E86" s="978"/>
      <c r="F86" s="978"/>
      <c r="G86" s="978"/>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9"/>
      <c r="AK86" s="96"/>
    </row>
    <row r="87" spans="1:37" s="95" customFormat="1" ht="11.65" customHeight="1">
      <c r="A87" s="959"/>
      <c r="B87" s="977" t="s">
        <v>867</v>
      </c>
      <c r="C87" s="4363" t="s">
        <v>141</v>
      </c>
      <c r="D87" s="4363"/>
      <c r="E87" s="4363"/>
      <c r="F87" s="4363"/>
      <c r="G87" s="4363"/>
      <c r="H87" s="4363"/>
      <c r="I87" s="4363"/>
      <c r="J87" s="4363"/>
      <c r="K87" s="4363"/>
      <c r="L87" s="4363"/>
      <c r="M87" s="4363"/>
      <c r="N87" s="4363"/>
      <c r="O87" s="4363"/>
      <c r="P87" s="4363"/>
      <c r="Q87" s="4363"/>
      <c r="R87" s="4363"/>
      <c r="S87" s="4363"/>
      <c r="T87" s="4363"/>
      <c r="U87" s="4363"/>
      <c r="V87" s="4363"/>
      <c r="W87" s="4363"/>
      <c r="X87" s="4363"/>
      <c r="Y87" s="4363"/>
      <c r="Z87" s="4363"/>
      <c r="AA87" s="4363"/>
      <c r="AB87" s="4363"/>
      <c r="AC87" s="4363"/>
      <c r="AD87" s="4363"/>
      <c r="AE87" s="4363"/>
      <c r="AF87" s="4363"/>
      <c r="AG87" s="4363"/>
      <c r="AH87" s="4363"/>
      <c r="AI87" s="4363"/>
      <c r="AJ87" s="972"/>
      <c r="AK87" s="96"/>
    </row>
    <row r="88" spans="1:37" s="95" customFormat="1" ht="3" customHeight="1">
      <c r="A88" s="959"/>
      <c r="B88" s="960"/>
      <c r="C88" s="980"/>
      <c r="D88" s="955"/>
      <c r="E88" s="955"/>
      <c r="F88" s="955"/>
      <c r="G88" s="955"/>
      <c r="H88" s="955"/>
      <c r="I88" s="955"/>
      <c r="J88" s="955"/>
      <c r="K88" s="955"/>
      <c r="L88" s="955"/>
      <c r="M88" s="955"/>
      <c r="N88" s="955"/>
      <c r="O88" s="955"/>
      <c r="P88" s="955"/>
      <c r="Q88" s="955"/>
      <c r="R88" s="955"/>
      <c r="S88" s="955"/>
      <c r="T88" s="955"/>
      <c r="U88" s="955"/>
      <c r="V88" s="955"/>
      <c r="W88" s="955"/>
      <c r="X88" s="955"/>
      <c r="Y88" s="955"/>
      <c r="Z88" s="955"/>
      <c r="AA88" s="955"/>
      <c r="AB88" s="955"/>
      <c r="AC88" s="955"/>
      <c r="AD88" s="955"/>
      <c r="AE88" s="955"/>
      <c r="AF88" s="955"/>
      <c r="AG88" s="955"/>
      <c r="AH88" s="955"/>
      <c r="AI88" s="955"/>
      <c r="AJ88" s="981"/>
      <c r="AK88" s="96"/>
    </row>
    <row r="89" spans="1:37" s="95" customFormat="1" ht="11.65" customHeight="1">
      <c r="A89" s="959"/>
      <c r="B89" s="977" t="s">
        <v>868</v>
      </c>
      <c r="C89" s="4363" t="s">
        <v>948</v>
      </c>
      <c r="D89" s="4363"/>
      <c r="E89" s="4363"/>
      <c r="F89" s="4363"/>
      <c r="G89" s="4363"/>
      <c r="H89" s="4363"/>
      <c r="I89" s="4363"/>
      <c r="J89" s="4363"/>
      <c r="K89" s="4363"/>
      <c r="L89" s="4363"/>
      <c r="M89" s="4363"/>
      <c r="N89" s="4363"/>
      <c r="O89" s="4363"/>
      <c r="P89" s="4363"/>
      <c r="Q89" s="4363"/>
      <c r="R89" s="4363"/>
      <c r="S89" s="4363"/>
      <c r="T89" s="4363"/>
      <c r="U89" s="4363"/>
      <c r="V89" s="4363"/>
      <c r="W89" s="4363"/>
      <c r="X89" s="4363"/>
      <c r="Y89" s="4363"/>
      <c r="Z89" s="4363"/>
      <c r="AA89" s="4363"/>
      <c r="AB89" s="4363"/>
      <c r="AC89" s="4363"/>
      <c r="AD89" s="4363"/>
      <c r="AE89" s="4363"/>
      <c r="AF89" s="4363"/>
      <c r="AG89" s="4363"/>
      <c r="AH89" s="4363"/>
      <c r="AI89" s="4363"/>
      <c r="AJ89" s="972"/>
      <c r="AK89" s="96"/>
    </row>
    <row r="90" spans="1:37" s="95" customFormat="1" ht="12" customHeight="1">
      <c r="A90" s="982"/>
      <c r="B90" s="983"/>
      <c r="C90" s="960"/>
      <c r="D90" s="960"/>
      <c r="E90" s="960"/>
      <c r="F90" s="960"/>
      <c r="G90" s="960"/>
      <c r="H90" s="960"/>
      <c r="I90" s="960"/>
      <c r="J90" s="960"/>
      <c r="K90" s="960"/>
      <c r="L90" s="960"/>
      <c r="M90" s="960"/>
      <c r="N90" s="960"/>
      <c r="O90" s="960"/>
      <c r="P90" s="960"/>
      <c r="Q90" s="960"/>
      <c r="R90" s="960"/>
      <c r="S90" s="960"/>
      <c r="T90" s="960"/>
      <c r="U90" s="960"/>
      <c r="V90" s="960"/>
      <c r="W90" s="960"/>
      <c r="X90" s="960"/>
      <c r="Y90" s="960"/>
      <c r="Z90" s="960"/>
      <c r="AA90" s="960"/>
      <c r="AB90" s="960"/>
      <c r="AC90" s="960"/>
      <c r="AD90" s="960"/>
      <c r="AE90" s="960"/>
      <c r="AF90" s="960"/>
      <c r="AG90" s="960"/>
      <c r="AH90" s="960"/>
      <c r="AI90" s="960"/>
      <c r="AJ90" s="984"/>
      <c r="AK90" s="96"/>
    </row>
    <row r="91" spans="1:37" ht="37.5" customHeight="1">
      <c r="A91" s="982"/>
      <c r="B91" s="985"/>
      <c r="C91" s="986" t="s">
        <v>873</v>
      </c>
      <c r="D91" s="983"/>
      <c r="E91" s="983"/>
      <c r="F91" s="983"/>
      <c r="G91" s="983"/>
      <c r="H91" s="983"/>
      <c r="I91" s="983"/>
      <c r="J91" s="983"/>
      <c r="K91" s="983"/>
      <c r="L91" s="983"/>
      <c r="M91" s="983"/>
      <c r="N91" s="983"/>
      <c r="O91" s="983"/>
      <c r="P91" s="983"/>
      <c r="Q91" s="983"/>
      <c r="R91" s="983"/>
      <c r="S91" s="983"/>
      <c r="T91" s="983"/>
      <c r="U91" s="983"/>
      <c r="V91" s="983"/>
      <c r="W91" s="983"/>
      <c r="X91" s="983"/>
      <c r="Y91" s="983"/>
      <c r="Z91" s="983"/>
      <c r="AA91" s="983"/>
      <c r="AB91" s="983"/>
      <c r="AC91" s="983"/>
      <c r="AD91" s="983"/>
      <c r="AE91" s="983"/>
      <c r="AF91" s="983"/>
      <c r="AG91" s="983"/>
      <c r="AH91" s="983"/>
      <c r="AI91" s="983"/>
      <c r="AJ91" s="963"/>
    </row>
    <row r="92" spans="1:37">
      <c r="A92" s="982"/>
      <c r="B92" s="985"/>
      <c r="C92" s="986" t="s">
        <v>142</v>
      </c>
      <c r="D92" s="983"/>
      <c r="E92" s="983"/>
      <c r="F92" s="983"/>
      <c r="G92" s="983"/>
      <c r="H92" s="983"/>
      <c r="I92" s="983"/>
      <c r="J92" s="983"/>
      <c r="K92" s="983"/>
      <c r="L92" s="983"/>
      <c r="M92" s="983"/>
      <c r="N92" s="983"/>
      <c r="O92" s="983"/>
      <c r="P92" s="983"/>
      <c r="Q92" s="983"/>
      <c r="R92" s="983"/>
      <c r="S92" s="983"/>
      <c r="T92" s="983"/>
      <c r="U92" s="987"/>
      <c r="V92" s="983"/>
      <c r="W92" s="983"/>
      <c r="X92" s="983"/>
      <c r="Y92" s="983"/>
      <c r="Z92" s="983"/>
      <c r="AA92" s="988" t="s">
        <v>143</v>
      </c>
      <c r="AB92" s="987"/>
      <c r="AC92" s="987"/>
      <c r="AD92" s="983"/>
      <c r="AE92" s="983"/>
      <c r="AF92" s="983"/>
      <c r="AG92" s="983"/>
      <c r="AH92" s="983"/>
      <c r="AI92" s="983"/>
      <c r="AJ92" s="963"/>
    </row>
    <row r="93" spans="1:37" ht="9.9499999999999993" customHeight="1">
      <c r="A93" s="982"/>
      <c r="B93" s="989"/>
      <c r="C93" s="990" t="s">
        <v>144</v>
      </c>
      <c r="D93" s="983"/>
      <c r="E93" s="983"/>
      <c r="F93" s="983"/>
      <c r="G93" s="983"/>
      <c r="H93" s="983"/>
      <c r="I93" s="983"/>
      <c r="J93" s="983"/>
      <c r="K93" s="983"/>
      <c r="L93" s="983"/>
      <c r="M93" s="983"/>
      <c r="N93" s="983"/>
      <c r="O93" s="983"/>
      <c r="P93" s="983"/>
      <c r="Q93" s="983"/>
      <c r="R93" s="983"/>
      <c r="S93" s="983"/>
      <c r="T93" s="983"/>
      <c r="U93" s="985"/>
      <c r="V93" s="985"/>
      <c r="W93" s="983"/>
      <c r="X93" s="983"/>
      <c r="Y93" s="983"/>
      <c r="Z93" s="983"/>
      <c r="AA93" s="983"/>
      <c r="AB93" s="983"/>
      <c r="AC93" s="983"/>
      <c r="AD93" s="983"/>
      <c r="AE93" s="983"/>
      <c r="AF93" s="983"/>
      <c r="AG93" s="983"/>
      <c r="AH93" s="983"/>
      <c r="AI93" s="983"/>
      <c r="AJ93" s="963"/>
    </row>
    <row r="94" spans="1:37" ht="4.5" customHeight="1" thickBot="1">
      <c r="A94" s="991"/>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3"/>
    </row>
    <row r="95" spans="1:37" ht="5.25" customHeight="1" thickBot="1">
      <c r="A95" s="518"/>
      <c r="B95" s="518"/>
      <c r="C95" s="518"/>
      <c r="D95" s="518"/>
      <c r="E95" s="518"/>
      <c r="F95" s="518"/>
      <c r="G95" s="518"/>
      <c r="H95" s="518"/>
      <c r="I95" s="518"/>
      <c r="J95" s="518"/>
      <c r="K95" s="518"/>
      <c r="L95" s="518"/>
      <c r="M95" s="518"/>
      <c r="N95" s="518"/>
      <c r="O95" s="518"/>
      <c r="P95" s="518"/>
      <c r="Q95" s="518"/>
      <c r="R95" s="518"/>
      <c r="S95" s="518"/>
      <c r="T95" s="518"/>
      <c r="U95" s="518"/>
      <c r="V95" s="518"/>
      <c r="W95" s="518"/>
      <c r="X95" s="518"/>
      <c r="Y95" s="518"/>
      <c r="Z95" s="518"/>
      <c r="AA95" s="518"/>
      <c r="AB95" s="518"/>
      <c r="AC95" s="518"/>
      <c r="AD95" s="518"/>
      <c r="AE95" s="518"/>
      <c r="AF95" s="518"/>
      <c r="AG95" s="518"/>
      <c r="AH95" s="518"/>
      <c r="AI95" s="518"/>
      <c r="AJ95" s="518"/>
    </row>
    <row r="96" spans="1:37" ht="15.95" customHeight="1" thickBot="1">
      <c r="A96" s="4339" t="s">
        <v>1867</v>
      </c>
      <c r="B96" s="4340"/>
      <c r="C96" s="4340"/>
      <c r="D96" s="4340"/>
      <c r="E96" s="4340"/>
      <c r="F96" s="4340"/>
      <c r="G96" s="4340"/>
      <c r="H96" s="4340"/>
      <c r="I96" s="4340"/>
      <c r="J96" s="4340"/>
      <c r="K96" s="4340"/>
      <c r="L96" s="4340"/>
      <c r="M96" s="4340"/>
      <c r="N96" s="4340"/>
      <c r="O96" s="4340"/>
      <c r="P96" s="4340"/>
      <c r="Q96" s="4340"/>
      <c r="R96" s="4340"/>
      <c r="S96" s="4340"/>
      <c r="T96" s="4340"/>
      <c r="U96" s="4340"/>
      <c r="V96" s="4340"/>
      <c r="W96" s="4340"/>
      <c r="X96" s="4340"/>
      <c r="Y96" s="4340"/>
      <c r="Z96" s="4340"/>
      <c r="AA96" s="4340"/>
      <c r="AB96" s="4340"/>
      <c r="AC96" s="4340"/>
      <c r="AD96" s="4340"/>
      <c r="AE96" s="4340"/>
      <c r="AF96" s="4340"/>
      <c r="AG96" s="4340"/>
      <c r="AH96" s="4340"/>
      <c r="AI96" s="4340"/>
      <c r="AJ96" s="4341"/>
    </row>
    <row r="97" spans="1:37" ht="4.5" customHeight="1" thickBot="1">
      <c r="A97" s="519"/>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c r="AA97" s="519"/>
      <c r="AB97" s="519"/>
      <c r="AC97" s="519"/>
      <c r="AD97" s="519"/>
      <c r="AE97" s="519"/>
      <c r="AF97" s="519"/>
      <c r="AG97" s="519"/>
      <c r="AH97" s="519"/>
      <c r="AI97" s="519"/>
      <c r="AJ97" s="519"/>
    </row>
    <row r="98" spans="1:37" ht="15" customHeight="1">
      <c r="A98" s="4342" t="s">
        <v>505</v>
      </c>
      <c r="B98" s="4343"/>
      <c r="C98" s="4343"/>
      <c r="D98" s="4343"/>
      <c r="E98" s="4343"/>
      <c r="F98" s="4343"/>
      <c r="G98" s="4343"/>
      <c r="H98" s="4343"/>
      <c r="I98" s="4343"/>
      <c r="J98" s="4343"/>
      <c r="K98" s="4343"/>
      <c r="L98" s="4343"/>
      <c r="M98" s="4343"/>
      <c r="N98" s="4343"/>
      <c r="O98" s="4343"/>
      <c r="P98" s="4343"/>
      <c r="Q98" s="4343"/>
      <c r="R98" s="4343"/>
      <c r="S98" s="4343"/>
      <c r="T98" s="4343"/>
      <c r="U98" s="4343"/>
      <c r="V98" s="4343"/>
      <c r="W98" s="4343"/>
      <c r="X98" s="4343"/>
      <c r="Y98" s="4343"/>
      <c r="Z98" s="4343"/>
      <c r="AA98" s="4343"/>
      <c r="AB98" s="4343"/>
      <c r="AC98" s="4343"/>
      <c r="AD98" s="4343"/>
      <c r="AE98" s="4343"/>
      <c r="AF98" s="4343"/>
      <c r="AG98" s="4343"/>
      <c r="AH98" s="4344"/>
      <c r="AI98" s="4343"/>
      <c r="AJ98" s="4345"/>
    </row>
    <row r="99" spans="1:37" ht="12" customHeight="1">
      <c r="A99" s="4346" t="s">
        <v>764</v>
      </c>
      <c r="B99" s="4347"/>
      <c r="C99" s="4347"/>
      <c r="D99" s="4347"/>
      <c r="E99" s="4347"/>
      <c r="F99" s="4347"/>
      <c r="G99" s="4347"/>
      <c r="H99" s="4347"/>
      <c r="I99" s="4347"/>
      <c r="J99" s="4347"/>
      <c r="K99" s="4347"/>
      <c r="L99" s="4347"/>
      <c r="M99" s="4347"/>
      <c r="N99" s="4347"/>
      <c r="O99" s="4347"/>
      <c r="P99" s="4347"/>
      <c r="Q99" s="4347"/>
      <c r="R99" s="4347"/>
      <c r="S99" s="4347"/>
      <c r="T99" s="4347"/>
      <c r="U99" s="4347"/>
      <c r="V99" s="4347"/>
      <c r="W99" s="4347"/>
      <c r="X99" s="4347"/>
      <c r="Y99" s="4347"/>
      <c r="Z99" s="4347"/>
      <c r="AA99" s="4347"/>
      <c r="AB99" s="4347"/>
      <c r="AC99" s="4347"/>
      <c r="AD99" s="4347"/>
      <c r="AE99" s="4347"/>
      <c r="AF99" s="4347"/>
      <c r="AG99" s="4347"/>
      <c r="AH99" s="4347"/>
      <c r="AI99" s="4347"/>
      <c r="AJ99" s="4348"/>
    </row>
    <row r="100" spans="1:37" ht="12" customHeight="1">
      <c r="A100" s="4349" t="s">
        <v>145</v>
      </c>
      <c r="B100" s="4350"/>
      <c r="C100" s="4350"/>
      <c r="D100" s="4350"/>
      <c r="E100" s="4350"/>
      <c r="F100" s="4350"/>
      <c r="G100" s="4350"/>
      <c r="H100" s="4350"/>
      <c r="I100" s="4350"/>
      <c r="J100" s="4350"/>
      <c r="K100" s="4350"/>
      <c r="L100" s="4350"/>
      <c r="M100" s="4350"/>
      <c r="N100" s="4350"/>
      <c r="O100" s="4350"/>
      <c r="P100" s="4350"/>
      <c r="Q100" s="4350"/>
      <c r="R100" s="4350"/>
      <c r="S100" s="4350"/>
      <c r="T100" s="4350"/>
      <c r="U100" s="4350"/>
      <c r="V100" s="4350"/>
      <c r="W100" s="4350"/>
      <c r="X100" s="4350"/>
      <c r="Y100" s="4350"/>
      <c r="Z100" s="4350"/>
      <c r="AA100" s="4350"/>
      <c r="AB100" s="4350"/>
      <c r="AC100" s="4350"/>
      <c r="AD100" s="4350"/>
      <c r="AE100" s="4350"/>
      <c r="AF100" s="4350"/>
      <c r="AG100" s="4350"/>
      <c r="AH100" s="4350"/>
      <c r="AI100" s="4350"/>
      <c r="AJ100" s="4351"/>
    </row>
    <row r="101" spans="1:37" ht="16.149999999999999" customHeight="1" thickBot="1">
      <c r="A101" s="4352" t="s">
        <v>765</v>
      </c>
      <c r="B101" s="4353"/>
      <c r="C101" s="4353"/>
      <c r="D101" s="4353"/>
      <c r="E101" s="4353"/>
      <c r="F101" s="4353"/>
      <c r="G101" s="4353"/>
      <c r="H101" s="4353"/>
      <c r="I101" s="4353"/>
      <c r="J101" s="4353"/>
      <c r="K101" s="4353"/>
      <c r="L101" s="4353"/>
      <c r="M101" s="4353"/>
      <c r="N101" s="4353"/>
      <c r="O101" s="4353"/>
      <c r="P101" s="4353"/>
      <c r="Q101" s="4353"/>
      <c r="R101" s="4353"/>
      <c r="S101" s="4353"/>
      <c r="T101" s="4353"/>
      <c r="U101" s="4353"/>
      <c r="V101" s="4353"/>
      <c r="W101" s="4353"/>
      <c r="X101" s="4353"/>
      <c r="Y101" s="4353"/>
      <c r="Z101" s="4353"/>
      <c r="AA101" s="4353"/>
      <c r="AB101" s="4353"/>
      <c r="AC101" s="4353"/>
      <c r="AD101" s="4353"/>
      <c r="AE101" s="4353"/>
      <c r="AF101" s="4353"/>
      <c r="AG101" s="4353"/>
      <c r="AH101" s="4353"/>
      <c r="AI101" s="4353"/>
      <c r="AJ101" s="4354"/>
    </row>
    <row r="102" spans="1:37" ht="5.25" customHeight="1" thickBot="1">
      <c r="A102" s="4264"/>
      <c r="B102" s="4264"/>
      <c r="C102" s="4264"/>
      <c r="D102" s="4264"/>
      <c r="E102" s="4264"/>
      <c r="F102" s="4264"/>
      <c r="G102" s="4264"/>
      <c r="H102" s="4264"/>
      <c r="I102" s="4264"/>
      <c r="J102" s="4264"/>
      <c r="K102" s="4264"/>
      <c r="L102" s="4264"/>
      <c r="M102" s="4264"/>
      <c r="N102" s="4264"/>
      <c r="O102" s="4264"/>
      <c r="P102" s="4264"/>
      <c r="Q102" s="4264"/>
      <c r="R102" s="4264"/>
      <c r="S102" s="4264"/>
      <c r="T102" s="4264"/>
      <c r="U102" s="4264"/>
      <c r="V102" s="4264"/>
      <c r="W102" s="4264"/>
      <c r="X102" s="4264"/>
      <c r="Y102" s="4264"/>
      <c r="Z102" s="4264"/>
      <c r="AA102" s="4264"/>
      <c r="AB102" s="4264"/>
      <c r="AC102" s="4264"/>
      <c r="AD102" s="4264"/>
      <c r="AE102" s="4264"/>
      <c r="AF102" s="4264"/>
      <c r="AG102" s="4264"/>
      <c r="AH102" s="4264"/>
      <c r="AI102" s="4264"/>
      <c r="AJ102" s="4264"/>
    </row>
    <row r="103" spans="1:37" ht="13.9" customHeight="1">
      <c r="A103" s="4330" t="s">
        <v>1872</v>
      </c>
      <c r="B103" s="4331"/>
      <c r="C103" s="4331"/>
      <c r="D103" s="4331"/>
      <c r="E103" s="4331"/>
      <c r="F103" s="4331"/>
      <c r="G103" s="4331"/>
      <c r="H103" s="4331"/>
      <c r="I103" s="4331"/>
      <c r="J103" s="4331"/>
      <c r="K103" s="4331"/>
      <c r="L103" s="4331"/>
      <c r="M103" s="4331"/>
      <c r="N103" s="4331"/>
      <c r="O103" s="4331"/>
      <c r="P103" s="4331"/>
      <c r="Q103" s="4331"/>
      <c r="R103" s="4331"/>
      <c r="S103" s="4331"/>
      <c r="T103" s="4331"/>
      <c r="U103" s="4331"/>
      <c r="V103" s="4331"/>
      <c r="W103" s="4331"/>
      <c r="X103" s="4331"/>
      <c r="Y103" s="4331"/>
      <c r="Z103" s="4331"/>
      <c r="AA103" s="4331"/>
      <c r="AB103" s="4331"/>
      <c r="AC103" s="4331"/>
      <c r="AD103" s="4331"/>
      <c r="AE103" s="4331"/>
      <c r="AF103" s="4331"/>
      <c r="AG103" s="4331"/>
      <c r="AH103" s="4331"/>
      <c r="AI103" s="4331"/>
      <c r="AJ103" s="4332"/>
      <c r="AK103" s="79"/>
    </row>
    <row r="104" spans="1:37" ht="15" customHeight="1" thickBot="1">
      <c r="A104" s="4327" t="s">
        <v>1871</v>
      </c>
      <c r="B104" s="4328"/>
      <c r="C104" s="4328"/>
      <c r="D104" s="4328"/>
      <c r="E104" s="4328"/>
      <c r="F104" s="4328"/>
      <c r="G104" s="4328"/>
      <c r="H104" s="4328"/>
      <c r="I104" s="4328"/>
      <c r="J104" s="4328"/>
      <c r="K104" s="4328"/>
      <c r="L104" s="4328"/>
      <c r="M104" s="4328"/>
      <c r="N104" s="4328"/>
      <c r="O104" s="4328"/>
      <c r="P104" s="4328"/>
      <c r="Q104" s="4328"/>
      <c r="R104" s="4328"/>
      <c r="S104" s="4328"/>
      <c r="T104" s="4328"/>
      <c r="U104" s="4328"/>
      <c r="V104" s="4328"/>
      <c r="W104" s="4328"/>
      <c r="X104" s="4328"/>
      <c r="Y104" s="4328"/>
      <c r="Z104" s="4328"/>
      <c r="AA104" s="4328"/>
      <c r="AB104" s="4328"/>
      <c r="AC104" s="4328"/>
      <c r="AD104" s="4328"/>
      <c r="AE104" s="4328"/>
      <c r="AF104" s="4328"/>
      <c r="AG104" s="4328"/>
      <c r="AH104" s="4328"/>
      <c r="AI104" s="4328"/>
      <c r="AJ104" s="4329"/>
      <c r="AK104" s="79"/>
    </row>
    <row r="105" spans="1:37" ht="5.25" customHeight="1">
      <c r="A105" s="87"/>
      <c r="B105" s="87"/>
      <c r="C105" s="87"/>
      <c r="D105" s="87"/>
      <c r="E105" s="87"/>
      <c r="F105" s="87"/>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79"/>
    </row>
    <row r="106" spans="1:37" ht="12.75" customHeight="1">
      <c r="A106" s="87"/>
      <c r="B106" s="87"/>
      <c r="C106" s="87"/>
      <c r="D106" s="87"/>
      <c r="E106" s="87"/>
      <c r="F106" s="87"/>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79"/>
    </row>
    <row r="107" spans="1:37" ht="12.75" customHeight="1">
      <c r="A107" s="87"/>
      <c r="B107" s="87"/>
      <c r="C107" s="87"/>
      <c r="D107" s="87"/>
      <c r="E107" s="87"/>
      <c r="F107" s="87"/>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79"/>
    </row>
    <row r="108" spans="1:37" ht="12.75" customHeight="1">
      <c r="A108" s="87"/>
      <c r="B108" s="87"/>
      <c r="C108" s="87"/>
      <c r="D108" s="87"/>
      <c r="E108" s="87"/>
      <c r="F108" s="87"/>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79"/>
    </row>
    <row r="109" spans="1:37" ht="12.75" customHeight="1">
      <c r="A109" s="87"/>
      <c r="B109" s="104"/>
      <c r="C109" s="105"/>
      <c r="D109" s="106"/>
      <c r="E109" s="106"/>
      <c r="F109" s="106"/>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80"/>
      <c r="AK109" s="79"/>
    </row>
    <row r="110" spans="1:37" ht="12.75" customHeight="1">
      <c r="A110" s="87"/>
      <c r="B110" s="87"/>
      <c r="C110" s="87"/>
      <c r="D110" s="87"/>
      <c r="E110" s="87"/>
      <c r="F110" s="87"/>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79"/>
    </row>
    <row r="111" spans="1:37" ht="12.75" customHeight="1">
      <c r="A111" s="87"/>
      <c r="B111" s="87"/>
      <c r="C111" s="87"/>
      <c r="D111" s="87"/>
      <c r="E111" s="87"/>
      <c r="F111" s="87"/>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79"/>
    </row>
    <row r="112" spans="1:37" ht="12.75" customHeight="1">
      <c r="A112" s="87"/>
      <c r="B112" s="108"/>
      <c r="C112" s="87"/>
      <c r="D112" s="87"/>
      <c r="E112" s="87"/>
      <c r="F112" s="87"/>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79"/>
    </row>
    <row r="113" spans="1:36" ht="12.75" customHeight="1">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c r="A114" s="87"/>
      <c r="B114" s="108"/>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row>
    <row r="115" spans="1:36">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row>
    <row r="117" spans="1:36">
      <c r="A117" s="87"/>
      <c r="B117" s="108"/>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row>
    <row r="119" spans="1:36">
      <c r="A119" s="87"/>
      <c r="B119" s="108"/>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row>
    <row r="121" spans="1:36">
      <c r="A121" s="87"/>
      <c r="B121" s="108"/>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row>
    <row r="123" spans="1:36">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row>
    <row r="125" spans="1:36">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row>
    <row r="127" spans="1:36">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row>
    <row r="129" spans="1:36">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row>
    <row r="131" spans="1:36">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row>
    <row r="133" spans="1:36">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row>
    <row r="135" spans="1:36">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sheetData>
  <sheetProtection selectLockedCells="1" selectUnlockedCells="1"/>
  <mergeCells count="57">
    <mergeCell ref="AB6:AJ6"/>
    <mergeCell ref="AB7:AJ7"/>
    <mergeCell ref="A60:AJ60"/>
    <mergeCell ref="C64:AI65"/>
    <mergeCell ref="C73:AI73"/>
    <mergeCell ref="A10:AJ10"/>
    <mergeCell ref="B6:M6"/>
    <mergeCell ref="B7:M7"/>
    <mergeCell ref="B8:H8"/>
    <mergeCell ref="AE8:AH8"/>
    <mergeCell ref="Z24:Z25"/>
    <mergeCell ref="A18:S18"/>
    <mergeCell ref="A19:S19"/>
    <mergeCell ref="C82:AI85"/>
    <mergeCell ref="C87:AI87"/>
    <mergeCell ref="C89:AI89"/>
    <mergeCell ref="C75:AI75"/>
    <mergeCell ref="C81:AJ81"/>
    <mergeCell ref="A1:AJ1"/>
    <mergeCell ref="B2:C3"/>
    <mergeCell ref="D2:M2"/>
    <mergeCell ref="D3:M3"/>
    <mergeCell ref="E4:K4"/>
    <mergeCell ref="AJ2:AJ4"/>
    <mergeCell ref="AB2:AH4"/>
    <mergeCell ref="AK80:BV80"/>
    <mergeCell ref="A11:AJ11"/>
    <mergeCell ref="A12:AJ12"/>
    <mergeCell ref="A14:AJ14"/>
    <mergeCell ref="A15:AJ15"/>
    <mergeCell ref="AN17:BA17"/>
    <mergeCell ref="C67:AI71"/>
    <mergeCell ref="C78:AI78"/>
    <mergeCell ref="C80:AI80"/>
    <mergeCell ref="V18:AD19"/>
    <mergeCell ref="W24:W25"/>
    <mergeCell ref="X24:X25"/>
    <mergeCell ref="Y24:Y25"/>
    <mergeCell ref="C62:AI63"/>
    <mergeCell ref="AF24:AF25"/>
    <mergeCell ref="A59:AJ59"/>
    <mergeCell ref="A104:AJ104"/>
    <mergeCell ref="A103:AJ103"/>
    <mergeCell ref="AG24:AG25"/>
    <mergeCell ref="V28:AI29"/>
    <mergeCell ref="AH24:AH25"/>
    <mergeCell ref="AA24:AA25"/>
    <mergeCell ref="AB24:AB25"/>
    <mergeCell ref="AC24:AC25"/>
    <mergeCell ref="AD24:AD25"/>
    <mergeCell ref="AE24:AE25"/>
    <mergeCell ref="A102:AJ102"/>
    <mergeCell ref="A96:AJ96"/>
    <mergeCell ref="A98:AJ98"/>
    <mergeCell ref="A99:AJ99"/>
    <mergeCell ref="A100:AJ100"/>
    <mergeCell ref="A101:AJ101"/>
  </mergeCells>
  <hyperlinks>
    <hyperlink ref="A12" r:id="rId1"/>
  </hyperlinks>
  <printOptions horizontalCentered="1" verticalCentered="1"/>
  <pageMargins left="0" right="0" top="0" bottom="0" header="0.51181102362204722" footer="0.51181102362204722"/>
  <pageSetup paperSize="9" scale="74" firstPageNumber="0" orientation="portrait" r:id="rId2"/>
  <headerFooter alignWithMargins="0"/>
  <colBreaks count="1" manualBreakCount="1">
    <brk id="36" max="1048575" man="1"/>
  </colBreaks>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O277"/>
  <sheetViews>
    <sheetView showGridLines="0" view="pageBreakPreview" zoomScaleNormal="100" zoomScaleSheetLayoutView="100" workbookViewId="0">
      <selection activeCell="E237" sqref="E237"/>
    </sheetView>
  </sheetViews>
  <sheetFormatPr defaultColWidth="9.140625" defaultRowHeight="11.25"/>
  <cols>
    <col min="1" max="1" width="1.42578125" style="1" customWidth="1"/>
    <col min="2" max="2" width="4" style="2372" customWidth="1"/>
    <col min="3" max="3" width="6.140625" style="2372" customWidth="1"/>
    <col min="4" max="4" width="3.140625" style="2372" customWidth="1"/>
    <col min="5" max="5" width="18" style="1" customWidth="1"/>
    <col min="6" max="6" width="3.7109375" style="2372" customWidth="1"/>
    <col min="7" max="7" width="13.42578125" style="2372" customWidth="1"/>
    <col min="8" max="8" width="6.7109375" style="1" customWidth="1"/>
    <col min="9" max="9" width="4.140625" style="77" customWidth="1"/>
    <col min="10" max="15" width="4.28515625" style="77" customWidth="1"/>
    <col min="16" max="16" width="1.42578125" style="77" customWidth="1"/>
    <col min="17" max="17" width="4.28515625" style="77" customWidth="1"/>
    <col min="18" max="19" width="4.28515625" style="1" customWidth="1"/>
    <col min="20" max="21" width="4.28515625" style="77" customWidth="1"/>
    <col min="22" max="23" width="4.28515625" style="1" customWidth="1"/>
    <col min="24" max="24" width="3.5703125" style="1" customWidth="1"/>
    <col min="25" max="16384" width="9.140625" style="1"/>
  </cols>
  <sheetData>
    <row r="1" spans="1:41" s="2344" customFormat="1" ht="4.5" customHeight="1">
      <c r="A1" s="231"/>
      <c r="B1" s="2370"/>
      <c r="C1" s="2373"/>
      <c r="D1" s="2373"/>
      <c r="E1" s="232"/>
      <c r="F1" s="2377"/>
      <c r="G1" s="2377"/>
      <c r="H1" s="232"/>
      <c r="I1" s="2341"/>
      <c r="J1" s="2341"/>
      <c r="K1" s="2341"/>
      <c r="L1" s="2341"/>
      <c r="M1" s="2341"/>
      <c r="N1" s="2341"/>
      <c r="O1" s="2341"/>
      <c r="P1" s="2341"/>
      <c r="Q1" s="2341"/>
      <c r="R1" s="2342"/>
      <c r="S1" s="2342"/>
      <c r="T1" s="2341"/>
      <c r="U1" s="2341"/>
      <c r="V1" s="2342"/>
      <c r="W1" s="2343"/>
    </row>
    <row r="2" spans="1:41" s="74" customFormat="1" ht="20.45" customHeight="1">
      <c r="A2" s="233"/>
      <c r="B2" s="549"/>
      <c r="C2" s="549"/>
      <c r="D2" s="549"/>
      <c r="E2" s="118"/>
      <c r="F2" s="549"/>
      <c r="G2" s="2378"/>
      <c r="H2" s="234"/>
      <c r="I2" s="73"/>
      <c r="J2" s="73"/>
      <c r="K2" s="73"/>
      <c r="L2" s="73"/>
      <c r="M2" s="73"/>
      <c r="N2" s="73"/>
      <c r="O2" s="73"/>
      <c r="P2" s="73"/>
      <c r="Q2" s="73"/>
      <c r="R2" s="73"/>
      <c r="S2" s="73"/>
      <c r="T2" s="73"/>
      <c r="U2" s="73"/>
      <c r="V2" s="2347"/>
      <c r="W2" s="236"/>
      <c r="X2" s="140"/>
      <c r="Y2" s="140"/>
      <c r="Z2" s="140"/>
      <c r="AA2" s="140"/>
      <c r="AB2" s="140"/>
      <c r="AC2" s="140"/>
      <c r="AD2" s="140"/>
      <c r="AE2" s="140"/>
      <c r="AF2" s="140"/>
      <c r="AG2" s="140"/>
      <c r="AH2" s="140"/>
      <c r="AI2" s="140"/>
      <c r="AJ2" s="140"/>
      <c r="AK2" s="140"/>
      <c r="AL2" s="140"/>
      <c r="AM2" s="140"/>
      <c r="AN2" s="140"/>
      <c r="AO2" s="140"/>
    </row>
    <row r="3" spans="1:41" s="74" customFormat="1" ht="13.5" customHeight="1">
      <c r="A3" s="237"/>
      <c r="B3" s="227"/>
      <c r="C3" s="227"/>
      <c r="D3" s="2345" t="s">
        <v>116</v>
      </c>
      <c r="F3" s="2380"/>
      <c r="G3" s="2379"/>
      <c r="H3" s="235"/>
      <c r="I3" s="76"/>
      <c r="J3" s="76"/>
      <c r="K3" s="76"/>
      <c r="L3" s="76"/>
      <c r="M3" s="76"/>
      <c r="N3" s="76"/>
      <c r="O3" s="76"/>
      <c r="P3" s="76"/>
      <c r="Q3" s="76"/>
      <c r="R3" s="75"/>
      <c r="S3" s="75"/>
      <c r="T3" s="76"/>
      <c r="U3" s="76"/>
      <c r="V3" s="75"/>
      <c r="W3" s="238"/>
    </row>
    <row r="4" spans="1:41" s="74" customFormat="1" ht="12" customHeight="1">
      <c r="A4" s="237"/>
      <c r="B4" s="227"/>
      <c r="C4" s="227"/>
      <c r="D4" s="2346" t="s">
        <v>117</v>
      </c>
      <c r="F4" s="2380"/>
      <c r="G4" s="2379"/>
      <c r="H4" s="235"/>
      <c r="I4" s="76"/>
      <c r="J4" s="76"/>
      <c r="K4" s="76"/>
      <c r="L4" s="76"/>
      <c r="M4" s="76"/>
      <c r="N4" s="76"/>
      <c r="O4" s="76"/>
      <c r="P4" s="76"/>
      <c r="Q4" s="76"/>
      <c r="R4" s="75"/>
      <c r="S4" s="75"/>
      <c r="T4" s="76"/>
      <c r="U4" s="76"/>
      <c r="V4" s="75"/>
      <c r="W4" s="238"/>
    </row>
    <row r="5" spans="1:41" s="74" customFormat="1" ht="12" customHeight="1">
      <c r="A5" s="237"/>
      <c r="B5" s="227"/>
      <c r="C5" s="227"/>
      <c r="D5" s="227"/>
      <c r="E5" s="66"/>
      <c r="F5" s="227"/>
      <c r="G5" s="2376"/>
      <c r="H5" s="239"/>
      <c r="I5" s="76"/>
      <c r="J5" s="76"/>
      <c r="K5" s="76"/>
      <c r="L5" s="76"/>
      <c r="M5" s="76"/>
      <c r="N5" s="76"/>
      <c r="O5" s="76"/>
      <c r="P5" s="76"/>
      <c r="Q5" s="76"/>
      <c r="R5" s="75"/>
      <c r="S5" s="75"/>
      <c r="T5" s="76"/>
      <c r="U5" s="76"/>
      <c r="V5" s="75"/>
      <c r="W5" s="238"/>
    </row>
    <row r="6" spans="1:41" s="1882" customFormat="1" ht="11.25" customHeight="1">
      <c r="A6" s="2348"/>
      <c r="B6" s="1185"/>
      <c r="C6" s="1185"/>
      <c r="D6" s="1185"/>
      <c r="E6" s="298"/>
      <c r="F6" s="1185"/>
      <c r="G6" s="1185"/>
      <c r="H6" s="298"/>
      <c r="I6" s="1931"/>
      <c r="J6" s="1931"/>
      <c r="K6" s="1931"/>
      <c r="L6" s="1931"/>
      <c r="M6" s="1931"/>
      <c r="N6" s="1931"/>
      <c r="O6" s="1931"/>
      <c r="P6" s="1931"/>
      <c r="Q6" s="1931"/>
      <c r="R6" s="1890"/>
      <c r="S6" s="1890"/>
      <c r="T6" s="1931"/>
      <c r="U6" s="1931"/>
      <c r="V6" s="1890"/>
      <c r="W6" s="2349"/>
    </row>
    <row r="7" spans="1:41" s="1882" customFormat="1" ht="11.25" customHeight="1">
      <c r="A7" s="2348"/>
      <c r="B7" s="1185"/>
      <c r="C7" s="1185"/>
      <c r="D7" s="1185"/>
      <c r="E7" s="298"/>
      <c r="F7" s="1185"/>
      <c r="G7" s="1185"/>
      <c r="H7" s="298"/>
      <c r="I7" s="2350"/>
      <c r="J7" s="5161" t="s">
        <v>106</v>
      </c>
      <c r="K7" s="5161"/>
      <c r="L7" s="5161"/>
      <c r="M7" s="5161"/>
      <c r="N7" s="5161"/>
      <c r="O7" s="5161"/>
      <c r="P7" s="2350"/>
      <c r="Q7" s="5142" t="s">
        <v>708</v>
      </c>
      <c r="R7" s="5142"/>
      <c r="S7" s="5142"/>
      <c r="T7" s="5142"/>
      <c r="U7" s="5142"/>
      <c r="V7" s="5142"/>
      <c r="W7" s="2349"/>
      <c r="Z7" s="340"/>
    </row>
    <row r="8" spans="1:41" s="1882" customFormat="1" ht="11.25" customHeight="1">
      <c r="A8" s="2348"/>
      <c r="B8" s="342"/>
      <c r="C8" s="342"/>
      <c r="D8" s="342"/>
      <c r="E8" s="341"/>
      <c r="F8" s="342"/>
      <c r="G8" s="342"/>
      <c r="H8" s="341"/>
      <c r="I8" s="2351"/>
      <c r="J8" s="5312" t="s">
        <v>118</v>
      </c>
      <c r="K8" s="5312"/>
      <c r="L8" s="5312"/>
      <c r="M8" s="5312"/>
      <c r="N8" s="5312"/>
      <c r="O8" s="5312"/>
      <c r="P8" s="2351"/>
      <c r="Q8" s="5313" t="s">
        <v>707</v>
      </c>
      <c r="R8" s="5313"/>
      <c r="S8" s="5313"/>
      <c r="T8" s="5313"/>
      <c r="U8" s="5313"/>
      <c r="V8" s="5313"/>
      <c r="W8" s="2349"/>
      <c r="Z8" s="340"/>
    </row>
    <row r="9" spans="1:41" s="1882" customFormat="1" ht="11.25" customHeight="1">
      <c r="A9" s="2348"/>
      <c r="B9" s="342"/>
      <c r="C9" s="342"/>
      <c r="D9" s="342"/>
      <c r="E9" s="341"/>
      <c r="F9" s="342"/>
      <c r="G9" s="342"/>
      <c r="H9" s="341"/>
      <c r="I9" s="2351"/>
      <c r="J9" s="343"/>
      <c r="K9" s="343"/>
      <c r="L9" s="343"/>
      <c r="M9" s="343"/>
      <c r="N9" s="343"/>
      <c r="O9" s="343"/>
      <c r="P9" s="2351"/>
      <c r="Q9" s="339"/>
      <c r="S9" s="339"/>
      <c r="T9" s="2350"/>
      <c r="U9" s="2350"/>
      <c r="W9" s="2349"/>
    </row>
    <row r="10" spans="1:41" s="1882" customFormat="1" ht="11.25" customHeight="1">
      <c r="A10" s="2348"/>
      <c r="B10" s="2361">
        <v>12.1</v>
      </c>
      <c r="C10" s="547" t="s">
        <v>120</v>
      </c>
      <c r="D10" s="547"/>
      <c r="E10" s="341"/>
      <c r="F10" s="342"/>
      <c r="G10" s="342"/>
      <c r="H10" s="341"/>
      <c r="I10" s="2351"/>
      <c r="J10" s="5161" t="s">
        <v>121</v>
      </c>
      <c r="K10" s="5161"/>
      <c r="L10" s="5161"/>
      <c r="M10" s="5161"/>
      <c r="N10" s="5161"/>
      <c r="O10" s="5161"/>
      <c r="P10" s="2351"/>
      <c r="Q10" s="5315" t="s">
        <v>38</v>
      </c>
      <c r="R10" s="5315"/>
      <c r="S10" s="5315"/>
      <c r="T10" s="5315"/>
      <c r="U10" s="5315"/>
      <c r="V10" s="5315"/>
      <c r="W10" s="2349"/>
    </row>
    <row r="11" spans="1:41" s="1882" customFormat="1" ht="11.25" customHeight="1">
      <c r="A11" s="2348"/>
      <c r="B11" s="342"/>
      <c r="C11" s="1886" t="s">
        <v>122</v>
      </c>
      <c r="D11" s="1886"/>
      <c r="E11" s="341"/>
      <c r="F11" s="342"/>
      <c r="G11" s="342"/>
      <c r="H11" s="341"/>
      <c r="I11" s="2351"/>
      <c r="J11" s="5312" t="s">
        <v>123</v>
      </c>
      <c r="K11" s="5312"/>
      <c r="L11" s="5312"/>
      <c r="M11" s="5312"/>
      <c r="N11" s="5312"/>
      <c r="O11" s="5312"/>
      <c r="P11" s="2351"/>
      <c r="Q11" s="328"/>
      <c r="S11" s="2037"/>
      <c r="T11" s="2350"/>
      <c r="U11" s="2350"/>
      <c r="W11" s="2349"/>
    </row>
    <row r="12" spans="1:41" s="1882" customFormat="1" ht="11.25" customHeight="1">
      <c r="A12" s="2348"/>
      <c r="B12" s="342"/>
      <c r="C12" s="1886"/>
      <c r="D12" s="1886"/>
      <c r="E12" s="341"/>
      <c r="F12" s="342"/>
      <c r="G12" s="342"/>
      <c r="H12" s="341"/>
      <c r="I12" s="2351"/>
      <c r="K12" s="2351"/>
      <c r="L12" s="2351"/>
      <c r="M12" s="2351"/>
      <c r="N12" s="5159">
        <v>1201</v>
      </c>
      <c r="O12" s="5159"/>
      <c r="P12" s="2351"/>
      <c r="S12" s="339"/>
      <c r="T12" s="2350"/>
      <c r="U12" s="5159">
        <v>1202</v>
      </c>
      <c r="V12" s="5159"/>
      <c r="W12" s="2349"/>
    </row>
    <row r="13" spans="1:41" s="1882" customFormat="1" ht="11.25" customHeight="1">
      <c r="A13" s="2348"/>
      <c r="B13" s="2366"/>
      <c r="C13" s="546" t="s">
        <v>1365</v>
      </c>
      <c r="D13" s="547" t="s">
        <v>13</v>
      </c>
      <c r="F13" s="2374"/>
      <c r="G13" s="342"/>
      <c r="H13" s="341"/>
      <c r="I13" s="5141" t="s">
        <v>42</v>
      </c>
      <c r="J13" s="5294"/>
      <c r="K13" s="5295"/>
      <c r="L13" s="5295"/>
      <c r="M13" s="5295"/>
      <c r="N13" s="5295"/>
      <c r="O13" s="5296"/>
      <c r="P13" s="1826"/>
      <c r="Q13" s="5300"/>
      <c r="R13" s="5301"/>
      <c r="S13" s="5301"/>
      <c r="T13" s="5301"/>
      <c r="U13" s="5301"/>
      <c r="V13" s="5302"/>
      <c r="W13" s="2349"/>
    </row>
    <row r="14" spans="1:41" s="1882" customFormat="1" ht="11.25" customHeight="1">
      <c r="A14" s="2348"/>
      <c r="B14" s="2366"/>
      <c r="C14" s="2366"/>
      <c r="D14" s="1886" t="s">
        <v>14</v>
      </c>
      <c r="F14" s="2374"/>
      <c r="G14" s="342"/>
      <c r="H14" s="341"/>
      <c r="I14" s="5142"/>
      <c r="J14" s="5297"/>
      <c r="K14" s="5298"/>
      <c r="L14" s="5298"/>
      <c r="M14" s="5298"/>
      <c r="N14" s="5298"/>
      <c r="O14" s="5299"/>
      <c r="P14" s="1827"/>
      <c r="Q14" s="5303"/>
      <c r="R14" s="5304"/>
      <c r="S14" s="5304"/>
      <c r="T14" s="5304"/>
      <c r="U14" s="5304"/>
      <c r="V14" s="5305"/>
      <c r="W14" s="2349"/>
    </row>
    <row r="15" spans="1:41" s="1882" customFormat="1" ht="11.25" customHeight="1">
      <c r="A15" s="2348"/>
      <c r="B15" s="2366"/>
      <c r="C15" s="2366"/>
      <c r="D15" s="1886"/>
      <c r="F15" s="2374"/>
      <c r="G15" s="342"/>
      <c r="H15" s="341"/>
      <c r="I15" s="1490"/>
      <c r="J15" s="1827"/>
      <c r="K15" s="1827"/>
      <c r="L15" s="1827"/>
      <c r="M15" s="1827"/>
      <c r="N15" s="1827"/>
      <c r="O15" s="1827"/>
      <c r="P15" s="1827"/>
      <c r="Q15" s="1827"/>
      <c r="R15" s="1923"/>
      <c r="S15" s="2181"/>
      <c r="T15" s="2351"/>
      <c r="U15" s="2351"/>
      <c r="V15" s="1923"/>
      <c r="W15" s="2349"/>
    </row>
    <row r="16" spans="1:41" s="1882" customFormat="1" ht="11.25" customHeight="1">
      <c r="A16" s="2348"/>
      <c r="B16" s="2366"/>
      <c r="C16" s="546" t="s">
        <v>1366</v>
      </c>
      <c r="D16" s="547" t="s">
        <v>1357</v>
      </c>
      <c r="F16" s="2374"/>
      <c r="G16" s="342"/>
      <c r="H16" s="341"/>
      <c r="I16" s="5128" t="s">
        <v>43</v>
      </c>
      <c r="J16" s="5294"/>
      <c r="K16" s="5295"/>
      <c r="L16" s="5295"/>
      <c r="M16" s="5295"/>
      <c r="N16" s="5295"/>
      <c r="O16" s="5296"/>
      <c r="P16" s="2362"/>
      <c r="Q16" s="5300"/>
      <c r="R16" s="5301"/>
      <c r="S16" s="5301"/>
      <c r="T16" s="5301"/>
      <c r="U16" s="5301"/>
      <c r="V16" s="5302"/>
      <c r="W16" s="2349"/>
    </row>
    <row r="17" spans="1:23" s="1882" customFormat="1" ht="11.25" customHeight="1">
      <c r="A17" s="2348"/>
      <c r="B17" s="2366"/>
      <c r="C17" s="2366"/>
      <c r="D17" s="1886" t="s">
        <v>1358</v>
      </c>
      <c r="F17" s="2374"/>
      <c r="G17" s="342"/>
      <c r="H17" s="341"/>
      <c r="I17" s="5129"/>
      <c r="J17" s="5297"/>
      <c r="K17" s="5298"/>
      <c r="L17" s="5298"/>
      <c r="M17" s="5298"/>
      <c r="N17" s="5298"/>
      <c r="O17" s="5299"/>
      <c r="P17" s="2360"/>
      <c r="Q17" s="5303"/>
      <c r="R17" s="5304"/>
      <c r="S17" s="5304"/>
      <c r="T17" s="5304"/>
      <c r="U17" s="5304"/>
      <c r="V17" s="5305"/>
      <c r="W17" s="2349"/>
    </row>
    <row r="18" spans="1:23" s="1882" customFormat="1" ht="11.25" customHeight="1">
      <c r="A18" s="2348"/>
      <c r="B18" s="2366"/>
      <c r="C18" s="2366"/>
      <c r="D18" s="1886"/>
      <c r="F18" s="2374"/>
      <c r="G18" s="342"/>
      <c r="H18" s="341"/>
      <c r="I18" s="1827"/>
      <c r="J18" s="1826"/>
      <c r="K18" s="1826"/>
      <c r="L18" s="1826"/>
      <c r="M18" s="1826"/>
      <c r="N18" s="1826"/>
      <c r="O18" s="1826"/>
      <c r="P18" s="1827"/>
      <c r="Q18" s="1826"/>
      <c r="R18" s="1826"/>
      <c r="S18" s="1826"/>
      <c r="T18" s="1826"/>
      <c r="U18" s="1826"/>
      <c r="V18" s="1826"/>
      <c r="W18" s="2349"/>
    </row>
    <row r="19" spans="1:23" s="1882" customFormat="1" ht="11.25" customHeight="1">
      <c r="A19" s="2348"/>
      <c r="B19" s="2366"/>
      <c r="C19" s="2366"/>
      <c r="D19" s="547" t="s">
        <v>1359</v>
      </c>
      <c r="F19" s="2374"/>
      <c r="G19" s="342"/>
      <c r="H19" s="341"/>
      <c r="I19" s="1827"/>
      <c r="J19" s="1826"/>
      <c r="K19" s="1826"/>
      <c r="L19" s="1826"/>
      <c r="M19" s="1826"/>
      <c r="N19" s="1826"/>
      <c r="O19" s="1826"/>
      <c r="P19" s="1827"/>
      <c r="Q19" s="1826"/>
      <c r="R19" s="1826"/>
      <c r="S19" s="1826"/>
      <c r="T19" s="1826"/>
      <c r="U19" s="1826"/>
      <c r="V19" s="1826"/>
      <c r="W19" s="2349"/>
    </row>
    <row r="20" spans="1:23" s="1882" customFormat="1" ht="11.25" customHeight="1">
      <c r="A20" s="2348"/>
      <c r="B20" s="2366"/>
      <c r="C20" s="2366"/>
      <c r="D20" s="547" t="s">
        <v>2424</v>
      </c>
      <c r="F20" s="2374"/>
      <c r="G20" s="342"/>
      <c r="H20" s="341"/>
      <c r="I20" s="1827"/>
      <c r="J20" s="1826"/>
      <c r="K20" s="1826"/>
      <c r="L20" s="1826"/>
      <c r="M20" s="1826"/>
      <c r="N20" s="1826"/>
      <c r="O20" s="1826"/>
      <c r="P20" s="1827"/>
      <c r="Q20" s="1826"/>
      <c r="R20" s="1826"/>
      <c r="S20" s="1826"/>
      <c r="T20" s="1826"/>
      <c r="U20" s="1826"/>
      <c r="V20" s="1826"/>
      <c r="W20" s="2349"/>
    </row>
    <row r="21" spans="1:23" s="1882" customFormat="1" ht="11.25" customHeight="1">
      <c r="A21" s="2348"/>
      <c r="B21" s="2366"/>
      <c r="C21" s="2366"/>
      <c r="D21" s="1886" t="s">
        <v>1360</v>
      </c>
      <c r="F21" s="2374"/>
      <c r="G21" s="342"/>
      <c r="H21" s="341"/>
      <c r="I21" s="1827"/>
      <c r="J21" s="1826"/>
      <c r="K21" s="1826"/>
      <c r="L21" s="1826"/>
      <c r="M21" s="1826"/>
      <c r="N21" s="1826"/>
      <c r="O21" s="1826"/>
      <c r="P21" s="1827"/>
      <c r="Q21" s="1826"/>
      <c r="R21" s="1826"/>
      <c r="S21" s="1826"/>
      <c r="T21" s="1826"/>
      <c r="U21" s="1826"/>
      <c r="V21" s="1826"/>
      <c r="W21" s="2349"/>
    </row>
    <row r="22" spans="1:23" s="1882" customFormat="1" ht="11.25" customHeight="1">
      <c r="A22" s="2348"/>
      <c r="B22" s="2366"/>
      <c r="C22" s="2366"/>
      <c r="D22" s="3399" t="s">
        <v>2425</v>
      </c>
      <c r="F22" s="2374"/>
      <c r="G22" s="342"/>
      <c r="H22" s="341"/>
      <c r="I22" s="1490"/>
      <c r="J22" s="1827"/>
      <c r="K22" s="1827"/>
      <c r="L22" s="1827"/>
      <c r="M22" s="1827"/>
      <c r="N22" s="1827" t="s">
        <v>107</v>
      </c>
      <c r="O22" s="1827"/>
      <c r="P22" s="1827"/>
      <c r="Q22" s="1827"/>
      <c r="R22" s="1923"/>
      <c r="S22" s="2181"/>
      <c r="T22" s="2351"/>
      <c r="U22" s="2351"/>
      <c r="V22" s="2352"/>
      <c r="W22" s="2349"/>
    </row>
    <row r="23" spans="1:23" s="1882" customFormat="1" ht="11.25" customHeight="1">
      <c r="A23" s="2348"/>
      <c r="B23" s="2366"/>
      <c r="C23" s="2366"/>
      <c r="D23" s="2366"/>
      <c r="F23" s="2374"/>
      <c r="G23" s="342"/>
      <c r="H23" s="341"/>
      <c r="I23" s="1827"/>
      <c r="J23" s="1827"/>
      <c r="K23" s="1827"/>
      <c r="L23" s="1827"/>
      <c r="M23" s="1827"/>
      <c r="N23" s="1827"/>
      <c r="O23" s="1827"/>
      <c r="P23" s="1827"/>
      <c r="Q23" s="1827"/>
      <c r="R23" s="2181"/>
      <c r="S23" s="2181"/>
      <c r="T23" s="2351"/>
      <c r="U23" s="2351"/>
      <c r="V23" s="2357"/>
      <c r="W23" s="2349"/>
    </row>
    <row r="24" spans="1:23" s="1882" customFormat="1" ht="11.25" customHeight="1">
      <c r="A24" s="2348"/>
      <c r="B24" s="2366"/>
      <c r="C24" s="2366"/>
      <c r="D24" s="1828" t="s">
        <v>77</v>
      </c>
      <c r="E24" s="541" t="s">
        <v>2426</v>
      </c>
      <c r="F24" s="547"/>
      <c r="G24" s="342"/>
      <c r="H24" s="341"/>
      <c r="L24" s="5141" t="s">
        <v>615</v>
      </c>
      <c r="M24" s="5306"/>
      <c r="N24" s="5307"/>
      <c r="O24" s="5308"/>
      <c r="P24" s="1826"/>
      <c r="Q24" s="2356"/>
      <c r="R24" s="2356"/>
      <c r="W24" s="2349"/>
    </row>
    <row r="25" spans="1:23" s="1882" customFormat="1" ht="11.25" customHeight="1">
      <c r="A25" s="2348"/>
      <c r="B25" s="2366"/>
      <c r="C25" s="2366"/>
      <c r="D25" s="1828"/>
      <c r="E25" s="1887" t="s">
        <v>2427</v>
      </c>
      <c r="F25" s="1886"/>
      <c r="G25" s="342"/>
      <c r="H25" s="341"/>
      <c r="L25" s="5142"/>
      <c r="M25" s="5309"/>
      <c r="N25" s="5310"/>
      <c r="O25" s="5311"/>
      <c r="P25" s="1827"/>
      <c r="Q25" s="2356"/>
      <c r="R25" s="2356"/>
      <c r="W25" s="2349"/>
    </row>
    <row r="26" spans="1:23" s="1882" customFormat="1" ht="11.25" customHeight="1">
      <c r="A26" s="2348"/>
      <c r="B26" s="2366"/>
      <c r="C26" s="2366"/>
      <c r="D26" s="1828"/>
      <c r="E26" s="1887"/>
      <c r="F26" s="1886"/>
      <c r="G26" s="342"/>
      <c r="H26" s="341"/>
      <c r="L26" s="3298"/>
      <c r="M26" s="1827"/>
      <c r="N26" s="1827"/>
      <c r="O26" s="1827"/>
      <c r="P26" s="1827"/>
      <c r="Q26" s="1827"/>
      <c r="R26" s="2181"/>
      <c r="W26" s="2349"/>
    </row>
    <row r="27" spans="1:23" s="1882" customFormat="1" ht="11.25" customHeight="1">
      <c r="A27" s="2348"/>
      <c r="B27" s="2366"/>
      <c r="C27" s="2366"/>
      <c r="D27" s="1828" t="s">
        <v>196</v>
      </c>
      <c r="E27" s="541" t="s">
        <v>1361</v>
      </c>
      <c r="F27" s="547"/>
      <c r="G27" s="342"/>
      <c r="H27" s="341"/>
      <c r="L27" s="5141" t="s">
        <v>614</v>
      </c>
      <c r="M27" s="5306"/>
      <c r="N27" s="5307"/>
      <c r="O27" s="5308"/>
      <c r="P27" s="1826"/>
      <c r="Q27" s="2356"/>
      <c r="R27" s="2356"/>
      <c r="W27" s="2349"/>
    </row>
    <row r="28" spans="1:23" s="1882" customFormat="1" ht="11.25" customHeight="1">
      <c r="A28" s="2348"/>
      <c r="B28" s="2366"/>
      <c r="C28" s="2366"/>
      <c r="D28" s="1828"/>
      <c r="E28" s="1887" t="s">
        <v>1362</v>
      </c>
      <c r="F28" s="1886"/>
      <c r="G28" s="342"/>
      <c r="H28" s="341"/>
      <c r="L28" s="5142"/>
      <c r="M28" s="5309"/>
      <c r="N28" s="5310"/>
      <c r="O28" s="5311"/>
      <c r="P28" s="1827"/>
      <c r="Q28" s="2356"/>
      <c r="R28" s="2356"/>
      <c r="W28" s="2349"/>
    </row>
    <row r="29" spans="1:23" s="1882" customFormat="1" ht="11.25" customHeight="1">
      <c r="A29" s="2348"/>
      <c r="B29" s="2366"/>
      <c r="C29" s="2366"/>
      <c r="D29" s="1828"/>
      <c r="E29" s="1887"/>
      <c r="F29" s="1886"/>
      <c r="G29" s="342"/>
      <c r="H29" s="341"/>
      <c r="L29" s="1490"/>
      <c r="M29" s="1827"/>
      <c r="N29" s="1827"/>
      <c r="O29" s="1827"/>
      <c r="P29" s="1827"/>
      <c r="Q29" s="1827"/>
      <c r="R29" s="2181"/>
      <c r="W29" s="2349"/>
    </row>
    <row r="30" spans="1:23" s="1882" customFormat="1" ht="11.25" customHeight="1">
      <c r="A30" s="2348"/>
      <c r="B30" s="2366"/>
      <c r="C30" s="2366"/>
      <c r="D30" s="1828" t="s">
        <v>220</v>
      </c>
      <c r="E30" s="541" t="s">
        <v>1363</v>
      </c>
      <c r="F30" s="547"/>
      <c r="G30" s="342"/>
      <c r="H30" s="341"/>
      <c r="L30" s="5141" t="s">
        <v>613</v>
      </c>
      <c r="M30" s="5306"/>
      <c r="N30" s="5307"/>
      <c r="O30" s="5308"/>
      <c r="P30" s="1826"/>
      <c r="Q30" s="2356"/>
      <c r="R30" s="2356"/>
      <c r="W30" s="2349"/>
    </row>
    <row r="31" spans="1:23" s="1882" customFormat="1" ht="11.25" customHeight="1">
      <c r="A31" s="2348"/>
      <c r="B31" s="2366"/>
      <c r="C31" s="2366"/>
      <c r="D31" s="2324"/>
      <c r="E31" s="1887" t="s">
        <v>1364</v>
      </c>
      <c r="F31" s="1886"/>
      <c r="G31" s="342"/>
      <c r="H31" s="341"/>
      <c r="L31" s="5142"/>
      <c r="M31" s="5309"/>
      <c r="N31" s="5310"/>
      <c r="O31" s="5311"/>
      <c r="P31" s="1827"/>
      <c r="Q31" s="2356"/>
      <c r="R31" s="2356"/>
      <c r="W31" s="2349"/>
    </row>
    <row r="32" spans="1:23" s="1882" customFormat="1" ht="11.25" customHeight="1">
      <c r="A32" s="2348"/>
      <c r="B32" s="2366"/>
      <c r="C32" s="2366"/>
      <c r="D32" s="2366"/>
      <c r="E32" s="1887"/>
      <c r="F32" s="1886"/>
      <c r="G32" s="342"/>
      <c r="H32" s="341"/>
      <c r="L32" s="1827"/>
      <c r="M32" s="1826"/>
      <c r="N32" s="1826"/>
      <c r="O32" s="1826"/>
      <c r="P32" s="1827"/>
      <c r="Q32" s="2356"/>
      <c r="R32" s="2356"/>
      <c r="W32" s="2349"/>
    </row>
    <row r="33" spans="1:25" s="1882" customFormat="1" ht="11.25" customHeight="1">
      <c r="A33" s="2348"/>
      <c r="B33" s="2366"/>
      <c r="C33" s="2366"/>
      <c r="D33" s="2366"/>
      <c r="E33" s="1887"/>
      <c r="F33" s="1886"/>
      <c r="G33" s="342"/>
      <c r="H33" s="341"/>
      <c r="L33" s="1827"/>
      <c r="M33" s="5288">
        <v>100</v>
      </c>
      <c r="N33" s="5289"/>
      <c r="O33" s="5290"/>
      <c r="P33" s="1827"/>
      <c r="Q33" s="2356"/>
      <c r="R33" s="2356"/>
      <c r="W33" s="2349"/>
      <c r="Y33" s="5324">
        <f>M24+M27+M30</f>
        <v>0</v>
      </c>
    </row>
    <row r="34" spans="1:25" s="1882" customFormat="1" ht="11.25" customHeight="1">
      <c r="A34" s="2348"/>
      <c r="B34" s="2366"/>
      <c r="C34" s="2366"/>
      <c r="D34" s="2366"/>
      <c r="E34" s="1887"/>
      <c r="F34" s="1886"/>
      <c r="G34" s="342"/>
      <c r="H34" s="341"/>
      <c r="I34" s="1490"/>
      <c r="J34" s="1827"/>
      <c r="K34" s="1827"/>
      <c r="L34" s="1827"/>
      <c r="M34" s="5291"/>
      <c r="N34" s="5292"/>
      <c r="O34" s="5293"/>
      <c r="P34" s="1827"/>
      <c r="Q34" s="1827"/>
      <c r="R34" s="1923"/>
      <c r="S34" s="2181"/>
      <c r="T34" s="2351"/>
      <c r="U34" s="2351"/>
      <c r="V34" s="2352"/>
      <c r="W34" s="2349"/>
      <c r="Y34" s="5324"/>
    </row>
    <row r="35" spans="1:25" s="1882" customFormat="1" ht="11.25" customHeight="1">
      <c r="A35" s="2348"/>
      <c r="B35" s="2366"/>
      <c r="C35" s="2366"/>
      <c r="D35" s="546"/>
      <c r="E35" s="1887"/>
      <c r="F35" s="1886"/>
      <c r="G35" s="342"/>
      <c r="H35" s="341"/>
      <c r="L35" s="1827"/>
      <c r="M35" s="1827"/>
      <c r="N35" s="1827"/>
      <c r="O35" s="1827"/>
      <c r="P35" s="1827"/>
      <c r="Q35" s="1827"/>
      <c r="R35" s="2181"/>
      <c r="W35" s="2349"/>
      <c r="Y35" s="5111" t="b">
        <f>Y33=M33</f>
        <v>0</v>
      </c>
    </row>
    <row r="36" spans="1:25" s="1882" customFormat="1" ht="11.25" customHeight="1">
      <c r="A36" s="2348"/>
      <c r="B36" s="2366"/>
      <c r="C36" s="546"/>
      <c r="D36" s="547" t="s">
        <v>1367</v>
      </c>
      <c r="F36" s="2374"/>
      <c r="G36" s="342"/>
      <c r="H36" s="341"/>
      <c r="I36" s="5128" t="s">
        <v>55</v>
      </c>
      <c r="J36" s="5294"/>
      <c r="K36" s="5295"/>
      <c r="L36" s="5295"/>
      <c r="M36" s="5295"/>
      <c r="N36" s="5295"/>
      <c r="O36" s="5296"/>
      <c r="P36" s="2362"/>
      <c r="Q36" s="5300"/>
      <c r="R36" s="5301"/>
      <c r="S36" s="5301"/>
      <c r="T36" s="5301"/>
      <c r="U36" s="5301"/>
      <c r="V36" s="5302"/>
      <c r="W36" s="2349"/>
      <c r="Y36" s="5111"/>
    </row>
    <row r="37" spans="1:25" s="1882" customFormat="1" ht="11.25" customHeight="1">
      <c r="A37" s="2348"/>
      <c r="B37" s="2366"/>
      <c r="C37" s="2366"/>
      <c r="D37" s="1886" t="s">
        <v>1370</v>
      </c>
      <c r="F37" s="2374"/>
      <c r="G37" s="342"/>
      <c r="H37" s="341"/>
      <c r="I37" s="5129"/>
      <c r="J37" s="5297"/>
      <c r="K37" s="5298"/>
      <c r="L37" s="5298"/>
      <c r="M37" s="5298"/>
      <c r="N37" s="5298"/>
      <c r="O37" s="5299"/>
      <c r="P37" s="2360"/>
      <c r="Q37" s="5303"/>
      <c r="R37" s="5304"/>
      <c r="S37" s="5304"/>
      <c r="T37" s="5304"/>
      <c r="U37" s="5304"/>
      <c r="V37" s="5305"/>
      <c r="W37" s="2349"/>
    </row>
    <row r="38" spans="1:25" s="1882" customFormat="1" ht="11.25" customHeight="1">
      <c r="A38" s="2348"/>
      <c r="B38" s="2366"/>
      <c r="C38" s="2366"/>
      <c r="D38" s="546"/>
      <c r="E38" s="1887"/>
      <c r="F38" s="1886"/>
      <c r="G38" s="342"/>
      <c r="H38" s="341"/>
      <c r="L38" s="1827"/>
      <c r="M38" s="1827"/>
      <c r="N38" s="1827"/>
      <c r="O38" s="1827"/>
      <c r="P38" s="1827"/>
      <c r="Q38" s="1827"/>
      <c r="R38" s="2181"/>
      <c r="W38" s="2349"/>
    </row>
    <row r="39" spans="1:25" s="1882" customFormat="1" ht="11.25" customHeight="1">
      <c r="A39" s="2348"/>
      <c r="B39" s="2366"/>
      <c r="C39" s="546"/>
      <c r="D39" s="547" t="s">
        <v>1368</v>
      </c>
      <c r="F39" s="2374"/>
      <c r="G39" s="342"/>
      <c r="H39" s="341"/>
      <c r="I39" s="5128" t="s">
        <v>56</v>
      </c>
      <c r="J39" s="5294"/>
      <c r="K39" s="5295"/>
      <c r="L39" s="5295"/>
      <c r="M39" s="5295"/>
      <c r="N39" s="5295"/>
      <c r="O39" s="5296"/>
      <c r="P39" s="2362"/>
      <c r="Q39" s="5300"/>
      <c r="R39" s="5301"/>
      <c r="S39" s="5301"/>
      <c r="T39" s="5301"/>
      <c r="U39" s="5301"/>
      <c r="V39" s="5302"/>
      <c r="W39" s="2349"/>
    </row>
    <row r="40" spans="1:25" s="1882" customFormat="1" ht="11.25" customHeight="1">
      <c r="A40" s="2348"/>
      <c r="B40" s="2366"/>
      <c r="C40" s="2366"/>
      <c r="D40" s="1886" t="s">
        <v>1369</v>
      </c>
      <c r="F40" s="2374"/>
      <c r="G40" s="342"/>
      <c r="H40" s="341"/>
      <c r="I40" s="5129"/>
      <c r="J40" s="5297"/>
      <c r="K40" s="5298"/>
      <c r="L40" s="5298"/>
      <c r="M40" s="5298"/>
      <c r="N40" s="5298"/>
      <c r="O40" s="5299"/>
      <c r="P40" s="2360"/>
      <c r="Q40" s="5303"/>
      <c r="R40" s="5304"/>
      <c r="S40" s="5304"/>
      <c r="T40" s="5304"/>
      <c r="U40" s="5304"/>
      <c r="V40" s="5305"/>
      <c r="W40" s="2349"/>
    </row>
    <row r="41" spans="1:25" s="1882" customFormat="1" ht="11.25" customHeight="1">
      <c r="A41" s="2348"/>
      <c r="B41" s="2366"/>
      <c r="C41" s="2366"/>
      <c r="D41" s="2366"/>
      <c r="E41" s="1887"/>
      <c r="F41" s="1886"/>
      <c r="G41" s="342"/>
      <c r="H41" s="341"/>
      <c r="I41" s="1490"/>
      <c r="J41" s="1827"/>
      <c r="K41" s="1827"/>
      <c r="L41" s="1827"/>
      <c r="M41" s="1827"/>
      <c r="N41" s="1827"/>
      <c r="O41" s="1827"/>
      <c r="P41" s="1827"/>
      <c r="Q41" s="1827"/>
      <c r="R41" s="1923"/>
      <c r="S41" s="2181"/>
      <c r="T41" s="2351"/>
      <c r="U41" s="2351"/>
      <c r="V41" s="2352"/>
      <c r="W41" s="2349"/>
    </row>
    <row r="42" spans="1:25" s="1882" customFormat="1" ht="11.25" customHeight="1">
      <c r="A42" s="2348"/>
      <c r="B42" s="2366"/>
      <c r="C42" s="546" t="s">
        <v>1371</v>
      </c>
      <c r="D42" s="547" t="s">
        <v>1346</v>
      </c>
      <c r="F42" s="2374"/>
      <c r="G42" s="342"/>
      <c r="H42" s="341"/>
      <c r="I42" s="5128" t="s">
        <v>65</v>
      </c>
      <c r="J42" s="5294"/>
      <c r="K42" s="5295"/>
      <c r="L42" s="5295"/>
      <c r="M42" s="5295"/>
      <c r="N42" s="5295"/>
      <c r="O42" s="5296"/>
      <c r="P42" s="2362"/>
      <c r="Q42" s="5300"/>
      <c r="R42" s="5301"/>
      <c r="S42" s="5301"/>
      <c r="T42" s="5301"/>
      <c r="U42" s="5301"/>
      <c r="V42" s="5302"/>
      <c r="W42" s="2349"/>
    </row>
    <row r="43" spans="1:25" s="1882" customFormat="1" ht="11.25" customHeight="1">
      <c r="A43" s="2348"/>
      <c r="B43" s="2366"/>
      <c r="C43" s="2366"/>
      <c r="D43" s="2323" t="s">
        <v>1347</v>
      </c>
      <c r="F43" s="2374"/>
      <c r="G43" s="342"/>
      <c r="H43" s="341"/>
      <c r="I43" s="5129"/>
      <c r="J43" s="5297"/>
      <c r="K43" s="5298"/>
      <c r="L43" s="5298"/>
      <c r="M43" s="5298"/>
      <c r="N43" s="5298"/>
      <c r="O43" s="5299"/>
      <c r="P43" s="2360"/>
      <c r="Q43" s="5303"/>
      <c r="R43" s="5304"/>
      <c r="S43" s="5304"/>
      <c r="T43" s="5304"/>
      <c r="U43" s="5304"/>
      <c r="V43" s="5305"/>
      <c r="W43" s="2349"/>
    </row>
    <row r="44" spans="1:25" s="1882" customFormat="1" ht="11.25" customHeight="1">
      <c r="A44" s="2348"/>
      <c r="B44" s="2366"/>
      <c r="C44" s="2366"/>
      <c r="D44" s="2366"/>
      <c r="E44" s="541"/>
      <c r="F44" s="547"/>
      <c r="G44" s="342"/>
      <c r="H44" s="341"/>
      <c r="I44" s="1490"/>
      <c r="J44" s="1827"/>
      <c r="K44" s="1827"/>
      <c r="L44" s="1827"/>
      <c r="M44" s="1827"/>
      <c r="N44" s="1827"/>
      <c r="O44" s="1827"/>
      <c r="P44" s="1827"/>
      <c r="Q44" s="1827"/>
      <c r="R44" s="1923"/>
      <c r="S44" s="2181"/>
      <c r="T44" s="2351"/>
      <c r="U44" s="2351"/>
      <c r="V44" s="2352"/>
      <c r="W44" s="2349"/>
    </row>
    <row r="45" spans="1:25" s="1882" customFormat="1" ht="11.25" customHeight="1">
      <c r="A45" s="2348"/>
      <c r="B45" s="2366"/>
      <c r="C45" s="2366"/>
      <c r="D45" s="547" t="s">
        <v>2154</v>
      </c>
      <c r="F45" s="2374"/>
      <c r="G45" s="342"/>
      <c r="H45" s="341"/>
      <c r="I45" s="1827"/>
      <c r="J45" s="1826"/>
      <c r="K45" s="1826"/>
      <c r="L45" s="1826"/>
      <c r="M45" s="1826"/>
      <c r="N45" s="1826"/>
      <c r="O45" s="1826"/>
      <c r="P45" s="1827"/>
      <c r="Q45" s="1826"/>
      <c r="R45" s="1826"/>
      <c r="S45" s="1826"/>
      <c r="T45" s="1826"/>
      <c r="U45" s="1826"/>
      <c r="V45" s="1826"/>
      <c r="W45" s="2349"/>
    </row>
    <row r="46" spans="1:25" s="1882" customFormat="1" ht="11.25" customHeight="1">
      <c r="A46" s="2348"/>
      <c r="B46" s="2366"/>
      <c r="C46" s="2366"/>
      <c r="D46" s="547" t="s">
        <v>2428</v>
      </c>
      <c r="F46" s="2374"/>
      <c r="G46" s="342"/>
      <c r="H46" s="341"/>
      <c r="I46" s="1827"/>
      <c r="J46" s="1826"/>
      <c r="K46" s="1826"/>
      <c r="L46" s="1826"/>
      <c r="M46" s="1826"/>
      <c r="N46" s="1826"/>
      <c r="O46" s="1826"/>
      <c r="P46" s="1827"/>
      <c r="Q46" s="1826"/>
      <c r="R46" s="1826"/>
      <c r="S46" s="1826"/>
      <c r="T46" s="1826"/>
      <c r="U46" s="1826"/>
      <c r="V46" s="1826"/>
      <c r="W46" s="2349"/>
    </row>
    <row r="47" spans="1:25" s="1882" customFormat="1" ht="11.25" customHeight="1">
      <c r="A47" s="2348"/>
      <c r="B47" s="2366"/>
      <c r="C47" s="2366"/>
      <c r="D47" s="1886" t="s">
        <v>2429</v>
      </c>
      <c r="F47" s="2374"/>
      <c r="G47" s="342"/>
      <c r="H47" s="341"/>
      <c r="I47" s="1827"/>
      <c r="J47" s="1826"/>
      <c r="K47" s="1826"/>
      <c r="L47" s="1827"/>
      <c r="M47" s="1827"/>
      <c r="N47" s="1827" t="s">
        <v>107</v>
      </c>
      <c r="O47" s="1827"/>
      <c r="P47" s="1827"/>
      <c r="Q47" s="1826"/>
      <c r="R47" s="1826"/>
      <c r="S47" s="1826"/>
      <c r="T47" s="1826"/>
      <c r="U47" s="1826"/>
      <c r="V47" s="1826"/>
      <c r="W47" s="2349"/>
    </row>
    <row r="48" spans="1:25" s="1882" customFormat="1" ht="11.25" customHeight="1">
      <c r="A48" s="2348"/>
      <c r="B48" s="2366"/>
      <c r="C48" s="2366"/>
      <c r="D48" s="2366"/>
      <c r="E48" s="541"/>
      <c r="F48" s="547"/>
      <c r="G48" s="342"/>
      <c r="H48" s="341"/>
      <c r="I48" s="1827"/>
      <c r="J48" s="1827"/>
      <c r="K48" s="1827"/>
      <c r="L48" s="1827"/>
      <c r="M48" s="1827"/>
      <c r="N48" s="1827"/>
      <c r="O48" s="1827"/>
      <c r="P48" s="1827"/>
      <c r="Q48" s="1827"/>
      <c r="R48" s="2181"/>
      <c r="S48" s="2181"/>
      <c r="T48" s="2351"/>
      <c r="U48" s="2351"/>
      <c r="V48" s="2357"/>
      <c r="W48" s="2349"/>
    </row>
    <row r="49" spans="1:23" s="1882" customFormat="1" ht="11.25" customHeight="1">
      <c r="A49" s="2348"/>
      <c r="B49" s="2366"/>
      <c r="C49" s="2366"/>
      <c r="D49" s="1828" t="s">
        <v>77</v>
      </c>
      <c r="E49" s="541" t="s">
        <v>1372</v>
      </c>
      <c r="F49" s="547"/>
      <c r="G49" s="342"/>
      <c r="H49" s="341"/>
      <c r="I49" s="2356"/>
      <c r="J49" s="2356"/>
      <c r="K49" s="2356"/>
      <c r="L49" s="5141" t="s">
        <v>66</v>
      </c>
      <c r="M49" s="5306"/>
      <c r="N49" s="5307"/>
      <c r="O49" s="5308"/>
      <c r="P49" s="1826"/>
      <c r="Q49" s="2356"/>
      <c r="R49" s="2356"/>
      <c r="S49" s="2356"/>
      <c r="T49" s="2356"/>
      <c r="U49" s="2356"/>
      <c r="V49" s="2356"/>
      <c r="W49" s="2349"/>
    </row>
    <row r="50" spans="1:23" s="1882" customFormat="1" ht="11.25" customHeight="1">
      <c r="A50" s="2348"/>
      <c r="B50" s="2366"/>
      <c r="C50" s="2366"/>
      <c r="D50" s="1828"/>
      <c r="E50" s="541" t="s">
        <v>1373</v>
      </c>
      <c r="F50" s="547"/>
      <c r="G50" s="342"/>
      <c r="H50" s="341"/>
      <c r="I50" s="340"/>
      <c r="J50" s="2356"/>
      <c r="K50" s="2356"/>
      <c r="L50" s="5142"/>
      <c r="M50" s="5309"/>
      <c r="N50" s="5310"/>
      <c r="O50" s="5311"/>
      <c r="P50" s="1827"/>
      <c r="Q50" s="2356"/>
      <c r="R50" s="2356"/>
      <c r="S50" s="2356"/>
      <c r="T50" s="2356"/>
      <c r="U50" s="2356"/>
      <c r="V50" s="2356"/>
      <c r="W50" s="2349"/>
    </row>
    <row r="51" spans="1:23" s="1882" customFormat="1" ht="11.25" customHeight="1">
      <c r="A51" s="2348"/>
      <c r="B51" s="2366"/>
      <c r="C51" s="2366"/>
      <c r="D51" s="1828"/>
      <c r="E51" s="1887" t="s">
        <v>1374</v>
      </c>
      <c r="F51" s="1886"/>
      <c r="G51" s="342"/>
      <c r="H51" s="341"/>
      <c r="I51" s="340"/>
      <c r="J51" s="340"/>
      <c r="K51" s="340"/>
      <c r="L51" s="1827"/>
      <c r="M51" s="1827"/>
      <c r="N51" s="1827"/>
      <c r="O51" s="1827"/>
      <c r="P51" s="1827"/>
      <c r="Q51" s="340"/>
      <c r="R51" s="1908"/>
      <c r="S51" s="1908"/>
      <c r="T51" s="339"/>
      <c r="U51" s="339"/>
      <c r="V51" s="2365"/>
      <c r="W51" s="2349"/>
    </row>
    <row r="52" spans="1:23" s="1882" customFormat="1" ht="11.25" customHeight="1">
      <c r="A52" s="2348"/>
      <c r="B52" s="2366"/>
      <c r="C52" s="2366"/>
      <c r="D52" s="2375"/>
      <c r="E52" s="1887"/>
      <c r="F52" s="1886"/>
      <c r="G52" s="342"/>
      <c r="H52" s="341"/>
      <c r="I52" s="1827"/>
      <c r="J52" s="1827"/>
      <c r="K52" s="1827"/>
      <c r="P52" s="1827"/>
      <c r="Q52" s="1827"/>
      <c r="R52" s="2181"/>
      <c r="S52" s="2181"/>
      <c r="T52" s="2351"/>
      <c r="U52" s="2351"/>
      <c r="V52" s="2357"/>
      <c r="W52" s="2349"/>
    </row>
    <row r="53" spans="1:23" s="1882" customFormat="1" ht="11.25" customHeight="1">
      <c r="A53" s="2348"/>
      <c r="B53" s="2366"/>
      <c r="C53" s="2366"/>
      <c r="D53" s="1828" t="s">
        <v>196</v>
      </c>
      <c r="E53" s="541" t="s">
        <v>1375</v>
      </c>
      <c r="F53" s="547"/>
      <c r="G53" s="342"/>
      <c r="H53" s="341"/>
      <c r="I53" s="2356"/>
      <c r="J53" s="2356"/>
      <c r="K53" s="2356"/>
      <c r="L53" s="5141" t="s">
        <v>75</v>
      </c>
      <c r="M53" s="5306"/>
      <c r="N53" s="5307"/>
      <c r="O53" s="5308"/>
      <c r="P53" s="1826"/>
      <c r="Q53" s="2356"/>
      <c r="R53" s="2356"/>
      <c r="S53" s="2356"/>
      <c r="T53" s="2356"/>
      <c r="U53" s="2356"/>
      <c r="V53" s="2356"/>
      <c r="W53" s="2349"/>
    </row>
    <row r="54" spans="1:23" s="1882" customFormat="1" ht="11.25" customHeight="1">
      <c r="A54" s="2348"/>
      <c r="B54" s="2366"/>
      <c r="C54" s="2366"/>
      <c r="D54" s="2324"/>
      <c r="E54" s="1887" t="s">
        <v>1376</v>
      </c>
      <c r="F54" s="1886"/>
      <c r="G54" s="342"/>
      <c r="H54" s="341"/>
      <c r="I54" s="340"/>
      <c r="J54" s="2356"/>
      <c r="K54" s="2356"/>
      <c r="L54" s="5142"/>
      <c r="M54" s="5309"/>
      <c r="N54" s="5310"/>
      <c r="O54" s="5311"/>
      <c r="P54" s="1827"/>
      <c r="Q54" s="2356"/>
      <c r="R54" s="2356"/>
      <c r="S54" s="2356"/>
      <c r="T54" s="2356"/>
      <c r="U54" s="2356"/>
      <c r="V54" s="2356"/>
      <c r="W54" s="2349"/>
    </row>
    <row r="55" spans="1:23" s="1882" customFormat="1" ht="11.25" customHeight="1">
      <c r="A55" s="2348"/>
      <c r="B55" s="2366"/>
      <c r="C55" s="2366"/>
      <c r="D55" s="2366"/>
      <c r="E55" s="1887"/>
      <c r="F55" s="1886"/>
      <c r="G55" s="342"/>
      <c r="H55" s="341"/>
      <c r="I55" s="1490"/>
      <c r="J55" s="1827"/>
      <c r="K55" s="1827"/>
      <c r="L55" s="1827"/>
      <c r="M55" s="1827"/>
      <c r="N55" s="1827"/>
      <c r="O55" s="1827"/>
      <c r="P55" s="1827"/>
      <c r="Q55" s="1827"/>
      <c r="R55" s="1923"/>
      <c r="S55" s="2181"/>
      <c r="T55" s="2351"/>
      <c r="U55" s="2351"/>
      <c r="V55" s="2352"/>
      <c r="W55" s="2349"/>
    </row>
    <row r="56" spans="1:23" s="1967" customFormat="1" ht="11.25" customHeight="1">
      <c r="A56" s="2390"/>
      <c r="B56" s="2405"/>
      <c r="C56" s="2391"/>
      <c r="D56" s="2391"/>
      <c r="E56" s="1068"/>
      <c r="F56" s="2392"/>
      <c r="G56" s="2391"/>
      <c r="H56" s="1066"/>
      <c r="I56" s="1074"/>
      <c r="J56" s="1074"/>
      <c r="K56" s="1074"/>
      <c r="L56" s="1074"/>
      <c r="M56" s="1074"/>
      <c r="N56" s="1074"/>
      <c r="O56" s="1074"/>
      <c r="P56" s="1074"/>
      <c r="Q56" s="1074"/>
      <c r="R56" s="2393"/>
      <c r="S56" s="2393"/>
      <c r="T56" s="2394"/>
      <c r="U56" s="2394"/>
      <c r="V56" s="2393"/>
      <c r="W56" s="2395"/>
    </row>
    <row r="57" spans="1:23" s="1967" customFormat="1" ht="11.25" customHeight="1">
      <c r="A57" s="2390"/>
      <c r="B57" s="2391" t="s">
        <v>1378</v>
      </c>
      <c r="C57" s="2391"/>
      <c r="D57" s="2391"/>
      <c r="E57" s="1068"/>
      <c r="F57" s="2392"/>
      <c r="G57" s="2391"/>
      <c r="H57" s="1066"/>
      <c r="I57" s="1074"/>
      <c r="J57" s="1074"/>
      <c r="K57" s="1074"/>
      <c r="L57" s="1074"/>
      <c r="M57" s="1074"/>
      <c r="N57" s="1074"/>
      <c r="O57" s="1074"/>
      <c r="P57" s="1074"/>
      <c r="Q57" s="1074"/>
      <c r="R57" s="2393"/>
      <c r="S57" s="2393"/>
      <c r="T57" s="2394"/>
      <c r="U57" s="2394"/>
      <c r="V57" s="2393"/>
      <c r="W57" s="2395"/>
    </row>
    <row r="58" spans="1:23" s="1967" customFormat="1" ht="11.25" customHeight="1">
      <c r="A58" s="2390"/>
      <c r="B58" s="3278" t="s">
        <v>2155</v>
      </c>
      <c r="C58" s="2391"/>
      <c r="D58" s="2391"/>
      <c r="E58" s="1068"/>
      <c r="F58" s="2392"/>
      <c r="G58" s="2391"/>
      <c r="H58" s="1066"/>
      <c r="I58" s="1074"/>
      <c r="J58" s="1074"/>
      <c r="K58" s="1074"/>
      <c r="L58" s="1074"/>
      <c r="M58" s="1074"/>
      <c r="N58" s="1074"/>
      <c r="O58" s="1074"/>
      <c r="P58" s="1074"/>
      <c r="Q58" s="1074"/>
      <c r="R58" s="2393"/>
      <c r="S58" s="2393"/>
      <c r="T58" s="2394"/>
      <c r="U58" s="2394"/>
      <c r="V58" s="2393"/>
      <c r="W58" s="2395"/>
    </row>
    <row r="59" spans="1:23" s="1967" customFormat="1" ht="11.25" customHeight="1">
      <c r="A59" s="2390"/>
      <c r="B59" s="3278" t="s">
        <v>1377</v>
      </c>
      <c r="C59" s="2391"/>
      <c r="D59" s="2391"/>
      <c r="E59" s="1068"/>
      <c r="F59" s="2392"/>
      <c r="G59" s="2391"/>
      <c r="H59" s="1066"/>
      <c r="I59" s="1074"/>
      <c r="J59" s="1074"/>
      <c r="K59" s="1074"/>
      <c r="L59" s="1074"/>
      <c r="M59" s="1074"/>
      <c r="N59" s="1074"/>
      <c r="O59" s="1074"/>
      <c r="P59" s="1074"/>
      <c r="Q59" s="1074"/>
      <c r="R59" s="2393"/>
      <c r="S59" s="2393"/>
      <c r="T59" s="2394"/>
      <c r="U59" s="2394"/>
      <c r="V59" s="2393"/>
      <c r="W59" s="2395"/>
    </row>
    <row r="60" spans="1:23" s="1967" customFormat="1" ht="11.25" customHeight="1">
      <c r="A60" s="2390"/>
      <c r="B60" s="3279" t="s">
        <v>2156</v>
      </c>
      <c r="C60" s="2391"/>
      <c r="D60" s="2391"/>
      <c r="E60" s="1068"/>
      <c r="F60" s="2392"/>
      <c r="G60" s="2391"/>
      <c r="H60" s="1066"/>
      <c r="I60" s="1074"/>
      <c r="J60" s="1074"/>
      <c r="K60" s="1074"/>
      <c r="L60" s="1074"/>
      <c r="M60" s="1074"/>
      <c r="N60" s="1074"/>
      <c r="O60" s="1074"/>
      <c r="P60" s="1074"/>
      <c r="Q60" s="1074"/>
      <c r="R60" s="2393"/>
      <c r="S60" s="2393"/>
      <c r="T60" s="2394"/>
      <c r="U60" s="2394"/>
      <c r="V60" s="2393"/>
      <c r="W60" s="2395"/>
    </row>
    <row r="61" spans="1:23" s="1967" customFormat="1" ht="11.25" customHeight="1">
      <c r="A61" s="2390"/>
      <c r="B61" s="3279" t="s">
        <v>2157</v>
      </c>
      <c r="C61" s="2391"/>
      <c r="D61" s="2391"/>
      <c r="E61" s="1068"/>
      <c r="F61" s="2392"/>
      <c r="G61" s="2391"/>
      <c r="H61" s="1066"/>
      <c r="I61" s="1074"/>
      <c r="J61" s="1074"/>
      <c r="K61" s="1074"/>
      <c r="L61" s="1074"/>
      <c r="M61" s="1074"/>
      <c r="N61" s="1074"/>
      <c r="O61" s="1074"/>
      <c r="P61" s="1074"/>
      <c r="Q61" s="1074"/>
      <c r="R61" s="2393"/>
      <c r="S61" s="2393"/>
      <c r="T61" s="2394"/>
      <c r="U61" s="2394"/>
      <c r="V61" s="2393"/>
      <c r="W61" s="2395"/>
    </row>
    <row r="62" spans="1:23" s="1967" customFormat="1" ht="11.25" customHeight="1">
      <c r="A62" s="2390"/>
      <c r="B62" s="2405"/>
      <c r="C62" s="2391"/>
      <c r="D62" s="2391"/>
      <c r="E62" s="1068"/>
      <c r="F62" s="2392"/>
      <c r="G62" s="2391"/>
      <c r="H62" s="1066"/>
      <c r="I62" s="1074"/>
      <c r="J62" s="1074"/>
      <c r="K62" s="1074"/>
      <c r="L62" s="1074"/>
      <c r="M62" s="1074"/>
      <c r="N62" s="1074"/>
      <c r="O62" s="1074"/>
      <c r="P62" s="1074"/>
      <c r="Q62" s="1074"/>
      <c r="R62" s="2393"/>
      <c r="S62" s="2393"/>
      <c r="T62" s="2394"/>
      <c r="U62" s="2394"/>
      <c r="V62" s="2393"/>
      <c r="W62" s="2395"/>
    </row>
    <row r="63" spans="1:23" s="1882" customFormat="1" ht="11.25" customHeight="1">
      <c r="A63" s="2348"/>
      <c r="B63" s="342"/>
      <c r="C63" s="1886"/>
      <c r="D63" s="1886"/>
      <c r="E63" s="341"/>
      <c r="F63" s="342"/>
      <c r="G63" s="342"/>
      <c r="H63" s="341"/>
      <c r="I63" s="1490"/>
      <c r="J63" s="1827"/>
      <c r="K63" s="1827"/>
      <c r="L63" s="1827"/>
      <c r="M63" s="1827"/>
      <c r="N63" s="1827"/>
      <c r="O63" s="1827"/>
      <c r="P63" s="1827"/>
      <c r="Q63" s="1827"/>
      <c r="R63" s="1923"/>
      <c r="S63" s="2181"/>
      <c r="T63" s="2351"/>
      <c r="U63" s="2351"/>
      <c r="V63" s="1923"/>
      <c r="W63" s="2349"/>
    </row>
    <row r="64" spans="1:23" s="1882" customFormat="1" ht="11.25" customHeight="1">
      <c r="A64" s="2348"/>
      <c r="B64" s="2366"/>
      <c r="C64" s="546" t="s">
        <v>1379</v>
      </c>
      <c r="D64" s="546" t="s">
        <v>1348</v>
      </c>
      <c r="E64" s="541"/>
      <c r="F64" s="547"/>
      <c r="G64" s="342"/>
      <c r="H64" s="341"/>
      <c r="I64" s="2356"/>
      <c r="J64" s="2356"/>
      <c r="K64" s="2356"/>
      <c r="L64" s="2356"/>
      <c r="M64" s="2356"/>
      <c r="N64" s="2356"/>
      <c r="O64" s="2356"/>
      <c r="P64" s="1826"/>
      <c r="Q64" s="1826"/>
      <c r="R64" s="1908"/>
      <c r="S64" s="2181"/>
      <c r="T64" s="2359"/>
      <c r="U64" s="2359"/>
      <c r="V64" s="1908"/>
      <c r="W64" s="2349"/>
    </row>
    <row r="65" spans="1:33" s="1882" customFormat="1" ht="11.25" customHeight="1">
      <c r="A65" s="2348"/>
      <c r="B65" s="2366"/>
      <c r="C65" s="2366"/>
      <c r="D65" s="546" t="s">
        <v>2319</v>
      </c>
      <c r="E65" s="541"/>
      <c r="F65" s="547"/>
      <c r="G65" s="342"/>
      <c r="H65" s="341"/>
      <c r="I65" s="5128" t="s">
        <v>67</v>
      </c>
      <c r="J65" s="5294"/>
      <c r="K65" s="5295"/>
      <c r="L65" s="5295"/>
      <c r="M65" s="5295"/>
      <c r="N65" s="5295"/>
      <c r="O65" s="5296"/>
      <c r="P65" s="2362"/>
      <c r="Q65" s="5300"/>
      <c r="R65" s="5301"/>
      <c r="S65" s="5301"/>
      <c r="T65" s="5301"/>
      <c r="U65" s="5301"/>
      <c r="V65" s="5302"/>
      <c r="W65" s="2349"/>
    </row>
    <row r="66" spans="1:33" s="1967" customFormat="1" ht="11.25" customHeight="1">
      <c r="A66" s="2354"/>
      <c r="B66" s="382"/>
      <c r="C66" s="1185"/>
      <c r="D66" s="382" t="s">
        <v>2143</v>
      </c>
      <c r="E66" s="310"/>
      <c r="F66" s="382"/>
      <c r="G66" s="1185"/>
      <c r="H66" s="298"/>
      <c r="I66" s="5129"/>
      <c r="J66" s="5297"/>
      <c r="K66" s="5298"/>
      <c r="L66" s="5298"/>
      <c r="M66" s="5298"/>
      <c r="N66" s="5298"/>
      <c r="O66" s="5299"/>
      <c r="P66" s="2360"/>
      <c r="Q66" s="5303"/>
      <c r="R66" s="5304"/>
      <c r="S66" s="5304"/>
      <c r="T66" s="5304"/>
      <c r="U66" s="5304"/>
      <c r="V66" s="5305"/>
      <c r="W66" s="2355"/>
    </row>
    <row r="67" spans="1:33" s="1967" customFormat="1" ht="11.25" customHeight="1">
      <c r="A67" s="2354"/>
      <c r="B67" s="382"/>
      <c r="C67" s="1185"/>
      <c r="D67" s="382" t="s">
        <v>1349</v>
      </c>
      <c r="E67" s="310"/>
      <c r="F67" s="382"/>
      <c r="G67" s="1185"/>
      <c r="H67" s="298"/>
      <c r="I67" s="1483"/>
      <c r="J67" s="1824"/>
      <c r="K67" s="1824"/>
      <c r="L67" s="1824"/>
      <c r="M67" s="1824"/>
      <c r="N67" s="1824"/>
      <c r="O67" s="1824"/>
      <c r="P67" s="1824"/>
      <c r="Q67" s="1824"/>
      <c r="R67" s="2352"/>
      <c r="S67" s="2357"/>
      <c r="T67" s="329"/>
      <c r="U67" s="329"/>
      <c r="V67" s="2352"/>
      <c r="W67" s="2355"/>
    </row>
    <row r="68" spans="1:33" s="1967" customFormat="1" ht="11.25" customHeight="1">
      <c r="A68" s="2354"/>
      <c r="B68" s="382"/>
      <c r="C68" s="1185"/>
      <c r="D68" s="382"/>
      <c r="E68" s="310"/>
      <c r="F68" s="382"/>
      <c r="G68" s="1185"/>
      <c r="H68" s="298"/>
      <c r="I68" s="1824"/>
      <c r="J68" s="1824"/>
      <c r="K68" s="1824"/>
      <c r="L68" s="1824"/>
      <c r="M68" s="1824"/>
      <c r="N68" s="1824"/>
      <c r="O68" s="1824"/>
      <c r="P68" s="1824"/>
      <c r="Q68" s="1824"/>
      <c r="R68" s="2357"/>
      <c r="S68" s="2357"/>
      <c r="T68" s="329"/>
      <c r="U68" s="329"/>
      <c r="V68" s="2357"/>
      <c r="W68" s="2355"/>
    </row>
    <row r="69" spans="1:33" s="1882" customFormat="1" ht="11.25" customHeight="1">
      <c r="A69" s="2348"/>
      <c r="B69" s="2366"/>
      <c r="C69" s="546" t="s">
        <v>1380</v>
      </c>
      <c r="D69" s="547" t="s">
        <v>2430</v>
      </c>
      <c r="F69" s="2374"/>
      <c r="G69" s="342"/>
      <c r="H69" s="341"/>
      <c r="I69" s="5128" t="s">
        <v>68</v>
      </c>
      <c r="J69" s="5294"/>
      <c r="K69" s="5295"/>
      <c r="L69" s="5295"/>
      <c r="M69" s="5295"/>
      <c r="N69" s="5295"/>
      <c r="O69" s="5296"/>
      <c r="P69" s="2362"/>
      <c r="Q69" s="5300"/>
      <c r="R69" s="5301"/>
      <c r="S69" s="5301"/>
      <c r="T69" s="5301"/>
      <c r="U69" s="5301"/>
      <c r="V69" s="5302"/>
      <c r="W69" s="2349"/>
    </row>
    <row r="70" spans="1:33" s="1882" customFormat="1" ht="11.25" customHeight="1">
      <c r="A70" s="2348"/>
      <c r="B70" s="2366"/>
      <c r="C70" s="2366"/>
      <c r="D70" s="1886" t="s">
        <v>2431</v>
      </c>
      <c r="F70" s="2374"/>
      <c r="G70" s="342"/>
      <c r="H70" s="341"/>
      <c r="I70" s="5129"/>
      <c r="J70" s="5297"/>
      <c r="K70" s="5298"/>
      <c r="L70" s="5298"/>
      <c r="M70" s="5298"/>
      <c r="N70" s="5298"/>
      <c r="O70" s="5299"/>
      <c r="P70" s="2360"/>
      <c r="Q70" s="5303"/>
      <c r="R70" s="5304"/>
      <c r="S70" s="5304"/>
      <c r="T70" s="5304"/>
      <c r="U70" s="5304"/>
      <c r="V70" s="5305"/>
      <c r="W70" s="2349"/>
    </row>
    <row r="71" spans="1:33" s="1882" customFormat="1" ht="11.25" customHeight="1">
      <c r="A71" s="2348"/>
      <c r="B71" s="2366"/>
      <c r="C71" s="2366"/>
      <c r="D71" s="2366"/>
      <c r="E71" s="1887"/>
      <c r="F71" s="1886"/>
      <c r="G71" s="342"/>
      <c r="H71" s="341"/>
      <c r="I71" s="1827"/>
      <c r="J71" s="1827"/>
      <c r="K71" s="1827"/>
      <c r="L71" s="1827"/>
      <c r="M71" s="1827"/>
      <c r="N71" s="1827"/>
      <c r="O71" s="1827"/>
      <c r="P71" s="1827"/>
      <c r="Q71" s="1827"/>
      <c r="R71" s="2181"/>
      <c r="S71" s="2181"/>
      <c r="T71" s="2351"/>
      <c r="U71" s="2351"/>
      <c r="V71" s="2357"/>
      <c r="W71" s="2349"/>
    </row>
    <row r="72" spans="1:33" s="1882" customFormat="1" ht="11.25" customHeight="1">
      <c r="A72" s="2348"/>
      <c r="B72" s="2366"/>
      <c r="C72" s="2366"/>
      <c r="D72" s="2374"/>
      <c r="F72" s="2374"/>
      <c r="G72" s="342"/>
      <c r="H72" s="341"/>
      <c r="L72" s="1827"/>
      <c r="M72" s="1827"/>
      <c r="N72" s="1827" t="s">
        <v>107</v>
      </c>
      <c r="O72" s="1827"/>
      <c r="W72" s="2349"/>
    </row>
    <row r="73" spans="1:33" s="1882" customFormat="1" ht="11.25" customHeight="1">
      <c r="A73" s="2348"/>
      <c r="B73" s="2366"/>
      <c r="C73" s="2366"/>
      <c r="D73" s="2374"/>
      <c r="F73" s="2374"/>
      <c r="G73" s="342"/>
      <c r="H73" s="341"/>
      <c r="L73" s="1827"/>
      <c r="M73" s="1827"/>
      <c r="N73" s="1827"/>
      <c r="O73" s="1827"/>
      <c r="W73" s="2349"/>
    </row>
    <row r="74" spans="1:33" s="1882" customFormat="1" ht="11.25" customHeight="1">
      <c r="A74" s="2348"/>
      <c r="B74" s="2366"/>
      <c r="C74" s="2366"/>
      <c r="D74" s="547" t="s">
        <v>1381</v>
      </c>
      <c r="F74" s="2374"/>
      <c r="G74" s="342"/>
      <c r="H74" s="341"/>
      <c r="L74" s="5141" t="s">
        <v>69</v>
      </c>
      <c r="M74" s="5306"/>
      <c r="N74" s="5307"/>
      <c r="O74" s="5308"/>
      <c r="W74" s="2349"/>
    </row>
    <row r="75" spans="1:33" s="1882" customFormat="1" ht="11.25" customHeight="1">
      <c r="A75" s="2348"/>
      <c r="B75" s="2366"/>
      <c r="C75" s="2366"/>
      <c r="D75" s="1886" t="s">
        <v>1382</v>
      </c>
      <c r="F75" s="2374"/>
      <c r="G75" s="342"/>
      <c r="H75" s="341"/>
      <c r="L75" s="5142"/>
      <c r="M75" s="5309"/>
      <c r="N75" s="5310"/>
      <c r="O75" s="5311"/>
      <c r="W75" s="2349"/>
    </row>
    <row r="76" spans="1:33" s="1882" customFormat="1" ht="11.25" customHeight="1">
      <c r="A76" s="2348"/>
      <c r="B76" s="2366"/>
      <c r="C76" s="2366"/>
      <c r="D76" s="1886"/>
      <c r="F76" s="2374"/>
      <c r="G76" s="342"/>
      <c r="H76" s="341"/>
      <c r="L76" s="1827"/>
      <c r="M76" s="1827"/>
      <c r="N76" s="1827"/>
      <c r="O76" s="1827"/>
      <c r="W76" s="2349"/>
    </row>
    <row r="77" spans="1:33" s="1882" customFormat="1" ht="11.25" customHeight="1">
      <c r="A77" s="2348"/>
      <c r="B77" s="2366"/>
      <c r="C77" s="2366"/>
      <c r="D77" s="547" t="s">
        <v>1385</v>
      </c>
      <c r="F77" s="2374"/>
      <c r="G77" s="342"/>
      <c r="H77" s="341"/>
      <c r="L77" s="5141" t="s">
        <v>70</v>
      </c>
      <c r="M77" s="5306"/>
      <c r="N77" s="5307"/>
      <c r="O77" s="5308"/>
      <c r="W77" s="2349"/>
    </row>
    <row r="78" spans="1:33" s="1882" customFormat="1" ht="11.25" customHeight="1">
      <c r="A78" s="2348"/>
      <c r="B78" s="2366"/>
      <c r="C78" s="2366"/>
      <c r="D78" s="1886" t="s">
        <v>1383</v>
      </c>
      <c r="F78" s="2374"/>
      <c r="G78" s="342"/>
      <c r="H78" s="341"/>
      <c r="L78" s="5142"/>
      <c r="M78" s="5309"/>
      <c r="N78" s="5310"/>
      <c r="O78" s="5311"/>
      <c r="W78" s="2349"/>
    </row>
    <row r="79" spans="1:33" s="1882" customFormat="1" ht="11.25" customHeight="1">
      <c r="A79" s="2348"/>
      <c r="B79" s="2366"/>
      <c r="C79" s="2366"/>
      <c r="D79" s="1886"/>
      <c r="E79" s="1887"/>
      <c r="F79" s="1886"/>
      <c r="G79" s="342"/>
      <c r="H79" s="341"/>
      <c r="L79" s="1827"/>
      <c r="M79" s="1827"/>
      <c r="N79" s="1827"/>
      <c r="O79" s="1827"/>
      <c r="W79" s="2349"/>
      <c r="AB79" s="5141"/>
      <c r="AC79" s="5141"/>
      <c r="AD79" s="5141"/>
      <c r="AE79" s="5141"/>
      <c r="AF79" s="5141"/>
      <c r="AG79" s="5141"/>
    </row>
    <row r="80" spans="1:33" s="1882" customFormat="1" ht="11.25" customHeight="1">
      <c r="A80" s="2348"/>
      <c r="B80" s="2366"/>
      <c r="C80" s="2366"/>
      <c r="D80" s="547" t="s">
        <v>1386</v>
      </c>
      <c r="E80" s="1887"/>
      <c r="F80" s="1886"/>
      <c r="G80" s="342"/>
      <c r="H80" s="341"/>
      <c r="L80" s="5141" t="s">
        <v>71</v>
      </c>
      <c r="M80" s="5306"/>
      <c r="N80" s="5307"/>
      <c r="O80" s="5308"/>
      <c r="W80" s="2349"/>
      <c r="AB80" s="5141"/>
      <c r="AC80" s="5141"/>
      <c r="AD80" s="5141"/>
      <c r="AE80" s="5141"/>
      <c r="AF80" s="5141"/>
      <c r="AG80" s="5141"/>
    </row>
    <row r="81" spans="1:26" s="1882" customFormat="1" ht="11.25" customHeight="1">
      <c r="A81" s="2348"/>
      <c r="B81" s="2366"/>
      <c r="C81" s="2366"/>
      <c r="D81" s="1886" t="s">
        <v>1384</v>
      </c>
      <c r="E81" s="1887"/>
      <c r="F81" s="1886"/>
      <c r="G81" s="342"/>
      <c r="H81" s="341"/>
      <c r="L81" s="5142"/>
      <c r="M81" s="5309"/>
      <c r="N81" s="5310"/>
      <c r="O81" s="5311"/>
      <c r="W81" s="2349"/>
    </row>
    <row r="82" spans="1:26" s="1882" customFormat="1" ht="11.25" customHeight="1">
      <c r="A82" s="2348"/>
      <c r="B82" s="2366"/>
      <c r="C82" s="2366"/>
      <c r="D82" s="2366"/>
      <c r="E82" s="1887"/>
      <c r="F82" s="1886"/>
      <c r="G82" s="342"/>
      <c r="H82" s="341"/>
      <c r="L82" s="1827"/>
      <c r="M82" s="1826"/>
      <c r="N82" s="1826"/>
      <c r="O82" s="1826"/>
      <c r="W82" s="2349"/>
    </row>
    <row r="83" spans="1:26" s="1882" customFormat="1" ht="11.25" customHeight="1">
      <c r="A83" s="2348"/>
      <c r="B83" s="2366"/>
      <c r="C83" s="2366"/>
      <c r="D83" s="2366"/>
      <c r="E83" s="1887"/>
      <c r="F83" s="1886"/>
      <c r="G83" s="342"/>
      <c r="H83" s="341"/>
      <c r="L83" s="1827"/>
      <c r="M83" s="5288">
        <v>100</v>
      </c>
      <c r="N83" s="5289"/>
      <c r="O83" s="5290"/>
      <c r="W83" s="2349"/>
      <c r="Y83" s="5324">
        <f>M74+M77+M80</f>
        <v>0</v>
      </c>
    </row>
    <row r="84" spans="1:26" s="1882" customFormat="1" ht="11.25" customHeight="1">
      <c r="A84" s="2348"/>
      <c r="B84" s="2366"/>
      <c r="C84" s="2366"/>
      <c r="D84" s="2366"/>
      <c r="E84" s="1887"/>
      <c r="F84" s="1886"/>
      <c r="G84" s="342"/>
      <c r="H84" s="341"/>
      <c r="L84" s="1827"/>
      <c r="M84" s="5291"/>
      <c r="N84" s="5292"/>
      <c r="O84" s="5293"/>
      <c r="W84" s="2349"/>
      <c r="Y84" s="5324"/>
    </row>
    <row r="85" spans="1:26" s="1882" customFormat="1" ht="11.25" customHeight="1">
      <c r="A85" s="2348"/>
      <c r="B85" s="2366"/>
      <c r="C85" s="2366"/>
      <c r="D85" s="2366"/>
      <c r="E85" s="1887"/>
      <c r="F85" s="1886"/>
      <c r="G85" s="342"/>
      <c r="H85" s="341"/>
      <c r="L85" s="1827"/>
      <c r="M85" s="2367"/>
      <c r="N85" s="2367"/>
      <c r="O85" s="2367"/>
      <c r="W85" s="2349"/>
      <c r="Y85" s="5111" t="b">
        <f>Y83=M83</f>
        <v>0</v>
      </c>
    </row>
    <row r="86" spans="1:26" s="1882" customFormat="1" ht="11.25" customHeight="1">
      <c r="A86" s="2348"/>
      <c r="B86" s="2366"/>
      <c r="C86" s="2366"/>
      <c r="D86" s="2366"/>
      <c r="E86" s="1887"/>
      <c r="F86" s="1886"/>
      <c r="G86" s="342"/>
      <c r="H86" s="341"/>
      <c r="L86" s="1827"/>
      <c r="M86" s="2367"/>
      <c r="N86" s="2367"/>
      <c r="O86" s="2367"/>
      <c r="W86" s="2349"/>
      <c r="Y86" s="5111"/>
    </row>
    <row r="87" spans="1:26" s="1882" customFormat="1" ht="11.25" customHeight="1">
      <c r="A87" s="1897"/>
      <c r="B87" s="2366"/>
      <c r="C87" s="2366"/>
      <c r="D87" s="2366"/>
      <c r="E87" s="1887"/>
      <c r="F87" s="1886"/>
      <c r="G87" s="342"/>
      <c r="H87" s="341"/>
      <c r="I87" s="328"/>
      <c r="J87" s="328"/>
      <c r="K87" s="328"/>
      <c r="L87" s="1827"/>
      <c r="M87" s="2367"/>
      <c r="N87" s="2367"/>
      <c r="O87" s="2367"/>
      <c r="P87" s="328"/>
      <c r="Q87" s="328"/>
      <c r="R87" s="328"/>
      <c r="S87" s="328"/>
      <c r="T87" s="328"/>
      <c r="U87" s="328"/>
      <c r="V87" s="328"/>
      <c r="W87" s="2382"/>
    </row>
    <row r="88" spans="1:26" s="1882" customFormat="1" ht="11.25" customHeight="1">
      <c r="A88" s="1897"/>
      <c r="B88" s="2366"/>
      <c r="C88" s="2366"/>
      <c r="D88" s="2366"/>
      <c r="E88" s="1887"/>
      <c r="F88" s="1886"/>
      <c r="G88" s="342"/>
      <c r="H88" s="341"/>
      <c r="I88" s="328"/>
      <c r="J88" s="328"/>
      <c r="K88" s="328"/>
      <c r="L88" s="1827"/>
      <c r="M88" s="2367"/>
      <c r="N88" s="2367"/>
      <c r="O88" s="2367"/>
      <c r="P88" s="328"/>
      <c r="Q88" s="328"/>
      <c r="R88" s="328"/>
      <c r="S88" s="328"/>
      <c r="T88" s="328"/>
      <c r="U88" s="328"/>
      <c r="V88" s="328"/>
      <c r="W88" s="2382"/>
    </row>
    <row r="89" spans="1:26" s="1882" customFormat="1" ht="8.1" customHeight="1" thickBot="1">
      <c r="A89" s="1897"/>
      <c r="B89" s="342"/>
      <c r="C89" s="2812"/>
      <c r="D89" s="2812"/>
      <c r="E89" s="341"/>
      <c r="F89" s="342"/>
      <c r="G89" s="342"/>
      <c r="H89" s="341"/>
      <c r="I89" s="2804"/>
      <c r="J89" s="2804"/>
      <c r="K89" s="2804"/>
      <c r="L89" s="2804"/>
      <c r="M89" s="2804"/>
      <c r="N89" s="2804"/>
      <c r="O89" s="2804"/>
      <c r="P89" s="2804"/>
      <c r="Q89" s="2804"/>
      <c r="R89" s="2811"/>
      <c r="S89" s="2811"/>
      <c r="T89" s="2805"/>
      <c r="U89" s="2805"/>
      <c r="V89" s="2811"/>
      <c r="W89" s="2382"/>
    </row>
    <row r="90" spans="1:26" s="1882" customFormat="1" ht="8.1" customHeight="1">
      <c r="A90" s="2922"/>
      <c r="B90" s="2923"/>
      <c r="C90" s="2924"/>
      <c r="D90" s="2924"/>
      <c r="E90" s="2922"/>
      <c r="F90" s="2923"/>
      <c r="G90" s="2923"/>
      <c r="H90" s="2922"/>
      <c r="I90" s="2925"/>
      <c r="J90" s="2925"/>
      <c r="K90" s="2925"/>
      <c r="L90" s="2925"/>
      <c r="M90" s="2925"/>
      <c r="N90" s="2925"/>
      <c r="O90" s="2925"/>
      <c r="P90" s="2925"/>
      <c r="Q90" s="2925"/>
      <c r="R90" s="2926"/>
      <c r="S90" s="2926"/>
      <c r="T90" s="2927"/>
      <c r="U90" s="2927"/>
      <c r="V90" s="2926"/>
      <c r="W90" s="2922"/>
    </row>
    <row r="91" spans="1:26" s="1882" customFormat="1" ht="18" customHeight="1">
      <c r="A91" s="5314">
        <f>'Soalan 10&amp;11(ms27)'!A86:Z86+1</f>
        <v>28</v>
      </c>
      <c r="B91" s="5314"/>
      <c r="C91" s="5314"/>
      <c r="D91" s="5314"/>
      <c r="E91" s="5314"/>
      <c r="F91" s="5314"/>
      <c r="G91" s="5314"/>
      <c r="H91" s="5314"/>
      <c r="I91" s="5314"/>
      <c r="J91" s="5314"/>
      <c r="K91" s="5314"/>
      <c r="L91" s="5314"/>
      <c r="M91" s="5314"/>
      <c r="N91" s="5314"/>
      <c r="O91" s="5314"/>
      <c r="P91" s="5314"/>
      <c r="Q91" s="5314"/>
      <c r="R91" s="5314"/>
      <c r="S91" s="5314"/>
      <c r="T91" s="5314"/>
      <c r="U91" s="5314"/>
      <c r="V91" s="5314"/>
      <c r="W91" s="5314"/>
    </row>
    <row r="92" spans="1:26" s="1882" customFormat="1" ht="8.1" customHeight="1">
      <c r="A92" s="341"/>
      <c r="B92" s="342"/>
      <c r="C92" s="2812"/>
      <c r="D92" s="2812"/>
      <c r="E92" s="341"/>
      <c r="F92" s="342"/>
      <c r="G92" s="342"/>
      <c r="H92" s="341"/>
      <c r="I92" s="2804"/>
      <c r="J92" s="2804"/>
      <c r="K92" s="2804"/>
      <c r="L92" s="2804"/>
      <c r="M92" s="2804"/>
      <c r="N92" s="2804"/>
      <c r="O92" s="2804"/>
      <c r="P92" s="2804"/>
      <c r="Q92" s="2804"/>
      <c r="R92" s="2811"/>
      <c r="S92" s="2811"/>
      <c r="T92" s="2805"/>
      <c r="U92" s="2805"/>
      <c r="V92" s="2811"/>
      <c r="W92" s="341"/>
    </row>
    <row r="93" spans="1:26" s="1882" customFormat="1" ht="11.25" customHeight="1">
      <c r="A93" s="1897"/>
      <c r="B93" s="342"/>
      <c r="C93" s="1886"/>
      <c r="D93" s="1886"/>
      <c r="E93" s="341"/>
      <c r="F93" s="342"/>
      <c r="G93" s="342"/>
      <c r="H93" s="341"/>
      <c r="I93" s="1827"/>
      <c r="J93" s="1827"/>
      <c r="K93" s="1827"/>
      <c r="L93" s="1827"/>
      <c r="M93" s="1827"/>
      <c r="N93" s="1827"/>
      <c r="O93" s="1827"/>
      <c r="P93" s="1827"/>
      <c r="Q93" s="1827"/>
      <c r="R93" s="2181"/>
      <c r="S93" s="2181"/>
      <c r="T93" s="2351"/>
      <c r="U93" s="2351"/>
      <c r="V93" s="2181"/>
      <c r="W93" s="2382"/>
    </row>
    <row r="94" spans="1:26" s="1882" customFormat="1" ht="11.25" customHeight="1">
      <c r="A94" s="1897"/>
      <c r="B94" s="1185"/>
      <c r="C94" s="1185"/>
      <c r="D94" s="1185"/>
      <c r="E94" s="298"/>
      <c r="F94" s="4471" t="s">
        <v>1397</v>
      </c>
      <c r="G94" s="4471"/>
      <c r="H94" s="298"/>
      <c r="I94" s="2350"/>
      <c r="J94" s="5161" t="s">
        <v>106</v>
      </c>
      <c r="K94" s="5161"/>
      <c r="L94" s="5161"/>
      <c r="M94" s="5161"/>
      <c r="N94" s="5161"/>
      <c r="O94" s="5161"/>
      <c r="P94" s="2350"/>
      <c r="Q94" s="5142" t="s">
        <v>708</v>
      </c>
      <c r="R94" s="5142"/>
      <c r="S94" s="5142"/>
      <c r="T94" s="5142"/>
      <c r="U94" s="5142"/>
      <c r="V94" s="5142"/>
      <c r="W94" s="2382"/>
      <c r="Z94" s="340"/>
    </row>
    <row r="95" spans="1:26" s="1882" customFormat="1" ht="11.25" customHeight="1">
      <c r="A95" s="1897"/>
      <c r="B95" s="342"/>
      <c r="C95" s="342"/>
      <c r="D95" s="342"/>
      <c r="E95" s="341"/>
      <c r="F95" s="5325" t="s">
        <v>1398</v>
      </c>
      <c r="G95" s="5325"/>
      <c r="H95" s="341"/>
      <c r="I95" s="2351"/>
      <c r="J95" s="5312" t="s">
        <v>118</v>
      </c>
      <c r="K95" s="5312"/>
      <c r="L95" s="5312"/>
      <c r="M95" s="5312"/>
      <c r="N95" s="5312"/>
      <c r="O95" s="5312"/>
      <c r="P95" s="2351"/>
      <c r="Q95" s="5313" t="s">
        <v>707</v>
      </c>
      <c r="R95" s="5313"/>
      <c r="S95" s="5313"/>
      <c r="T95" s="5313"/>
      <c r="U95" s="5313"/>
      <c r="V95" s="5313"/>
      <c r="W95" s="2382"/>
      <c r="Z95" s="340"/>
    </row>
    <row r="96" spans="1:26" s="1882" customFormat="1" ht="11.25" customHeight="1">
      <c r="A96" s="1897"/>
      <c r="B96" s="342"/>
      <c r="C96" s="342"/>
      <c r="D96" s="342"/>
      <c r="E96" s="341"/>
      <c r="F96" s="342"/>
      <c r="G96" s="342"/>
      <c r="H96" s="341"/>
      <c r="I96" s="2351"/>
      <c r="J96" s="343"/>
      <c r="K96" s="343"/>
      <c r="L96" s="343"/>
      <c r="M96" s="343"/>
      <c r="N96" s="343"/>
      <c r="O96" s="343"/>
      <c r="P96" s="2351"/>
      <c r="Q96" s="339"/>
      <c r="R96" s="328"/>
      <c r="S96" s="339"/>
      <c r="T96" s="2350"/>
      <c r="U96" s="2350"/>
      <c r="V96" s="328"/>
      <c r="W96" s="2382"/>
    </row>
    <row r="97" spans="1:23" s="1882" customFormat="1" ht="11.25" customHeight="1">
      <c r="A97" s="1897"/>
      <c r="B97" s="2361"/>
      <c r="C97" s="547"/>
      <c r="D97" s="547"/>
      <c r="E97" s="341"/>
      <c r="F97" s="342"/>
      <c r="G97" s="342"/>
      <c r="H97" s="341"/>
      <c r="I97" s="2351"/>
      <c r="J97" s="5161" t="s">
        <v>121</v>
      </c>
      <c r="K97" s="5161"/>
      <c r="L97" s="5161"/>
      <c r="M97" s="5161"/>
      <c r="N97" s="5161"/>
      <c r="O97" s="5161"/>
      <c r="P97" s="2351"/>
      <c r="Q97" s="5315" t="s">
        <v>38</v>
      </c>
      <c r="R97" s="5315"/>
      <c r="S97" s="5315"/>
      <c r="T97" s="5315"/>
      <c r="U97" s="5315"/>
      <c r="V97" s="5315"/>
      <c r="W97" s="2382"/>
    </row>
    <row r="98" spans="1:23" s="1882" customFormat="1" ht="11.25" customHeight="1">
      <c r="A98" s="2348"/>
      <c r="B98" s="342"/>
      <c r="C98" s="1886"/>
      <c r="D98" s="1886"/>
      <c r="E98" s="341"/>
      <c r="F98" s="342"/>
      <c r="G98" s="342"/>
      <c r="H98" s="341"/>
      <c r="I98" s="2351"/>
      <c r="J98" s="5312" t="s">
        <v>123</v>
      </c>
      <c r="K98" s="5312"/>
      <c r="L98" s="5312"/>
      <c r="M98" s="5312"/>
      <c r="N98" s="5312"/>
      <c r="O98" s="5312"/>
      <c r="P98" s="2351"/>
      <c r="Q98" s="328"/>
      <c r="S98" s="2037"/>
      <c r="T98" s="2350"/>
      <c r="U98" s="2350"/>
      <c r="W98" s="2349"/>
    </row>
    <row r="99" spans="1:23" s="1882" customFormat="1" ht="11.25" customHeight="1">
      <c r="A99" s="2348"/>
      <c r="B99" s="342"/>
      <c r="C99" s="1886"/>
      <c r="D99" s="1886"/>
      <c r="E99" s="341"/>
      <c r="F99" s="342"/>
      <c r="G99" s="342"/>
      <c r="H99" s="341"/>
      <c r="I99" s="2351"/>
      <c r="K99" s="2351"/>
      <c r="L99" s="2351"/>
      <c r="M99" s="2351"/>
      <c r="N99" s="5159">
        <v>1201</v>
      </c>
      <c r="O99" s="5159"/>
      <c r="P99" s="2351"/>
      <c r="S99" s="339"/>
      <c r="T99" s="2350"/>
      <c r="U99" s="5159">
        <v>1202</v>
      </c>
      <c r="V99" s="5159"/>
      <c r="W99" s="2349"/>
    </row>
    <row r="100" spans="1:23" s="1882" customFormat="1" ht="11.25" customHeight="1">
      <c r="A100" s="2348"/>
      <c r="B100" s="2361">
        <v>12.2</v>
      </c>
      <c r="C100" s="547" t="s">
        <v>125</v>
      </c>
      <c r="D100" s="547"/>
      <c r="E100" s="341"/>
      <c r="F100" s="342"/>
      <c r="G100" s="342"/>
      <c r="H100" s="341"/>
      <c r="I100" s="5141" t="s">
        <v>44</v>
      </c>
      <c r="J100" s="5294"/>
      <c r="K100" s="5295"/>
      <c r="L100" s="5295"/>
      <c r="M100" s="5295"/>
      <c r="N100" s="5295"/>
      <c r="O100" s="5296"/>
      <c r="P100" s="1826"/>
      <c r="Q100" s="5300"/>
      <c r="R100" s="5301"/>
      <c r="S100" s="5301"/>
      <c r="T100" s="5301"/>
      <c r="U100" s="5301"/>
      <c r="V100" s="5302"/>
      <c r="W100" s="2349"/>
    </row>
    <row r="101" spans="1:23" s="1882" customFormat="1" ht="11.25" customHeight="1">
      <c r="A101" s="2348"/>
      <c r="B101" s="342"/>
      <c r="C101" s="1886" t="s">
        <v>126</v>
      </c>
      <c r="D101" s="1886"/>
      <c r="E101" s="341"/>
      <c r="F101" s="342"/>
      <c r="G101" s="342"/>
      <c r="H101" s="341"/>
      <c r="I101" s="5142"/>
      <c r="J101" s="5297"/>
      <c r="K101" s="5298"/>
      <c r="L101" s="5298"/>
      <c r="M101" s="5298"/>
      <c r="N101" s="5298"/>
      <c r="O101" s="5299"/>
      <c r="P101" s="1827"/>
      <c r="Q101" s="5303"/>
      <c r="R101" s="5304"/>
      <c r="S101" s="5304"/>
      <c r="T101" s="5304"/>
      <c r="U101" s="5304"/>
      <c r="V101" s="5305"/>
      <c r="W101" s="2349"/>
    </row>
    <row r="102" spans="1:23" s="1882" customFormat="1" ht="11.25" customHeight="1">
      <c r="A102" s="2368"/>
      <c r="B102" s="2371"/>
      <c r="C102" s="1985"/>
      <c r="D102" s="1985"/>
      <c r="E102" s="1997"/>
      <c r="F102" s="2371"/>
      <c r="G102" s="2371"/>
      <c r="H102" s="1997"/>
      <c r="I102" s="2033"/>
      <c r="J102" s="2364"/>
      <c r="K102" s="2364"/>
      <c r="L102" s="2364"/>
      <c r="M102" s="2364"/>
      <c r="N102" s="2364"/>
      <c r="O102" s="2364"/>
      <c r="P102" s="2033"/>
      <c r="Q102" s="2364"/>
      <c r="R102" s="2364"/>
      <c r="S102" s="2364"/>
      <c r="T102" s="2364"/>
      <c r="U102" s="2364"/>
      <c r="V102" s="2364"/>
      <c r="W102" s="2369"/>
    </row>
    <row r="103" spans="1:23" s="1882" customFormat="1" ht="11.25" customHeight="1">
      <c r="A103" s="2348"/>
      <c r="B103" s="342"/>
      <c r="C103" s="1886"/>
      <c r="D103" s="1886"/>
      <c r="E103" s="341"/>
      <c r="F103" s="342"/>
      <c r="G103" s="342"/>
      <c r="H103" s="341"/>
      <c r="I103" s="2359"/>
      <c r="J103" s="2359"/>
      <c r="K103" s="2359"/>
      <c r="L103" s="2359"/>
      <c r="M103" s="2359"/>
      <c r="N103" s="2359"/>
      <c r="O103" s="2359"/>
      <c r="P103" s="2359"/>
      <c r="Q103" s="2359"/>
      <c r="R103" s="2181"/>
      <c r="S103" s="2181"/>
      <c r="T103" s="2351"/>
      <c r="U103" s="2351"/>
      <c r="V103" s="2181"/>
      <c r="W103" s="2349"/>
    </row>
    <row r="104" spans="1:23" s="1882" customFormat="1" ht="11.25" customHeight="1">
      <c r="A104" s="2348"/>
      <c r="B104" s="2361">
        <v>12.3</v>
      </c>
      <c r="C104" s="547" t="s">
        <v>128</v>
      </c>
      <c r="D104" s="547"/>
      <c r="E104" s="341"/>
      <c r="F104" s="342"/>
      <c r="G104" s="342"/>
      <c r="H104" s="341"/>
      <c r="I104" s="2351"/>
      <c r="J104" s="2351"/>
      <c r="K104" s="2351"/>
      <c r="L104" s="2351"/>
      <c r="M104" s="2351"/>
      <c r="N104" s="2351"/>
      <c r="O104" s="2351"/>
      <c r="P104" s="2351"/>
      <c r="Q104" s="2351"/>
      <c r="R104" s="2350"/>
      <c r="S104" s="2350"/>
      <c r="T104" s="2351"/>
      <c r="U104" s="2351"/>
      <c r="V104" s="2350"/>
      <c r="W104" s="2349"/>
    </row>
    <row r="105" spans="1:23" s="1882" customFormat="1" ht="11.25" customHeight="1">
      <c r="A105" s="2348"/>
      <c r="B105" s="342"/>
      <c r="C105" s="1886" t="s">
        <v>129</v>
      </c>
      <c r="D105" s="1886"/>
      <c r="E105" s="541"/>
      <c r="F105" s="547"/>
      <c r="G105" s="342"/>
      <c r="H105" s="341"/>
      <c r="I105" s="328"/>
      <c r="J105" s="328"/>
      <c r="K105" s="328"/>
      <c r="L105" s="328"/>
      <c r="M105" s="328"/>
      <c r="N105" s="328"/>
      <c r="O105" s="328"/>
      <c r="P105" s="328"/>
      <c r="Q105" s="328"/>
      <c r="R105" s="2350"/>
      <c r="S105" s="2350"/>
      <c r="T105" s="2351"/>
      <c r="U105" s="2351"/>
      <c r="V105" s="2350"/>
      <c r="W105" s="2349"/>
    </row>
    <row r="106" spans="1:23" s="1882" customFormat="1" ht="11.25" customHeight="1">
      <c r="A106" s="2348"/>
      <c r="B106" s="342"/>
      <c r="C106" s="1886"/>
      <c r="D106" s="1886"/>
      <c r="E106" s="541"/>
      <c r="F106" s="547"/>
      <c r="G106" s="342"/>
      <c r="H106" s="341"/>
      <c r="I106" s="328"/>
      <c r="J106" s="328"/>
      <c r="K106" s="328"/>
      <c r="L106" s="328"/>
      <c r="M106" s="328"/>
      <c r="N106" s="328"/>
      <c r="O106" s="328"/>
      <c r="P106" s="328"/>
      <c r="Q106" s="328"/>
      <c r="R106" s="2350"/>
      <c r="S106" s="2350"/>
      <c r="T106" s="2351"/>
      <c r="U106" s="2351"/>
      <c r="V106" s="2350"/>
      <c r="W106" s="2349"/>
    </row>
    <row r="107" spans="1:23" s="1882" customFormat="1" ht="11.25" customHeight="1">
      <c r="A107" s="2348"/>
      <c r="B107" s="342"/>
      <c r="C107" s="1827" t="s">
        <v>35</v>
      </c>
      <c r="D107" s="547" t="s">
        <v>329</v>
      </c>
      <c r="F107" s="2374"/>
      <c r="G107" s="547" t="s">
        <v>1399</v>
      </c>
      <c r="H107" s="340"/>
      <c r="I107" s="5141" t="s">
        <v>45</v>
      </c>
      <c r="J107" s="5294"/>
      <c r="K107" s="5295"/>
      <c r="L107" s="5295"/>
      <c r="M107" s="5295"/>
      <c r="N107" s="5295"/>
      <c r="O107" s="5296"/>
      <c r="P107" s="1826"/>
      <c r="Q107" s="5300"/>
      <c r="R107" s="5301"/>
      <c r="S107" s="5301"/>
      <c r="T107" s="5301"/>
      <c r="U107" s="5301"/>
      <c r="V107" s="5302"/>
      <c r="W107" s="2349"/>
    </row>
    <row r="108" spans="1:23" s="1882" customFormat="1" ht="11.25" customHeight="1">
      <c r="A108" s="2348"/>
      <c r="B108" s="342"/>
      <c r="C108" s="2307"/>
      <c r="D108" s="1886" t="s">
        <v>330</v>
      </c>
      <c r="F108" s="2374"/>
      <c r="G108" s="1886" t="s">
        <v>1400</v>
      </c>
      <c r="H108" s="1890"/>
      <c r="I108" s="5142"/>
      <c r="J108" s="5297"/>
      <c r="K108" s="5298"/>
      <c r="L108" s="5298"/>
      <c r="M108" s="5298"/>
      <c r="N108" s="5298"/>
      <c r="O108" s="5299"/>
      <c r="P108" s="1827"/>
      <c r="Q108" s="5303"/>
      <c r="R108" s="5304"/>
      <c r="S108" s="5304"/>
      <c r="T108" s="5304"/>
      <c r="U108" s="5304"/>
      <c r="V108" s="5305"/>
      <c r="W108" s="2349"/>
    </row>
    <row r="109" spans="1:23" s="1882" customFormat="1" ht="11.25" customHeight="1">
      <c r="A109" s="2348"/>
      <c r="B109" s="342"/>
      <c r="C109" s="2307"/>
      <c r="D109" s="342"/>
      <c r="F109" s="2374"/>
      <c r="G109" s="342"/>
      <c r="H109" s="341"/>
      <c r="I109" s="542"/>
      <c r="J109" s="339"/>
      <c r="K109" s="339"/>
      <c r="L109" s="339"/>
      <c r="M109" s="339"/>
      <c r="N109" s="339"/>
      <c r="O109" s="339"/>
      <c r="P109" s="1969"/>
      <c r="Q109" s="1969"/>
      <c r="R109" s="1884"/>
      <c r="S109" s="2350"/>
      <c r="T109" s="2351"/>
      <c r="U109" s="2351"/>
      <c r="V109" s="1884"/>
      <c r="W109" s="2349"/>
    </row>
    <row r="110" spans="1:23" s="1882" customFormat="1" ht="11.25" customHeight="1">
      <c r="A110" s="2348"/>
      <c r="B110" s="342"/>
      <c r="C110" s="1827" t="s">
        <v>36</v>
      </c>
      <c r="D110" s="547" t="s">
        <v>1350</v>
      </c>
      <c r="F110" s="2374"/>
      <c r="G110" s="547" t="s">
        <v>1399</v>
      </c>
      <c r="H110" s="340"/>
      <c r="I110" s="5141" t="s">
        <v>657</v>
      </c>
      <c r="J110" s="5294"/>
      <c r="K110" s="5295"/>
      <c r="L110" s="5295"/>
      <c r="M110" s="5295"/>
      <c r="N110" s="5295"/>
      <c r="O110" s="5296"/>
      <c r="P110" s="1826"/>
      <c r="Q110" s="5300"/>
      <c r="R110" s="5301"/>
      <c r="S110" s="5301"/>
      <c r="T110" s="5301"/>
      <c r="U110" s="5301"/>
      <c r="V110" s="5302"/>
      <c r="W110" s="2349"/>
    </row>
    <row r="111" spans="1:23" s="1882" customFormat="1" ht="11.25" customHeight="1">
      <c r="A111" s="2348"/>
      <c r="B111" s="342"/>
      <c r="C111" s="2307"/>
      <c r="D111" s="1886" t="s">
        <v>1351</v>
      </c>
      <c r="F111" s="2374"/>
      <c r="G111" s="1886" t="s">
        <v>1400</v>
      </c>
      <c r="H111" s="1890"/>
      <c r="I111" s="5142"/>
      <c r="J111" s="5297"/>
      <c r="K111" s="5298"/>
      <c r="L111" s="5298"/>
      <c r="M111" s="5298"/>
      <c r="N111" s="5298"/>
      <c r="O111" s="5299"/>
      <c r="P111" s="1827"/>
      <c r="Q111" s="5303"/>
      <c r="R111" s="5304"/>
      <c r="S111" s="5304"/>
      <c r="T111" s="5304"/>
      <c r="U111" s="5304"/>
      <c r="V111" s="5305"/>
      <c r="W111" s="2349"/>
    </row>
    <row r="112" spans="1:23" s="1882" customFormat="1" ht="11.25" customHeight="1">
      <c r="A112" s="2348"/>
      <c r="B112" s="342"/>
      <c r="C112" s="2307"/>
      <c r="D112" s="342"/>
      <c r="F112" s="2374"/>
      <c r="G112" s="342"/>
      <c r="H112" s="341"/>
      <c r="I112" s="542"/>
      <c r="J112" s="1969"/>
      <c r="K112" s="1969"/>
      <c r="L112" s="1969"/>
      <c r="M112" s="1969"/>
      <c r="N112" s="1969"/>
      <c r="O112" s="1969"/>
      <c r="P112" s="1969"/>
      <c r="Q112" s="1969"/>
      <c r="R112" s="2350"/>
      <c r="S112" s="2350"/>
      <c r="T112" s="2351"/>
      <c r="U112" s="2351"/>
      <c r="V112" s="2350"/>
      <c r="W112" s="2349"/>
    </row>
    <row r="113" spans="1:23" s="1882" customFormat="1" ht="11.25" customHeight="1">
      <c r="A113" s="2348"/>
      <c r="B113" s="342"/>
      <c r="C113" s="1827" t="s">
        <v>50</v>
      </c>
      <c r="D113" s="547" t="s">
        <v>130</v>
      </c>
      <c r="F113" s="2374"/>
      <c r="G113" s="547" t="s">
        <v>1399</v>
      </c>
      <c r="H113" s="340"/>
      <c r="I113" s="5141" t="s">
        <v>46</v>
      </c>
      <c r="J113" s="5294"/>
      <c r="K113" s="5295"/>
      <c r="L113" s="5295"/>
      <c r="M113" s="5295"/>
      <c r="N113" s="5295"/>
      <c r="O113" s="5296"/>
      <c r="P113" s="1826"/>
      <c r="Q113" s="5300"/>
      <c r="R113" s="5301"/>
      <c r="S113" s="5301"/>
      <c r="T113" s="5301"/>
      <c r="U113" s="5301"/>
      <c r="V113" s="5302"/>
      <c r="W113" s="2349"/>
    </row>
    <row r="114" spans="1:23" s="1882" customFormat="1" ht="11.25" customHeight="1">
      <c r="A114" s="2348"/>
      <c r="B114" s="342"/>
      <c r="C114" s="2307"/>
      <c r="D114" s="1886" t="s">
        <v>130</v>
      </c>
      <c r="F114" s="2374"/>
      <c r="G114" s="1886" t="s">
        <v>1400</v>
      </c>
      <c r="H114" s="1890"/>
      <c r="I114" s="5142"/>
      <c r="J114" s="5297"/>
      <c r="K114" s="5298"/>
      <c r="L114" s="5298"/>
      <c r="M114" s="5298"/>
      <c r="N114" s="5298"/>
      <c r="O114" s="5299"/>
      <c r="P114" s="1827"/>
      <c r="Q114" s="5303"/>
      <c r="R114" s="5304"/>
      <c r="S114" s="5304"/>
      <c r="T114" s="5304"/>
      <c r="U114" s="5304"/>
      <c r="V114" s="5305"/>
      <c r="W114" s="2349"/>
    </row>
    <row r="115" spans="1:23" s="1882" customFormat="1" ht="11.25" customHeight="1">
      <c r="A115" s="2348"/>
      <c r="B115" s="342"/>
      <c r="C115" s="2307"/>
      <c r="D115" s="342"/>
      <c r="F115" s="2374"/>
      <c r="G115" s="342"/>
      <c r="H115" s="341"/>
      <c r="I115" s="542"/>
      <c r="J115" s="1969"/>
      <c r="K115" s="1969"/>
      <c r="L115" s="1969"/>
      <c r="M115" s="1969"/>
      <c r="N115" s="1969"/>
      <c r="O115" s="1969"/>
      <c r="P115" s="1969"/>
      <c r="Q115" s="1969"/>
      <c r="R115" s="2350"/>
      <c r="S115" s="2350"/>
      <c r="T115" s="2351"/>
      <c r="U115" s="2351"/>
      <c r="V115" s="2350"/>
      <c r="W115" s="2349"/>
    </row>
    <row r="116" spans="1:23" s="1882" customFormat="1" ht="11.25" customHeight="1">
      <c r="A116" s="2348"/>
      <c r="B116" s="342"/>
      <c r="C116" s="1827" t="s">
        <v>62</v>
      </c>
      <c r="D116" s="547" t="s">
        <v>1387</v>
      </c>
      <c r="F116" s="2374"/>
      <c r="G116" s="547" t="s">
        <v>1399</v>
      </c>
      <c r="H116" s="340"/>
      <c r="I116" s="5316" t="s">
        <v>47</v>
      </c>
      <c r="J116" s="5294"/>
      <c r="K116" s="5295"/>
      <c r="L116" s="5295"/>
      <c r="M116" s="5295"/>
      <c r="N116" s="5295"/>
      <c r="O116" s="5296"/>
      <c r="P116" s="1826"/>
      <c r="Q116" s="5300"/>
      <c r="R116" s="5301"/>
      <c r="S116" s="5301"/>
      <c r="T116" s="5301"/>
      <c r="U116" s="5301"/>
      <c r="V116" s="5302"/>
      <c r="W116" s="2349"/>
    </row>
    <row r="117" spans="1:23" s="1882" customFormat="1" ht="11.25" customHeight="1">
      <c r="A117" s="2348"/>
      <c r="B117" s="342"/>
      <c r="C117" s="1827"/>
      <c r="D117" s="547" t="s">
        <v>1388</v>
      </c>
      <c r="F117" s="2374"/>
      <c r="G117" s="1886" t="s">
        <v>1400</v>
      </c>
      <c r="H117" s="340"/>
      <c r="I117" s="5316"/>
      <c r="J117" s="5297"/>
      <c r="K117" s="5298"/>
      <c r="L117" s="5298"/>
      <c r="M117" s="5298"/>
      <c r="N117" s="5298"/>
      <c r="O117" s="5299"/>
      <c r="P117" s="1826"/>
      <c r="Q117" s="5303"/>
      <c r="R117" s="5304"/>
      <c r="S117" s="5304"/>
      <c r="T117" s="5304"/>
      <c r="U117" s="5304"/>
      <c r="V117" s="5305"/>
      <c r="W117" s="2349"/>
    </row>
    <row r="118" spans="1:23" s="1882" customFormat="1" ht="11.25" customHeight="1">
      <c r="A118" s="2348"/>
      <c r="B118" s="342"/>
      <c r="C118" s="2307"/>
      <c r="D118" s="1886" t="s">
        <v>331</v>
      </c>
      <c r="F118" s="2374"/>
      <c r="G118" s="1886"/>
      <c r="H118" s="1890"/>
      <c r="I118" s="340"/>
      <c r="J118" s="1827"/>
      <c r="K118" s="1827"/>
      <c r="L118" s="1827"/>
      <c r="M118" s="1827"/>
      <c r="N118" s="1827"/>
      <c r="O118" s="1827"/>
      <c r="P118" s="1827"/>
      <c r="Q118" s="1827"/>
      <c r="R118" s="1908"/>
      <c r="S118" s="2181"/>
      <c r="T118" s="2351"/>
      <c r="U118" s="2351"/>
      <c r="V118" s="1908"/>
      <c r="W118" s="2349"/>
    </row>
    <row r="119" spans="1:23" s="1882" customFormat="1" ht="11.25" customHeight="1">
      <c r="A119" s="2348"/>
      <c r="B119" s="342"/>
      <c r="C119" s="2307"/>
      <c r="D119" s="1886"/>
      <c r="F119" s="2374"/>
      <c r="G119" s="1886"/>
      <c r="H119" s="1890"/>
      <c r="I119" s="1490"/>
      <c r="J119" s="1827"/>
      <c r="K119" s="1827"/>
      <c r="L119" s="1827"/>
      <c r="M119" s="1827"/>
      <c r="N119" s="1827"/>
      <c r="O119" s="1827"/>
      <c r="P119" s="1827"/>
      <c r="Q119" s="1827"/>
      <c r="R119" s="2350"/>
      <c r="S119" s="2350"/>
      <c r="T119" s="2351"/>
      <c r="U119" s="2351"/>
      <c r="V119" s="2350"/>
      <c r="W119" s="2349"/>
    </row>
    <row r="120" spans="1:23" s="1882" customFormat="1" ht="11.25" customHeight="1">
      <c r="A120" s="2348"/>
      <c r="B120" s="342"/>
      <c r="C120" s="1827" t="s">
        <v>63</v>
      </c>
      <c r="D120" s="547" t="s">
        <v>131</v>
      </c>
      <c r="F120" s="2374"/>
      <c r="G120" s="547" t="s">
        <v>2320</v>
      </c>
      <c r="H120" s="340"/>
      <c r="I120" s="5316" t="s">
        <v>48</v>
      </c>
      <c r="J120" s="5294"/>
      <c r="K120" s="5295"/>
      <c r="L120" s="5295"/>
      <c r="M120" s="5295"/>
      <c r="N120" s="5295"/>
      <c r="O120" s="5296"/>
      <c r="P120" s="1826"/>
      <c r="Q120" s="5300"/>
      <c r="R120" s="5301"/>
      <c r="S120" s="5301"/>
      <c r="T120" s="5301"/>
      <c r="U120" s="5301"/>
      <c r="V120" s="5302"/>
      <c r="W120" s="2349"/>
    </row>
    <row r="121" spans="1:23" s="1882" customFormat="1" ht="11.25" customHeight="1">
      <c r="A121" s="2348"/>
      <c r="B121" s="342"/>
      <c r="C121" s="1827"/>
      <c r="D121" s="1886" t="s">
        <v>1389</v>
      </c>
      <c r="F121" s="2374"/>
      <c r="G121" s="1886" t="s">
        <v>132</v>
      </c>
      <c r="H121" s="340"/>
      <c r="I121" s="5316"/>
      <c r="J121" s="5297"/>
      <c r="K121" s="5298"/>
      <c r="L121" s="5298"/>
      <c r="M121" s="5298"/>
      <c r="N121" s="5298"/>
      <c r="O121" s="5299"/>
      <c r="P121" s="1826"/>
      <c r="Q121" s="5303"/>
      <c r="R121" s="5304"/>
      <c r="S121" s="5304"/>
      <c r="T121" s="5304"/>
      <c r="U121" s="5304"/>
      <c r="V121" s="5305"/>
      <c r="W121" s="2349"/>
    </row>
    <row r="122" spans="1:23" s="1882" customFormat="1" ht="11.25" customHeight="1">
      <c r="A122" s="2348"/>
      <c r="B122" s="342"/>
      <c r="C122" s="2307"/>
      <c r="D122" s="1886" t="s">
        <v>1390</v>
      </c>
      <c r="F122" s="2374"/>
      <c r="G122" s="1886"/>
      <c r="H122" s="1890"/>
      <c r="I122" s="340"/>
      <c r="J122" s="1827"/>
      <c r="K122" s="1827"/>
      <c r="L122" s="1827"/>
      <c r="M122" s="1827"/>
      <c r="N122" s="1827"/>
      <c r="O122" s="1827"/>
      <c r="P122" s="1827"/>
      <c r="Q122" s="1827"/>
      <c r="R122" s="1908"/>
      <c r="S122" s="2181"/>
      <c r="T122" s="2351"/>
      <c r="U122" s="2351"/>
      <c r="V122" s="1908"/>
      <c r="W122" s="2349"/>
    </row>
    <row r="123" spans="1:23" s="1882" customFormat="1" ht="11.25" customHeight="1">
      <c r="A123" s="2348"/>
      <c r="B123" s="342"/>
      <c r="C123" s="2307"/>
      <c r="D123" s="1886"/>
      <c r="F123" s="2374"/>
      <c r="G123" s="1886"/>
      <c r="H123" s="1890"/>
      <c r="I123" s="1490"/>
      <c r="J123" s="1827"/>
      <c r="K123" s="1827"/>
      <c r="L123" s="1827"/>
      <c r="M123" s="1827"/>
      <c r="N123" s="1827"/>
      <c r="O123" s="1827"/>
      <c r="P123" s="1827"/>
      <c r="Q123" s="1827"/>
      <c r="R123" s="1931"/>
      <c r="S123" s="1931"/>
      <c r="T123" s="2351"/>
      <c r="U123" s="2351"/>
      <c r="V123" s="2350"/>
      <c r="W123" s="2349"/>
    </row>
    <row r="124" spans="1:23" s="1882" customFormat="1" ht="11.25" customHeight="1">
      <c r="A124" s="2348"/>
      <c r="B124" s="342"/>
      <c r="C124" s="1827" t="s">
        <v>64</v>
      </c>
      <c r="D124" s="547" t="s">
        <v>1391</v>
      </c>
      <c r="F124" s="2374"/>
      <c r="G124" s="547"/>
      <c r="H124" s="340"/>
      <c r="V124" s="1908"/>
      <c r="W124" s="2349"/>
    </row>
    <row r="125" spans="1:23" s="1882" customFormat="1" ht="11.25" customHeight="1">
      <c r="A125" s="2348"/>
      <c r="B125" s="342"/>
      <c r="C125" s="1827"/>
      <c r="D125" s="547" t="s">
        <v>1392</v>
      </c>
      <c r="F125" s="2374"/>
      <c r="G125" s="547" t="s">
        <v>2320</v>
      </c>
      <c r="H125" s="340"/>
      <c r="I125" s="5141" t="s">
        <v>54</v>
      </c>
      <c r="J125" s="5294"/>
      <c r="K125" s="5295"/>
      <c r="L125" s="5295"/>
      <c r="M125" s="5295"/>
      <c r="N125" s="5295"/>
      <c r="O125" s="5296"/>
      <c r="Q125" s="5300"/>
      <c r="R125" s="5301"/>
      <c r="S125" s="5301"/>
      <c r="T125" s="5301"/>
      <c r="U125" s="5301"/>
      <c r="V125" s="5302"/>
      <c r="W125" s="2349"/>
    </row>
    <row r="126" spans="1:23" s="1882" customFormat="1" ht="11.25" customHeight="1">
      <c r="A126" s="2348"/>
      <c r="B126" s="342"/>
      <c r="C126" s="1827"/>
      <c r="D126" s="1886" t="s">
        <v>1393</v>
      </c>
      <c r="F126" s="2374"/>
      <c r="G126" s="1886" t="s">
        <v>132</v>
      </c>
      <c r="H126" s="340"/>
      <c r="I126" s="5141"/>
      <c r="J126" s="5297"/>
      <c r="K126" s="5298"/>
      <c r="L126" s="5298"/>
      <c r="M126" s="5298"/>
      <c r="N126" s="5298"/>
      <c r="O126" s="5299"/>
      <c r="P126" s="1826"/>
      <c r="Q126" s="5303"/>
      <c r="R126" s="5304"/>
      <c r="S126" s="5304"/>
      <c r="T126" s="5304"/>
      <c r="U126" s="5304"/>
      <c r="V126" s="5305"/>
      <c r="W126" s="2349"/>
    </row>
    <row r="127" spans="1:23" s="1882" customFormat="1" ht="11.25" customHeight="1">
      <c r="A127" s="2348"/>
      <c r="B127" s="342"/>
      <c r="C127" s="1827"/>
      <c r="D127" s="1886" t="s">
        <v>1394</v>
      </c>
      <c r="F127" s="2374"/>
      <c r="G127" s="1886"/>
      <c r="H127" s="1890"/>
      <c r="I127" s="340"/>
      <c r="J127" s="1827"/>
      <c r="K127" s="1827"/>
      <c r="L127" s="1827"/>
      <c r="M127" s="1827"/>
      <c r="N127" s="1827"/>
      <c r="O127" s="1827"/>
      <c r="P127" s="1827"/>
      <c r="Q127" s="1827"/>
      <c r="R127" s="1908"/>
      <c r="S127" s="2181"/>
      <c r="T127" s="2351"/>
      <c r="U127" s="2351"/>
      <c r="V127" s="1908"/>
      <c r="W127" s="2349"/>
    </row>
    <row r="128" spans="1:23" s="1882" customFormat="1" ht="11.25" customHeight="1">
      <c r="A128" s="2348"/>
      <c r="B128" s="342"/>
      <c r="C128" s="2307"/>
      <c r="D128" s="1886"/>
      <c r="F128" s="2374"/>
      <c r="G128" s="1886"/>
      <c r="H128" s="1890"/>
      <c r="I128" s="1490"/>
      <c r="J128" s="1827"/>
      <c r="K128" s="1827"/>
      <c r="L128" s="1827"/>
      <c r="M128" s="1827"/>
      <c r="N128" s="1827"/>
      <c r="O128" s="1827"/>
      <c r="P128" s="1827"/>
      <c r="Q128" s="1827"/>
      <c r="R128" s="2350"/>
      <c r="S128" s="2350"/>
      <c r="T128" s="2351"/>
      <c r="U128" s="2351"/>
      <c r="V128" s="2350"/>
      <c r="W128" s="2349"/>
    </row>
    <row r="129" spans="1:23" s="1882" customFormat="1" ht="11.25" customHeight="1">
      <c r="A129" s="2348"/>
      <c r="B129" s="342"/>
      <c r="C129" s="1827" t="s">
        <v>74</v>
      </c>
      <c r="D129" s="547" t="s">
        <v>1395</v>
      </c>
      <c r="F129" s="2374"/>
      <c r="G129" s="547" t="s">
        <v>2320</v>
      </c>
      <c r="H129" s="340"/>
      <c r="I129" s="5141" t="s">
        <v>658</v>
      </c>
      <c r="J129" s="5294"/>
      <c r="K129" s="5295"/>
      <c r="L129" s="5295"/>
      <c r="M129" s="5295"/>
      <c r="N129" s="5295"/>
      <c r="O129" s="5296"/>
      <c r="P129" s="1826"/>
      <c r="Q129" s="5300"/>
      <c r="R129" s="5301"/>
      <c r="S129" s="5301"/>
      <c r="T129" s="5301"/>
      <c r="U129" s="5301"/>
      <c r="V129" s="5302"/>
      <c r="W129" s="2349"/>
    </row>
    <row r="130" spans="1:23" s="1882" customFormat="1" ht="11.25" customHeight="1">
      <c r="A130" s="2348"/>
      <c r="B130" s="342"/>
      <c r="C130" s="1827"/>
      <c r="D130" s="1886" t="s">
        <v>1396</v>
      </c>
      <c r="F130" s="2374"/>
      <c r="G130" s="1886" t="s">
        <v>132</v>
      </c>
      <c r="H130" s="1890"/>
      <c r="I130" s="5142"/>
      <c r="J130" s="5297"/>
      <c r="K130" s="5298"/>
      <c r="L130" s="5298"/>
      <c r="M130" s="5298"/>
      <c r="N130" s="5298"/>
      <c r="O130" s="5299"/>
      <c r="P130" s="1827"/>
      <c r="Q130" s="5303"/>
      <c r="R130" s="5304"/>
      <c r="S130" s="5304"/>
      <c r="T130" s="5304"/>
      <c r="U130" s="5304"/>
      <c r="V130" s="5305"/>
      <c r="W130" s="2349"/>
    </row>
    <row r="131" spans="1:23" s="1882" customFormat="1" ht="11.25" customHeight="1">
      <c r="A131" s="2348"/>
      <c r="B131" s="342"/>
      <c r="C131" s="2307"/>
      <c r="D131" s="1886"/>
      <c r="F131" s="2374"/>
      <c r="G131" s="1886"/>
      <c r="H131" s="1890"/>
      <c r="I131" s="1490"/>
      <c r="J131" s="1827"/>
      <c r="K131" s="1827"/>
      <c r="L131" s="1827"/>
      <c r="M131" s="1827"/>
      <c r="N131" s="1827"/>
      <c r="O131" s="1827"/>
      <c r="P131" s="1827"/>
      <c r="Q131" s="1827"/>
      <c r="R131" s="2350"/>
      <c r="S131" s="2350"/>
      <c r="T131" s="2351"/>
      <c r="U131" s="2351"/>
      <c r="V131" s="2350"/>
      <c r="W131" s="2349"/>
    </row>
    <row r="132" spans="1:23" s="1882" customFormat="1" ht="11.25" customHeight="1">
      <c r="A132" s="2348"/>
      <c r="B132" s="342"/>
      <c r="C132" s="1827" t="s">
        <v>76</v>
      </c>
      <c r="D132" s="547" t="s">
        <v>1352</v>
      </c>
      <c r="F132" s="2374"/>
      <c r="G132" s="547" t="s">
        <v>2320</v>
      </c>
      <c r="H132" s="340"/>
      <c r="I132" s="5141" t="s">
        <v>659</v>
      </c>
      <c r="J132" s="5294"/>
      <c r="K132" s="5295"/>
      <c r="L132" s="5295"/>
      <c r="M132" s="5295"/>
      <c r="N132" s="5295"/>
      <c r="O132" s="5296"/>
      <c r="P132" s="1826"/>
      <c r="Q132" s="5300"/>
      <c r="R132" s="5301"/>
      <c r="S132" s="5301"/>
      <c r="T132" s="5301"/>
      <c r="U132" s="5301"/>
      <c r="V132" s="5302"/>
      <c r="W132" s="2349"/>
    </row>
    <row r="133" spans="1:23" s="1882" customFormat="1" ht="11.25" customHeight="1">
      <c r="A133" s="2348"/>
      <c r="B133" s="342"/>
      <c r="C133" s="1827"/>
      <c r="D133" s="1886" t="s">
        <v>468</v>
      </c>
      <c r="F133" s="2374"/>
      <c r="G133" s="1886" t="s">
        <v>132</v>
      </c>
      <c r="H133" s="340"/>
      <c r="I133" s="5142"/>
      <c r="J133" s="5297"/>
      <c r="K133" s="5298"/>
      <c r="L133" s="5298"/>
      <c r="M133" s="5298"/>
      <c r="N133" s="5298"/>
      <c r="O133" s="5299"/>
      <c r="P133" s="1827"/>
      <c r="Q133" s="5303"/>
      <c r="R133" s="5304"/>
      <c r="S133" s="5304"/>
      <c r="T133" s="5304"/>
      <c r="U133" s="5304"/>
      <c r="V133" s="5305"/>
      <c r="W133" s="2349"/>
    </row>
    <row r="134" spans="1:23" s="1882" customFormat="1" ht="11.25" customHeight="1">
      <c r="A134" s="2348"/>
      <c r="B134" s="342"/>
      <c r="C134" s="2307"/>
      <c r="D134" s="1886"/>
      <c r="F134" s="2374"/>
      <c r="G134" s="1886"/>
      <c r="H134" s="1890"/>
      <c r="I134" s="2306"/>
      <c r="J134" s="2359"/>
      <c r="K134" s="2359"/>
      <c r="L134" s="2359"/>
      <c r="M134" s="2359"/>
      <c r="N134" s="2359"/>
      <c r="O134" s="2359"/>
      <c r="P134" s="2359"/>
      <c r="Q134" s="2359"/>
      <c r="R134" s="2350"/>
      <c r="S134" s="2350"/>
      <c r="T134" s="2351"/>
      <c r="U134" s="2351"/>
      <c r="V134" s="2350"/>
      <c r="W134" s="2349"/>
    </row>
    <row r="135" spans="1:23" s="1882" customFormat="1" ht="11.25" customHeight="1">
      <c r="A135" s="2348"/>
      <c r="B135" s="342"/>
      <c r="C135" s="1827" t="s">
        <v>77</v>
      </c>
      <c r="D135" s="547" t="s">
        <v>1353</v>
      </c>
      <c r="F135" s="2374"/>
      <c r="G135" s="547" t="s">
        <v>2320</v>
      </c>
      <c r="H135" s="340"/>
      <c r="I135" s="5141" t="s">
        <v>660</v>
      </c>
      <c r="J135" s="5294"/>
      <c r="K135" s="5295"/>
      <c r="L135" s="5295"/>
      <c r="M135" s="5295"/>
      <c r="N135" s="5295"/>
      <c r="O135" s="5296"/>
      <c r="P135" s="1826"/>
      <c r="Q135" s="5300"/>
      <c r="R135" s="5301"/>
      <c r="S135" s="5301"/>
      <c r="T135" s="5301"/>
      <c r="U135" s="5301"/>
      <c r="V135" s="5302"/>
      <c r="W135" s="2349"/>
    </row>
    <row r="136" spans="1:23" s="1882" customFormat="1" ht="11.25" customHeight="1">
      <c r="A136" s="2348"/>
      <c r="B136" s="342"/>
      <c r="C136" s="1827"/>
      <c r="D136" s="1886" t="s">
        <v>1354</v>
      </c>
      <c r="F136" s="2374"/>
      <c r="G136" s="1886" t="s">
        <v>132</v>
      </c>
      <c r="H136" s="1890"/>
      <c r="I136" s="5142"/>
      <c r="J136" s="5297"/>
      <c r="K136" s="5298"/>
      <c r="L136" s="5298"/>
      <c r="M136" s="5298"/>
      <c r="N136" s="5298"/>
      <c r="O136" s="5299"/>
      <c r="P136" s="1827"/>
      <c r="Q136" s="5303"/>
      <c r="R136" s="5304"/>
      <c r="S136" s="5304"/>
      <c r="T136" s="5304"/>
      <c r="U136" s="5304"/>
      <c r="V136" s="5305"/>
      <c r="W136" s="2349"/>
    </row>
    <row r="137" spans="1:23" s="1882" customFormat="1" ht="11.25" customHeight="1">
      <c r="A137" s="2348"/>
      <c r="B137" s="342"/>
      <c r="C137" s="2307"/>
      <c r="D137" s="1886"/>
      <c r="F137" s="2374"/>
      <c r="G137" s="1886"/>
      <c r="H137" s="1890"/>
      <c r="I137" s="1490"/>
      <c r="J137" s="1827"/>
      <c r="K137" s="1827"/>
      <c r="L137" s="1827"/>
      <c r="M137" s="1827"/>
      <c r="N137" s="1827"/>
      <c r="O137" s="1827"/>
      <c r="P137" s="1827"/>
      <c r="Q137" s="1827"/>
      <c r="R137" s="2350"/>
      <c r="S137" s="2350"/>
      <c r="T137" s="2351"/>
      <c r="U137" s="2351"/>
      <c r="V137" s="2350"/>
      <c r="W137" s="2349"/>
    </row>
    <row r="138" spans="1:23" s="1882" customFormat="1" ht="11.25" customHeight="1">
      <c r="A138" s="2348"/>
      <c r="B138" s="342"/>
      <c r="C138" s="1827" t="s">
        <v>78</v>
      </c>
      <c r="D138" s="547" t="s">
        <v>1355</v>
      </c>
      <c r="F138" s="2374"/>
      <c r="G138" s="547" t="s">
        <v>2320</v>
      </c>
      <c r="H138" s="340"/>
      <c r="I138" s="5141" t="s">
        <v>79</v>
      </c>
      <c r="J138" s="5294"/>
      <c r="K138" s="5295"/>
      <c r="L138" s="5295"/>
      <c r="M138" s="5295"/>
      <c r="N138" s="5295"/>
      <c r="O138" s="5296"/>
      <c r="P138" s="1826"/>
      <c r="Q138" s="5300"/>
      <c r="R138" s="5301"/>
      <c r="S138" s="5301"/>
      <c r="T138" s="5301"/>
      <c r="U138" s="5301"/>
      <c r="V138" s="5302"/>
      <c r="W138" s="2349"/>
    </row>
    <row r="139" spans="1:23" s="1882" customFormat="1" ht="11.25" customHeight="1">
      <c r="A139" s="2348"/>
      <c r="B139" s="342"/>
      <c r="C139" s="1827"/>
      <c r="D139" s="1886" t="s">
        <v>1355</v>
      </c>
      <c r="F139" s="2374"/>
      <c r="G139" s="1886" t="s">
        <v>132</v>
      </c>
      <c r="H139" s="1890"/>
      <c r="I139" s="5142"/>
      <c r="J139" s="5297"/>
      <c r="K139" s="5298"/>
      <c r="L139" s="5298"/>
      <c r="M139" s="5298"/>
      <c r="N139" s="5298"/>
      <c r="O139" s="5299"/>
      <c r="P139" s="1827"/>
      <c r="Q139" s="5303"/>
      <c r="R139" s="5304"/>
      <c r="S139" s="5304"/>
      <c r="T139" s="5304"/>
      <c r="U139" s="5304"/>
      <c r="V139" s="5305"/>
      <c r="W139" s="2349"/>
    </row>
    <row r="140" spans="1:23" s="1882" customFormat="1" ht="11.25" customHeight="1">
      <c r="A140" s="2348"/>
      <c r="B140" s="342"/>
      <c r="C140" s="2307"/>
      <c r="D140" s="1886"/>
      <c r="F140" s="2374"/>
      <c r="G140" s="1886"/>
      <c r="H140" s="1890"/>
      <c r="I140" s="1490"/>
      <c r="J140" s="1827"/>
      <c r="K140" s="1827"/>
      <c r="L140" s="1827"/>
      <c r="M140" s="1827"/>
      <c r="N140" s="1827"/>
      <c r="O140" s="1827"/>
      <c r="P140" s="1827"/>
      <c r="Q140" s="1827"/>
      <c r="R140" s="2350"/>
      <c r="S140" s="2350"/>
      <c r="T140" s="2351"/>
      <c r="U140" s="2351"/>
      <c r="V140" s="2350"/>
      <c r="W140" s="2349"/>
    </row>
    <row r="141" spans="1:23" s="1882" customFormat="1" ht="11.25" customHeight="1">
      <c r="A141" s="2348"/>
      <c r="B141" s="342"/>
      <c r="C141" s="1827" t="s">
        <v>583</v>
      </c>
      <c r="D141" s="547" t="s">
        <v>2433</v>
      </c>
      <c r="F141" s="2374"/>
      <c r="G141" s="547"/>
      <c r="H141" s="340"/>
      <c r="I141" s="328"/>
      <c r="J141" s="328"/>
      <c r="K141" s="328"/>
      <c r="L141" s="328"/>
      <c r="M141" s="328"/>
      <c r="N141" s="328"/>
      <c r="O141" s="328"/>
      <c r="P141" s="328"/>
      <c r="Q141" s="328"/>
      <c r="R141" s="328"/>
      <c r="S141" s="328"/>
      <c r="T141" s="328"/>
      <c r="U141" s="328"/>
      <c r="V141" s="328"/>
      <c r="W141" s="2349"/>
    </row>
    <row r="142" spans="1:23" s="1882" customFormat="1" ht="11.25" customHeight="1">
      <c r="A142" s="2348"/>
      <c r="B142" s="342"/>
      <c r="C142" s="1827"/>
      <c r="D142" s="547" t="s">
        <v>2432</v>
      </c>
      <c r="F142" s="2374"/>
      <c r="G142" s="547"/>
      <c r="H142" s="340"/>
      <c r="I142" s="328"/>
      <c r="J142" s="328"/>
      <c r="K142" s="328"/>
      <c r="L142" s="328"/>
      <c r="M142" s="328"/>
      <c r="N142" s="328"/>
      <c r="O142" s="328"/>
      <c r="P142" s="328"/>
      <c r="Q142" s="328"/>
      <c r="R142" s="328"/>
      <c r="S142" s="328"/>
      <c r="T142" s="328"/>
      <c r="U142" s="328"/>
      <c r="V142" s="328"/>
      <c r="W142" s="2349"/>
    </row>
    <row r="143" spans="1:23" s="1882" customFormat="1" ht="11.25" customHeight="1">
      <c r="A143" s="2348"/>
      <c r="B143" s="342"/>
      <c r="C143" s="1827"/>
      <c r="D143" s="1886" t="s">
        <v>2434</v>
      </c>
      <c r="F143" s="2374"/>
      <c r="G143" s="547"/>
      <c r="H143" s="340"/>
      <c r="J143" s="2356"/>
      <c r="K143" s="2356"/>
      <c r="L143" s="2356"/>
      <c r="M143" s="2356"/>
      <c r="N143" s="2356"/>
      <c r="O143" s="2356"/>
      <c r="P143" s="1826"/>
      <c r="Q143" s="1826"/>
      <c r="R143" s="1908"/>
      <c r="S143" s="2363"/>
      <c r="T143" s="2359"/>
      <c r="U143" s="2359"/>
      <c r="V143" s="1908"/>
      <c r="W143" s="2349"/>
    </row>
    <row r="144" spans="1:23" s="1882" customFormat="1" ht="11.25" customHeight="1">
      <c r="A144" s="2348"/>
      <c r="B144" s="342"/>
      <c r="C144" s="2307"/>
      <c r="D144" s="342" t="s">
        <v>77</v>
      </c>
      <c r="E144" s="3340"/>
      <c r="F144" s="1886"/>
      <c r="G144" s="547" t="s">
        <v>2320</v>
      </c>
      <c r="H144" s="1890"/>
      <c r="I144" s="5141" t="s">
        <v>49</v>
      </c>
      <c r="J144" s="5294"/>
      <c r="K144" s="5295"/>
      <c r="L144" s="5295"/>
      <c r="M144" s="5295"/>
      <c r="N144" s="5295"/>
      <c r="O144" s="5296"/>
      <c r="P144" s="1826"/>
      <c r="Q144" s="5300"/>
      <c r="R144" s="5301"/>
      <c r="S144" s="5301"/>
      <c r="T144" s="5301"/>
      <c r="U144" s="5301"/>
      <c r="V144" s="5302"/>
      <c r="W144" s="2349"/>
    </row>
    <row r="145" spans="1:23" s="1882" customFormat="1" ht="11.25" customHeight="1">
      <c r="A145" s="2348"/>
      <c r="B145" s="342"/>
      <c r="C145" s="2307"/>
      <c r="D145" s="1886"/>
      <c r="F145" s="2374"/>
      <c r="G145" s="1886" t="s">
        <v>132</v>
      </c>
      <c r="H145" s="1890"/>
      <c r="I145" s="5141"/>
      <c r="J145" s="5297"/>
      <c r="K145" s="5298"/>
      <c r="L145" s="5298"/>
      <c r="M145" s="5298"/>
      <c r="N145" s="5298"/>
      <c r="O145" s="5299"/>
      <c r="P145" s="2359"/>
      <c r="Q145" s="5303"/>
      <c r="R145" s="5304"/>
      <c r="S145" s="5304"/>
      <c r="T145" s="5304"/>
      <c r="U145" s="5304"/>
      <c r="V145" s="5305"/>
      <c r="W145" s="2349"/>
    </row>
    <row r="146" spans="1:23" s="1882" customFormat="1" ht="11.25" customHeight="1">
      <c r="A146" s="2348"/>
      <c r="B146" s="342"/>
      <c r="C146" s="2307"/>
      <c r="D146" s="1886"/>
      <c r="F146" s="2374"/>
      <c r="G146" s="1886"/>
      <c r="H146" s="1890"/>
      <c r="I146" s="2306"/>
      <c r="K146" s="2356"/>
      <c r="L146" s="2356"/>
      <c r="M146" s="2356"/>
      <c r="N146" s="2356"/>
      <c r="O146" s="2356"/>
      <c r="P146" s="1826"/>
      <c r="Q146" s="1826"/>
      <c r="R146" s="1908"/>
      <c r="S146" s="2363"/>
      <c r="T146" s="2359"/>
      <c r="U146" s="2359"/>
      <c r="V146" s="1908"/>
      <c r="W146" s="2349"/>
    </row>
    <row r="147" spans="1:23" s="1882" customFormat="1" ht="11.25" customHeight="1">
      <c r="A147" s="2348"/>
      <c r="B147" s="342"/>
      <c r="C147" s="2307"/>
      <c r="D147" s="342" t="s">
        <v>196</v>
      </c>
      <c r="E147" s="3340"/>
      <c r="F147" s="1886"/>
      <c r="G147" s="547" t="s">
        <v>2320</v>
      </c>
      <c r="H147" s="1890"/>
      <c r="I147" s="5141" t="s">
        <v>664</v>
      </c>
      <c r="J147" s="5294"/>
      <c r="K147" s="5295"/>
      <c r="L147" s="5295"/>
      <c r="M147" s="5295"/>
      <c r="N147" s="5295"/>
      <c r="O147" s="5296"/>
      <c r="P147" s="1826"/>
      <c r="Q147" s="5300"/>
      <c r="R147" s="5301"/>
      <c r="S147" s="5301"/>
      <c r="T147" s="5301"/>
      <c r="U147" s="5301"/>
      <c r="V147" s="5302"/>
      <c r="W147" s="2349"/>
    </row>
    <row r="148" spans="1:23" s="1882" customFormat="1" ht="11.25" customHeight="1">
      <c r="A148" s="2348"/>
      <c r="B148" s="342"/>
      <c r="C148" s="2307"/>
      <c r="D148" s="1886"/>
      <c r="F148" s="2374"/>
      <c r="G148" s="1886" t="s">
        <v>132</v>
      </c>
      <c r="H148" s="1890"/>
      <c r="I148" s="5141"/>
      <c r="J148" s="5297"/>
      <c r="K148" s="5298"/>
      <c r="L148" s="5298"/>
      <c r="M148" s="5298"/>
      <c r="N148" s="5298"/>
      <c r="O148" s="5299"/>
      <c r="P148" s="2359"/>
      <c r="Q148" s="5303"/>
      <c r="R148" s="5304"/>
      <c r="S148" s="5304"/>
      <c r="T148" s="5304"/>
      <c r="U148" s="5304"/>
      <c r="V148" s="5305"/>
      <c r="W148" s="2349"/>
    </row>
    <row r="149" spans="1:23" s="1882" customFormat="1" ht="11.25" customHeight="1">
      <c r="A149" s="2348"/>
      <c r="B149" s="342"/>
      <c r="C149" s="2307"/>
      <c r="D149" s="1886"/>
      <c r="F149" s="2374"/>
      <c r="G149" s="1886"/>
      <c r="H149" s="1890"/>
      <c r="I149" s="2306"/>
      <c r="K149" s="2356"/>
      <c r="L149" s="2356"/>
      <c r="M149" s="2356"/>
      <c r="N149" s="2356"/>
      <c r="O149" s="2356"/>
      <c r="P149" s="1826"/>
      <c r="Q149" s="1826"/>
      <c r="R149" s="1908"/>
      <c r="S149" s="2363"/>
      <c r="T149" s="2359"/>
      <c r="U149" s="2359"/>
      <c r="V149" s="1908"/>
      <c r="W149" s="2349"/>
    </row>
    <row r="150" spans="1:23" s="1882" customFormat="1" ht="11.25" customHeight="1">
      <c r="A150" s="2348"/>
      <c r="B150" s="342"/>
      <c r="C150" s="2307"/>
      <c r="D150" s="342" t="s">
        <v>220</v>
      </c>
      <c r="E150" s="3340"/>
      <c r="F150" s="1886"/>
      <c r="G150" s="547" t="s">
        <v>2320</v>
      </c>
      <c r="H150" s="1890"/>
      <c r="I150" s="5141" t="s">
        <v>665</v>
      </c>
      <c r="J150" s="5294"/>
      <c r="K150" s="5295"/>
      <c r="L150" s="5295"/>
      <c r="M150" s="5295"/>
      <c r="N150" s="5295"/>
      <c r="O150" s="5296"/>
      <c r="P150" s="1826"/>
      <c r="Q150" s="5300"/>
      <c r="R150" s="5301"/>
      <c r="S150" s="5301"/>
      <c r="T150" s="5301"/>
      <c r="U150" s="5301"/>
      <c r="V150" s="5302"/>
      <c r="W150" s="2349"/>
    </row>
    <row r="151" spans="1:23" s="1882" customFormat="1" ht="11.25" customHeight="1">
      <c r="A151" s="2348"/>
      <c r="B151" s="342"/>
      <c r="C151" s="2307"/>
      <c r="D151" s="1886"/>
      <c r="F151" s="2374"/>
      <c r="G151" s="1886" t="s">
        <v>132</v>
      </c>
      <c r="H151" s="1890"/>
      <c r="I151" s="5141"/>
      <c r="J151" s="5297"/>
      <c r="K151" s="5298"/>
      <c r="L151" s="5298"/>
      <c r="M151" s="5298"/>
      <c r="N151" s="5298"/>
      <c r="O151" s="5299"/>
      <c r="P151" s="2359"/>
      <c r="Q151" s="5303"/>
      <c r="R151" s="5304"/>
      <c r="S151" s="5304"/>
      <c r="T151" s="5304"/>
      <c r="U151" s="5304"/>
      <c r="V151" s="5305"/>
      <c r="W151" s="2349"/>
    </row>
    <row r="152" spans="1:23" s="1882" customFormat="1" ht="11.25" customHeight="1">
      <c r="A152" s="2348"/>
      <c r="B152" s="342"/>
      <c r="C152" s="2307"/>
      <c r="D152" s="3304"/>
      <c r="E152" s="328"/>
      <c r="F152" s="2374"/>
      <c r="G152" s="1886"/>
      <c r="H152" s="1890"/>
      <c r="I152" s="2306"/>
      <c r="K152" s="2356"/>
      <c r="L152" s="2356"/>
      <c r="M152" s="2356"/>
      <c r="N152" s="2356"/>
      <c r="O152" s="2356"/>
      <c r="P152" s="1826"/>
      <c r="Q152" s="1826"/>
      <c r="R152" s="1908"/>
      <c r="S152" s="2363"/>
      <c r="T152" s="2359"/>
      <c r="U152" s="2359"/>
      <c r="V152" s="1908"/>
      <c r="W152" s="2349"/>
    </row>
    <row r="153" spans="1:23" s="1882" customFormat="1" ht="11.25" customHeight="1">
      <c r="A153" s="2348"/>
      <c r="B153" s="342"/>
      <c r="C153" s="2307"/>
      <c r="D153" s="342" t="s">
        <v>485</v>
      </c>
      <c r="E153" s="3340"/>
      <c r="F153" s="1886"/>
      <c r="G153" s="547" t="s">
        <v>2320</v>
      </c>
      <c r="H153" s="1890"/>
      <c r="I153" s="5141" t="s">
        <v>666</v>
      </c>
      <c r="J153" s="5294"/>
      <c r="K153" s="5295"/>
      <c r="L153" s="5295"/>
      <c r="M153" s="5295"/>
      <c r="N153" s="5295"/>
      <c r="O153" s="5296"/>
      <c r="P153" s="1826"/>
      <c r="Q153" s="5300"/>
      <c r="R153" s="5301"/>
      <c r="S153" s="5301"/>
      <c r="T153" s="5301"/>
      <c r="U153" s="5301"/>
      <c r="V153" s="5302"/>
      <c r="W153" s="2349"/>
    </row>
    <row r="154" spans="1:23" s="1882" customFormat="1" ht="11.25" customHeight="1">
      <c r="A154" s="2348"/>
      <c r="B154" s="342"/>
      <c r="C154" s="342"/>
      <c r="D154" s="1886"/>
      <c r="F154" s="2374"/>
      <c r="G154" s="1886" t="s">
        <v>132</v>
      </c>
      <c r="H154" s="1890"/>
      <c r="I154" s="5141"/>
      <c r="J154" s="5297"/>
      <c r="K154" s="5298"/>
      <c r="L154" s="5298"/>
      <c r="M154" s="5298"/>
      <c r="N154" s="5298"/>
      <c r="O154" s="5299"/>
      <c r="P154" s="2359"/>
      <c r="Q154" s="5303"/>
      <c r="R154" s="5304"/>
      <c r="S154" s="5304"/>
      <c r="T154" s="5304"/>
      <c r="U154" s="5304"/>
      <c r="V154" s="5305"/>
      <c r="W154" s="2349"/>
    </row>
    <row r="155" spans="1:23" s="1882" customFormat="1" ht="11.25" customHeight="1">
      <c r="A155" s="2348"/>
      <c r="B155" s="342"/>
      <c r="C155" s="342"/>
      <c r="D155" s="342"/>
      <c r="E155" s="1890"/>
      <c r="F155" s="1886"/>
      <c r="G155" s="1886"/>
      <c r="H155" s="1890"/>
      <c r="I155" s="2306"/>
      <c r="J155" s="2359"/>
      <c r="K155" s="2359"/>
      <c r="L155" s="2359"/>
      <c r="M155" s="2359"/>
      <c r="N155" s="2359"/>
      <c r="O155" s="2359"/>
      <c r="P155" s="2359"/>
      <c r="Q155" s="2359"/>
      <c r="R155" s="2350"/>
      <c r="S155" s="2350"/>
      <c r="T155" s="2351"/>
      <c r="U155" s="2351"/>
      <c r="V155" s="2350"/>
      <c r="W155" s="2349"/>
    </row>
    <row r="156" spans="1:23" s="1882" customFormat="1" ht="11.25" customHeight="1">
      <c r="A156" s="2348"/>
      <c r="B156" s="342"/>
      <c r="C156" s="342"/>
      <c r="D156" s="342"/>
      <c r="E156" s="1890"/>
      <c r="F156" s="1886"/>
      <c r="G156" s="1886"/>
      <c r="H156" s="1890"/>
      <c r="I156" s="2306"/>
      <c r="J156" s="2359"/>
      <c r="K156" s="2359"/>
      <c r="L156" s="2359"/>
      <c r="M156" s="2359"/>
      <c r="N156" s="2359"/>
      <c r="O156" s="2359"/>
      <c r="P156" s="2359"/>
      <c r="Q156" s="2359"/>
      <c r="R156" s="2350"/>
      <c r="S156" s="2350"/>
      <c r="T156" s="2351"/>
      <c r="U156" s="2351"/>
      <c r="V156" s="2350"/>
      <c r="W156" s="2349"/>
    </row>
    <row r="157" spans="1:23" s="1882" customFormat="1" ht="11.25" customHeight="1">
      <c r="A157" s="2348"/>
      <c r="B157" s="342"/>
      <c r="C157" s="342"/>
      <c r="D157" s="342"/>
      <c r="E157" s="1890"/>
      <c r="F157" s="1886"/>
      <c r="G157" s="1886"/>
      <c r="H157" s="1890"/>
      <c r="I157" s="2306"/>
      <c r="J157" s="2359"/>
      <c r="K157" s="2359"/>
      <c r="L157" s="2359"/>
      <c r="M157" s="2359"/>
      <c r="N157" s="2359"/>
      <c r="O157" s="2359"/>
      <c r="P157" s="2359"/>
      <c r="Q157" s="2359"/>
      <c r="R157" s="2350"/>
      <c r="S157" s="2350"/>
      <c r="T157" s="2351"/>
      <c r="U157" s="2351"/>
      <c r="V157" s="2350"/>
      <c r="W157" s="2349"/>
    </row>
    <row r="158" spans="1:23" s="1882" customFormat="1" ht="11.25" customHeight="1">
      <c r="A158" s="2348"/>
      <c r="B158" s="342"/>
      <c r="C158" s="342"/>
      <c r="D158" s="342"/>
      <c r="E158" s="1890"/>
      <c r="F158" s="1886"/>
      <c r="G158" s="1886"/>
      <c r="H158" s="1890"/>
      <c r="I158" s="2359"/>
      <c r="J158" s="2359"/>
      <c r="K158" s="2359"/>
      <c r="L158" s="2359"/>
      <c r="M158" s="2359"/>
      <c r="N158" s="2359"/>
      <c r="O158" s="2359"/>
      <c r="P158" s="2359"/>
      <c r="Q158" s="2359"/>
      <c r="R158" s="2350"/>
      <c r="S158" s="2350"/>
      <c r="T158" s="2351"/>
      <c r="U158" s="2351"/>
      <c r="V158" s="2350"/>
      <c r="W158" s="2349"/>
    </row>
    <row r="159" spans="1:23" s="1882" customFormat="1" ht="11.25" customHeight="1">
      <c r="A159" s="2348"/>
      <c r="B159" s="342"/>
      <c r="C159" s="342"/>
      <c r="D159" s="342"/>
      <c r="E159" s="1890"/>
      <c r="F159" s="1886"/>
      <c r="G159" s="1886"/>
      <c r="H159" s="1890"/>
      <c r="I159" s="2359"/>
      <c r="J159" s="2359"/>
      <c r="K159" s="2359"/>
      <c r="L159" s="2359"/>
      <c r="M159" s="2359"/>
      <c r="N159" s="2359"/>
      <c r="O159" s="2359"/>
      <c r="P159" s="2359"/>
      <c r="Q159" s="2359"/>
      <c r="R159" s="2350"/>
      <c r="S159" s="2350"/>
      <c r="T159" s="2351"/>
      <c r="U159" s="2351"/>
      <c r="V159" s="2350"/>
      <c r="W159" s="2349"/>
    </row>
    <row r="160" spans="1:23" s="1882" customFormat="1" ht="11.25" customHeight="1">
      <c r="A160" s="2348"/>
      <c r="B160" s="342"/>
      <c r="C160" s="342"/>
      <c r="D160" s="342"/>
      <c r="E160" s="1890"/>
      <c r="F160" s="1886"/>
      <c r="G160" s="1886"/>
      <c r="H160" s="1890"/>
      <c r="I160" s="2359"/>
      <c r="J160" s="2359"/>
      <c r="K160" s="2359"/>
      <c r="L160" s="2359"/>
      <c r="M160" s="2359"/>
      <c r="N160" s="2359"/>
      <c r="O160" s="2359"/>
      <c r="P160" s="2359"/>
      <c r="Q160" s="2359"/>
      <c r="R160" s="2350"/>
      <c r="S160" s="2350"/>
      <c r="T160" s="2351"/>
      <c r="U160" s="2351"/>
      <c r="V160" s="2350"/>
      <c r="W160" s="2349"/>
    </row>
    <row r="161" spans="1:23" s="1882" customFormat="1" ht="11.25" customHeight="1">
      <c r="A161" s="2348"/>
      <c r="B161" s="342"/>
      <c r="C161" s="342"/>
      <c r="D161" s="342"/>
      <c r="E161" s="1890"/>
      <c r="F161" s="1886"/>
      <c r="G161" s="1886"/>
      <c r="H161" s="1890"/>
      <c r="I161" s="2359"/>
      <c r="J161" s="2359"/>
      <c r="K161" s="2359"/>
      <c r="L161" s="2359"/>
      <c r="M161" s="2359"/>
      <c r="N161" s="2359"/>
      <c r="O161" s="2359"/>
      <c r="P161" s="2359"/>
      <c r="Q161" s="2359"/>
      <c r="R161" s="2350"/>
      <c r="S161" s="2350"/>
      <c r="T161" s="2351"/>
      <c r="U161" s="2351"/>
      <c r="V161" s="2350"/>
      <c r="W161" s="2349"/>
    </row>
    <row r="162" spans="1:23" s="1882" customFormat="1" ht="11.25" customHeight="1">
      <c r="A162" s="2348"/>
      <c r="B162" s="342"/>
      <c r="C162" s="342"/>
      <c r="D162" s="342"/>
      <c r="E162" s="1890"/>
      <c r="F162" s="1886"/>
      <c r="G162" s="1886"/>
      <c r="H162" s="1890"/>
      <c r="I162" s="2359"/>
      <c r="J162" s="2359"/>
      <c r="K162" s="2359"/>
      <c r="L162" s="2359"/>
      <c r="M162" s="2359"/>
      <c r="N162" s="2359"/>
      <c r="O162" s="2359"/>
      <c r="P162" s="2359"/>
      <c r="Q162" s="2359"/>
      <c r="R162" s="2350"/>
      <c r="S162" s="2350"/>
      <c r="T162" s="2351"/>
      <c r="U162" s="2351"/>
      <c r="V162" s="2350"/>
      <c r="W162" s="2349"/>
    </row>
    <row r="163" spans="1:23" s="1882" customFormat="1" ht="11.25" customHeight="1">
      <c r="A163" s="2348"/>
      <c r="B163" s="342"/>
      <c r="C163" s="342"/>
      <c r="D163" s="342"/>
      <c r="E163" s="1890"/>
      <c r="F163" s="1886"/>
      <c r="G163" s="1886"/>
      <c r="H163" s="1890"/>
      <c r="I163" s="2359"/>
      <c r="J163" s="2359"/>
      <c r="K163" s="2359"/>
      <c r="L163" s="2359"/>
      <c r="M163" s="2359"/>
      <c r="N163" s="2359"/>
      <c r="O163" s="2359"/>
      <c r="P163" s="2359"/>
      <c r="Q163" s="2359"/>
      <c r="R163" s="2350"/>
      <c r="S163" s="2350"/>
      <c r="T163" s="2351"/>
      <c r="U163" s="2351"/>
      <c r="V163" s="2350"/>
      <c r="W163" s="2349"/>
    </row>
    <row r="164" spans="1:23" s="1882" customFormat="1" ht="11.25" customHeight="1">
      <c r="A164" s="2348"/>
      <c r="B164" s="342"/>
      <c r="C164" s="342"/>
      <c r="D164" s="342"/>
      <c r="E164" s="1890"/>
      <c r="F164" s="1886"/>
      <c r="G164" s="1886"/>
      <c r="H164" s="1890"/>
      <c r="I164" s="2359"/>
      <c r="J164" s="2359"/>
      <c r="K164" s="2359"/>
      <c r="L164" s="2359"/>
      <c r="M164" s="2359"/>
      <c r="N164" s="2359"/>
      <c r="O164" s="2359"/>
      <c r="P164" s="2359"/>
      <c r="Q164" s="2359"/>
      <c r="R164" s="2350"/>
      <c r="S164" s="2350"/>
      <c r="T164" s="2351"/>
      <c r="U164" s="2351"/>
      <c r="V164" s="2350"/>
      <c r="W164" s="2349"/>
    </row>
    <row r="165" spans="1:23" s="1882" customFormat="1" ht="11.25" customHeight="1">
      <c r="A165" s="2348"/>
      <c r="B165" s="342"/>
      <c r="C165" s="342"/>
      <c r="D165" s="342"/>
      <c r="E165" s="1890"/>
      <c r="F165" s="1886"/>
      <c r="G165" s="1886"/>
      <c r="H165" s="1890"/>
      <c r="I165" s="2359"/>
      <c r="J165" s="2359"/>
      <c r="K165" s="2359"/>
      <c r="L165" s="2359"/>
      <c r="M165" s="2359"/>
      <c r="N165" s="2359"/>
      <c r="O165" s="2359"/>
      <c r="P165" s="2359"/>
      <c r="Q165" s="2359"/>
      <c r="R165" s="2350"/>
      <c r="S165" s="2350"/>
      <c r="T165" s="2351"/>
      <c r="U165" s="2351"/>
      <c r="V165" s="2350"/>
      <c r="W165" s="2349"/>
    </row>
    <row r="166" spans="1:23" s="1882" customFormat="1" ht="11.25" customHeight="1">
      <c r="A166" s="2348"/>
      <c r="B166" s="342"/>
      <c r="C166" s="342"/>
      <c r="D166" s="342"/>
      <c r="E166" s="1890"/>
      <c r="F166" s="1886"/>
      <c r="G166" s="1886"/>
      <c r="H166" s="1890"/>
      <c r="I166" s="2359"/>
      <c r="J166" s="2359"/>
      <c r="K166" s="2359"/>
      <c r="L166" s="2359"/>
      <c r="M166" s="2359"/>
      <c r="N166" s="2359"/>
      <c r="O166" s="2359"/>
      <c r="P166" s="2359"/>
      <c r="Q166" s="2359"/>
      <c r="R166" s="2350"/>
      <c r="S166" s="2350"/>
      <c r="T166" s="2351"/>
      <c r="U166" s="2351"/>
      <c r="V166" s="2350"/>
      <c r="W166" s="2349"/>
    </row>
    <row r="167" spans="1:23" s="1882" customFormat="1" ht="11.25" customHeight="1">
      <c r="A167" s="2348"/>
      <c r="B167" s="342"/>
      <c r="C167" s="342"/>
      <c r="D167" s="342"/>
      <c r="E167" s="1890"/>
      <c r="F167" s="1886"/>
      <c r="G167" s="1886"/>
      <c r="H167" s="1890"/>
      <c r="I167" s="2359"/>
      <c r="J167" s="2359"/>
      <c r="K167" s="2359"/>
      <c r="L167" s="2359"/>
      <c r="M167" s="2359"/>
      <c r="N167" s="2359"/>
      <c r="O167" s="2359"/>
      <c r="P167" s="2359"/>
      <c r="Q167" s="2359"/>
      <c r="R167" s="2350"/>
      <c r="S167" s="2350"/>
      <c r="T167" s="2351"/>
      <c r="U167" s="2351"/>
      <c r="V167" s="2350"/>
      <c r="W167" s="2349"/>
    </row>
    <row r="168" spans="1:23" s="1882" customFormat="1" ht="11.25" customHeight="1">
      <c r="A168" s="2348"/>
      <c r="B168" s="342"/>
      <c r="C168" s="342"/>
      <c r="D168" s="342"/>
      <c r="E168" s="1890"/>
      <c r="F168" s="1886"/>
      <c r="G168" s="1886"/>
      <c r="H168" s="1890"/>
      <c r="I168" s="2359"/>
      <c r="J168" s="2359"/>
      <c r="K168" s="2359"/>
      <c r="L168" s="2359"/>
      <c r="M168" s="2359"/>
      <c r="N168" s="2359"/>
      <c r="O168" s="2359"/>
      <c r="P168" s="2359"/>
      <c r="Q168" s="2359"/>
      <c r="R168" s="2350"/>
      <c r="S168" s="2350"/>
      <c r="T168" s="2351"/>
      <c r="U168" s="2351"/>
      <c r="V168" s="2350"/>
      <c r="W168" s="2349"/>
    </row>
    <row r="169" spans="1:23" s="1882" customFormat="1" ht="11.25" customHeight="1">
      <c r="A169" s="2348"/>
      <c r="B169" s="342"/>
      <c r="C169" s="342"/>
      <c r="D169" s="342"/>
      <c r="E169" s="1890"/>
      <c r="F169" s="1886"/>
      <c r="G169" s="1886"/>
      <c r="H169" s="1890"/>
      <c r="I169" s="2359"/>
      <c r="J169" s="2359"/>
      <c r="K169" s="2359"/>
      <c r="L169" s="2359"/>
      <c r="M169" s="2359"/>
      <c r="N169" s="2359"/>
      <c r="O169" s="2359"/>
      <c r="P169" s="2359"/>
      <c r="Q169" s="2359"/>
      <c r="R169" s="2350"/>
      <c r="S169" s="2350"/>
      <c r="T169" s="2351"/>
      <c r="U169" s="2351"/>
      <c r="V169" s="2350"/>
      <c r="W169" s="2349"/>
    </row>
    <row r="170" spans="1:23" s="1882" customFormat="1" ht="11.25" customHeight="1">
      <c r="A170" s="2348"/>
      <c r="B170" s="342"/>
      <c r="C170" s="342"/>
      <c r="D170" s="342"/>
      <c r="E170" s="1890"/>
      <c r="F170" s="1886"/>
      <c r="G170" s="1886"/>
      <c r="H170" s="1890"/>
      <c r="I170" s="2306"/>
      <c r="J170" s="2359"/>
      <c r="K170" s="2359"/>
      <c r="L170" s="2359"/>
      <c r="M170" s="2359"/>
      <c r="N170" s="2359"/>
      <c r="O170" s="2359"/>
      <c r="P170" s="2359"/>
      <c r="Q170" s="2359"/>
      <c r="R170" s="2350"/>
      <c r="S170" s="2350"/>
      <c r="T170" s="2351"/>
      <c r="U170" s="2351"/>
      <c r="V170" s="2350"/>
      <c r="W170" s="2349"/>
    </row>
    <row r="171" spans="1:23" s="1882" customFormat="1" ht="11.25" customHeight="1">
      <c r="A171" s="2348"/>
      <c r="B171" s="342"/>
      <c r="C171" s="342"/>
      <c r="D171" s="342"/>
      <c r="E171" s="1890"/>
      <c r="F171" s="2812"/>
      <c r="G171" s="2812"/>
      <c r="H171" s="1890"/>
      <c r="I171" s="2359"/>
      <c r="J171" s="2359"/>
      <c r="K171" s="2359"/>
      <c r="L171" s="2359"/>
      <c r="M171" s="2359"/>
      <c r="N171" s="2359"/>
      <c r="O171" s="2359"/>
      <c r="P171" s="2359"/>
      <c r="Q171" s="2359"/>
      <c r="R171" s="2350"/>
      <c r="S171" s="2350"/>
      <c r="T171" s="2805"/>
      <c r="U171" s="2805"/>
      <c r="V171" s="2350"/>
      <c r="W171" s="2349"/>
    </row>
    <row r="172" spans="1:23" s="1882" customFormat="1" ht="11.25" customHeight="1">
      <c r="A172" s="2348"/>
      <c r="B172" s="342"/>
      <c r="C172" s="342"/>
      <c r="D172" s="342"/>
      <c r="E172" s="1890"/>
      <c r="F172" s="1886"/>
      <c r="G172" s="1886"/>
      <c r="H172" s="1890"/>
      <c r="I172" s="2306"/>
      <c r="J172" s="2359"/>
      <c r="K172" s="2359"/>
      <c r="L172" s="2359"/>
      <c r="M172" s="2359"/>
      <c r="N172" s="2359"/>
      <c r="O172" s="2359"/>
      <c r="P172" s="2359"/>
      <c r="Q172" s="2359"/>
      <c r="R172" s="2350"/>
      <c r="S172" s="2350"/>
      <c r="T172" s="2351"/>
      <c r="U172" s="2351"/>
      <c r="V172" s="2350"/>
      <c r="W172" s="2349"/>
    </row>
    <row r="173" spans="1:23" s="1882" customFormat="1" ht="11.25" customHeight="1">
      <c r="A173" s="1897"/>
      <c r="B173" s="342"/>
      <c r="C173" s="342"/>
      <c r="D173" s="342"/>
      <c r="E173" s="1890"/>
      <c r="F173" s="1886"/>
      <c r="G173" s="1886"/>
      <c r="H173" s="1890"/>
      <c r="I173" s="2359"/>
      <c r="J173" s="2359"/>
      <c r="K173" s="2359"/>
      <c r="L173" s="2359"/>
      <c r="M173" s="2359"/>
      <c r="N173" s="2359"/>
      <c r="O173" s="2359"/>
      <c r="P173" s="2359"/>
      <c r="Q173" s="2359"/>
      <c r="R173" s="2350"/>
      <c r="S173" s="2350"/>
      <c r="T173" s="2351"/>
      <c r="U173" s="2351"/>
      <c r="V173" s="2350"/>
      <c r="W173" s="2382"/>
    </row>
    <row r="174" spans="1:23" s="1882" customFormat="1" ht="11.25" customHeight="1">
      <c r="A174" s="1897"/>
      <c r="B174" s="342"/>
      <c r="C174" s="342"/>
      <c r="D174" s="342"/>
      <c r="E174" s="1890"/>
      <c r="F174" s="1886"/>
      <c r="G174" s="1886"/>
      <c r="H174" s="1890"/>
      <c r="I174" s="2359"/>
      <c r="J174" s="2359"/>
      <c r="K174" s="2359"/>
      <c r="L174" s="2359"/>
      <c r="M174" s="2359"/>
      <c r="N174" s="2359"/>
      <c r="O174" s="2359"/>
      <c r="P174" s="2359"/>
      <c r="Q174" s="2359"/>
      <c r="R174" s="2350"/>
      <c r="S174" s="2350"/>
      <c r="T174" s="2351"/>
      <c r="U174" s="2351"/>
      <c r="V174" s="2350"/>
      <c r="W174" s="2382"/>
    </row>
    <row r="175" spans="1:23" s="1882" customFormat="1" ht="11.25" customHeight="1">
      <c r="A175" s="1897"/>
      <c r="B175" s="342"/>
      <c r="C175" s="342"/>
      <c r="D175" s="342"/>
      <c r="E175" s="1890"/>
      <c r="F175" s="1886"/>
      <c r="G175" s="1886"/>
      <c r="H175" s="1890"/>
      <c r="I175" s="2359"/>
      <c r="J175" s="2359"/>
      <c r="K175" s="2359"/>
      <c r="L175" s="2359"/>
      <c r="M175" s="2359"/>
      <c r="N175" s="2359"/>
      <c r="O175" s="2359"/>
      <c r="P175" s="2359"/>
      <c r="Q175" s="2359"/>
      <c r="R175" s="2350"/>
      <c r="S175" s="2350"/>
      <c r="T175" s="2351"/>
      <c r="U175" s="2351"/>
      <c r="V175" s="2350"/>
      <c r="W175" s="2382"/>
    </row>
    <row r="176" spans="1:23" s="1882" customFormat="1" ht="8.1" customHeight="1" thickBot="1">
      <c r="A176" s="2054"/>
      <c r="B176" s="2383"/>
      <c r="C176" s="2383"/>
      <c r="D176" s="2383"/>
      <c r="E176" s="2384"/>
      <c r="F176" s="2385"/>
      <c r="G176" s="2385"/>
      <c r="H176" s="2384"/>
      <c r="I176" s="2386"/>
      <c r="J176" s="2386"/>
      <c r="K176" s="2386"/>
      <c r="L176" s="2386"/>
      <c r="M176" s="2386"/>
      <c r="N176" s="2386"/>
      <c r="O176" s="2386"/>
      <c r="P176" s="2386"/>
      <c r="Q176" s="2386"/>
      <c r="R176" s="2387"/>
      <c r="S176" s="2387"/>
      <c r="T176" s="2388"/>
      <c r="U176" s="2388"/>
      <c r="V176" s="2387"/>
      <c r="W176" s="2389"/>
    </row>
    <row r="177" spans="1:26" s="1882" customFormat="1" ht="8.1" customHeight="1">
      <c r="A177" s="2922"/>
      <c r="B177" s="2923"/>
      <c r="C177" s="2924"/>
      <c r="D177" s="2924"/>
      <c r="E177" s="2922"/>
      <c r="F177" s="2923"/>
      <c r="G177" s="2923"/>
      <c r="H177" s="2922"/>
      <c r="I177" s="2925"/>
      <c r="J177" s="2925"/>
      <c r="K177" s="2925"/>
      <c r="L177" s="2925"/>
      <c r="M177" s="2925"/>
      <c r="N177" s="2925"/>
      <c r="O177" s="2925"/>
      <c r="P177" s="2925"/>
      <c r="Q177" s="2925"/>
      <c r="R177" s="2926"/>
      <c r="S177" s="2926"/>
      <c r="T177" s="2927"/>
      <c r="U177" s="2927"/>
      <c r="V177" s="2926"/>
      <c r="W177" s="2922"/>
    </row>
    <row r="178" spans="1:26" s="1882" customFormat="1" ht="18" customHeight="1">
      <c r="A178" s="5314">
        <f>A91+1</f>
        <v>29</v>
      </c>
      <c r="B178" s="5314"/>
      <c r="C178" s="5314"/>
      <c r="D178" s="5314"/>
      <c r="E178" s="5314"/>
      <c r="F178" s="5314"/>
      <c r="G178" s="5314"/>
      <c r="H178" s="5314"/>
      <c r="I178" s="5314"/>
      <c r="J178" s="5314"/>
      <c r="K178" s="5314"/>
      <c r="L178" s="5314"/>
      <c r="M178" s="5314"/>
      <c r="N178" s="5314"/>
      <c r="O178" s="5314"/>
      <c r="P178" s="5314"/>
      <c r="Q178" s="5314"/>
      <c r="R178" s="5314"/>
      <c r="S178" s="5314"/>
      <c r="T178" s="5314"/>
      <c r="U178" s="5314"/>
      <c r="V178" s="5314"/>
      <c r="W178" s="5314"/>
    </row>
    <row r="179" spans="1:26" s="1882" customFormat="1" ht="8.1" customHeight="1">
      <c r="A179" s="341"/>
      <c r="B179" s="342"/>
      <c r="C179" s="2812"/>
      <c r="D179" s="2812"/>
      <c r="E179" s="341"/>
      <c r="F179" s="342"/>
      <c r="G179" s="342"/>
      <c r="H179" s="341"/>
      <c r="I179" s="2804"/>
      <c r="J179" s="2804"/>
      <c r="K179" s="2804"/>
      <c r="L179" s="2804"/>
      <c r="M179" s="2804"/>
      <c r="N179" s="2804"/>
      <c r="O179" s="2804"/>
      <c r="P179" s="2804"/>
      <c r="Q179" s="2804"/>
      <c r="R179" s="2811"/>
      <c r="S179" s="2811"/>
      <c r="T179" s="2805"/>
      <c r="U179" s="2805"/>
      <c r="V179" s="2811"/>
      <c r="W179" s="341"/>
    </row>
    <row r="180" spans="1:26" s="1882" customFormat="1" ht="11.25" customHeight="1">
      <c r="A180" s="2270"/>
      <c r="B180" s="480"/>
      <c r="C180" s="480"/>
      <c r="D180" s="480"/>
      <c r="E180" s="354"/>
      <c r="F180" s="480"/>
      <c r="G180" s="480"/>
      <c r="H180" s="354"/>
      <c r="I180" s="354"/>
      <c r="J180" s="354"/>
      <c r="K180" s="354"/>
      <c r="L180" s="354"/>
      <c r="M180" s="354"/>
      <c r="N180" s="354"/>
      <c r="O180" s="354"/>
      <c r="P180" s="354"/>
      <c r="Q180" s="354"/>
      <c r="R180" s="354"/>
      <c r="S180" s="354"/>
      <c r="T180" s="354"/>
      <c r="U180" s="354"/>
      <c r="V180" s="354"/>
      <c r="W180" s="2381"/>
    </row>
    <row r="181" spans="1:26" s="1882" customFormat="1" ht="11.25" customHeight="1">
      <c r="A181" s="1897"/>
      <c r="B181" s="1185"/>
      <c r="C181" s="1185"/>
      <c r="D181" s="1185"/>
      <c r="E181" s="298"/>
      <c r="F181" s="1185"/>
      <c r="G181" s="1825" t="s">
        <v>1397</v>
      </c>
      <c r="H181" s="298"/>
      <c r="I181" s="2350"/>
      <c r="J181" s="5161" t="s">
        <v>106</v>
      </c>
      <c r="K181" s="5161"/>
      <c r="L181" s="5161"/>
      <c r="M181" s="5161"/>
      <c r="N181" s="5161"/>
      <c r="O181" s="5161"/>
      <c r="P181" s="2350"/>
      <c r="Q181" s="5142" t="s">
        <v>708</v>
      </c>
      <c r="R181" s="5142"/>
      <c r="S181" s="5142"/>
      <c r="T181" s="5142"/>
      <c r="U181" s="5142"/>
      <c r="V181" s="5142"/>
      <c r="W181" s="2382"/>
      <c r="Z181" s="340"/>
    </row>
    <row r="182" spans="1:26" s="1882" customFormat="1" ht="11.25" customHeight="1">
      <c r="A182" s="1897"/>
      <c r="B182" s="342"/>
      <c r="C182" s="342"/>
      <c r="D182" s="342"/>
      <c r="E182" s="341"/>
      <c r="F182" s="342"/>
      <c r="G182" s="1886" t="s">
        <v>1398</v>
      </c>
      <c r="H182" s="341"/>
      <c r="I182" s="2351"/>
      <c r="J182" s="5312" t="s">
        <v>118</v>
      </c>
      <c r="K182" s="5312"/>
      <c r="L182" s="5312"/>
      <c r="M182" s="5312"/>
      <c r="N182" s="5312"/>
      <c r="O182" s="5312"/>
      <c r="P182" s="2351"/>
      <c r="Q182" s="5313" t="s">
        <v>707</v>
      </c>
      <c r="R182" s="5313"/>
      <c r="S182" s="5313"/>
      <c r="T182" s="5313"/>
      <c r="U182" s="5313"/>
      <c r="V182" s="5313"/>
      <c r="W182" s="2382"/>
      <c r="Z182" s="340"/>
    </row>
    <row r="183" spans="1:26" s="1882" customFormat="1" ht="11.25" customHeight="1">
      <c r="A183" s="1897"/>
      <c r="B183" s="342"/>
      <c r="C183" s="342"/>
      <c r="D183" s="342"/>
      <c r="E183" s="341"/>
      <c r="F183" s="342"/>
      <c r="G183" s="342"/>
      <c r="H183" s="341"/>
      <c r="I183" s="2351"/>
      <c r="J183" s="343"/>
      <c r="K183" s="343"/>
      <c r="L183" s="343"/>
      <c r="M183" s="343"/>
      <c r="N183" s="343"/>
      <c r="O183" s="343"/>
      <c r="P183" s="2351"/>
      <c r="Q183" s="339"/>
      <c r="R183" s="328"/>
      <c r="S183" s="339"/>
      <c r="T183" s="2350"/>
      <c r="U183" s="2350"/>
      <c r="V183" s="328"/>
      <c r="W183" s="2382"/>
    </row>
    <row r="184" spans="1:26" s="1882" customFormat="1" ht="11.25" customHeight="1">
      <c r="A184" s="1897"/>
      <c r="B184" s="2361"/>
      <c r="C184" s="547"/>
      <c r="D184" s="547"/>
      <c r="E184" s="341"/>
      <c r="F184" s="342"/>
      <c r="G184" s="342"/>
      <c r="H184" s="341"/>
      <c r="I184" s="2351"/>
      <c r="J184" s="339"/>
      <c r="K184" s="339"/>
      <c r="L184" s="339"/>
      <c r="M184" s="339"/>
      <c r="N184" s="339"/>
      <c r="O184" s="339"/>
      <c r="P184" s="2351"/>
      <c r="Q184" s="5315" t="s">
        <v>38</v>
      </c>
      <c r="R184" s="5315"/>
      <c r="S184" s="5315"/>
      <c r="T184" s="5315"/>
      <c r="U184" s="5315"/>
      <c r="V184" s="5315"/>
      <c r="W184" s="2382"/>
    </row>
    <row r="185" spans="1:26" s="1882" customFormat="1" ht="11.25" customHeight="1">
      <c r="A185" s="1897"/>
      <c r="B185" s="2361">
        <v>12.4</v>
      </c>
      <c r="C185" s="547" t="s">
        <v>134</v>
      </c>
      <c r="D185" s="547"/>
      <c r="E185" s="1889"/>
      <c r="F185" s="342"/>
      <c r="G185" s="342"/>
      <c r="H185" s="1889"/>
      <c r="I185" s="2356"/>
      <c r="J185" s="2356"/>
      <c r="K185" s="2356"/>
      <c r="L185" s="2356"/>
      <c r="M185" s="2356"/>
      <c r="N185" s="2356"/>
      <c r="O185" s="2356"/>
      <c r="P185" s="1826"/>
      <c r="Q185" s="2356"/>
      <c r="R185" s="2356"/>
      <c r="S185" s="2356"/>
      <c r="T185" s="2356"/>
      <c r="U185" s="2356"/>
      <c r="V185" s="2356"/>
      <c r="W185" s="2382"/>
    </row>
    <row r="186" spans="1:26" s="1882" customFormat="1" ht="11.25" customHeight="1">
      <c r="A186" s="1897"/>
      <c r="B186" s="547"/>
      <c r="C186" s="1886" t="s">
        <v>332</v>
      </c>
      <c r="D186" s="1886"/>
      <c r="E186" s="1889"/>
      <c r="F186" s="342"/>
      <c r="G186" s="342"/>
      <c r="H186" s="1889"/>
      <c r="I186" s="340"/>
      <c r="J186" s="2356"/>
      <c r="K186" s="2356"/>
      <c r="L186" s="2356"/>
      <c r="M186" s="2356"/>
      <c r="N186" s="2356"/>
      <c r="O186" s="2356"/>
      <c r="P186" s="1827"/>
      <c r="Q186" s="2356"/>
      <c r="R186" s="2356"/>
      <c r="S186" s="2356"/>
      <c r="T186" s="2356"/>
      <c r="U186" s="2356"/>
      <c r="V186" s="2356"/>
      <c r="W186" s="2382"/>
    </row>
    <row r="187" spans="1:26" s="1882" customFormat="1" ht="11.25" customHeight="1">
      <c r="A187" s="1897"/>
      <c r="B187" s="342"/>
      <c r="C187" s="1886"/>
      <c r="D187" s="1886"/>
      <c r="E187" s="1889"/>
      <c r="F187" s="342"/>
      <c r="G187" s="342"/>
      <c r="H187" s="1889"/>
      <c r="I187" s="328"/>
      <c r="J187" s="328"/>
      <c r="K187" s="328"/>
      <c r="L187" s="328"/>
      <c r="M187" s="328"/>
      <c r="N187" s="5155">
        <v>1201</v>
      </c>
      <c r="O187" s="5155"/>
      <c r="P187" s="2351"/>
      <c r="Q187" s="328"/>
      <c r="R187" s="328"/>
      <c r="S187" s="339"/>
      <c r="T187" s="2350"/>
      <c r="U187" s="5155">
        <v>1202</v>
      </c>
      <c r="V187" s="5155"/>
      <c r="W187" s="2382"/>
    </row>
    <row r="188" spans="1:26" s="1882" customFormat="1" ht="11.25" customHeight="1">
      <c r="A188" s="1897"/>
      <c r="B188" s="342"/>
      <c r="C188" s="547" t="s">
        <v>1401</v>
      </c>
      <c r="D188" s="547" t="s">
        <v>15</v>
      </c>
      <c r="E188" s="340"/>
      <c r="F188" s="547"/>
      <c r="G188" s="547" t="s">
        <v>1404</v>
      </c>
      <c r="H188" s="340"/>
      <c r="I188" s="5141" t="s">
        <v>606</v>
      </c>
      <c r="J188" s="5294"/>
      <c r="K188" s="5295"/>
      <c r="L188" s="5295"/>
      <c r="M188" s="5295"/>
      <c r="N188" s="5295"/>
      <c r="O188" s="5296"/>
      <c r="P188" s="1826"/>
      <c r="Q188" s="5300"/>
      <c r="R188" s="5301"/>
      <c r="S188" s="5301"/>
      <c r="T188" s="5301"/>
      <c r="U188" s="5301"/>
      <c r="V188" s="5302"/>
      <c r="W188" s="2382"/>
    </row>
    <row r="189" spans="1:26" s="1882" customFormat="1" ht="11.25" customHeight="1">
      <c r="A189" s="1897"/>
      <c r="B189" s="342"/>
      <c r="C189" s="342"/>
      <c r="D189" s="342" t="s">
        <v>16</v>
      </c>
      <c r="E189" s="1890"/>
      <c r="F189" s="1886"/>
      <c r="G189" s="1886" t="s">
        <v>1405</v>
      </c>
      <c r="H189" s="1890"/>
      <c r="I189" s="5142"/>
      <c r="J189" s="5297"/>
      <c r="K189" s="5298"/>
      <c r="L189" s="5298"/>
      <c r="M189" s="5298"/>
      <c r="N189" s="5298"/>
      <c r="O189" s="5299"/>
      <c r="P189" s="1827"/>
      <c r="Q189" s="5303"/>
      <c r="R189" s="5304"/>
      <c r="S189" s="5304"/>
      <c r="T189" s="5304"/>
      <c r="U189" s="5304"/>
      <c r="V189" s="5305"/>
      <c r="W189" s="2382"/>
    </row>
    <row r="190" spans="1:26" s="1882" customFormat="1" ht="11.25" customHeight="1">
      <c r="A190" s="1897"/>
      <c r="B190" s="342"/>
      <c r="C190" s="342"/>
      <c r="D190" s="342"/>
      <c r="E190" s="341"/>
      <c r="F190" s="342"/>
      <c r="G190" s="342"/>
      <c r="H190" s="341"/>
      <c r="I190" s="1823"/>
      <c r="J190" s="1823"/>
      <c r="K190" s="1823"/>
      <c r="L190" s="1823"/>
      <c r="M190" s="1823"/>
      <c r="N190" s="1823"/>
      <c r="O190" s="1823"/>
      <c r="P190" s="1823"/>
      <c r="Q190" s="1823"/>
      <c r="R190" s="1383"/>
      <c r="S190" s="1383"/>
      <c r="T190" s="329"/>
      <c r="U190" s="329"/>
      <c r="V190" s="1383"/>
      <c r="W190" s="2400"/>
    </row>
    <row r="191" spans="1:26" s="1882" customFormat="1" ht="11.25" customHeight="1">
      <c r="A191" s="1897"/>
      <c r="B191" s="342"/>
      <c r="C191" s="547" t="s">
        <v>1402</v>
      </c>
      <c r="D191" s="547" t="s">
        <v>2321</v>
      </c>
      <c r="E191" s="340"/>
      <c r="F191" s="547"/>
      <c r="G191" s="547" t="s">
        <v>1404</v>
      </c>
      <c r="H191" s="340"/>
      <c r="I191" s="5141" t="s">
        <v>607</v>
      </c>
      <c r="J191" s="5294"/>
      <c r="K191" s="5295"/>
      <c r="L191" s="5295"/>
      <c r="M191" s="5295"/>
      <c r="N191" s="5295"/>
      <c r="O191" s="5296"/>
      <c r="P191" s="1826"/>
      <c r="Q191" s="5300"/>
      <c r="R191" s="5301"/>
      <c r="S191" s="5301"/>
      <c r="T191" s="5301"/>
      <c r="U191" s="5301"/>
      <c r="V191" s="5302"/>
      <c r="W191" s="2400"/>
    </row>
    <row r="192" spans="1:26" s="1882" customFormat="1" ht="11.25" customHeight="1">
      <c r="A192" s="1897"/>
      <c r="B192" s="342"/>
      <c r="C192" s="342"/>
      <c r="D192" s="3304" t="s">
        <v>1403</v>
      </c>
      <c r="E192" s="1890"/>
      <c r="F192" s="1886"/>
      <c r="G192" s="1886" t="s">
        <v>1405</v>
      </c>
      <c r="H192" s="1890"/>
      <c r="I192" s="5142"/>
      <c r="J192" s="5297"/>
      <c r="K192" s="5298"/>
      <c r="L192" s="5298"/>
      <c r="M192" s="5298"/>
      <c r="N192" s="5298"/>
      <c r="O192" s="5299"/>
      <c r="P192" s="1827"/>
      <c r="Q192" s="5303"/>
      <c r="R192" s="5304"/>
      <c r="S192" s="5304"/>
      <c r="T192" s="5304"/>
      <c r="U192" s="5304"/>
      <c r="V192" s="5305"/>
      <c r="W192" s="2400"/>
      <c r="Y192" s="1882" t="s">
        <v>1356</v>
      </c>
    </row>
    <row r="193" spans="1:23" s="1882" customFormat="1" ht="11.25" customHeight="1">
      <c r="A193" s="1897"/>
      <c r="B193" s="342"/>
      <c r="C193" s="342"/>
      <c r="D193" s="1886"/>
      <c r="E193" s="328"/>
      <c r="F193" s="2366"/>
      <c r="G193" s="1886"/>
      <c r="H193" s="1890"/>
      <c r="I193" s="1389"/>
      <c r="J193" s="1389"/>
      <c r="K193" s="1389"/>
      <c r="L193" s="1389"/>
      <c r="M193" s="1389"/>
      <c r="N193" s="1389"/>
      <c r="O193" s="1389"/>
      <c r="P193" s="1389"/>
      <c r="Q193" s="1389"/>
      <c r="R193" s="2357"/>
      <c r="S193" s="2357"/>
      <c r="T193" s="329"/>
      <c r="U193" s="329"/>
      <c r="V193" s="2357"/>
      <c r="W193" s="2400"/>
    </row>
    <row r="194" spans="1:23" s="1882" customFormat="1" ht="11.25" customHeight="1">
      <c r="A194" s="1897"/>
      <c r="B194" s="342"/>
      <c r="C194" s="342"/>
      <c r="D194" s="342"/>
      <c r="E194" s="341"/>
      <c r="F194" s="342"/>
      <c r="G194" s="342"/>
      <c r="H194" s="341"/>
      <c r="I194" s="1823"/>
      <c r="J194" s="1823"/>
      <c r="K194" s="1823"/>
      <c r="L194" s="1823"/>
      <c r="M194" s="1823"/>
      <c r="N194" s="1823"/>
      <c r="O194" s="1823"/>
      <c r="P194" s="1823"/>
      <c r="Q194" s="1823"/>
      <c r="R194" s="1383"/>
      <c r="S194" s="1383"/>
      <c r="T194" s="329"/>
      <c r="U194" s="329"/>
      <c r="V194" s="1383"/>
      <c r="W194" s="2400"/>
    </row>
    <row r="195" spans="1:23" s="1882" customFormat="1" ht="11.25" customHeight="1">
      <c r="A195" s="1897"/>
      <c r="B195" s="342"/>
      <c r="C195" s="342"/>
      <c r="D195" s="547" t="s">
        <v>2322</v>
      </c>
      <c r="E195" s="341"/>
      <c r="F195" s="342"/>
      <c r="G195" s="342"/>
      <c r="H195" s="341"/>
      <c r="I195" s="1823"/>
      <c r="J195" s="1823"/>
      <c r="K195" s="1823"/>
      <c r="L195" s="1823"/>
      <c r="M195" s="1823"/>
      <c r="N195" s="1823"/>
      <c r="O195" s="1823"/>
      <c r="P195" s="1823"/>
      <c r="Q195" s="1823"/>
      <c r="R195" s="1383"/>
      <c r="S195" s="1383"/>
      <c r="T195" s="329"/>
      <c r="U195" s="329"/>
      <c r="V195" s="1383"/>
      <c r="W195" s="2400"/>
    </row>
    <row r="196" spans="1:23" s="1882" customFormat="1" ht="11.25" customHeight="1">
      <c r="A196" s="1897"/>
      <c r="B196" s="342"/>
      <c r="C196" s="342"/>
      <c r="D196" s="547" t="s">
        <v>2424</v>
      </c>
      <c r="E196" s="341"/>
      <c r="F196" s="342"/>
      <c r="G196" s="342"/>
      <c r="H196" s="341"/>
      <c r="I196" s="1823"/>
      <c r="J196" s="1823"/>
      <c r="K196" s="1823"/>
      <c r="L196" s="1823"/>
      <c r="M196" s="1823"/>
      <c r="N196" s="1823"/>
      <c r="O196" s="1823"/>
      <c r="P196" s="1823"/>
      <c r="Q196" s="1823"/>
      <c r="R196" s="1383"/>
      <c r="S196" s="1383"/>
      <c r="T196" s="329"/>
      <c r="U196" s="329"/>
      <c r="V196" s="1383"/>
      <c r="W196" s="2400"/>
    </row>
    <row r="197" spans="1:23" s="1882" customFormat="1" ht="11.25" customHeight="1">
      <c r="A197" s="1897"/>
      <c r="B197" s="342"/>
      <c r="C197" s="342"/>
      <c r="D197" s="3304" t="s">
        <v>2323</v>
      </c>
      <c r="E197" s="341"/>
      <c r="F197" s="342"/>
      <c r="G197" s="342"/>
      <c r="H197" s="341"/>
      <c r="I197" s="1823"/>
      <c r="J197" s="1823"/>
      <c r="K197" s="1823"/>
      <c r="L197" s="1823"/>
      <c r="M197" s="1823"/>
      <c r="N197" s="1823"/>
      <c r="O197" s="1823"/>
      <c r="P197" s="1823"/>
      <c r="Q197" s="1823"/>
      <c r="R197" s="1383"/>
      <c r="S197" s="1383"/>
      <c r="T197" s="329"/>
      <c r="U197" s="329"/>
      <c r="V197" s="1383"/>
      <c r="W197" s="2400"/>
    </row>
    <row r="198" spans="1:23" s="1882" customFormat="1" ht="11.25" customHeight="1">
      <c r="A198" s="1897"/>
      <c r="B198" s="342"/>
      <c r="C198" s="342"/>
      <c r="D198" s="3366" t="s">
        <v>2435</v>
      </c>
      <c r="E198" s="341"/>
      <c r="F198" s="342"/>
      <c r="G198" s="342"/>
      <c r="H198" s="341"/>
      <c r="I198" s="328"/>
      <c r="J198" s="328"/>
      <c r="K198" s="328"/>
      <c r="L198" s="1827"/>
      <c r="M198" s="1827"/>
      <c r="N198" s="1827" t="s">
        <v>107</v>
      </c>
      <c r="O198" s="1827"/>
      <c r="P198" s="1823"/>
      <c r="Q198" s="1823"/>
      <c r="R198" s="328"/>
      <c r="S198" s="328"/>
      <c r="T198" s="328"/>
      <c r="U198" s="328"/>
      <c r="V198" s="1383"/>
      <c r="W198" s="2400"/>
    </row>
    <row r="199" spans="1:23" s="1882" customFormat="1" ht="11.25" customHeight="1">
      <c r="A199" s="1897"/>
      <c r="B199" s="342"/>
      <c r="C199" s="342"/>
      <c r="D199" s="342"/>
      <c r="E199" s="341"/>
      <c r="F199" s="342"/>
      <c r="G199" s="342"/>
      <c r="H199" s="341"/>
      <c r="I199" s="328"/>
      <c r="J199" s="328"/>
      <c r="K199" s="328"/>
      <c r="L199" s="1827"/>
      <c r="M199" s="1827"/>
      <c r="N199" s="1827"/>
      <c r="O199" s="1827"/>
      <c r="P199" s="1823"/>
      <c r="Q199" s="1823"/>
      <c r="R199" s="328"/>
      <c r="S199" s="328"/>
      <c r="T199" s="328"/>
      <c r="U199" s="328"/>
      <c r="V199" s="1383"/>
      <c r="W199" s="2400"/>
    </row>
    <row r="200" spans="1:23" s="1882" customFormat="1" ht="11.25" customHeight="1">
      <c r="A200" s="1897"/>
      <c r="B200" s="342"/>
      <c r="C200" s="342"/>
      <c r="D200" s="1828" t="s">
        <v>35</v>
      </c>
      <c r="E200" s="541" t="s">
        <v>1408</v>
      </c>
      <c r="F200" s="547"/>
      <c r="G200" s="342"/>
      <c r="H200" s="341"/>
      <c r="I200" s="328"/>
      <c r="J200" s="328"/>
      <c r="K200" s="328"/>
      <c r="L200" s="5141" t="s">
        <v>667</v>
      </c>
      <c r="M200" s="5306"/>
      <c r="N200" s="5307"/>
      <c r="O200" s="5308"/>
      <c r="P200" s="1826"/>
      <c r="Q200" s="1826"/>
      <c r="R200" s="328"/>
      <c r="S200" s="328"/>
      <c r="T200" s="328"/>
      <c r="U200" s="328"/>
      <c r="V200" s="1908"/>
      <c r="W200" s="2382"/>
    </row>
    <row r="201" spans="1:23" s="1882" customFormat="1" ht="11.25" customHeight="1">
      <c r="A201" s="1897"/>
      <c r="B201" s="342"/>
      <c r="C201" s="342"/>
      <c r="D201" s="1828"/>
      <c r="E201" s="1887" t="s">
        <v>1409</v>
      </c>
      <c r="F201" s="1886"/>
      <c r="G201" s="342"/>
      <c r="H201" s="341"/>
      <c r="I201" s="328"/>
      <c r="J201" s="328"/>
      <c r="K201" s="328"/>
      <c r="L201" s="5142"/>
      <c r="M201" s="5309"/>
      <c r="N201" s="5310"/>
      <c r="O201" s="5311"/>
      <c r="P201" s="1827"/>
      <c r="Q201" s="1827"/>
      <c r="R201" s="328"/>
      <c r="S201" s="328"/>
      <c r="T201" s="328"/>
      <c r="U201" s="328"/>
      <c r="V201" s="1908"/>
      <c r="W201" s="2382"/>
    </row>
    <row r="202" spans="1:23" s="1882" customFormat="1" ht="11.25" customHeight="1">
      <c r="A202" s="1897"/>
      <c r="B202" s="342"/>
      <c r="C202" s="342"/>
      <c r="D202" s="1828"/>
      <c r="E202" s="1887"/>
      <c r="F202" s="1886"/>
      <c r="G202" s="342"/>
      <c r="H202" s="341"/>
      <c r="I202" s="328"/>
      <c r="J202" s="328"/>
      <c r="K202" s="328"/>
      <c r="L202" s="1827"/>
      <c r="M202" s="1827"/>
      <c r="N202" s="1827"/>
      <c r="O202" s="1827"/>
      <c r="P202" s="1827"/>
      <c r="Q202" s="1827"/>
      <c r="R202" s="328"/>
      <c r="S202" s="328"/>
      <c r="T202" s="328"/>
      <c r="U202" s="328"/>
      <c r="V202" s="2357"/>
      <c r="W202" s="2382"/>
    </row>
    <row r="203" spans="1:23" s="1882" customFormat="1" ht="11.25" customHeight="1">
      <c r="A203" s="1897"/>
      <c r="B203" s="342"/>
      <c r="C203" s="342"/>
      <c r="D203" s="1828" t="s">
        <v>36</v>
      </c>
      <c r="E203" s="541" t="s">
        <v>1410</v>
      </c>
      <c r="F203" s="547"/>
      <c r="G203" s="342"/>
      <c r="H203" s="341"/>
      <c r="I203" s="328"/>
      <c r="J203" s="328"/>
      <c r="K203" s="328"/>
      <c r="L203" s="5141" t="s">
        <v>668</v>
      </c>
      <c r="M203" s="5306"/>
      <c r="N203" s="5307"/>
      <c r="O203" s="5308"/>
      <c r="P203" s="1826"/>
      <c r="Q203" s="1826"/>
      <c r="R203" s="328"/>
      <c r="S203" s="328"/>
      <c r="T203" s="328"/>
      <c r="U203" s="328"/>
      <c r="V203" s="1908"/>
      <c r="W203" s="2382"/>
    </row>
    <row r="204" spans="1:23" s="1882" customFormat="1" ht="11.25" customHeight="1">
      <c r="A204" s="1897"/>
      <c r="B204" s="342"/>
      <c r="C204" s="342"/>
      <c r="D204" s="1828"/>
      <c r="E204" s="1887" t="s">
        <v>1410</v>
      </c>
      <c r="F204" s="1886"/>
      <c r="G204" s="342"/>
      <c r="H204" s="341"/>
      <c r="I204" s="328"/>
      <c r="J204" s="328"/>
      <c r="K204" s="328"/>
      <c r="L204" s="5142"/>
      <c r="M204" s="5309"/>
      <c r="N204" s="5310"/>
      <c r="O204" s="5311"/>
      <c r="P204" s="1827"/>
      <c r="Q204" s="1827"/>
      <c r="R204" s="328"/>
      <c r="S204" s="328"/>
      <c r="T204" s="328"/>
      <c r="U204" s="328"/>
      <c r="V204" s="1908"/>
      <c r="W204" s="2382"/>
    </row>
    <row r="205" spans="1:23" s="1882" customFormat="1" ht="11.25" customHeight="1">
      <c r="A205" s="1897"/>
      <c r="B205" s="342"/>
      <c r="C205" s="342"/>
      <c r="D205" s="1828"/>
      <c r="E205" s="1887"/>
      <c r="F205" s="1886"/>
      <c r="G205" s="342"/>
      <c r="H205" s="341"/>
      <c r="I205" s="328"/>
      <c r="J205" s="328"/>
      <c r="K205" s="328"/>
      <c r="L205" s="1827"/>
      <c r="M205" s="1827"/>
      <c r="N205" s="1827"/>
      <c r="O205" s="1827"/>
      <c r="P205" s="1827"/>
      <c r="Q205" s="1827"/>
      <c r="R205" s="328"/>
      <c r="S205" s="328"/>
      <c r="T205" s="328"/>
      <c r="U205" s="328"/>
      <c r="V205" s="2357"/>
      <c r="W205" s="2382"/>
    </row>
    <row r="206" spans="1:23" s="1882" customFormat="1" ht="11.25" customHeight="1">
      <c r="A206" s="1897"/>
      <c r="B206" s="342"/>
      <c r="C206" s="342"/>
      <c r="D206" s="1828" t="s">
        <v>50</v>
      </c>
      <c r="E206" s="541" t="s">
        <v>1411</v>
      </c>
      <c r="F206" s="547"/>
      <c r="G206" s="342"/>
      <c r="H206" s="341"/>
      <c r="I206" s="328"/>
      <c r="J206" s="328"/>
      <c r="K206" s="328"/>
      <c r="L206" s="5141" t="s">
        <v>669</v>
      </c>
      <c r="M206" s="5306"/>
      <c r="N206" s="5307"/>
      <c r="O206" s="5308"/>
      <c r="P206" s="1826"/>
      <c r="Q206" s="1826"/>
      <c r="R206" s="328"/>
      <c r="S206" s="328"/>
      <c r="T206" s="328"/>
      <c r="U206" s="328"/>
      <c r="V206" s="1908"/>
      <c r="W206" s="2382"/>
    </row>
    <row r="207" spans="1:23" s="1882" customFormat="1" ht="11.25" customHeight="1">
      <c r="A207" s="1897"/>
      <c r="B207" s="342"/>
      <c r="C207" s="342"/>
      <c r="D207" s="1828"/>
      <c r="E207" s="1887" t="s">
        <v>1411</v>
      </c>
      <c r="F207" s="1886"/>
      <c r="G207" s="342"/>
      <c r="H207" s="341"/>
      <c r="I207" s="328"/>
      <c r="J207" s="328"/>
      <c r="K207" s="328"/>
      <c r="L207" s="5142"/>
      <c r="M207" s="5309"/>
      <c r="N207" s="5310"/>
      <c r="O207" s="5311"/>
      <c r="P207" s="1827"/>
      <c r="Q207" s="1827"/>
      <c r="R207" s="328"/>
      <c r="S207" s="328"/>
      <c r="T207" s="328"/>
      <c r="U207" s="328"/>
      <c r="V207" s="1908"/>
      <c r="W207" s="2382"/>
    </row>
    <row r="208" spans="1:23" s="1882" customFormat="1" ht="11.25" customHeight="1">
      <c r="A208" s="1897"/>
      <c r="B208" s="342"/>
      <c r="C208" s="342"/>
      <c r="D208" s="1827"/>
      <c r="E208" s="328"/>
      <c r="F208" s="2366"/>
      <c r="G208" s="1886"/>
      <c r="H208" s="1890"/>
      <c r="I208" s="328"/>
      <c r="J208" s="328"/>
      <c r="K208" s="328"/>
      <c r="L208" s="1827"/>
      <c r="M208" s="1826"/>
      <c r="N208" s="1826"/>
      <c r="O208" s="1826"/>
      <c r="P208" s="2359"/>
      <c r="Q208" s="2359"/>
      <c r="R208" s="328"/>
      <c r="S208" s="328"/>
      <c r="T208" s="328"/>
      <c r="U208" s="328"/>
      <c r="V208" s="2357"/>
      <c r="W208" s="2382"/>
    </row>
    <row r="209" spans="1:23" s="1882" customFormat="1" ht="11.25" customHeight="1">
      <c r="A209" s="1897"/>
      <c r="B209" s="342"/>
      <c r="C209" s="342"/>
      <c r="D209" s="1827" t="s">
        <v>62</v>
      </c>
      <c r="E209" s="541" t="s">
        <v>1412</v>
      </c>
      <c r="F209" s="547"/>
      <c r="G209" s="342"/>
      <c r="H209" s="341"/>
      <c r="I209" s="328"/>
      <c r="J209" s="328"/>
      <c r="K209" s="328"/>
      <c r="L209" s="5141" t="s">
        <v>670</v>
      </c>
      <c r="M209" s="5306"/>
      <c r="N209" s="5307"/>
      <c r="O209" s="5308"/>
      <c r="P209" s="1826"/>
      <c r="Q209" s="1826"/>
      <c r="R209" s="328"/>
      <c r="S209" s="328"/>
      <c r="T209" s="328"/>
      <c r="U209" s="328"/>
      <c r="V209" s="1908"/>
      <c r="W209" s="2382"/>
    </row>
    <row r="210" spans="1:23" s="1882" customFormat="1" ht="11.25" customHeight="1">
      <c r="A210" s="1897"/>
      <c r="B210" s="342"/>
      <c r="C210" s="342"/>
      <c r="D210" s="1827"/>
      <c r="E210" s="1887" t="s">
        <v>1412</v>
      </c>
      <c r="F210" s="1886"/>
      <c r="G210" s="342"/>
      <c r="H210" s="341"/>
      <c r="I210" s="328"/>
      <c r="J210" s="328"/>
      <c r="K210" s="328"/>
      <c r="L210" s="5142"/>
      <c r="M210" s="5309"/>
      <c r="N210" s="5310"/>
      <c r="O210" s="5311"/>
      <c r="P210" s="1827"/>
      <c r="Q210" s="1827"/>
      <c r="R210" s="328"/>
      <c r="S210" s="328"/>
      <c r="T210" s="328"/>
      <c r="U210" s="328"/>
      <c r="V210" s="1908"/>
      <c r="W210" s="2382"/>
    </row>
    <row r="211" spans="1:23" s="1882" customFormat="1" ht="11.25" customHeight="1">
      <c r="A211" s="1897"/>
      <c r="B211" s="342"/>
      <c r="C211" s="342"/>
      <c r="D211" s="1827"/>
      <c r="E211" s="328"/>
      <c r="F211" s="2366"/>
      <c r="G211" s="1886"/>
      <c r="H211" s="1890"/>
      <c r="I211" s="2359"/>
      <c r="J211" s="2359"/>
      <c r="K211" s="2359"/>
      <c r="L211" s="1827"/>
      <c r="M211" s="1827"/>
      <c r="N211" s="1827"/>
      <c r="O211" s="1827"/>
      <c r="P211" s="2359"/>
      <c r="Q211" s="2359"/>
      <c r="R211" s="2181"/>
      <c r="S211" s="2181"/>
      <c r="T211" s="329"/>
      <c r="U211" s="329"/>
      <c r="V211" s="2357"/>
      <c r="W211" s="2382"/>
    </row>
    <row r="212" spans="1:23" s="1882" customFormat="1" ht="11.25" customHeight="1">
      <c r="A212" s="1897"/>
      <c r="B212" s="342"/>
      <c r="C212" s="342"/>
      <c r="D212" s="1827" t="s">
        <v>63</v>
      </c>
      <c r="E212" s="598" t="s">
        <v>1413</v>
      </c>
      <c r="F212" s="2366"/>
      <c r="G212" s="1886"/>
      <c r="H212" s="1890"/>
      <c r="I212" s="2359"/>
      <c r="J212" s="2359"/>
      <c r="K212" s="2359"/>
      <c r="L212" s="5141" t="s">
        <v>671</v>
      </c>
      <c r="M212" s="5306"/>
      <c r="N212" s="5307"/>
      <c r="O212" s="5308"/>
      <c r="P212" s="2359"/>
      <c r="Q212" s="2359"/>
      <c r="R212" s="2181"/>
      <c r="S212" s="2181"/>
      <c r="T212" s="329"/>
      <c r="U212" s="329"/>
      <c r="V212" s="2357"/>
      <c r="W212" s="2382"/>
    </row>
    <row r="213" spans="1:23" s="1882" customFormat="1" ht="11.25" customHeight="1">
      <c r="A213" s="1897"/>
      <c r="B213" s="342"/>
      <c r="C213" s="342"/>
      <c r="D213" s="1827"/>
      <c r="E213" s="599" t="s">
        <v>1414</v>
      </c>
      <c r="F213" s="2366"/>
      <c r="G213" s="1886"/>
      <c r="H213" s="1890"/>
      <c r="I213" s="2359"/>
      <c r="J213" s="2359"/>
      <c r="K213" s="2359"/>
      <c r="L213" s="5142"/>
      <c r="M213" s="5309"/>
      <c r="N213" s="5310"/>
      <c r="O213" s="5311"/>
      <c r="P213" s="2359"/>
      <c r="Q213" s="2359"/>
      <c r="R213" s="2181"/>
      <c r="S213" s="2181"/>
      <c r="T213" s="329"/>
      <c r="U213" s="329"/>
      <c r="V213" s="2357"/>
      <c r="W213" s="2382"/>
    </row>
    <row r="214" spans="1:23" s="1882" customFormat="1" ht="11.25" customHeight="1">
      <c r="A214" s="1897"/>
      <c r="B214" s="342"/>
      <c r="C214" s="342"/>
      <c r="D214" s="1827"/>
      <c r="E214" s="328"/>
      <c r="F214" s="2366"/>
      <c r="G214" s="1886"/>
      <c r="H214" s="1890"/>
      <c r="I214" s="2359"/>
      <c r="J214" s="2359"/>
      <c r="K214" s="2359"/>
      <c r="L214" s="1827"/>
      <c r="M214" s="1827"/>
      <c r="N214" s="1827"/>
      <c r="O214" s="1827"/>
      <c r="P214" s="2359"/>
      <c r="Q214" s="2359"/>
      <c r="R214" s="2181"/>
      <c r="S214" s="2181"/>
      <c r="T214" s="329"/>
      <c r="U214" s="329"/>
      <c r="V214" s="2357"/>
      <c r="W214" s="2382"/>
    </row>
    <row r="215" spans="1:23" s="1882" customFormat="1" ht="11.25" customHeight="1">
      <c r="A215" s="1897"/>
      <c r="B215" s="342"/>
      <c r="C215" s="342"/>
      <c r="D215" s="1827" t="s">
        <v>64</v>
      </c>
      <c r="E215" s="598" t="s">
        <v>1406</v>
      </c>
      <c r="F215" s="2366"/>
      <c r="G215" s="1886"/>
      <c r="H215" s="1890"/>
      <c r="I215" s="2359"/>
      <c r="J215" s="2359"/>
      <c r="K215" s="2359"/>
      <c r="L215" s="5141" t="s">
        <v>672</v>
      </c>
      <c r="M215" s="5306"/>
      <c r="N215" s="5307"/>
      <c r="O215" s="5308"/>
      <c r="P215" s="2359"/>
      <c r="Q215" s="2359"/>
      <c r="R215" s="2181"/>
      <c r="S215" s="2181"/>
      <c r="T215" s="329"/>
      <c r="U215" s="329"/>
      <c r="V215" s="2357"/>
      <c r="W215" s="2382"/>
    </row>
    <row r="216" spans="1:23" s="1882" customFormat="1" ht="11.25" customHeight="1">
      <c r="A216" s="1897"/>
      <c r="B216" s="342"/>
      <c r="C216" s="342"/>
      <c r="D216" s="1827"/>
      <c r="E216" s="599" t="s">
        <v>1407</v>
      </c>
      <c r="F216" s="2366"/>
      <c r="G216" s="1886"/>
      <c r="H216" s="1890"/>
      <c r="I216" s="2359"/>
      <c r="J216" s="2359"/>
      <c r="K216" s="2359"/>
      <c r="L216" s="5142"/>
      <c r="M216" s="5309"/>
      <c r="N216" s="5310"/>
      <c r="O216" s="5311"/>
      <c r="P216" s="2359"/>
      <c r="Q216" s="2359"/>
      <c r="R216" s="2181"/>
      <c r="S216" s="2181"/>
      <c r="T216" s="329"/>
      <c r="U216" s="329"/>
      <c r="V216" s="2357"/>
      <c r="W216" s="2382"/>
    </row>
    <row r="217" spans="1:23" s="1882" customFormat="1" ht="11.25" customHeight="1">
      <c r="A217" s="1897"/>
      <c r="B217" s="342"/>
      <c r="C217" s="342"/>
      <c r="D217" s="1827"/>
      <c r="E217" s="328"/>
      <c r="F217" s="2366"/>
      <c r="G217" s="1886"/>
      <c r="H217" s="1890"/>
      <c r="I217" s="2359"/>
      <c r="J217" s="2359"/>
      <c r="K217" s="2359"/>
      <c r="L217" s="2359"/>
      <c r="M217" s="2359"/>
      <c r="N217" s="2359"/>
      <c r="O217" s="2359"/>
      <c r="P217" s="2359"/>
      <c r="Q217" s="2359"/>
      <c r="R217" s="2181"/>
      <c r="S217" s="2181"/>
      <c r="T217" s="329"/>
      <c r="U217" s="329"/>
      <c r="V217" s="2357"/>
      <c r="W217" s="2382"/>
    </row>
    <row r="218" spans="1:23" s="1882" customFormat="1" ht="11.25" customHeight="1">
      <c r="A218" s="1897"/>
      <c r="B218" s="342"/>
      <c r="C218" s="342"/>
      <c r="D218" s="1827" t="s">
        <v>74</v>
      </c>
      <c r="E218" s="541" t="s">
        <v>459</v>
      </c>
      <c r="F218" s="547"/>
      <c r="G218" s="342"/>
      <c r="H218" s="341"/>
      <c r="I218" s="2353"/>
      <c r="J218" s="2353"/>
      <c r="K218" s="2353"/>
      <c r="L218" s="2353"/>
      <c r="M218" s="2353"/>
      <c r="N218" s="2353"/>
      <c r="O218" s="2353"/>
      <c r="P218" s="2353"/>
      <c r="Q218" s="2353"/>
      <c r="R218" s="328"/>
      <c r="S218" s="328"/>
      <c r="T218" s="2353"/>
      <c r="U218" s="2353"/>
      <c r="V218" s="328"/>
      <c r="W218" s="2382"/>
    </row>
    <row r="219" spans="1:23" s="1882" customFormat="1" ht="11.25" customHeight="1">
      <c r="A219" s="1897"/>
      <c r="B219" s="342"/>
      <c r="C219" s="342"/>
      <c r="D219" s="1827"/>
      <c r="E219" s="599" t="s">
        <v>730</v>
      </c>
      <c r="F219" s="2366"/>
      <c r="G219" s="1886"/>
      <c r="H219" s="1890"/>
      <c r="I219" s="2356"/>
      <c r="J219" s="1826"/>
      <c r="K219" s="1826"/>
      <c r="L219" s="1826"/>
      <c r="M219" s="1826"/>
      <c r="N219" s="1826"/>
      <c r="O219" s="1826"/>
      <c r="P219" s="1826"/>
      <c r="Q219" s="1826"/>
      <c r="R219" s="1908"/>
      <c r="S219" s="2181"/>
      <c r="T219" s="2359"/>
      <c r="U219" s="2359"/>
      <c r="V219" s="1908"/>
      <c r="W219" s="2382"/>
    </row>
    <row r="220" spans="1:23" s="1882" customFormat="1" ht="11.25" customHeight="1">
      <c r="A220" s="1897"/>
      <c r="B220" s="342"/>
      <c r="C220" s="342"/>
      <c r="D220" s="1827"/>
      <c r="E220" s="599"/>
      <c r="F220" s="2366"/>
      <c r="G220" s="1886"/>
      <c r="H220" s="1890"/>
      <c r="I220" s="2356"/>
      <c r="J220" s="1826"/>
      <c r="K220" s="1826"/>
      <c r="L220" s="5141" t="s">
        <v>673</v>
      </c>
      <c r="M220" s="5306"/>
      <c r="N220" s="5307"/>
      <c r="O220" s="5308"/>
      <c r="P220" s="1826"/>
      <c r="Q220" s="1826"/>
      <c r="R220" s="1908"/>
      <c r="S220" s="2181"/>
      <c r="T220" s="2359"/>
      <c r="U220" s="2359"/>
      <c r="V220" s="1908"/>
      <c r="W220" s="2382"/>
    </row>
    <row r="221" spans="1:23" s="1882" customFormat="1" ht="11.25" customHeight="1">
      <c r="A221" s="1897"/>
      <c r="B221" s="342"/>
      <c r="C221" s="342"/>
      <c r="D221" s="3303" t="s">
        <v>77</v>
      </c>
      <c r="E221" s="2358"/>
      <c r="F221" s="2358"/>
      <c r="G221" s="1886"/>
      <c r="H221" s="1890"/>
      <c r="I221" s="340"/>
      <c r="J221" s="1827"/>
      <c r="K221" s="1827"/>
      <c r="L221" s="5142"/>
      <c r="M221" s="5309"/>
      <c r="N221" s="5310"/>
      <c r="O221" s="5311"/>
      <c r="P221" s="1827"/>
      <c r="Q221" s="1827"/>
      <c r="R221" s="1908"/>
      <c r="S221" s="2181"/>
      <c r="T221" s="2351"/>
      <c r="U221" s="2351"/>
      <c r="V221" s="1908"/>
      <c r="W221" s="2382"/>
    </row>
    <row r="222" spans="1:23" s="1882" customFormat="1" ht="11.25" customHeight="1">
      <c r="A222" s="1897"/>
      <c r="B222" s="342"/>
      <c r="C222" s="342"/>
      <c r="D222" s="3303"/>
      <c r="E222" s="328"/>
      <c r="F222" s="2366"/>
      <c r="G222" s="1886"/>
      <c r="H222" s="1890"/>
      <c r="I222" s="2359"/>
      <c r="J222" s="2359"/>
      <c r="K222" s="2359"/>
      <c r="L222" s="1827"/>
      <c r="M222" s="1826"/>
      <c r="N222" s="1826"/>
      <c r="O222" s="1826"/>
      <c r="P222" s="2359"/>
      <c r="Q222" s="2359"/>
      <c r="R222" s="2181"/>
      <c r="S222" s="2181"/>
      <c r="T222" s="329"/>
      <c r="U222" s="329"/>
      <c r="V222" s="2357"/>
      <c r="W222" s="2382"/>
    </row>
    <row r="223" spans="1:23" s="1882" customFormat="1" ht="11.25" customHeight="1">
      <c r="A223" s="1897"/>
      <c r="B223" s="342"/>
      <c r="C223" s="342"/>
      <c r="D223" s="3303"/>
      <c r="E223" s="328"/>
      <c r="F223" s="2366"/>
      <c r="G223" s="1886"/>
      <c r="H223" s="1890"/>
      <c r="I223" s="2356"/>
      <c r="J223" s="1826"/>
      <c r="K223" s="1826"/>
      <c r="L223" s="5141" t="s">
        <v>674</v>
      </c>
      <c r="M223" s="5306"/>
      <c r="N223" s="5307"/>
      <c r="O223" s="5308"/>
      <c r="P223" s="1826"/>
      <c r="Q223" s="1826"/>
      <c r="R223" s="1908"/>
      <c r="S223" s="2181"/>
      <c r="T223" s="2359"/>
      <c r="U223" s="2359"/>
      <c r="V223" s="1908"/>
      <c r="W223" s="2382"/>
    </row>
    <row r="224" spans="1:23" s="1882" customFormat="1" ht="11.25" customHeight="1">
      <c r="A224" s="1897"/>
      <c r="B224" s="342"/>
      <c r="C224" s="342"/>
      <c r="D224" s="3303" t="s">
        <v>196</v>
      </c>
      <c r="E224" s="2358"/>
      <c r="F224" s="2358"/>
      <c r="G224" s="1886"/>
      <c r="H224" s="1890"/>
      <c r="I224" s="340"/>
      <c r="J224" s="1827"/>
      <c r="K224" s="1827"/>
      <c r="L224" s="5142"/>
      <c r="M224" s="5309"/>
      <c r="N224" s="5310"/>
      <c r="O224" s="5311"/>
      <c r="P224" s="1827"/>
      <c r="Q224" s="1827"/>
      <c r="R224" s="1908"/>
      <c r="S224" s="2181"/>
      <c r="T224" s="2351"/>
      <c r="U224" s="2351"/>
      <c r="V224" s="1908"/>
      <c r="W224" s="2382"/>
    </row>
    <row r="225" spans="1:25" s="1882" customFormat="1" ht="11.25" customHeight="1">
      <c r="A225" s="1897"/>
      <c r="B225" s="342"/>
      <c r="C225" s="342"/>
      <c r="D225" s="3303"/>
      <c r="E225" s="328"/>
      <c r="F225" s="2366"/>
      <c r="G225" s="1886"/>
      <c r="H225" s="1890"/>
      <c r="I225" s="2359"/>
      <c r="J225" s="2359"/>
      <c r="K225" s="2359"/>
      <c r="L225" s="1827"/>
      <c r="M225" s="1827"/>
      <c r="N225" s="1827"/>
      <c r="O225" s="1827"/>
      <c r="P225" s="2359"/>
      <c r="Q225" s="2359"/>
      <c r="R225" s="2181"/>
      <c r="S225" s="2181"/>
      <c r="T225" s="329"/>
      <c r="U225" s="329"/>
      <c r="V225" s="2357"/>
      <c r="W225" s="2382"/>
    </row>
    <row r="226" spans="1:25" s="1882" customFormat="1" ht="11.25" customHeight="1">
      <c r="A226" s="1897"/>
      <c r="B226" s="342"/>
      <c r="C226" s="342"/>
      <c r="D226" s="3303"/>
      <c r="E226" s="328"/>
      <c r="F226" s="2366"/>
      <c r="G226" s="1886"/>
      <c r="H226" s="1890"/>
      <c r="I226" s="2356"/>
      <c r="J226" s="1826"/>
      <c r="K226" s="1826"/>
      <c r="L226" s="5141" t="s">
        <v>91</v>
      </c>
      <c r="M226" s="5306"/>
      <c r="N226" s="5307"/>
      <c r="O226" s="5308"/>
      <c r="P226" s="1826"/>
      <c r="Q226" s="1826"/>
      <c r="R226" s="1908"/>
      <c r="S226" s="2181"/>
      <c r="T226" s="2359"/>
      <c r="U226" s="2359"/>
      <c r="V226" s="1908"/>
      <c r="W226" s="2382"/>
    </row>
    <row r="227" spans="1:25" s="1882" customFormat="1" ht="11.25" customHeight="1">
      <c r="A227" s="1897"/>
      <c r="B227" s="342"/>
      <c r="C227" s="342"/>
      <c r="D227" s="3303" t="s">
        <v>220</v>
      </c>
      <c r="E227" s="2358"/>
      <c r="F227" s="2358"/>
      <c r="G227" s="1886"/>
      <c r="H227" s="1890"/>
      <c r="I227" s="340"/>
      <c r="J227" s="1827"/>
      <c r="K227" s="1827"/>
      <c r="L227" s="5142"/>
      <c r="M227" s="5309"/>
      <c r="N227" s="5310"/>
      <c r="O227" s="5311"/>
      <c r="P227" s="1827"/>
      <c r="Q227" s="1827"/>
      <c r="R227" s="1908"/>
      <c r="S227" s="2181"/>
      <c r="T227" s="2351"/>
      <c r="U227" s="2351"/>
      <c r="V227" s="1908"/>
      <c r="W227" s="2382"/>
    </row>
    <row r="228" spans="1:25" s="1882" customFormat="1" ht="11.25" customHeight="1">
      <c r="A228" s="1897"/>
      <c r="B228" s="342"/>
      <c r="C228" s="342"/>
      <c r="D228" s="3303"/>
      <c r="E228" s="328"/>
      <c r="F228" s="2366"/>
      <c r="G228" s="1886"/>
      <c r="H228" s="1890"/>
      <c r="I228" s="1827"/>
      <c r="J228" s="1827"/>
      <c r="K228" s="1827"/>
      <c r="L228" s="1827"/>
      <c r="M228" s="1827"/>
      <c r="N228" s="1827"/>
      <c r="O228" s="1827"/>
      <c r="P228" s="1827"/>
      <c r="Q228" s="1827"/>
      <c r="R228" s="2181"/>
      <c r="S228" s="2181"/>
      <c r="T228" s="2351"/>
      <c r="U228" s="2351"/>
      <c r="V228" s="2181"/>
      <c r="W228" s="2382"/>
    </row>
    <row r="229" spans="1:25" s="1882" customFormat="1" ht="11.25" customHeight="1">
      <c r="A229" s="1897"/>
      <c r="B229" s="342"/>
      <c r="C229" s="342"/>
      <c r="D229" s="3295"/>
      <c r="E229" s="328"/>
      <c r="F229" s="2366"/>
      <c r="G229" s="1886"/>
      <c r="H229" s="1890"/>
      <c r="I229" s="2356"/>
      <c r="J229" s="1826"/>
      <c r="K229" s="1826"/>
      <c r="L229" s="5141" t="s">
        <v>92</v>
      </c>
      <c r="M229" s="5306"/>
      <c r="N229" s="5307"/>
      <c r="O229" s="5308"/>
      <c r="P229" s="1826"/>
      <c r="Q229" s="1826"/>
      <c r="R229" s="1908"/>
      <c r="S229" s="2181"/>
      <c r="T229" s="2359"/>
      <c r="U229" s="2359"/>
      <c r="V229" s="1908"/>
      <c r="W229" s="2382"/>
    </row>
    <row r="230" spans="1:25" s="1882" customFormat="1" ht="11.25" customHeight="1">
      <c r="A230" s="1897"/>
      <c r="B230" s="342"/>
      <c r="C230" s="342"/>
      <c r="D230" s="3295" t="s">
        <v>485</v>
      </c>
      <c r="E230" s="2358"/>
      <c r="F230" s="2358"/>
      <c r="G230" s="1886"/>
      <c r="H230" s="1890"/>
      <c r="I230" s="340"/>
      <c r="J230" s="1827"/>
      <c r="K230" s="1827"/>
      <c r="L230" s="5142"/>
      <c r="M230" s="5309"/>
      <c r="N230" s="5310"/>
      <c r="O230" s="5311"/>
      <c r="P230" s="1827"/>
      <c r="Q230" s="1827"/>
      <c r="R230" s="1908"/>
      <c r="S230" s="328"/>
      <c r="T230" s="328"/>
      <c r="U230" s="328"/>
      <c r="V230" s="328"/>
      <c r="W230" s="2401"/>
    </row>
    <row r="231" spans="1:25" s="1882" customFormat="1" ht="11.25" customHeight="1">
      <c r="A231" s="1897"/>
      <c r="B231" s="342"/>
      <c r="C231" s="342"/>
      <c r="D231" s="342"/>
      <c r="E231" s="328"/>
      <c r="F231" s="2366"/>
      <c r="G231" s="1886"/>
      <c r="H231" s="1890"/>
      <c r="I231" s="2359"/>
      <c r="J231" s="2359"/>
      <c r="K231" s="2359"/>
      <c r="L231" s="2359"/>
      <c r="M231" s="2359"/>
      <c r="N231" s="2359"/>
      <c r="O231" s="2359"/>
      <c r="P231" s="2359"/>
      <c r="Q231" s="2359"/>
      <c r="R231" s="2181"/>
      <c r="S231" s="328"/>
      <c r="T231" s="328"/>
      <c r="U231" s="328"/>
      <c r="V231" s="328"/>
      <c r="W231" s="2401"/>
    </row>
    <row r="232" spans="1:25" s="1882" customFormat="1" ht="11.25" customHeight="1">
      <c r="A232" s="1897"/>
      <c r="B232" s="342"/>
      <c r="C232" s="342"/>
      <c r="D232" s="342"/>
      <c r="E232" s="328"/>
      <c r="F232" s="2366"/>
      <c r="G232" s="1886"/>
      <c r="H232" s="1890"/>
      <c r="I232" s="2359"/>
      <c r="J232" s="2359"/>
      <c r="K232" s="2359"/>
      <c r="L232" s="1827"/>
      <c r="M232" s="5288">
        <v>100</v>
      </c>
      <c r="N232" s="5289"/>
      <c r="O232" s="5290"/>
      <c r="P232" s="2359"/>
      <c r="Q232" s="2359"/>
      <c r="R232" s="2181"/>
      <c r="S232" s="328"/>
      <c r="T232" s="328"/>
      <c r="U232" s="328"/>
      <c r="V232" s="328"/>
      <c r="W232" s="2401"/>
      <c r="Y232" s="5324">
        <f>M200+M203+M206+M209+M212+M215+M220+M223+M226+M229</f>
        <v>0</v>
      </c>
    </row>
    <row r="233" spans="1:25" s="1882" customFormat="1" ht="11.25" customHeight="1">
      <c r="A233" s="1897"/>
      <c r="B233" s="342"/>
      <c r="C233" s="342"/>
      <c r="D233" s="342"/>
      <c r="E233" s="328"/>
      <c r="F233" s="2366"/>
      <c r="G233" s="1886"/>
      <c r="H233" s="1890"/>
      <c r="I233" s="2359"/>
      <c r="J233" s="2359"/>
      <c r="K233" s="2359"/>
      <c r="L233" s="1827"/>
      <c r="M233" s="5291"/>
      <c r="N233" s="5292"/>
      <c r="O233" s="5293"/>
      <c r="P233" s="2359"/>
      <c r="Q233" s="2359"/>
      <c r="R233" s="2181"/>
      <c r="S233" s="2181"/>
      <c r="T233" s="329"/>
      <c r="U233" s="329"/>
      <c r="V233" s="2357"/>
      <c r="W233" s="2382"/>
      <c r="Y233" s="5324"/>
    </row>
    <row r="234" spans="1:25" s="1882" customFormat="1" ht="11.25" customHeight="1">
      <c r="A234" s="1897"/>
      <c r="B234" s="342"/>
      <c r="C234" s="342"/>
      <c r="D234" s="342"/>
      <c r="E234" s="341"/>
      <c r="F234" s="342"/>
      <c r="G234" s="342"/>
      <c r="H234" s="341"/>
      <c r="I234" s="2351"/>
      <c r="J234" s="343"/>
      <c r="K234" s="343"/>
      <c r="L234" s="343"/>
      <c r="M234" s="343"/>
      <c r="N234" s="343"/>
      <c r="O234" s="343"/>
      <c r="P234" s="2351"/>
      <c r="Q234" s="339"/>
      <c r="R234" s="328"/>
      <c r="S234" s="339"/>
      <c r="T234" s="2350"/>
      <c r="U234" s="2350"/>
      <c r="V234" s="328"/>
      <c r="W234" s="2382"/>
      <c r="Y234" s="5111" t="b">
        <f>Y232=M232</f>
        <v>0</v>
      </c>
    </row>
    <row r="235" spans="1:25" s="1882" customFormat="1" ht="11.25" customHeight="1">
      <c r="A235" s="1897"/>
      <c r="B235" s="342"/>
      <c r="C235" s="342"/>
      <c r="D235" s="342"/>
      <c r="E235" s="328"/>
      <c r="F235" s="2366"/>
      <c r="G235" s="1886"/>
      <c r="H235" s="1890"/>
      <c r="I235" s="2359"/>
      <c r="J235" s="2359"/>
      <c r="K235" s="2359"/>
      <c r="L235" s="2359"/>
      <c r="M235" s="2359"/>
      <c r="N235" s="2359"/>
      <c r="O235" s="2359"/>
      <c r="P235" s="2359"/>
      <c r="Q235" s="328"/>
      <c r="R235" s="328"/>
      <c r="S235" s="328"/>
      <c r="T235" s="328"/>
      <c r="U235" s="5155">
        <v>1202</v>
      </c>
      <c r="V235" s="5155"/>
      <c r="W235" s="2401"/>
      <c r="Y235" s="5111"/>
    </row>
    <row r="236" spans="1:25" s="1882" customFormat="1" ht="11.25" customHeight="1">
      <c r="A236" s="1897"/>
      <c r="B236" s="342"/>
      <c r="C236" s="547" t="s">
        <v>1415</v>
      </c>
      <c r="D236" s="547" t="s">
        <v>1416</v>
      </c>
      <c r="E236" s="598"/>
      <c r="F236" s="546"/>
      <c r="G236" s="1886"/>
      <c r="H236" s="1890"/>
      <c r="I236" s="2357"/>
      <c r="J236" s="2357"/>
      <c r="K236" s="2357"/>
      <c r="L236" s="2357"/>
      <c r="M236" s="2357"/>
      <c r="N236" s="2357"/>
      <c r="O236" s="2357"/>
      <c r="P236" s="2357"/>
      <c r="Q236" s="328"/>
      <c r="R236" s="328"/>
      <c r="S236" s="5141" t="s">
        <v>615</v>
      </c>
      <c r="T236" s="5306"/>
      <c r="U236" s="5307"/>
      <c r="V236" s="5308"/>
      <c r="W236" s="5323" t="s">
        <v>107</v>
      </c>
    </row>
    <row r="237" spans="1:25" s="1882" customFormat="1" ht="11.25" customHeight="1">
      <c r="A237" s="1897"/>
      <c r="B237" s="342"/>
      <c r="C237" s="546" t="s">
        <v>892</v>
      </c>
      <c r="D237" s="2323" t="s">
        <v>2127</v>
      </c>
      <c r="E237" s="598"/>
      <c r="F237" s="546"/>
      <c r="G237" s="1886"/>
      <c r="H237" s="1890"/>
      <c r="I237" s="328"/>
      <c r="J237" s="328"/>
      <c r="K237" s="328"/>
      <c r="L237" s="328"/>
      <c r="M237" s="328"/>
      <c r="N237" s="328"/>
      <c r="O237" s="328"/>
      <c r="P237" s="328"/>
      <c r="Q237" s="328"/>
      <c r="R237" s="328"/>
      <c r="S237" s="5142"/>
      <c r="T237" s="5309"/>
      <c r="U237" s="5310"/>
      <c r="V237" s="5311"/>
      <c r="W237" s="5323"/>
    </row>
    <row r="238" spans="1:25" s="1882" customFormat="1" ht="11.25" customHeight="1">
      <c r="A238" s="1897"/>
      <c r="B238" s="342"/>
      <c r="C238" s="342"/>
      <c r="D238" s="342"/>
      <c r="E238" s="341"/>
      <c r="F238" s="342"/>
      <c r="G238" s="342"/>
      <c r="H238" s="341"/>
      <c r="I238" s="2351"/>
      <c r="J238" s="343"/>
      <c r="K238" s="343"/>
      <c r="L238" s="343"/>
      <c r="M238" s="343"/>
      <c r="N238" s="343"/>
      <c r="O238" s="343"/>
      <c r="P238" s="2351"/>
      <c r="Q238" s="339"/>
      <c r="R238" s="328"/>
      <c r="S238" s="339"/>
      <c r="T238" s="2350"/>
      <c r="U238" s="2350"/>
      <c r="V238" s="328"/>
      <c r="W238" s="2382"/>
    </row>
    <row r="239" spans="1:25" s="1882" customFormat="1" ht="11.25" customHeight="1">
      <c r="A239" s="1897"/>
      <c r="B239" s="342"/>
      <c r="C239" s="342"/>
      <c r="D239" s="342"/>
      <c r="E239" s="1890"/>
      <c r="F239" s="1886"/>
      <c r="G239" s="1886"/>
      <c r="H239" s="1890"/>
      <c r="I239" s="2359"/>
      <c r="J239" s="2359"/>
      <c r="K239" s="2359"/>
      <c r="L239" s="2359"/>
      <c r="M239" s="2359"/>
      <c r="N239" s="2359"/>
      <c r="O239" s="2359"/>
      <c r="P239" s="328"/>
      <c r="Q239" s="328"/>
      <c r="R239" s="328"/>
      <c r="S239" s="328"/>
      <c r="T239" s="328"/>
      <c r="U239" s="5155">
        <v>1202</v>
      </c>
      <c r="V239" s="5155"/>
      <c r="W239" s="2401"/>
    </row>
    <row r="240" spans="1:25" s="1882" customFormat="1" ht="11.25" customHeight="1">
      <c r="A240" s="1897"/>
      <c r="B240" s="2361">
        <v>12.5</v>
      </c>
      <c r="C240" s="547" t="s">
        <v>709</v>
      </c>
      <c r="D240" s="547"/>
      <c r="E240" s="341"/>
      <c r="F240" s="342"/>
      <c r="G240" s="342"/>
      <c r="H240" s="341"/>
      <c r="I240" s="340"/>
      <c r="J240" s="2359"/>
      <c r="K240" s="2359"/>
      <c r="L240" s="2359"/>
      <c r="M240" s="2359"/>
      <c r="N240" s="2359"/>
      <c r="O240" s="5141" t="s">
        <v>426</v>
      </c>
      <c r="P240" s="5316"/>
      <c r="Q240" s="5317">
        <f>Q13+Q16+Q36+Q39+Q42+Q65+Q69+Q100+Q107+Q110+Q113+Q116+Q120+Q125+Q129+Q132+Q135+Q138+Q144+Q147+Q150+Q153+Q188+Q191</f>
        <v>0</v>
      </c>
      <c r="R240" s="5318"/>
      <c r="S240" s="5318"/>
      <c r="T240" s="5318"/>
      <c r="U240" s="5318"/>
      <c r="V240" s="5319"/>
      <c r="W240" s="2401"/>
      <c r="Y240" s="2404"/>
    </row>
    <row r="241" spans="1:23" s="1882" customFormat="1" ht="11.25" customHeight="1">
      <c r="A241" s="1897"/>
      <c r="B241" s="342"/>
      <c r="C241" s="1886" t="s">
        <v>710</v>
      </c>
      <c r="D241" s="1886"/>
      <c r="E241" s="341"/>
      <c r="F241" s="342"/>
      <c r="G241" s="342"/>
      <c r="H241" s="341"/>
      <c r="I241" s="340"/>
      <c r="J241" s="2359"/>
      <c r="K241" s="2359"/>
      <c r="L241" s="2359"/>
      <c r="M241" s="2359"/>
      <c r="N241" s="2359"/>
      <c r="O241" s="5141"/>
      <c r="P241" s="5316"/>
      <c r="Q241" s="5320"/>
      <c r="R241" s="5321"/>
      <c r="S241" s="5321"/>
      <c r="T241" s="5321"/>
      <c r="U241" s="5321"/>
      <c r="V241" s="5322"/>
      <c r="W241" s="2401"/>
    </row>
    <row r="242" spans="1:23" s="1882" customFormat="1" ht="11.25" customHeight="1">
      <c r="A242" s="1897"/>
      <c r="B242" s="342"/>
      <c r="C242" s="342"/>
      <c r="D242" s="342"/>
      <c r="E242" s="1890"/>
      <c r="F242" s="1886"/>
      <c r="G242" s="1886"/>
      <c r="H242" s="1890"/>
      <c r="I242" s="2359"/>
      <c r="J242" s="2359"/>
      <c r="K242" s="2359"/>
      <c r="L242" s="2359"/>
      <c r="M242" s="2359"/>
      <c r="N242" s="2359"/>
      <c r="O242" s="2359"/>
      <c r="P242" s="2359"/>
      <c r="Q242" s="2359"/>
      <c r="R242" s="2181"/>
      <c r="S242" s="2181"/>
      <c r="T242" s="329"/>
      <c r="U242" s="329"/>
      <c r="V242" s="2357"/>
      <c r="W242" s="2382"/>
    </row>
    <row r="243" spans="1:23" s="1882" customFormat="1" ht="11.25" customHeight="1">
      <c r="A243" s="1897"/>
      <c r="B243" s="342"/>
      <c r="C243" s="342"/>
      <c r="D243" s="342"/>
      <c r="E243" s="341"/>
      <c r="F243" s="342"/>
      <c r="G243" s="342"/>
      <c r="H243" s="341"/>
      <c r="I243" s="2350"/>
      <c r="J243" s="2350"/>
      <c r="K243" s="2350"/>
      <c r="L243" s="2350"/>
      <c r="M243" s="2350"/>
      <c r="N243" s="2350"/>
      <c r="O243" s="2350"/>
      <c r="P243" s="2350"/>
      <c r="Q243" s="2350"/>
      <c r="R243" s="2350"/>
      <c r="S243" s="2350"/>
      <c r="T243" s="2350"/>
      <c r="U243" s="2350"/>
      <c r="V243" s="1884"/>
      <c r="W243" s="2382"/>
    </row>
    <row r="244" spans="1:23" s="59" customFormat="1" ht="11.25" customHeight="1">
      <c r="A244" s="2399"/>
      <c r="B244" s="1830"/>
      <c r="C244" s="1829"/>
      <c r="D244" s="1829"/>
      <c r="E244" s="556"/>
      <c r="F244" s="1830"/>
      <c r="G244" s="1830"/>
      <c r="H244" s="556"/>
      <c r="I244" s="562"/>
      <c r="J244" s="562"/>
      <c r="K244" s="562"/>
      <c r="L244" s="562"/>
      <c r="M244" s="562"/>
      <c r="N244" s="562"/>
      <c r="O244" s="562"/>
      <c r="P244" s="562"/>
      <c r="Q244" s="562"/>
      <c r="R244" s="51"/>
      <c r="S244" s="51"/>
      <c r="T244" s="562"/>
      <c r="U244" s="562"/>
      <c r="V244" s="51"/>
      <c r="W244" s="2402"/>
    </row>
    <row r="245" spans="1:23" s="59" customFormat="1" ht="11.25" customHeight="1">
      <c r="A245" s="2399"/>
      <c r="B245" s="1830"/>
      <c r="C245" s="1829"/>
      <c r="D245" s="1829"/>
      <c r="E245" s="556"/>
      <c r="F245" s="1830"/>
      <c r="G245" s="1830"/>
      <c r="H245" s="556"/>
      <c r="I245" s="562"/>
      <c r="J245" s="562"/>
      <c r="K245" s="562"/>
      <c r="L245" s="562"/>
      <c r="M245" s="562"/>
      <c r="N245" s="562"/>
      <c r="O245" s="562"/>
      <c r="P245" s="562"/>
      <c r="Q245" s="562"/>
      <c r="R245" s="51"/>
      <c r="S245" s="51"/>
      <c r="T245" s="562"/>
      <c r="U245" s="562"/>
      <c r="V245" s="51"/>
      <c r="W245" s="2402"/>
    </row>
    <row r="246" spans="1:23" s="59" customFormat="1" ht="11.25" customHeight="1">
      <c r="A246" s="2399"/>
      <c r="B246" s="1830"/>
      <c r="C246" s="1829"/>
      <c r="D246" s="1829"/>
      <c r="E246" s="556"/>
      <c r="F246" s="1830"/>
      <c r="G246" s="1830"/>
      <c r="H246" s="556"/>
      <c r="I246" s="562"/>
      <c r="J246" s="562"/>
      <c r="K246" s="562"/>
      <c r="L246" s="562"/>
      <c r="M246" s="562"/>
      <c r="N246" s="562"/>
      <c r="O246" s="562"/>
      <c r="P246" s="562"/>
      <c r="Q246" s="562"/>
      <c r="R246" s="51"/>
      <c r="S246" s="51"/>
      <c r="T246" s="562"/>
      <c r="U246" s="562"/>
      <c r="V246" s="51"/>
      <c r="W246" s="2402"/>
    </row>
    <row r="247" spans="1:23" s="59" customFormat="1" ht="11.25" customHeight="1">
      <c r="A247" s="2399"/>
      <c r="B247" s="1830"/>
      <c r="C247" s="1829"/>
      <c r="D247" s="1829"/>
      <c r="E247" s="556"/>
      <c r="F247" s="1830"/>
      <c r="G247" s="1830"/>
      <c r="H247" s="556"/>
      <c r="I247" s="562"/>
      <c r="J247" s="562"/>
      <c r="K247" s="562"/>
      <c r="L247" s="562"/>
      <c r="M247" s="562"/>
      <c r="N247" s="562"/>
      <c r="O247" s="562"/>
      <c r="P247" s="562"/>
      <c r="Q247" s="562"/>
      <c r="R247" s="51"/>
      <c r="S247" s="51"/>
      <c r="T247" s="562"/>
      <c r="U247" s="562"/>
      <c r="V247" s="51"/>
      <c r="W247" s="2402"/>
    </row>
    <row r="248" spans="1:23" s="59" customFormat="1" ht="11.25" customHeight="1">
      <c r="A248" s="2399"/>
      <c r="B248" s="1830"/>
      <c r="C248" s="1829"/>
      <c r="D248" s="1829"/>
      <c r="E248" s="556"/>
      <c r="F248" s="1830"/>
      <c r="G248" s="1830"/>
      <c r="H248" s="556"/>
      <c r="I248" s="562"/>
      <c r="J248" s="562"/>
      <c r="K248" s="562"/>
      <c r="L248" s="562"/>
      <c r="M248" s="562"/>
      <c r="N248" s="562"/>
      <c r="O248" s="562"/>
      <c r="P248" s="562"/>
      <c r="Q248" s="562"/>
      <c r="R248" s="51"/>
      <c r="S248" s="51"/>
      <c r="T248" s="562"/>
      <c r="U248" s="562"/>
      <c r="V248" s="51"/>
      <c r="W248" s="2402"/>
    </row>
    <row r="249" spans="1:23" s="59" customFormat="1" ht="11.25" customHeight="1">
      <c r="A249" s="2399"/>
      <c r="B249" s="1830"/>
      <c r="C249" s="1829"/>
      <c r="D249" s="1829"/>
      <c r="E249" s="556"/>
      <c r="F249" s="1830"/>
      <c r="G249" s="1830"/>
      <c r="H249" s="556"/>
      <c r="I249" s="562"/>
      <c r="J249" s="562"/>
      <c r="K249" s="562"/>
      <c r="L249" s="562"/>
      <c r="M249" s="562"/>
      <c r="N249" s="562"/>
      <c r="O249" s="562"/>
      <c r="P249" s="562"/>
      <c r="Q249" s="562"/>
      <c r="R249" s="51"/>
      <c r="S249" s="51"/>
      <c r="T249" s="562"/>
      <c r="U249" s="562"/>
      <c r="V249" s="51"/>
      <c r="W249" s="2402"/>
    </row>
    <row r="250" spans="1:23" s="59" customFormat="1" ht="11.25" customHeight="1">
      <c r="A250" s="2399"/>
      <c r="B250" s="1830"/>
      <c r="C250" s="1829"/>
      <c r="D250" s="1829"/>
      <c r="E250" s="556"/>
      <c r="F250" s="1830"/>
      <c r="G250" s="1830"/>
      <c r="H250" s="556"/>
      <c r="I250" s="562"/>
      <c r="J250" s="562"/>
      <c r="K250" s="562"/>
      <c r="L250" s="562"/>
      <c r="M250" s="562"/>
      <c r="N250" s="562"/>
      <c r="O250" s="562"/>
      <c r="P250" s="562"/>
      <c r="Q250" s="562"/>
      <c r="R250" s="51"/>
      <c r="S250" s="51"/>
      <c r="T250" s="562"/>
      <c r="U250" s="562"/>
      <c r="V250" s="51"/>
      <c r="W250" s="2402"/>
    </row>
    <row r="251" spans="1:23" s="59" customFormat="1" ht="11.25" customHeight="1">
      <c r="A251" s="2399"/>
      <c r="B251" s="1830"/>
      <c r="C251" s="1829"/>
      <c r="D251" s="1829"/>
      <c r="E251" s="556"/>
      <c r="F251" s="1830"/>
      <c r="G251" s="1830"/>
      <c r="H251" s="556"/>
      <c r="I251" s="562"/>
      <c r="J251" s="562"/>
      <c r="K251" s="562"/>
      <c r="L251" s="562"/>
      <c r="M251" s="562"/>
      <c r="N251" s="562"/>
      <c r="O251" s="562"/>
      <c r="P251" s="562"/>
      <c r="Q251" s="562"/>
      <c r="R251" s="51"/>
      <c r="S251" s="51"/>
      <c r="T251" s="562"/>
      <c r="U251" s="562"/>
      <c r="V251" s="51"/>
      <c r="W251" s="2402"/>
    </row>
    <row r="252" spans="1:23" s="59" customFormat="1" ht="11.25" customHeight="1">
      <c r="A252" s="2399"/>
      <c r="B252" s="1830"/>
      <c r="C252" s="1829"/>
      <c r="D252" s="1829"/>
      <c r="E252" s="556"/>
      <c r="F252" s="1830"/>
      <c r="G252" s="1830"/>
      <c r="H252" s="556"/>
      <c r="I252" s="562"/>
      <c r="J252" s="562"/>
      <c r="K252" s="562"/>
      <c r="L252" s="562"/>
      <c r="M252" s="562"/>
      <c r="N252" s="562"/>
      <c r="O252" s="562"/>
      <c r="P252" s="562"/>
      <c r="Q252" s="562"/>
      <c r="R252" s="51"/>
      <c r="S252" s="51"/>
      <c r="T252" s="562"/>
      <c r="U252" s="562"/>
      <c r="V252" s="51"/>
      <c r="W252" s="2402"/>
    </row>
    <row r="253" spans="1:23" s="59" customFormat="1" ht="11.25" customHeight="1">
      <c r="A253" s="2399"/>
      <c r="B253" s="1830"/>
      <c r="C253" s="1829"/>
      <c r="D253" s="1829"/>
      <c r="E253" s="556"/>
      <c r="F253" s="1830"/>
      <c r="G253" s="1830"/>
      <c r="H253" s="556"/>
      <c r="I253" s="562"/>
      <c r="J253" s="562"/>
      <c r="K253" s="562"/>
      <c r="L253" s="562"/>
      <c r="M253" s="562"/>
      <c r="N253" s="562"/>
      <c r="O253" s="562"/>
      <c r="P253" s="562"/>
      <c r="Q253" s="562"/>
      <c r="R253" s="51"/>
      <c r="S253" s="51"/>
      <c r="T253" s="562"/>
      <c r="U253" s="562"/>
      <c r="V253" s="51"/>
      <c r="W253" s="2402"/>
    </row>
    <row r="254" spans="1:23" s="59" customFormat="1" ht="11.25" customHeight="1">
      <c r="A254" s="2399"/>
      <c r="B254" s="2827"/>
      <c r="C254" s="2826"/>
      <c r="D254" s="2826"/>
      <c r="E254" s="556"/>
      <c r="F254" s="2827"/>
      <c r="G254" s="2827"/>
      <c r="H254" s="556"/>
      <c r="I254" s="562"/>
      <c r="J254" s="562"/>
      <c r="K254" s="562"/>
      <c r="L254" s="562"/>
      <c r="M254" s="562"/>
      <c r="N254" s="562"/>
      <c r="O254" s="562"/>
      <c r="P254" s="562"/>
      <c r="Q254" s="562"/>
      <c r="R254" s="51"/>
      <c r="S254" s="51"/>
      <c r="T254" s="562"/>
      <c r="U254" s="562"/>
      <c r="V254" s="51"/>
      <c r="W254" s="2402"/>
    </row>
    <row r="255" spans="1:23" s="59" customFormat="1" ht="11.25" customHeight="1">
      <c r="A255" s="2399"/>
      <c r="B255" s="1830"/>
      <c r="C255" s="1829"/>
      <c r="D255" s="1829"/>
      <c r="E255" s="556"/>
      <c r="F255" s="1830"/>
      <c r="G255" s="1830"/>
      <c r="H255" s="556"/>
      <c r="I255" s="562"/>
      <c r="J255" s="562"/>
      <c r="K255" s="562"/>
      <c r="L255" s="562"/>
      <c r="M255" s="562"/>
      <c r="N255" s="562"/>
      <c r="O255" s="562"/>
      <c r="P255" s="562"/>
      <c r="Q255" s="562"/>
      <c r="R255" s="51"/>
      <c r="S255" s="51"/>
      <c r="T255" s="562"/>
      <c r="U255" s="562"/>
      <c r="V255" s="51"/>
      <c r="W255" s="2402"/>
    </row>
    <row r="256" spans="1:23" s="59" customFormat="1" ht="11.25" customHeight="1">
      <c r="A256" s="2399"/>
      <c r="B256" s="1830"/>
      <c r="C256" s="1829"/>
      <c r="D256" s="1829"/>
      <c r="E256" s="556"/>
      <c r="F256" s="1830"/>
      <c r="G256" s="1830"/>
      <c r="H256" s="556"/>
      <c r="I256" s="562"/>
      <c r="J256" s="562"/>
      <c r="K256" s="562"/>
      <c r="L256" s="562"/>
      <c r="M256" s="562"/>
      <c r="N256" s="562"/>
      <c r="O256" s="562"/>
      <c r="P256" s="562"/>
      <c r="Q256" s="562"/>
      <c r="R256" s="51"/>
      <c r="S256" s="51"/>
      <c r="T256" s="562"/>
      <c r="U256" s="562"/>
      <c r="V256" s="51"/>
      <c r="W256" s="2402"/>
    </row>
    <row r="257" spans="1:23" s="59" customFormat="1" ht="11.25" customHeight="1">
      <c r="A257" s="2399"/>
      <c r="B257" s="1830"/>
      <c r="C257" s="1829"/>
      <c r="D257" s="1829"/>
      <c r="E257" s="556"/>
      <c r="F257" s="1830"/>
      <c r="G257" s="1830"/>
      <c r="H257" s="556"/>
      <c r="I257" s="562"/>
      <c r="J257" s="562"/>
      <c r="K257" s="562"/>
      <c r="L257" s="562"/>
      <c r="M257" s="562"/>
      <c r="N257" s="562"/>
      <c r="O257" s="562"/>
      <c r="P257" s="562"/>
      <c r="Q257" s="562"/>
      <c r="R257" s="51"/>
      <c r="S257" s="51"/>
      <c r="T257" s="562"/>
      <c r="U257" s="562"/>
      <c r="V257" s="51"/>
      <c r="W257" s="2402"/>
    </row>
    <row r="258" spans="1:23" s="59" customFormat="1" ht="11.25" customHeight="1">
      <c r="A258" s="2399"/>
      <c r="B258" s="1830"/>
      <c r="C258" s="1829"/>
      <c r="D258" s="1829"/>
      <c r="E258" s="556"/>
      <c r="F258" s="1830"/>
      <c r="G258" s="1830"/>
      <c r="H258" s="556"/>
      <c r="I258" s="562"/>
      <c r="J258" s="562"/>
      <c r="K258" s="562"/>
      <c r="L258" s="562"/>
      <c r="M258" s="562"/>
      <c r="N258" s="562"/>
      <c r="O258" s="562"/>
      <c r="P258" s="562"/>
      <c r="Q258" s="562"/>
      <c r="R258" s="51"/>
      <c r="S258" s="51"/>
      <c r="T258" s="562"/>
      <c r="U258" s="562"/>
      <c r="V258" s="51"/>
      <c r="W258" s="2402"/>
    </row>
    <row r="259" spans="1:23" s="59" customFormat="1" ht="11.25" customHeight="1">
      <c r="A259" s="2399"/>
      <c r="B259" s="1830"/>
      <c r="C259" s="1829"/>
      <c r="D259" s="1829"/>
      <c r="E259" s="556"/>
      <c r="F259" s="1830"/>
      <c r="G259" s="1830"/>
      <c r="H259" s="556"/>
      <c r="I259" s="562"/>
      <c r="J259" s="562"/>
      <c r="K259" s="562"/>
      <c r="L259" s="562"/>
      <c r="M259" s="562"/>
      <c r="N259" s="562"/>
      <c r="O259" s="562"/>
      <c r="P259" s="562"/>
      <c r="Q259" s="562"/>
      <c r="R259" s="51"/>
      <c r="S259" s="51"/>
      <c r="T259" s="562"/>
      <c r="U259" s="562"/>
      <c r="V259" s="51"/>
      <c r="W259" s="2402"/>
    </row>
    <row r="260" spans="1:23" s="59" customFormat="1" ht="11.25" customHeight="1">
      <c r="A260" s="2399"/>
      <c r="B260" s="1830"/>
      <c r="C260" s="1829"/>
      <c r="D260" s="1829"/>
      <c r="E260" s="556"/>
      <c r="F260" s="1830"/>
      <c r="G260" s="1830"/>
      <c r="H260" s="556"/>
      <c r="I260" s="562"/>
      <c r="J260" s="562"/>
      <c r="K260" s="562"/>
      <c r="L260" s="562"/>
      <c r="M260" s="562"/>
      <c r="N260" s="562"/>
      <c r="O260" s="562"/>
      <c r="P260" s="562"/>
      <c r="Q260" s="562"/>
      <c r="R260" s="51"/>
      <c r="S260" s="51"/>
      <c r="T260" s="562"/>
      <c r="U260" s="562"/>
      <c r="V260" s="51"/>
      <c r="W260" s="2402"/>
    </row>
    <row r="261" spans="1:23" s="59" customFormat="1" ht="11.25" customHeight="1">
      <c r="A261" s="2399"/>
      <c r="B261" s="1830"/>
      <c r="C261" s="1829"/>
      <c r="D261" s="1829"/>
      <c r="E261" s="556"/>
      <c r="F261" s="1830"/>
      <c r="G261" s="1830"/>
      <c r="H261" s="556"/>
      <c r="I261" s="562"/>
      <c r="J261" s="562"/>
      <c r="K261" s="562"/>
      <c r="L261" s="562"/>
      <c r="M261" s="562"/>
      <c r="N261" s="562"/>
      <c r="O261" s="562"/>
      <c r="P261" s="562"/>
      <c r="Q261" s="562"/>
      <c r="R261" s="51"/>
      <c r="S261" s="51"/>
      <c r="T261" s="562"/>
      <c r="U261" s="562"/>
      <c r="V261" s="51"/>
      <c r="W261" s="2402"/>
    </row>
    <row r="262" spans="1:23" s="59" customFormat="1" ht="8.1" customHeight="1" thickBot="1">
      <c r="A262" s="640"/>
      <c r="B262" s="612"/>
      <c r="C262" s="2396"/>
      <c r="D262" s="2396"/>
      <c r="E262" s="613"/>
      <c r="F262" s="612"/>
      <c r="G262" s="612"/>
      <c r="H262" s="613"/>
      <c r="I262" s="2397"/>
      <c r="J262" s="2397"/>
      <c r="K262" s="2397"/>
      <c r="L262" s="2397"/>
      <c r="M262" s="2397"/>
      <c r="N262" s="2397"/>
      <c r="O262" s="2397"/>
      <c r="P262" s="2397"/>
      <c r="Q262" s="2397"/>
      <c r="R262" s="2398"/>
      <c r="S262" s="2398"/>
      <c r="T262" s="2397"/>
      <c r="U262" s="2397"/>
      <c r="V262" s="2398"/>
      <c r="W262" s="2403"/>
    </row>
    <row r="263" spans="1:23" s="1882" customFormat="1" ht="8.1" customHeight="1">
      <c r="A263" s="2922"/>
      <c r="B263" s="2923"/>
      <c r="C263" s="2924"/>
      <c r="D263" s="2924"/>
      <c r="E263" s="2922"/>
      <c r="F263" s="2923"/>
      <c r="G263" s="2923"/>
      <c r="H263" s="2922"/>
      <c r="I263" s="2925"/>
      <c r="J263" s="2925"/>
      <c r="K263" s="2925"/>
      <c r="L263" s="2925"/>
      <c r="M263" s="2925"/>
      <c r="N263" s="2925"/>
      <c r="O263" s="2925"/>
      <c r="P263" s="2925"/>
      <c r="Q263" s="2925"/>
      <c r="R263" s="2926"/>
      <c r="S263" s="2926"/>
      <c r="T263" s="2927"/>
      <c r="U263" s="2927"/>
      <c r="V263" s="2926"/>
      <c r="W263" s="2922"/>
    </row>
    <row r="264" spans="1:23" s="1882" customFormat="1" ht="18" customHeight="1">
      <c r="A264" s="5314">
        <f>A178+1</f>
        <v>30</v>
      </c>
      <c r="B264" s="5314"/>
      <c r="C264" s="5314"/>
      <c r="D264" s="5314"/>
      <c r="E264" s="5314"/>
      <c r="F264" s="5314"/>
      <c r="G264" s="5314"/>
      <c r="H264" s="5314"/>
      <c r="I264" s="5314"/>
      <c r="J264" s="5314"/>
      <c r="K264" s="5314"/>
      <c r="L264" s="5314"/>
      <c r="M264" s="5314"/>
      <c r="N264" s="5314"/>
      <c r="O264" s="5314"/>
      <c r="P264" s="5314"/>
      <c r="Q264" s="5314"/>
      <c r="R264" s="5314"/>
      <c r="S264" s="5314"/>
      <c r="T264" s="5314"/>
      <c r="U264" s="5314"/>
      <c r="V264" s="5314"/>
      <c r="W264" s="5314"/>
    </row>
    <row r="265" spans="1:23" s="1882" customFormat="1" ht="8.1" customHeight="1">
      <c r="A265" s="341"/>
      <c r="B265" s="342"/>
      <c r="C265" s="2812"/>
      <c r="D265" s="2812"/>
      <c r="E265" s="341"/>
      <c r="F265" s="342"/>
      <c r="G265" s="342"/>
      <c r="H265" s="341"/>
      <c r="I265" s="2804"/>
      <c r="J265" s="2804"/>
      <c r="K265" s="2804"/>
      <c r="L265" s="2804"/>
      <c r="M265" s="2804"/>
      <c r="N265" s="2804"/>
      <c r="O265" s="2804"/>
      <c r="P265" s="2804"/>
      <c r="Q265" s="2804"/>
      <c r="R265" s="2811"/>
      <c r="S265" s="2811"/>
      <c r="T265" s="2805"/>
      <c r="U265" s="2805"/>
      <c r="V265" s="2811"/>
      <c r="W265" s="341"/>
    </row>
    <row r="266" spans="1:23">
      <c r="R266" s="23"/>
      <c r="S266" s="23"/>
      <c r="V266" s="23"/>
    </row>
    <row r="267" spans="1:23">
      <c r="R267" s="23"/>
      <c r="S267" s="23"/>
      <c r="V267" s="23"/>
    </row>
    <row r="268" spans="1:23">
      <c r="R268" s="23"/>
      <c r="S268" s="23"/>
      <c r="V268" s="23"/>
    </row>
    <row r="269" spans="1:23">
      <c r="R269" s="23"/>
      <c r="S269" s="23"/>
      <c r="V269" s="23"/>
    </row>
    <row r="270" spans="1:23">
      <c r="R270" s="23"/>
      <c r="S270" s="23"/>
      <c r="V270" s="23"/>
    </row>
    <row r="271" spans="1:23">
      <c r="R271" s="23"/>
      <c r="S271" s="23"/>
      <c r="V271" s="23"/>
    </row>
    <row r="272" spans="1:23">
      <c r="A272" s="59"/>
      <c r="R272" s="23"/>
      <c r="S272" s="23"/>
      <c r="V272" s="23"/>
    </row>
    <row r="273" spans="18:22">
      <c r="R273" s="23"/>
      <c r="S273" s="23"/>
      <c r="V273" s="23"/>
    </row>
    <row r="274" spans="18:22">
      <c r="R274" s="23"/>
      <c r="S274" s="23"/>
      <c r="V274" s="23"/>
    </row>
    <row r="275" spans="18:22">
      <c r="R275" s="23"/>
      <c r="S275" s="23"/>
      <c r="V275" s="23"/>
    </row>
    <row r="276" spans="18:22">
      <c r="R276" s="23"/>
      <c r="S276" s="23"/>
      <c r="V276" s="23"/>
    </row>
    <row r="277" spans="18:22">
      <c r="R277" s="23"/>
      <c r="S277" s="23"/>
      <c r="V277" s="23"/>
    </row>
  </sheetData>
  <sheetProtection selectLockedCells="1" selectUnlockedCells="1"/>
  <mergeCells count="155">
    <mergeCell ref="A264:W264"/>
    <mergeCell ref="Y83:Y84"/>
    <mergeCell ref="Y33:Y34"/>
    <mergeCell ref="Y232:Y233"/>
    <mergeCell ref="L215:L216"/>
    <mergeCell ref="M215:O216"/>
    <mergeCell ref="L220:L221"/>
    <mergeCell ref="M220:O221"/>
    <mergeCell ref="L223:L224"/>
    <mergeCell ref="M223:O224"/>
    <mergeCell ref="L226:L227"/>
    <mergeCell ref="M226:O227"/>
    <mergeCell ref="L229:L230"/>
    <mergeCell ref="M229:O230"/>
    <mergeCell ref="J116:O117"/>
    <mergeCell ref="J120:O121"/>
    <mergeCell ref="J125:O126"/>
    <mergeCell ref="J129:O130"/>
    <mergeCell ref="A91:W91"/>
    <mergeCell ref="F94:G94"/>
    <mergeCell ref="F95:G95"/>
    <mergeCell ref="N99:O99"/>
    <mergeCell ref="U99:V99"/>
    <mergeCell ref="J100:O101"/>
    <mergeCell ref="AB79:AG80"/>
    <mergeCell ref="U239:V239"/>
    <mergeCell ref="Q240:V241"/>
    <mergeCell ref="O240:P241"/>
    <mergeCell ref="S236:S237"/>
    <mergeCell ref="T236:V237"/>
    <mergeCell ref="U235:V235"/>
    <mergeCell ref="W236:W237"/>
    <mergeCell ref="J42:O43"/>
    <mergeCell ref="Q42:V43"/>
    <mergeCell ref="Q184:V184"/>
    <mergeCell ref="N187:O187"/>
    <mergeCell ref="U187:V187"/>
    <mergeCell ref="Q144:V145"/>
    <mergeCell ref="Q147:V148"/>
    <mergeCell ref="J144:O145"/>
    <mergeCell ref="J147:O148"/>
    <mergeCell ref="L209:L210"/>
    <mergeCell ref="M209:O210"/>
    <mergeCell ref="L212:L213"/>
    <mergeCell ref="M212:O213"/>
    <mergeCell ref="J150:O151"/>
    <mergeCell ref="J153:O154"/>
    <mergeCell ref="Q150:V151"/>
    <mergeCell ref="Q100:V101"/>
    <mergeCell ref="I110:I111"/>
    <mergeCell ref="J132:O133"/>
    <mergeCell ref="I113:I114"/>
    <mergeCell ref="I100:I101"/>
    <mergeCell ref="I107:I108"/>
    <mergeCell ref="J95:O95"/>
    <mergeCell ref="J107:O108"/>
    <mergeCell ref="J110:O111"/>
    <mergeCell ref="J113:O114"/>
    <mergeCell ref="I120:I121"/>
    <mergeCell ref="I116:I117"/>
    <mergeCell ref="Q116:V117"/>
    <mergeCell ref="Q120:V121"/>
    <mergeCell ref="Q125:V126"/>
    <mergeCell ref="Q107:V108"/>
    <mergeCell ref="Q110:V111"/>
    <mergeCell ref="Q113:V114"/>
    <mergeCell ref="J94:O94"/>
    <mergeCell ref="Q94:V94"/>
    <mergeCell ref="Q95:V95"/>
    <mergeCell ref="J97:O97"/>
    <mergeCell ref="Q97:V97"/>
    <mergeCell ref="J98:O98"/>
    <mergeCell ref="J39:O40"/>
    <mergeCell ref="Q39:V40"/>
    <mergeCell ref="L49:L50"/>
    <mergeCell ref="M49:O50"/>
    <mergeCell ref="L53:L54"/>
    <mergeCell ref="M53:O54"/>
    <mergeCell ref="J65:O66"/>
    <mergeCell ref="Q65:V66"/>
    <mergeCell ref="L80:L81"/>
    <mergeCell ref="J7:O7"/>
    <mergeCell ref="Q10:V10"/>
    <mergeCell ref="Q8:V8"/>
    <mergeCell ref="Q7:V7"/>
    <mergeCell ref="M24:O25"/>
    <mergeCell ref="M27:O28"/>
    <mergeCell ref="M30:O31"/>
    <mergeCell ref="N12:O12"/>
    <mergeCell ref="U12:V12"/>
    <mergeCell ref="J11:O11"/>
    <mergeCell ref="J10:O10"/>
    <mergeCell ref="L27:L28"/>
    <mergeCell ref="L30:L31"/>
    <mergeCell ref="J8:O8"/>
    <mergeCell ref="I191:I192"/>
    <mergeCell ref="J191:O192"/>
    <mergeCell ref="Q191:V192"/>
    <mergeCell ref="I13:I14"/>
    <mergeCell ref="L24:L25"/>
    <mergeCell ref="I16:I17"/>
    <mergeCell ref="Q13:V14"/>
    <mergeCell ref="J13:O14"/>
    <mergeCell ref="J16:O17"/>
    <mergeCell ref="Q16:V17"/>
    <mergeCell ref="I42:I43"/>
    <mergeCell ref="I65:I66"/>
    <mergeCell ref="I69:I70"/>
    <mergeCell ref="J69:O70"/>
    <mergeCell ref="Q69:V70"/>
    <mergeCell ref="L74:L75"/>
    <mergeCell ref="M74:O75"/>
    <mergeCell ref="L77:L78"/>
    <mergeCell ref="M77:O78"/>
    <mergeCell ref="M80:O81"/>
    <mergeCell ref="I36:I37"/>
    <mergeCell ref="J36:O37"/>
    <mergeCell ref="Q36:V37"/>
    <mergeCell ref="I39:I40"/>
    <mergeCell ref="Q135:V136"/>
    <mergeCell ref="Q138:V139"/>
    <mergeCell ref="Q153:V154"/>
    <mergeCell ref="I144:I145"/>
    <mergeCell ref="I132:I133"/>
    <mergeCell ref="I135:I136"/>
    <mergeCell ref="I153:I154"/>
    <mergeCell ref="I147:I148"/>
    <mergeCell ref="I150:I151"/>
    <mergeCell ref="J135:O136"/>
    <mergeCell ref="J138:O139"/>
    <mergeCell ref="I138:I139"/>
    <mergeCell ref="M232:O233"/>
    <mergeCell ref="Y234:Y235"/>
    <mergeCell ref="Y35:Y36"/>
    <mergeCell ref="M33:O34"/>
    <mergeCell ref="Y85:Y86"/>
    <mergeCell ref="M83:O84"/>
    <mergeCell ref="L206:L207"/>
    <mergeCell ref="I129:I130"/>
    <mergeCell ref="I125:I126"/>
    <mergeCell ref="I188:I189"/>
    <mergeCell ref="J188:O189"/>
    <mergeCell ref="Q188:V189"/>
    <mergeCell ref="M200:O201"/>
    <mergeCell ref="M203:O204"/>
    <mergeCell ref="M206:O207"/>
    <mergeCell ref="J181:O181"/>
    <mergeCell ref="Q181:V181"/>
    <mergeCell ref="J182:O182"/>
    <mergeCell ref="Q182:V182"/>
    <mergeCell ref="L200:L201"/>
    <mergeCell ref="L203:L204"/>
    <mergeCell ref="A178:W178"/>
    <mergeCell ref="Q129:V130"/>
    <mergeCell ref="Q132:V133"/>
  </mergeCells>
  <printOptions horizontalCentered="1"/>
  <pageMargins left="0" right="0" top="0.43307086614173229" bottom="0" header="0" footer="0"/>
  <pageSetup paperSize="9" scale="79" firstPageNumber="28" orientation="portrait" r:id="rId1"/>
  <rowBreaks count="2" manualBreakCount="2">
    <brk id="92" max="22" man="1"/>
    <brk id="179" max="22"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N36"/>
  <sheetViews>
    <sheetView showGridLines="0" view="pageBreakPreview" zoomScale="86" zoomScaleSheetLayoutView="86" workbookViewId="0">
      <selection activeCell="AP20" sqref="AP20"/>
    </sheetView>
  </sheetViews>
  <sheetFormatPr defaultColWidth="7" defaultRowHeight="12"/>
  <cols>
    <col min="1" max="2" width="3.7109375" style="64" customWidth="1"/>
    <col min="3" max="3" width="2.7109375" style="64" customWidth="1"/>
    <col min="4" max="9" width="3.7109375" style="64" customWidth="1"/>
    <col min="10" max="10" width="4.42578125" style="64" customWidth="1"/>
    <col min="11" max="39" width="3.7109375" style="64" customWidth="1"/>
    <col min="40" max="40" width="1.5703125" style="64" customWidth="1"/>
    <col min="41" max="41" width="1.28515625" style="64" customWidth="1"/>
    <col min="42" max="16384" width="7" style="64"/>
  </cols>
  <sheetData>
    <row r="1" spans="1:40" s="529" customFormat="1" ht="15.6" customHeight="1">
      <c r="A1" s="2426"/>
      <c r="B1" s="1838" t="s">
        <v>1425</v>
      </c>
      <c r="C1" s="1838"/>
      <c r="D1" s="1838"/>
      <c r="E1" s="1838"/>
      <c r="F1" s="1838"/>
      <c r="G1" s="1838"/>
      <c r="H1" s="1838"/>
      <c r="I1" s="1838"/>
      <c r="J1" s="1838"/>
      <c r="K1" s="1838"/>
      <c r="L1" s="1838"/>
      <c r="M1" s="1838"/>
      <c r="N1" s="1838"/>
      <c r="O1" s="1838"/>
      <c r="P1" s="1838"/>
      <c r="Q1" s="1838"/>
      <c r="R1" s="1838"/>
      <c r="S1" s="1838"/>
      <c r="T1" s="1838"/>
      <c r="U1" s="1838"/>
      <c r="V1" s="1838"/>
      <c r="W1" s="1838"/>
      <c r="X1" s="1838"/>
      <c r="Y1" s="1838"/>
      <c r="Z1" s="1838"/>
      <c r="AA1" s="1838"/>
      <c r="AB1" s="1838"/>
      <c r="AC1" s="1838"/>
      <c r="AD1" s="1838"/>
      <c r="AE1" s="1838"/>
      <c r="AF1" s="1838"/>
      <c r="AG1" s="2427"/>
      <c r="AH1" s="2807"/>
      <c r="AI1" s="2807"/>
      <c r="AJ1" s="2807"/>
      <c r="AK1" s="2807"/>
      <c r="AL1" s="2807"/>
      <c r="AM1" s="2807"/>
      <c r="AN1" s="2807"/>
    </row>
    <row r="2" spans="1:40" s="529" customFormat="1" ht="3.6" customHeight="1">
      <c r="A2" s="2424"/>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2425"/>
      <c r="AH2" s="2807"/>
      <c r="AI2" s="2807"/>
      <c r="AJ2" s="2807"/>
      <c r="AK2" s="2807"/>
      <c r="AL2" s="2807"/>
      <c r="AM2" s="2807"/>
      <c r="AN2" s="2807"/>
    </row>
    <row r="3" spans="1:40" s="529" customFormat="1" ht="10.9" customHeight="1">
      <c r="A3" s="2424"/>
      <c r="B3" s="1857" t="s">
        <v>35</v>
      </c>
      <c r="C3" s="1857" t="s">
        <v>2326</v>
      </c>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2425"/>
      <c r="AH3" s="2807"/>
      <c r="AI3" s="2807"/>
      <c r="AJ3" s="2807"/>
      <c r="AK3" s="2807"/>
      <c r="AL3" s="2807"/>
      <c r="AM3" s="2807"/>
      <c r="AN3" s="2807"/>
    </row>
    <row r="4" spans="1:40" s="529" customFormat="1" ht="10.9" customHeight="1">
      <c r="A4" s="2424"/>
      <c r="B4" s="1857"/>
      <c r="C4" s="1858" t="s">
        <v>2329</v>
      </c>
      <c r="D4" s="950"/>
      <c r="E4" s="950"/>
      <c r="F4" s="950"/>
      <c r="G4" s="950"/>
      <c r="H4" s="950"/>
      <c r="I4" s="950"/>
      <c r="J4" s="950"/>
      <c r="K4" s="950"/>
      <c r="L4" s="950"/>
      <c r="M4" s="950"/>
      <c r="N4" s="950"/>
      <c r="O4" s="950"/>
      <c r="P4" s="950"/>
      <c r="Q4" s="950"/>
      <c r="R4" s="950"/>
      <c r="S4" s="950"/>
      <c r="T4" s="950"/>
      <c r="U4" s="950"/>
      <c r="V4" s="950"/>
      <c r="W4" s="950"/>
      <c r="X4" s="950"/>
      <c r="Y4" s="950"/>
      <c r="Z4" s="950"/>
      <c r="AA4" s="950"/>
      <c r="AB4" s="950"/>
      <c r="AC4" s="950"/>
      <c r="AD4" s="950"/>
      <c r="AE4" s="950"/>
      <c r="AF4" s="950"/>
      <c r="AG4" s="2425"/>
      <c r="AH4" s="2807"/>
      <c r="AI4" s="2807"/>
      <c r="AJ4" s="2807"/>
      <c r="AK4" s="2807"/>
      <c r="AL4" s="2807"/>
      <c r="AM4" s="2807"/>
      <c r="AN4" s="2807"/>
    </row>
    <row r="5" spans="1:40" s="529" customFormat="1" ht="13.9" customHeight="1">
      <c r="A5" s="2424"/>
      <c r="B5" s="1857" t="s">
        <v>36</v>
      </c>
      <c r="C5" s="1857" t="s">
        <v>2327</v>
      </c>
      <c r="D5" s="950"/>
      <c r="E5" s="950"/>
      <c r="F5" s="950"/>
      <c r="G5" s="950"/>
      <c r="H5" s="950"/>
      <c r="I5" s="950"/>
      <c r="J5" s="950"/>
      <c r="K5" s="950"/>
      <c r="L5" s="950"/>
      <c r="M5" s="950"/>
      <c r="N5" s="950"/>
      <c r="O5" s="950"/>
      <c r="P5" s="950"/>
      <c r="Q5" s="950"/>
      <c r="R5" s="950"/>
      <c r="S5" s="950"/>
      <c r="T5" s="950"/>
      <c r="U5" s="950"/>
      <c r="V5" s="950"/>
      <c r="W5" s="950"/>
      <c r="X5" s="950"/>
      <c r="Y5" s="950"/>
      <c r="Z5" s="950"/>
      <c r="AA5" s="950"/>
      <c r="AB5" s="950"/>
      <c r="AC5" s="950"/>
      <c r="AD5" s="950"/>
      <c r="AE5" s="950"/>
      <c r="AF5" s="950"/>
      <c r="AG5" s="2425"/>
      <c r="AH5" s="2807"/>
      <c r="AI5" s="2807"/>
      <c r="AJ5" s="2807"/>
      <c r="AK5" s="2807"/>
      <c r="AL5" s="2807"/>
      <c r="AM5" s="2807"/>
      <c r="AN5" s="2807"/>
    </row>
    <row r="6" spans="1:40" s="529" customFormat="1" ht="14.45" customHeight="1" thickBot="1">
      <c r="A6" s="2428"/>
      <c r="B6" s="1846"/>
      <c r="C6" s="2429" t="s">
        <v>2328</v>
      </c>
      <c r="D6" s="1846"/>
      <c r="E6" s="1846"/>
      <c r="F6" s="1846"/>
      <c r="G6" s="1846"/>
      <c r="H6" s="1846"/>
      <c r="I6" s="1846"/>
      <c r="J6" s="1846"/>
      <c r="K6" s="1846"/>
      <c r="L6" s="1846"/>
      <c r="M6" s="1846"/>
      <c r="N6" s="1846"/>
      <c r="O6" s="1846"/>
      <c r="P6" s="1846"/>
      <c r="Q6" s="1846"/>
      <c r="R6" s="1846"/>
      <c r="S6" s="1846"/>
      <c r="T6" s="1846"/>
      <c r="U6" s="1846"/>
      <c r="V6" s="1846"/>
      <c r="W6" s="1846"/>
      <c r="X6" s="1846"/>
      <c r="Y6" s="1846"/>
      <c r="Z6" s="1846"/>
      <c r="AA6" s="1846"/>
      <c r="AB6" s="1846"/>
      <c r="AC6" s="1846"/>
      <c r="AD6" s="1846"/>
      <c r="AE6" s="1846"/>
      <c r="AF6" s="1846"/>
      <c r="AG6" s="2430"/>
      <c r="AH6" s="2807"/>
      <c r="AI6" s="2807"/>
      <c r="AJ6" s="2807"/>
      <c r="AK6" s="2807"/>
      <c r="AL6" s="2807"/>
      <c r="AM6" s="2807"/>
      <c r="AN6" s="2807"/>
    </row>
    <row r="7" spans="1:40" ht="17.25" customHeight="1">
      <c r="A7" s="420"/>
      <c r="B7" s="285"/>
      <c r="C7" s="285"/>
      <c r="D7" s="285"/>
      <c r="E7" s="285"/>
      <c r="F7" s="285"/>
      <c r="G7" s="2423"/>
      <c r="H7" s="2423"/>
      <c r="I7" s="2423"/>
      <c r="J7" s="285"/>
      <c r="K7" s="285"/>
      <c r="L7" s="285"/>
      <c r="M7" s="285"/>
      <c r="N7" s="285"/>
      <c r="O7" s="2423"/>
      <c r="P7" s="285"/>
      <c r="Q7" s="285"/>
      <c r="R7" s="285"/>
      <c r="S7" s="285"/>
      <c r="T7" s="285"/>
      <c r="U7" s="285"/>
      <c r="V7" s="285"/>
      <c r="W7" s="2423"/>
      <c r="X7" s="285"/>
      <c r="Y7" s="2423"/>
      <c r="Z7" s="285"/>
      <c r="AA7" s="285"/>
      <c r="AB7" s="285"/>
      <c r="AC7" s="285"/>
      <c r="AD7" s="285"/>
      <c r="AE7" s="285"/>
      <c r="AF7" s="285"/>
      <c r="AG7" s="421"/>
      <c r="AH7" s="63"/>
      <c r="AI7" s="63"/>
      <c r="AJ7" s="63"/>
      <c r="AK7" s="63"/>
      <c r="AL7" s="63"/>
      <c r="AM7" s="63"/>
      <c r="AN7" s="63"/>
    </row>
    <row r="8" spans="1:40" ht="13.9" customHeight="1">
      <c r="A8" s="422"/>
      <c r="B8" s="63"/>
      <c r="C8" s="63"/>
      <c r="D8" s="584" t="s">
        <v>2324</v>
      </c>
      <c r="E8" s="506"/>
      <c r="G8" s="63"/>
      <c r="H8" s="63"/>
      <c r="I8" s="63"/>
      <c r="J8" s="63"/>
      <c r="K8" s="63"/>
      <c r="L8" s="63"/>
      <c r="M8" s="63"/>
      <c r="N8" s="63"/>
      <c r="O8" s="63"/>
      <c r="P8" s="63"/>
      <c r="Q8" s="63"/>
      <c r="R8" s="63"/>
      <c r="S8" s="63"/>
      <c r="T8" s="63"/>
      <c r="U8" s="63"/>
      <c r="V8" s="63"/>
      <c r="W8" s="63"/>
      <c r="X8" s="63"/>
      <c r="Y8" s="63"/>
      <c r="Z8" s="63"/>
      <c r="AA8" s="63"/>
      <c r="AB8" s="63"/>
      <c r="AC8" s="63"/>
      <c r="AD8" s="63"/>
      <c r="AE8" s="63"/>
      <c r="AF8" s="63"/>
      <c r="AG8" s="505"/>
      <c r="AH8" s="63"/>
      <c r="AI8" s="63"/>
      <c r="AJ8" s="63"/>
      <c r="AK8" s="63"/>
      <c r="AL8" s="63"/>
      <c r="AM8" s="63"/>
      <c r="AN8" s="63"/>
    </row>
    <row r="9" spans="1:40" ht="23.1" customHeight="1">
      <c r="A9" s="422"/>
      <c r="B9" s="63"/>
      <c r="C9" s="63"/>
      <c r="D9" s="585" t="s">
        <v>2325</v>
      </c>
      <c r="E9" s="507"/>
      <c r="G9" s="63"/>
      <c r="H9" s="63"/>
      <c r="I9" s="63"/>
      <c r="J9" s="63"/>
      <c r="K9" s="63"/>
      <c r="L9" s="63"/>
      <c r="M9" s="63"/>
      <c r="N9" s="63"/>
      <c r="O9" s="63"/>
      <c r="P9" s="63"/>
      <c r="Q9" s="63"/>
      <c r="R9" s="63"/>
      <c r="S9" s="63"/>
      <c r="T9" s="63"/>
      <c r="U9" s="63"/>
      <c r="V9" s="63"/>
      <c r="W9" s="63"/>
      <c r="X9" s="63"/>
      <c r="Y9" s="63"/>
      <c r="Z9" s="63"/>
      <c r="AA9" s="63"/>
      <c r="AB9" s="63"/>
      <c r="AC9" s="63"/>
      <c r="AD9" s="63"/>
      <c r="AE9" s="63"/>
      <c r="AF9" s="63"/>
      <c r="AG9" s="505"/>
      <c r="AH9" s="63"/>
      <c r="AI9" s="63"/>
      <c r="AJ9" s="63"/>
      <c r="AK9" s="63"/>
      <c r="AL9" s="63"/>
      <c r="AM9" s="63"/>
      <c r="AN9" s="63"/>
    </row>
    <row r="10" spans="1:40" ht="15" customHeight="1">
      <c r="A10" s="422"/>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505"/>
      <c r="AH10" s="63"/>
      <c r="AI10" s="63"/>
      <c r="AJ10" s="63"/>
      <c r="AK10" s="63"/>
      <c r="AL10" s="63"/>
      <c r="AM10" s="63"/>
      <c r="AN10" s="63"/>
    </row>
    <row r="11" spans="1:40" ht="15" customHeight="1">
      <c r="A11" s="422"/>
      <c r="B11" s="258"/>
      <c r="C11" s="65"/>
      <c r="E11" s="586" t="s">
        <v>560</v>
      </c>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423"/>
      <c r="AH11" s="258"/>
      <c r="AI11" s="258"/>
      <c r="AJ11" s="258"/>
      <c r="AK11" s="258"/>
      <c r="AL11" s="258"/>
      <c r="AM11" s="267"/>
      <c r="AN11" s="65"/>
    </row>
    <row r="12" spans="1:40" ht="15" customHeight="1">
      <c r="A12" s="422"/>
      <c r="B12" s="268"/>
      <c r="C12" s="65"/>
      <c r="E12" s="586" t="s">
        <v>1423</v>
      </c>
      <c r="G12" s="258"/>
      <c r="H12" s="258"/>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423"/>
      <c r="AH12" s="258"/>
      <c r="AI12" s="258"/>
      <c r="AJ12" s="258"/>
      <c r="AK12" s="258"/>
      <c r="AL12" s="258"/>
      <c r="AM12" s="267"/>
      <c r="AN12" s="65"/>
    </row>
    <row r="13" spans="1:40" ht="15" customHeight="1">
      <c r="A13" s="424"/>
      <c r="B13" s="63"/>
      <c r="C13" s="65"/>
      <c r="E13" s="507" t="s">
        <v>417</v>
      </c>
      <c r="G13" s="63"/>
      <c r="H13" s="63"/>
      <c r="I13" s="63"/>
      <c r="J13" s="63"/>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423"/>
      <c r="AH13" s="258"/>
      <c r="AI13" s="258"/>
      <c r="AJ13" s="258"/>
      <c r="AK13" s="258"/>
      <c r="AL13" s="65"/>
      <c r="AM13" s="65"/>
      <c r="AN13" s="65"/>
    </row>
    <row r="14" spans="1:40" ht="15" customHeight="1">
      <c r="A14" s="424"/>
      <c r="B14" s="63"/>
      <c r="C14" s="65"/>
      <c r="D14" s="65"/>
      <c r="E14" s="65"/>
      <c r="F14" s="65"/>
      <c r="G14" s="269"/>
      <c r="H14" s="269"/>
      <c r="I14" s="269"/>
      <c r="J14" s="269"/>
      <c r="K14" s="270"/>
      <c r="L14" s="270"/>
      <c r="M14" s="270"/>
      <c r="N14" s="270"/>
      <c r="O14" s="270"/>
      <c r="P14" s="270"/>
      <c r="Q14" s="270"/>
      <c r="R14" s="270"/>
      <c r="S14" s="270"/>
      <c r="T14" s="270"/>
      <c r="U14" s="270"/>
      <c r="V14" s="270"/>
      <c r="W14" s="270"/>
      <c r="X14" s="270"/>
      <c r="Y14" s="270"/>
      <c r="Z14" s="270"/>
      <c r="AA14" s="270"/>
      <c r="AB14" s="270"/>
      <c r="AC14" s="270"/>
      <c r="AD14" s="270"/>
      <c r="AE14" s="5346" t="s">
        <v>1426</v>
      </c>
      <c r="AF14" s="5346"/>
      <c r="AG14" s="423"/>
      <c r="AH14" s="258"/>
      <c r="AI14" s="258"/>
      <c r="AJ14" s="258"/>
      <c r="AK14" s="258"/>
      <c r="AL14" s="65"/>
      <c r="AM14" s="65"/>
      <c r="AN14" s="65"/>
    </row>
    <row r="15" spans="1:40" s="529" customFormat="1" ht="11.1" customHeight="1">
      <c r="A15" s="2413"/>
      <c r="B15" s="2432"/>
      <c r="C15" s="2433"/>
      <c r="D15" s="2433"/>
      <c r="E15" s="2433"/>
      <c r="F15" s="2433"/>
      <c r="G15" s="2433"/>
      <c r="H15" s="2433"/>
      <c r="I15" s="2433"/>
      <c r="J15" s="2433"/>
      <c r="K15" s="2433"/>
      <c r="L15" s="2800"/>
      <c r="M15" s="2434"/>
      <c r="N15" s="2434"/>
      <c r="O15" s="2435"/>
      <c r="P15" s="2434"/>
      <c r="Q15" s="2434"/>
      <c r="R15" s="2432"/>
      <c r="S15" s="2433"/>
      <c r="T15" s="2433"/>
      <c r="U15" s="2433"/>
      <c r="V15" s="2433"/>
      <c r="W15" s="2433"/>
      <c r="X15" s="2433"/>
      <c r="Y15" s="2433"/>
      <c r="Z15" s="2433"/>
      <c r="AA15" s="2433"/>
      <c r="AB15" s="2800"/>
      <c r="AC15" s="2433"/>
      <c r="AD15" s="2433"/>
      <c r="AE15" s="2433"/>
      <c r="AF15" s="2800"/>
      <c r="AG15" s="2421"/>
      <c r="AH15" s="388"/>
      <c r="AI15" s="388"/>
      <c r="AJ15" s="388"/>
      <c r="AK15" s="388"/>
      <c r="AL15" s="388"/>
      <c r="AM15" s="388"/>
      <c r="AN15" s="388"/>
    </row>
    <row r="16" spans="1:40" s="529" customFormat="1" ht="11.1" customHeight="1">
      <c r="A16" s="2413"/>
      <c r="B16" s="2931"/>
      <c r="C16" s="2807"/>
      <c r="D16" s="2807"/>
      <c r="E16" s="2807"/>
      <c r="F16" s="2807"/>
      <c r="G16" s="2807"/>
      <c r="H16" s="2807"/>
      <c r="I16" s="2807"/>
      <c r="J16" s="2807"/>
      <c r="K16" s="2807"/>
      <c r="L16" s="2932"/>
      <c r="M16" s="5347" t="s">
        <v>418</v>
      </c>
      <c r="N16" s="5348"/>
      <c r="O16" s="5348"/>
      <c r="P16" s="5348"/>
      <c r="Q16" s="5349"/>
      <c r="R16" s="2931"/>
      <c r="S16" s="2807"/>
      <c r="T16" s="2807"/>
      <c r="U16" s="2807"/>
      <c r="V16" s="2807"/>
      <c r="W16" s="2807"/>
      <c r="X16" s="2807"/>
      <c r="Y16" s="2807"/>
      <c r="Z16" s="2807"/>
      <c r="AA16" s="2807"/>
      <c r="AB16" s="2932"/>
      <c r="AC16" s="2807"/>
      <c r="AD16" s="2807"/>
      <c r="AE16" s="2807"/>
      <c r="AF16" s="2932"/>
      <c r="AG16" s="2415"/>
      <c r="AH16" s="259"/>
      <c r="AI16" s="259"/>
      <c r="AJ16" s="259"/>
      <c r="AK16" s="259"/>
      <c r="AL16" s="2807"/>
      <c r="AM16" s="2807"/>
      <c r="AN16" s="388"/>
    </row>
    <row r="17" spans="1:40" s="529" customFormat="1" ht="11.1" customHeight="1">
      <c r="A17" s="2413"/>
      <c r="B17" s="5343" t="s">
        <v>2437</v>
      </c>
      <c r="C17" s="5344"/>
      <c r="D17" s="5344"/>
      <c r="E17" s="5344"/>
      <c r="F17" s="5344"/>
      <c r="G17" s="5344"/>
      <c r="H17" s="5344"/>
      <c r="I17" s="5344"/>
      <c r="J17" s="5344"/>
      <c r="K17" s="5344"/>
      <c r="L17" s="5345"/>
      <c r="M17" s="5350" t="s">
        <v>420</v>
      </c>
      <c r="N17" s="5344"/>
      <c r="O17" s="5344"/>
      <c r="P17" s="5344"/>
      <c r="Q17" s="5351"/>
      <c r="R17" s="5343" t="s">
        <v>419</v>
      </c>
      <c r="S17" s="5344"/>
      <c r="T17" s="5344"/>
      <c r="U17" s="5344"/>
      <c r="V17" s="5344"/>
      <c r="W17" s="5344"/>
      <c r="X17" s="5344"/>
      <c r="Y17" s="5344"/>
      <c r="Z17" s="5344"/>
      <c r="AA17" s="5344"/>
      <c r="AB17" s="5345"/>
      <c r="AC17" s="5344" t="s">
        <v>2440</v>
      </c>
      <c r="AD17" s="5344"/>
      <c r="AE17" s="5344"/>
      <c r="AF17" s="5345"/>
      <c r="AG17" s="2417"/>
      <c r="AH17" s="268"/>
      <c r="AI17" s="268"/>
      <c r="AJ17" s="268"/>
      <c r="AK17" s="268"/>
      <c r="AL17" s="2807"/>
      <c r="AM17" s="2807"/>
      <c r="AN17" s="388"/>
    </row>
    <row r="18" spans="1:40" s="529" customFormat="1" ht="11.1" customHeight="1">
      <c r="A18" s="1893"/>
      <c r="B18" s="5340" t="s">
        <v>2436</v>
      </c>
      <c r="C18" s="5341"/>
      <c r="D18" s="5341"/>
      <c r="E18" s="5341"/>
      <c r="F18" s="5341"/>
      <c r="G18" s="5341"/>
      <c r="H18" s="5341"/>
      <c r="I18" s="5341"/>
      <c r="J18" s="5341"/>
      <c r="K18" s="5341"/>
      <c r="L18" s="5342"/>
      <c r="M18" s="5340" t="s">
        <v>1424</v>
      </c>
      <c r="N18" s="5341"/>
      <c r="O18" s="5341"/>
      <c r="P18" s="5341"/>
      <c r="Q18" s="5342"/>
      <c r="R18" s="5340" t="s">
        <v>2439</v>
      </c>
      <c r="S18" s="5341"/>
      <c r="T18" s="5341"/>
      <c r="U18" s="5341"/>
      <c r="V18" s="5341"/>
      <c r="W18" s="5341"/>
      <c r="X18" s="5341"/>
      <c r="Y18" s="5341"/>
      <c r="Z18" s="5341"/>
      <c r="AA18" s="5341"/>
      <c r="AB18" s="5342"/>
      <c r="AC18" s="5340" t="s">
        <v>421</v>
      </c>
      <c r="AD18" s="5341"/>
      <c r="AE18" s="5341"/>
      <c r="AF18" s="5342"/>
      <c r="AG18" s="2418"/>
      <c r="AH18" s="268"/>
      <c r="AI18" s="268"/>
      <c r="AJ18" s="268"/>
      <c r="AK18" s="268"/>
      <c r="AL18" s="2807"/>
      <c r="AM18" s="2807"/>
      <c r="AN18" s="388"/>
    </row>
    <row r="19" spans="1:40" s="529" customFormat="1" ht="11.1" customHeight="1">
      <c r="A19" s="2413"/>
      <c r="B19" s="3401"/>
      <c r="C19" s="3402"/>
      <c r="D19" s="3402"/>
      <c r="E19" s="3402"/>
      <c r="F19" s="3402"/>
      <c r="G19" s="3402"/>
      <c r="H19" s="3402"/>
      <c r="I19" s="3402"/>
      <c r="J19" s="3402"/>
      <c r="K19" s="3402"/>
      <c r="L19" s="3403"/>
      <c r="M19" s="5337" t="s">
        <v>2438</v>
      </c>
      <c r="N19" s="5338"/>
      <c r="O19" s="5338"/>
      <c r="P19" s="5338"/>
      <c r="Q19" s="5339"/>
      <c r="R19" s="3404"/>
      <c r="S19" s="3402"/>
      <c r="T19" s="3402"/>
      <c r="U19" s="3402"/>
      <c r="V19" s="3402"/>
      <c r="W19" s="3402"/>
      <c r="X19" s="3402"/>
      <c r="Y19" s="3402"/>
      <c r="Z19" s="3402"/>
      <c r="AA19" s="3402"/>
      <c r="AB19" s="3405"/>
      <c r="AC19" s="3404"/>
      <c r="AD19" s="3402"/>
      <c r="AE19" s="3402"/>
      <c r="AF19" s="3406"/>
      <c r="AG19" s="2420"/>
      <c r="AH19" s="259"/>
      <c r="AI19" s="259"/>
      <c r="AJ19" s="259"/>
      <c r="AK19" s="259"/>
      <c r="AL19" s="259"/>
      <c r="AM19" s="259"/>
      <c r="AN19" s="388"/>
    </row>
    <row r="20" spans="1:40" s="529" customFormat="1" ht="11.1" customHeight="1">
      <c r="A20" s="2413"/>
      <c r="B20" s="3407"/>
      <c r="C20" s="3408"/>
      <c r="D20" s="3408"/>
      <c r="E20" s="3408"/>
      <c r="F20" s="3408"/>
      <c r="G20" s="3408"/>
      <c r="H20" s="3408"/>
      <c r="I20" s="3408"/>
      <c r="J20" s="3408"/>
      <c r="K20" s="3408"/>
      <c r="L20" s="3409"/>
      <c r="M20" s="3410"/>
      <c r="N20" s="3410"/>
      <c r="O20" s="3410"/>
      <c r="P20" s="3410"/>
      <c r="Q20" s="3410"/>
      <c r="R20" s="3407"/>
      <c r="S20" s="3408"/>
      <c r="T20" s="3408"/>
      <c r="U20" s="3408"/>
      <c r="V20" s="3408"/>
      <c r="W20" s="3408"/>
      <c r="X20" s="3408"/>
      <c r="Y20" s="3408"/>
      <c r="Z20" s="3408"/>
      <c r="AA20" s="3408"/>
      <c r="AB20" s="3409"/>
      <c r="AC20" s="3407"/>
      <c r="AD20" s="3408"/>
      <c r="AE20" s="3408"/>
      <c r="AF20" s="3409"/>
      <c r="AG20" s="2421"/>
      <c r="AH20" s="388"/>
      <c r="AI20" s="388"/>
      <c r="AJ20" s="388"/>
      <c r="AK20" s="388"/>
      <c r="AL20" s="388"/>
      <c r="AM20" s="388"/>
      <c r="AN20" s="388"/>
    </row>
    <row r="21" spans="1:40" s="529" customFormat="1" ht="27.95" customHeight="1">
      <c r="A21" s="2413"/>
      <c r="B21" s="3400" t="s">
        <v>119</v>
      </c>
      <c r="C21" s="5326"/>
      <c r="D21" s="5326"/>
      <c r="E21" s="5326"/>
      <c r="F21" s="5326"/>
      <c r="G21" s="5326"/>
      <c r="H21" s="5326"/>
      <c r="I21" s="5326"/>
      <c r="J21" s="5326"/>
      <c r="K21" s="5326"/>
      <c r="L21" s="3411" t="s">
        <v>42</v>
      </c>
      <c r="M21" s="5327"/>
      <c r="N21" s="5328"/>
      <c r="O21" s="5329"/>
      <c r="P21" s="5328"/>
      <c r="Q21" s="3412" t="s">
        <v>43</v>
      </c>
      <c r="R21" s="5335"/>
      <c r="S21" s="5336"/>
      <c r="T21" s="5336"/>
      <c r="U21" s="5336"/>
      <c r="V21" s="5336"/>
      <c r="W21" s="5336"/>
      <c r="X21" s="5336"/>
      <c r="Y21" s="5336"/>
      <c r="Z21" s="5336"/>
      <c r="AA21" s="5336"/>
      <c r="AB21" s="3411" t="s">
        <v>44</v>
      </c>
      <c r="AC21" s="5352"/>
      <c r="AD21" s="5353"/>
      <c r="AE21" s="5353"/>
      <c r="AF21" s="3411" t="s">
        <v>45</v>
      </c>
      <c r="AG21" s="2421"/>
      <c r="AH21" s="388"/>
      <c r="AI21" s="388"/>
      <c r="AJ21" s="388"/>
      <c r="AK21" s="388"/>
      <c r="AL21" s="388"/>
      <c r="AM21" s="388"/>
      <c r="AN21" s="388"/>
    </row>
    <row r="22" spans="1:40" s="529" customFormat="1" ht="27.95" customHeight="1">
      <c r="A22" s="2413"/>
      <c r="B22" s="3400" t="s">
        <v>124</v>
      </c>
      <c r="C22" s="5326"/>
      <c r="D22" s="5326"/>
      <c r="E22" s="5326"/>
      <c r="F22" s="5326"/>
      <c r="G22" s="5326"/>
      <c r="H22" s="5326"/>
      <c r="I22" s="5326"/>
      <c r="J22" s="5326"/>
      <c r="K22" s="5326"/>
      <c r="L22" s="3412" t="s">
        <v>46</v>
      </c>
      <c r="M22" s="5327"/>
      <c r="N22" s="5328"/>
      <c r="O22" s="5329"/>
      <c r="P22" s="5328"/>
      <c r="Q22" s="3412" t="s">
        <v>47</v>
      </c>
      <c r="R22" s="5330"/>
      <c r="S22" s="5331"/>
      <c r="T22" s="5332"/>
      <c r="U22" s="5331"/>
      <c r="V22" s="5331"/>
      <c r="W22" s="5332"/>
      <c r="X22" s="5331"/>
      <c r="Y22" s="5332"/>
      <c r="Z22" s="5331"/>
      <c r="AA22" s="5331"/>
      <c r="AB22" s="3412" t="s">
        <v>48</v>
      </c>
      <c r="AC22" s="5333"/>
      <c r="AD22" s="5334"/>
      <c r="AE22" s="5334"/>
      <c r="AF22" s="3412" t="s">
        <v>54</v>
      </c>
      <c r="AG22" s="2422"/>
      <c r="AH22" s="388"/>
      <c r="AI22" s="388"/>
      <c r="AJ22" s="388"/>
      <c r="AK22" s="388"/>
      <c r="AL22" s="388"/>
      <c r="AM22" s="388"/>
      <c r="AN22" s="388"/>
    </row>
    <row r="23" spans="1:40" s="529" customFormat="1" ht="27.95" customHeight="1">
      <c r="A23" s="2413"/>
      <c r="B23" s="3400" t="s">
        <v>127</v>
      </c>
      <c r="C23" s="5326"/>
      <c r="D23" s="5326"/>
      <c r="E23" s="5326"/>
      <c r="F23" s="5326"/>
      <c r="G23" s="5326"/>
      <c r="H23" s="5326"/>
      <c r="I23" s="5326"/>
      <c r="J23" s="5326"/>
      <c r="K23" s="5326"/>
      <c r="L23" s="3412" t="s">
        <v>49</v>
      </c>
      <c r="M23" s="5327"/>
      <c r="N23" s="5328"/>
      <c r="O23" s="5329"/>
      <c r="P23" s="5328"/>
      <c r="Q23" s="3412" t="s">
        <v>606</v>
      </c>
      <c r="R23" s="5330"/>
      <c r="S23" s="5331"/>
      <c r="T23" s="5332"/>
      <c r="U23" s="5331"/>
      <c r="V23" s="5331"/>
      <c r="W23" s="5332"/>
      <c r="X23" s="5331"/>
      <c r="Y23" s="5332"/>
      <c r="Z23" s="5331"/>
      <c r="AA23" s="5331"/>
      <c r="AB23" s="3412" t="s">
        <v>607</v>
      </c>
      <c r="AC23" s="5333"/>
      <c r="AD23" s="5334"/>
      <c r="AE23" s="5334"/>
      <c r="AF23" s="3412" t="s">
        <v>615</v>
      </c>
      <c r="AG23" s="2422"/>
      <c r="AH23" s="388"/>
      <c r="AI23" s="388"/>
      <c r="AJ23" s="388"/>
      <c r="AK23" s="388"/>
      <c r="AL23" s="388"/>
      <c r="AM23" s="388"/>
      <c r="AN23" s="388"/>
    </row>
    <row r="24" spans="1:40" s="529" customFormat="1" ht="27.95" customHeight="1">
      <c r="A24" s="2413"/>
      <c r="B24" s="3400" t="s">
        <v>133</v>
      </c>
      <c r="C24" s="5326"/>
      <c r="D24" s="5326"/>
      <c r="E24" s="5326"/>
      <c r="F24" s="5326"/>
      <c r="G24" s="5326"/>
      <c r="H24" s="5326"/>
      <c r="I24" s="5326"/>
      <c r="J24" s="5326"/>
      <c r="K24" s="5326"/>
      <c r="L24" s="3412" t="s">
        <v>614</v>
      </c>
      <c r="M24" s="5327"/>
      <c r="N24" s="5328"/>
      <c r="O24" s="5329"/>
      <c r="P24" s="5328"/>
      <c r="Q24" s="3412" t="s">
        <v>613</v>
      </c>
      <c r="R24" s="5330"/>
      <c r="S24" s="5331"/>
      <c r="T24" s="5332"/>
      <c r="U24" s="5331"/>
      <c r="V24" s="5331"/>
      <c r="W24" s="5332"/>
      <c r="X24" s="5331"/>
      <c r="Y24" s="5332"/>
      <c r="Z24" s="5331"/>
      <c r="AA24" s="5331"/>
      <c r="AB24" s="3412" t="s">
        <v>55</v>
      </c>
      <c r="AC24" s="5333"/>
      <c r="AD24" s="5334"/>
      <c r="AE24" s="5334"/>
      <c r="AF24" s="3412" t="s">
        <v>56</v>
      </c>
      <c r="AG24" s="2422"/>
      <c r="AH24" s="388"/>
      <c r="AI24" s="388"/>
      <c r="AJ24" s="388"/>
      <c r="AK24" s="388"/>
      <c r="AL24" s="388"/>
      <c r="AM24" s="388"/>
      <c r="AN24" s="388"/>
    </row>
    <row r="25" spans="1:40" s="529" customFormat="1" ht="27.95" customHeight="1">
      <c r="A25" s="2413"/>
      <c r="B25" s="3400" t="s">
        <v>135</v>
      </c>
      <c r="C25" s="5326"/>
      <c r="D25" s="5326"/>
      <c r="E25" s="5326"/>
      <c r="F25" s="5326"/>
      <c r="G25" s="5326"/>
      <c r="H25" s="5326"/>
      <c r="I25" s="5326"/>
      <c r="J25" s="5326"/>
      <c r="K25" s="5326"/>
      <c r="L25" s="3412" t="s">
        <v>65</v>
      </c>
      <c r="M25" s="5327"/>
      <c r="N25" s="5328"/>
      <c r="O25" s="5329"/>
      <c r="P25" s="5328"/>
      <c r="Q25" s="3412" t="s">
        <v>66</v>
      </c>
      <c r="R25" s="5330"/>
      <c r="S25" s="5331"/>
      <c r="T25" s="5332"/>
      <c r="U25" s="5331"/>
      <c r="V25" s="5331"/>
      <c r="W25" s="5332"/>
      <c r="X25" s="5331"/>
      <c r="Y25" s="5332"/>
      <c r="Z25" s="5331"/>
      <c r="AA25" s="5331"/>
      <c r="AB25" s="3412" t="s">
        <v>75</v>
      </c>
      <c r="AC25" s="5333"/>
      <c r="AD25" s="5334"/>
      <c r="AE25" s="5334"/>
      <c r="AF25" s="3412" t="s">
        <v>67</v>
      </c>
      <c r="AG25" s="2422"/>
      <c r="AH25" s="388"/>
      <c r="AI25" s="388"/>
      <c r="AJ25" s="388"/>
      <c r="AK25" s="388"/>
      <c r="AL25" s="388"/>
      <c r="AM25" s="388"/>
      <c r="AN25" s="388"/>
    </row>
    <row r="26" spans="1:40" s="529" customFormat="1" ht="27.95" customHeight="1">
      <c r="A26" s="2807"/>
      <c r="B26" s="3400" t="s">
        <v>136</v>
      </c>
      <c r="C26" s="5326"/>
      <c r="D26" s="5326"/>
      <c r="E26" s="5326"/>
      <c r="F26" s="5326"/>
      <c r="G26" s="5326"/>
      <c r="H26" s="5326"/>
      <c r="I26" s="5326"/>
      <c r="J26" s="5326"/>
      <c r="K26" s="5326"/>
      <c r="L26" s="3412">
        <v>21</v>
      </c>
      <c r="M26" s="5327"/>
      <c r="N26" s="5328"/>
      <c r="O26" s="5329"/>
      <c r="P26" s="5328"/>
      <c r="Q26" s="3412">
        <v>22</v>
      </c>
      <c r="R26" s="5330"/>
      <c r="S26" s="5331"/>
      <c r="T26" s="5332"/>
      <c r="U26" s="5331"/>
      <c r="V26" s="5331"/>
      <c r="W26" s="5332"/>
      <c r="X26" s="5331"/>
      <c r="Y26" s="5332"/>
      <c r="Z26" s="5331"/>
      <c r="AA26" s="5331"/>
      <c r="AB26" s="3412">
        <v>23</v>
      </c>
      <c r="AC26" s="5333"/>
      <c r="AD26" s="5334"/>
      <c r="AE26" s="5334"/>
      <c r="AF26" s="3412">
        <v>24</v>
      </c>
      <c r="AG26" s="388"/>
      <c r="AH26" s="388"/>
      <c r="AI26" s="388"/>
      <c r="AJ26" s="388"/>
      <c r="AK26" s="388"/>
      <c r="AL26" s="388"/>
      <c r="AM26" s="388"/>
      <c r="AN26" s="388"/>
    </row>
    <row r="27" spans="1:40" s="529" customFormat="1" ht="27.95" customHeight="1">
      <c r="A27" s="2807"/>
      <c r="B27" s="3400" t="s">
        <v>137</v>
      </c>
      <c r="C27" s="5326"/>
      <c r="D27" s="5326"/>
      <c r="E27" s="5326"/>
      <c r="F27" s="5326"/>
      <c r="G27" s="5326"/>
      <c r="H27" s="5326"/>
      <c r="I27" s="5326"/>
      <c r="J27" s="5326"/>
      <c r="K27" s="5326"/>
      <c r="L27" s="3412">
        <v>25</v>
      </c>
      <c r="M27" s="5327"/>
      <c r="N27" s="5328"/>
      <c r="O27" s="5329"/>
      <c r="P27" s="5328"/>
      <c r="Q27" s="3412">
        <v>26</v>
      </c>
      <c r="R27" s="5330"/>
      <c r="S27" s="5331"/>
      <c r="T27" s="5332"/>
      <c r="U27" s="5331"/>
      <c r="V27" s="5331"/>
      <c r="W27" s="5332"/>
      <c r="X27" s="5331"/>
      <c r="Y27" s="5332"/>
      <c r="Z27" s="5331"/>
      <c r="AA27" s="5331"/>
      <c r="AB27" s="3412">
        <v>27</v>
      </c>
      <c r="AC27" s="5333"/>
      <c r="AD27" s="5334"/>
      <c r="AE27" s="5334"/>
      <c r="AF27" s="3412">
        <v>28</v>
      </c>
      <c r="AG27" s="388"/>
      <c r="AH27" s="388"/>
      <c r="AI27" s="388"/>
      <c r="AJ27" s="388"/>
      <c r="AK27" s="388"/>
      <c r="AL27" s="388"/>
      <c r="AM27" s="388"/>
      <c r="AN27" s="388"/>
    </row>
    <row r="28" spans="1:40" s="529" customFormat="1" ht="27.95" customHeight="1">
      <c r="A28" s="2807"/>
      <c r="B28" s="3400" t="s">
        <v>138</v>
      </c>
      <c r="C28" s="5326"/>
      <c r="D28" s="5326"/>
      <c r="E28" s="5326"/>
      <c r="F28" s="5326"/>
      <c r="G28" s="5326"/>
      <c r="H28" s="5326"/>
      <c r="I28" s="5326"/>
      <c r="J28" s="5326"/>
      <c r="K28" s="5326"/>
      <c r="L28" s="3412">
        <v>29</v>
      </c>
      <c r="M28" s="5327"/>
      <c r="N28" s="5328"/>
      <c r="O28" s="5329"/>
      <c r="P28" s="5328"/>
      <c r="Q28" s="3412">
        <v>30</v>
      </c>
      <c r="R28" s="5330"/>
      <c r="S28" s="5331"/>
      <c r="T28" s="5332"/>
      <c r="U28" s="5331"/>
      <c r="V28" s="5331"/>
      <c r="W28" s="5332"/>
      <c r="X28" s="5331"/>
      <c r="Y28" s="5332"/>
      <c r="Z28" s="5331"/>
      <c r="AA28" s="5331"/>
      <c r="AB28" s="3412">
        <v>31</v>
      </c>
      <c r="AC28" s="5333"/>
      <c r="AD28" s="5334"/>
      <c r="AE28" s="5334"/>
      <c r="AF28" s="3412">
        <v>32</v>
      </c>
      <c r="AG28" s="388"/>
      <c r="AH28" s="388"/>
      <c r="AI28" s="388"/>
      <c r="AJ28" s="388"/>
      <c r="AK28" s="388"/>
      <c r="AL28" s="388"/>
      <c r="AM28" s="388"/>
      <c r="AN28" s="388"/>
    </row>
    <row r="29" spans="1:40" s="529" customFormat="1" ht="27.95" customHeight="1">
      <c r="A29" s="2807"/>
      <c r="B29" s="3400" t="s">
        <v>139</v>
      </c>
      <c r="C29" s="5326"/>
      <c r="D29" s="5326"/>
      <c r="E29" s="5326"/>
      <c r="F29" s="5326"/>
      <c r="G29" s="5326"/>
      <c r="H29" s="5326"/>
      <c r="I29" s="5326"/>
      <c r="J29" s="5326"/>
      <c r="K29" s="5326"/>
      <c r="L29" s="3412">
        <v>33</v>
      </c>
      <c r="M29" s="5327"/>
      <c r="N29" s="5328"/>
      <c r="O29" s="5329"/>
      <c r="P29" s="5328"/>
      <c r="Q29" s="3412">
        <v>34</v>
      </c>
      <c r="R29" s="5330"/>
      <c r="S29" s="5331"/>
      <c r="T29" s="5332"/>
      <c r="U29" s="5331"/>
      <c r="V29" s="5331"/>
      <c r="W29" s="5332"/>
      <c r="X29" s="5331"/>
      <c r="Y29" s="5332"/>
      <c r="Z29" s="5331"/>
      <c r="AA29" s="5331"/>
      <c r="AB29" s="3412">
        <v>35</v>
      </c>
      <c r="AC29" s="5333"/>
      <c r="AD29" s="5334"/>
      <c r="AE29" s="5334"/>
      <c r="AF29" s="3412">
        <v>36</v>
      </c>
      <c r="AG29" s="388"/>
      <c r="AH29" s="388"/>
      <c r="AI29" s="388"/>
      <c r="AJ29" s="388"/>
      <c r="AK29" s="388"/>
      <c r="AL29" s="388"/>
      <c r="AM29" s="388"/>
      <c r="AN29" s="388"/>
    </row>
    <row r="30" spans="1:40" s="529" customFormat="1" ht="27.95" customHeight="1">
      <c r="A30" s="2807"/>
      <c r="B30" s="3400" t="s">
        <v>353</v>
      </c>
      <c r="C30" s="5326"/>
      <c r="D30" s="5326"/>
      <c r="E30" s="5326"/>
      <c r="F30" s="5326"/>
      <c r="G30" s="5326"/>
      <c r="H30" s="5326"/>
      <c r="I30" s="5326"/>
      <c r="J30" s="5326"/>
      <c r="K30" s="5326"/>
      <c r="L30" s="3412">
        <v>37</v>
      </c>
      <c r="M30" s="5327"/>
      <c r="N30" s="5328"/>
      <c r="O30" s="5329"/>
      <c r="P30" s="5328"/>
      <c r="Q30" s="3412">
        <v>38</v>
      </c>
      <c r="R30" s="5330"/>
      <c r="S30" s="5331"/>
      <c r="T30" s="5332"/>
      <c r="U30" s="5331"/>
      <c r="V30" s="5331"/>
      <c r="W30" s="5332"/>
      <c r="X30" s="5331"/>
      <c r="Y30" s="5332"/>
      <c r="Z30" s="5331"/>
      <c r="AA30" s="5331"/>
      <c r="AB30" s="3412">
        <v>39</v>
      </c>
      <c r="AC30" s="5333"/>
      <c r="AD30" s="5334"/>
      <c r="AE30" s="5334"/>
      <c r="AF30" s="3412">
        <v>40</v>
      </c>
      <c r="AG30" s="388"/>
      <c r="AH30" s="388"/>
      <c r="AI30" s="388"/>
      <c r="AJ30" s="388"/>
      <c r="AK30" s="388"/>
      <c r="AL30" s="388"/>
      <c r="AM30" s="388"/>
      <c r="AN30" s="388"/>
    </row>
    <row r="31" spans="1:40" s="529" customFormat="1" ht="27.95" customHeight="1">
      <c r="A31" s="2807"/>
      <c r="B31" s="3341"/>
      <c r="C31" s="3341"/>
      <c r="D31" s="3341"/>
      <c r="E31" s="3341"/>
      <c r="F31" s="3341"/>
      <c r="G31" s="3341"/>
      <c r="H31" s="3341"/>
      <c r="I31" s="3341"/>
      <c r="J31" s="3341"/>
      <c r="K31" s="3341"/>
      <c r="L31" s="3342"/>
      <c r="M31" s="3343"/>
      <c r="N31" s="3343"/>
      <c r="O31" s="3343"/>
      <c r="P31" s="3343"/>
      <c r="Q31" s="3342"/>
      <c r="R31" s="3344"/>
      <c r="S31" s="3344"/>
      <c r="T31" s="3344"/>
      <c r="U31" s="3344"/>
      <c r="V31" s="3344"/>
      <c r="W31" s="3344"/>
      <c r="X31" s="3344"/>
      <c r="Y31" s="3344"/>
      <c r="Z31" s="3344"/>
      <c r="AA31" s="3344"/>
      <c r="AB31" s="3342"/>
      <c r="AC31" s="3345"/>
      <c r="AD31" s="3345"/>
      <c r="AE31" s="3345"/>
      <c r="AF31" s="3342"/>
      <c r="AG31" s="388"/>
      <c r="AH31" s="388"/>
      <c r="AI31" s="388"/>
      <c r="AJ31" s="388"/>
      <c r="AK31" s="388"/>
      <c r="AL31" s="388"/>
      <c r="AM31" s="388"/>
      <c r="AN31" s="388"/>
    </row>
    <row r="32" spans="1:40" s="529" customFormat="1" ht="27.95" customHeight="1">
      <c r="A32" s="2807"/>
      <c r="B32" s="3341"/>
      <c r="C32" s="3341"/>
      <c r="D32" s="3341"/>
      <c r="E32" s="3341"/>
      <c r="F32" s="3341"/>
      <c r="G32" s="3341"/>
      <c r="H32" s="3341"/>
      <c r="I32" s="3341"/>
      <c r="J32" s="3341"/>
      <c r="K32" s="3341"/>
      <c r="L32" s="3342"/>
      <c r="M32" s="3343"/>
      <c r="N32" s="3343"/>
      <c r="O32" s="3343"/>
      <c r="P32" s="3343"/>
      <c r="Q32" s="3342"/>
      <c r="R32" s="3344"/>
      <c r="S32" s="3344"/>
      <c r="T32" s="3344"/>
      <c r="U32" s="3344"/>
      <c r="V32" s="3344"/>
      <c r="W32" s="3344"/>
      <c r="X32" s="3344"/>
      <c r="Y32" s="3344"/>
      <c r="Z32" s="3344"/>
      <c r="AA32" s="3344"/>
      <c r="AB32" s="3342"/>
      <c r="AC32" s="3345"/>
      <c r="AD32" s="3345"/>
      <c r="AE32" s="3345"/>
      <c r="AF32" s="3342"/>
      <c r="AG32" s="388"/>
      <c r="AH32" s="388"/>
      <c r="AI32" s="388"/>
      <c r="AJ32" s="388"/>
      <c r="AK32" s="388"/>
      <c r="AL32" s="388"/>
      <c r="AM32" s="388"/>
      <c r="AN32" s="388"/>
    </row>
    <row r="33" spans="1:40" s="529" customFormat="1" ht="27.95" customHeight="1" thickBot="1">
      <c r="A33" s="2169"/>
      <c r="B33" s="3346"/>
      <c r="C33" s="3346"/>
      <c r="D33" s="3346"/>
      <c r="E33" s="3346"/>
      <c r="F33" s="3346"/>
      <c r="G33" s="3346"/>
      <c r="H33" s="3346"/>
      <c r="I33" s="3346"/>
      <c r="J33" s="3346"/>
      <c r="K33" s="3346"/>
      <c r="L33" s="3347"/>
      <c r="M33" s="3348"/>
      <c r="N33" s="3348"/>
      <c r="O33" s="3348"/>
      <c r="P33" s="3348"/>
      <c r="Q33" s="3347"/>
      <c r="R33" s="3349"/>
      <c r="S33" s="3349"/>
      <c r="T33" s="3349"/>
      <c r="U33" s="3349"/>
      <c r="V33" s="3349"/>
      <c r="W33" s="3349"/>
      <c r="X33" s="3349"/>
      <c r="Y33" s="3349"/>
      <c r="Z33" s="3349"/>
      <c r="AA33" s="3349"/>
      <c r="AB33" s="3347"/>
      <c r="AC33" s="3350"/>
      <c r="AD33" s="3350"/>
      <c r="AE33" s="3350"/>
      <c r="AF33" s="3347"/>
      <c r="AG33" s="2939"/>
      <c r="AH33" s="388"/>
      <c r="AI33" s="388"/>
      <c r="AJ33" s="388"/>
      <c r="AK33" s="388"/>
      <c r="AL33" s="388"/>
      <c r="AM33" s="388"/>
      <c r="AN33" s="388"/>
    </row>
    <row r="34" spans="1:40" ht="18" customHeight="1">
      <c r="A34" s="5354">
        <f>'Soalan 12 (ms28-30) '!A264:W264+1</f>
        <v>31</v>
      </c>
      <c r="B34" s="5354"/>
      <c r="C34" s="5354"/>
      <c r="D34" s="5354"/>
      <c r="E34" s="5354"/>
      <c r="F34" s="5354"/>
      <c r="G34" s="5354"/>
      <c r="H34" s="5354"/>
      <c r="I34" s="5354"/>
      <c r="J34" s="5354"/>
      <c r="K34" s="5354"/>
      <c r="L34" s="5354"/>
      <c r="M34" s="5354"/>
      <c r="N34" s="5354"/>
      <c r="O34" s="5354"/>
      <c r="P34" s="5354"/>
      <c r="Q34" s="5354"/>
      <c r="R34" s="5354"/>
      <c r="S34" s="5354"/>
      <c r="T34" s="5354"/>
      <c r="U34" s="5354"/>
      <c r="V34" s="5354"/>
      <c r="W34" s="5354"/>
      <c r="X34" s="5354"/>
      <c r="Y34" s="5354"/>
      <c r="Z34" s="5354"/>
      <c r="AA34" s="5354"/>
      <c r="AB34" s="5354"/>
      <c r="AC34" s="5354"/>
      <c r="AD34" s="5354"/>
      <c r="AE34" s="5354"/>
      <c r="AF34" s="5354"/>
      <c r="AG34" s="5354"/>
    </row>
    <row r="35" spans="1:40" ht="11.1" customHeight="1">
      <c r="A35" s="2933"/>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2934"/>
      <c r="AH35" s="2935"/>
      <c r="AI35" s="2935"/>
      <c r="AJ35" s="2935"/>
      <c r="AK35" s="2935"/>
      <c r="AL35" s="2935"/>
      <c r="AM35" s="2935"/>
      <c r="AN35" s="2935"/>
    </row>
    <row r="36" spans="1:40" ht="8.1" customHeight="1"/>
  </sheetData>
  <mergeCells count="52">
    <mergeCell ref="A34:AG34"/>
    <mergeCell ref="M22:P22"/>
    <mergeCell ref="M23:P23"/>
    <mergeCell ref="M24:P24"/>
    <mergeCell ref="M25:P25"/>
    <mergeCell ref="AC25:AE25"/>
    <mergeCell ref="R25:AA25"/>
    <mergeCell ref="M26:P26"/>
    <mergeCell ref="R26:AA26"/>
    <mergeCell ref="AC26:AE26"/>
    <mergeCell ref="AC21:AE21"/>
    <mergeCell ref="AC22:AE22"/>
    <mergeCell ref="AC23:AE23"/>
    <mergeCell ref="AC24:AE24"/>
    <mergeCell ref="R22:AA22"/>
    <mergeCell ref="R23:AA23"/>
    <mergeCell ref="R24:AA24"/>
    <mergeCell ref="AE14:AF14"/>
    <mergeCell ref="AC18:AF18"/>
    <mergeCell ref="AC17:AF17"/>
    <mergeCell ref="M16:Q16"/>
    <mergeCell ref="M17:Q17"/>
    <mergeCell ref="R21:AA21"/>
    <mergeCell ref="M19:Q19"/>
    <mergeCell ref="M18:Q18"/>
    <mergeCell ref="B17:L17"/>
    <mergeCell ref="B18:L18"/>
    <mergeCell ref="R17:AB17"/>
    <mergeCell ref="R18:AB18"/>
    <mergeCell ref="M21:P21"/>
    <mergeCell ref="R27:AA27"/>
    <mergeCell ref="AC27:AE27"/>
    <mergeCell ref="M28:P28"/>
    <mergeCell ref="R28:AA28"/>
    <mergeCell ref="AC28:AE28"/>
    <mergeCell ref="C26:K26"/>
    <mergeCell ref="C27:K27"/>
    <mergeCell ref="C28:K28"/>
    <mergeCell ref="C29:K29"/>
    <mergeCell ref="M27:P27"/>
    <mergeCell ref="C21:K21"/>
    <mergeCell ref="C22:K22"/>
    <mergeCell ref="C23:K23"/>
    <mergeCell ref="C24:K24"/>
    <mergeCell ref="C25:K25"/>
    <mergeCell ref="C30:K30"/>
    <mergeCell ref="M30:P30"/>
    <mergeCell ref="R30:AA30"/>
    <mergeCell ref="AC30:AE30"/>
    <mergeCell ref="M29:P29"/>
    <mergeCell ref="R29:AA29"/>
    <mergeCell ref="AC29:AE29"/>
  </mergeCells>
  <printOptions horizontalCentered="1"/>
  <pageMargins left="0" right="0" top="0.43307086614173229" bottom="0" header="0" footer="0"/>
  <pageSetup paperSize="9" scale="7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AN109"/>
  <sheetViews>
    <sheetView showGridLines="0" view="pageBreakPreview" zoomScaleSheetLayoutView="100" workbookViewId="0">
      <selection activeCell="AC73" sqref="AC73"/>
    </sheetView>
  </sheetViews>
  <sheetFormatPr defaultColWidth="7" defaultRowHeight="12"/>
  <cols>
    <col min="1" max="1" width="0.7109375" style="64" customWidth="1"/>
    <col min="2" max="2" width="4.42578125" style="64" customWidth="1"/>
    <col min="3" max="3" width="6" style="64" customWidth="1"/>
    <col min="4" max="4" width="3.85546875" style="64" customWidth="1"/>
    <col min="5" max="6" width="6.85546875" style="64" customWidth="1"/>
    <col min="7" max="8" width="5" style="64" customWidth="1"/>
    <col min="9" max="9" width="2.7109375" style="64" customWidth="1"/>
    <col min="10" max="11" width="7.140625" style="64" customWidth="1"/>
    <col min="12" max="12" width="8" style="64" customWidth="1"/>
    <col min="13" max="14" width="4.28515625" style="64" customWidth="1"/>
    <col min="15" max="15" width="3.5703125" style="64" customWidth="1"/>
    <col min="16" max="16" width="4.28515625" style="64" customWidth="1"/>
    <col min="17" max="17" width="3.7109375" style="2941" customWidth="1"/>
    <col min="18" max="21" width="5.28515625" style="64" customWidth="1"/>
    <col min="22" max="22" width="3.7109375" style="2941" customWidth="1"/>
    <col min="23" max="23" width="2.28515625" style="64" customWidth="1"/>
    <col min="24" max="24" width="1.28515625" style="64" customWidth="1"/>
    <col min="25" max="16384" width="7" style="64"/>
  </cols>
  <sheetData>
    <row r="1" spans="1:40" ht="17.25" customHeight="1">
      <c r="A1" s="2504"/>
      <c r="B1" s="2423"/>
      <c r="C1" s="2423"/>
      <c r="D1" s="2423"/>
      <c r="E1" s="2423"/>
      <c r="F1" s="2423"/>
      <c r="G1" s="2423"/>
      <c r="H1" s="2423"/>
      <c r="I1" s="2423"/>
      <c r="J1" s="2423"/>
      <c r="K1" s="2423"/>
      <c r="L1" s="2423"/>
      <c r="M1" s="2423"/>
      <c r="N1" s="2423"/>
      <c r="O1" s="2423"/>
      <c r="P1" s="2423"/>
      <c r="Q1" s="2423"/>
      <c r="R1" s="2423"/>
      <c r="S1" s="2423"/>
      <c r="T1" s="2423"/>
      <c r="U1" s="2423"/>
      <c r="V1" s="2423"/>
      <c r="W1" s="2505"/>
      <c r="X1" s="285"/>
      <c r="Y1" s="2423"/>
      <c r="Z1" s="285"/>
      <c r="AA1" s="285"/>
      <c r="AB1" s="285"/>
      <c r="AC1" s="285"/>
      <c r="AD1" s="285"/>
      <c r="AE1" s="63"/>
      <c r="AF1" s="63"/>
      <c r="AG1" s="63"/>
      <c r="AH1" s="63"/>
      <c r="AI1" s="63"/>
      <c r="AJ1" s="63"/>
      <c r="AK1" s="63"/>
      <c r="AL1" s="63"/>
      <c r="AM1" s="63"/>
      <c r="AN1" s="63"/>
    </row>
    <row r="2" spans="1:40" ht="13.9" customHeight="1">
      <c r="A2" s="2454"/>
      <c r="B2" s="63"/>
      <c r="C2" s="63"/>
      <c r="D2" s="584" t="s">
        <v>2330</v>
      </c>
      <c r="E2" s="506"/>
      <c r="F2" s="63"/>
      <c r="G2" s="63"/>
      <c r="H2" s="63"/>
      <c r="I2" s="63"/>
      <c r="J2" s="63"/>
      <c r="K2" s="63"/>
      <c r="L2" s="63"/>
      <c r="M2" s="63"/>
      <c r="N2" s="63"/>
      <c r="O2" s="63"/>
      <c r="P2" s="63"/>
      <c r="Q2" s="63"/>
      <c r="R2" s="63"/>
      <c r="S2" s="63"/>
      <c r="T2" s="63"/>
      <c r="U2" s="63"/>
      <c r="V2" s="63"/>
      <c r="W2" s="2506"/>
      <c r="X2" s="63"/>
      <c r="Y2" s="63"/>
      <c r="Z2" s="63"/>
      <c r="AA2" s="63"/>
      <c r="AB2" s="63"/>
      <c r="AC2" s="63"/>
      <c r="AD2" s="63"/>
      <c r="AE2" s="63"/>
      <c r="AF2" s="63"/>
      <c r="AG2" s="63"/>
      <c r="AH2" s="63"/>
      <c r="AI2" s="63"/>
      <c r="AJ2" s="63"/>
      <c r="AK2" s="63"/>
      <c r="AL2" s="63"/>
      <c r="AM2" s="63"/>
      <c r="AN2" s="63"/>
    </row>
    <row r="3" spans="1:40" ht="23.1" customHeight="1">
      <c r="A3" s="2454"/>
      <c r="B3" s="63"/>
      <c r="C3" s="63"/>
      <c r="D3" s="585" t="s">
        <v>2331</v>
      </c>
      <c r="E3" s="507"/>
      <c r="F3" s="63"/>
      <c r="G3" s="63"/>
      <c r="H3" s="63"/>
      <c r="I3" s="63"/>
      <c r="J3" s="63"/>
      <c r="K3" s="63"/>
      <c r="L3" s="63"/>
      <c r="M3" s="63"/>
      <c r="N3" s="63"/>
      <c r="O3" s="63"/>
      <c r="P3" s="63"/>
      <c r="Q3" s="63"/>
      <c r="R3" s="63"/>
      <c r="S3" s="63"/>
      <c r="T3" s="63"/>
      <c r="U3" s="63"/>
      <c r="V3" s="63"/>
      <c r="W3" s="2506"/>
      <c r="X3" s="63"/>
      <c r="Y3" s="63"/>
      <c r="Z3" s="63"/>
      <c r="AA3" s="63"/>
      <c r="AB3" s="63"/>
      <c r="AC3" s="63"/>
      <c r="AD3" s="63"/>
      <c r="AE3" s="63"/>
      <c r="AF3" s="63"/>
      <c r="AG3" s="63"/>
      <c r="AH3" s="63"/>
      <c r="AI3" s="63"/>
      <c r="AJ3" s="63"/>
      <c r="AK3" s="63"/>
      <c r="AL3" s="63"/>
      <c r="AM3" s="63"/>
      <c r="AN3" s="63"/>
    </row>
    <row r="4" spans="1:40" ht="18" customHeight="1">
      <c r="A4" s="2454"/>
      <c r="B4" s="65"/>
      <c r="C4" s="65"/>
      <c r="D4" s="65"/>
      <c r="E4" s="63"/>
      <c r="F4" s="65"/>
      <c r="G4" s="65"/>
      <c r="H4" s="65"/>
      <c r="I4" s="65"/>
      <c r="J4" s="65"/>
      <c r="K4" s="65"/>
      <c r="L4" s="65"/>
      <c r="M4" s="65"/>
      <c r="N4" s="65"/>
      <c r="O4" s="65"/>
      <c r="P4" s="65"/>
      <c r="Q4" s="281"/>
      <c r="R4" s="65"/>
      <c r="S4" s="65"/>
      <c r="T4" s="65"/>
      <c r="U4" s="65"/>
      <c r="V4" s="281"/>
      <c r="W4" s="2936"/>
      <c r="AE4" s="63"/>
      <c r="AF4" s="63"/>
      <c r="AG4" s="63"/>
      <c r="AH4" s="63"/>
      <c r="AI4" s="63"/>
    </row>
    <row r="5" spans="1:40" ht="12.95" customHeight="1">
      <c r="A5" s="2454"/>
      <c r="B5" s="65"/>
      <c r="C5" s="65"/>
      <c r="D5" s="63"/>
      <c r="E5" s="587" t="s">
        <v>422</v>
      </c>
      <c r="F5" s="65"/>
      <c r="G5" s="65"/>
      <c r="H5" s="65"/>
      <c r="I5" s="65"/>
      <c r="J5" s="65"/>
      <c r="K5" s="65"/>
      <c r="L5" s="65"/>
      <c r="M5" s="65"/>
      <c r="N5" s="65"/>
      <c r="O5" s="65"/>
      <c r="P5" s="65"/>
      <c r="Q5" s="281"/>
      <c r="R5" s="65"/>
      <c r="S5" s="65"/>
      <c r="T5" s="65"/>
      <c r="U5" s="65"/>
      <c r="V5" s="281"/>
      <c r="W5" s="2936"/>
      <c r="AE5" s="63"/>
      <c r="AF5" s="63"/>
      <c r="AG5" s="63"/>
      <c r="AH5" s="63"/>
      <c r="AI5" s="63"/>
    </row>
    <row r="6" spans="1:40" ht="12.95" customHeight="1">
      <c r="A6" s="2454"/>
      <c r="B6" s="65"/>
      <c r="C6" s="65"/>
      <c r="D6" s="63"/>
      <c r="E6" s="588" t="s">
        <v>423</v>
      </c>
      <c r="F6" s="65"/>
      <c r="G6" s="65"/>
      <c r="H6" s="65"/>
      <c r="I6" s="65"/>
      <c r="J6" s="65"/>
      <c r="K6" s="65"/>
      <c r="L6" s="65"/>
      <c r="M6" s="65"/>
      <c r="N6" s="65"/>
      <c r="O6" s="65"/>
      <c r="P6" s="65"/>
      <c r="Q6" s="281"/>
      <c r="R6" s="65"/>
      <c r="S6" s="65"/>
      <c r="T6" s="65"/>
      <c r="U6" s="65"/>
      <c r="V6" s="281"/>
      <c r="W6" s="2936"/>
      <c r="AE6" s="63"/>
      <c r="AF6" s="63"/>
      <c r="AG6" s="63"/>
      <c r="AH6" s="63"/>
      <c r="AI6" s="63"/>
    </row>
    <row r="7" spans="1:40" ht="3" customHeight="1">
      <c r="A7" s="2507"/>
      <c r="B7" s="65"/>
      <c r="C7" s="65"/>
      <c r="D7" s="65"/>
      <c r="E7" s="65"/>
      <c r="F7" s="65"/>
      <c r="G7" s="261"/>
      <c r="H7" s="65"/>
      <c r="I7" s="65"/>
      <c r="J7" s="65"/>
      <c r="K7" s="65"/>
      <c r="L7" s="65"/>
      <c r="M7" s="65"/>
      <c r="N7" s="65"/>
      <c r="O7" s="65"/>
      <c r="P7" s="65"/>
      <c r="Q7" s="281"/>
      <c r="R7" s="65"/>
      <c r="S7" s="65"/>
      <c r="T7" s="65"/>
      <c r="U7" s="65"/>
      <c r="V7" s="281"/>
      <c r="W7" s="2936"/>
      <c r="AE7" s="63"/>
      <c r="AF7" s="63"/>
      <c r="AG7" s="63"/>
      <c r="AH7" s="63"/>
      <c r="AI7" s="63"/>
    </row>
    <row r="8" spans="1:40" s="529" customFormat="1" ht="14.25" customHeight="1">
      <c r="A8" s="1893"/>
      <c r="B8" s="2807"/>
      <c r="C8" s="2807"/>
      <c r="D8" s="2807"/>
      <c r="E8" s="2807"/>
      <c r="F8" s="2807"/>
      <c r="G8" s="2807"/>
      <c r="H8" s="2807"/>
      <c r="I8" s="388"/>
      <c r="J8" s="388"/>
      <c r="K8" s="388"/>
      <c r="L8" s="388"/>
      <c r="M8" s="2455"/>
      <c r="N8" s="2455"/>
      <c r="O8" s="2455"/>
      <c r="P8" s="2455"/>
      <c r="Q8" s="2455"/>
      <c r="R8" s="2456"/>
      <c r="S8" s="2456"/>
      <c r="T8" s="2456"/>
      <c r="U8" s="5346" t="s">
        <v>2332</v>
      </c>
      <c r="V8" s="5346"/>
      <c r="W8" s="2508"/>
      <c r="AE8" s="2807"/>
      <c r="AF8" s="2807"/>
      <c r="AG8" s="2807"/>
      <c r="AH8" s="2807"/>
      <c r="AI8" s="2807"/>
    </row>
    <row r="9" spans="1:40" s="529" customFormat="1" ht="6" customHeight="1">
      <c r="A9" s="1893"/>
      <c r="B9" s="2807"/>
      <c r="C9" s="2807"/>
      <c r="D9" s="2807"/>
      <c r="E9" s="2807"/>
      <c r="F9" s="2807"/>
      <c r="G9" s="2807"/>
      <c r="H9" s="2807"/>
      <c r="I9" s="2509"/>
      <c r="J9" s="2510"/>
      <c r="K9" s="2510"/>
      <c r="L9" s="2511"/>
      <c r="M9" s="2510"/>
      <c r="N9" s="2510"/>
      <c r="O9" s="2510"/>
      <c r="P9" s="2510"/>
      <c r="Q9" s="2512"/>
      <c r="R9" s="2513"/>
      <c r="S9" s="2514"/>
      <c r="T9" s="2514"/>
      <c r="U9" s="2514"/>
      <c r="V9" s="2515"/>
      <c r="W9" s="2458"/>
      <c r="AE9" s="2807"/>
      <c r="AF9" s="2807"/>
      <c r="AG9" s="2807"/>
      <c r="AH9" s="2807"/>
      <c r="AI9" s="2807"/>
    </row>
    <row r="10" spans="1:40" s="529" customFormat="1" ht="11.1" customHeight="1">
      <c r="A10" s="1893"/>
      <c r="B10" s="2807"/>
      <c r="C10" s="2807"/>
      <c r="D10" s="2807"/>
      <c r="E10" s="2807"/>
      <c r="F10" s="2807"/>
      <c r="G10" s="2807"/>
      <c r="H10" s="2807"/>
      <c r="I10" s="5396" t="s">
        <v>714</v>
      </c>
      <c r="J10" s="5397"/>
      <c r="K10" s="5397"/>
      <c r="L10" s="5398"/>
      <c r="M10" s="5396" t="s">
        <v>106</v>
      </c>
      <c r="N10" s="5397"/>
      <c r="O10" s="5397"/>
      <c r="P10" s="5397"/>
      <c r="Q10" s="5402"/>
      <c r="R10" s="5403" t="s">
        <v>716</v>
      </c>
      <c r="S10" s="5397"/>
      <c r="T10" s="5397"/>
      <c r="U10" s="5397"/>
      <c r="V10" s="5402"/>
      <c r="W10" s="2415"/>
      <c r="AE10" s="2807"/>
      <c r="AF10" s="2807"/>
      <c r="AG10" s="2807"/>
      <c r="AH10" s="2807"/>
      <c r="AI10" s="2807"/>
    </row>
    <row r="11" spans="1:40" s="529" customFormat="1" ht="11.1" customHeight="1">
      <c r="A11" s="1893"/>
      <c r="B11" s="2807"/>
      <c r="C11" s="2807"/>
      <c r="D11" s="2807"/>
      <c r="E11" s="2807"/>
      <c r="F11" s="2807"/>
      <c r="G11" s="2807"/>
      <c r="H11" s="2807"/>
      <c r="I11" s="5399" t="s">
        <v>715</v>
      </c>
      <c r="J11" s="5400"/>
      <c r="K11" s="5400"/>
      <c r="L11" s="5401"/>
      <c r="M11" s="5406" t="s">
        <v>118</v>
      </c>
      <c r="N11" s="5407"/>
      <c r="O11" s="5407"/>
      <c r="P11" s="5407"/>
      <c r="Q11" s="5408"/>
      <c r="R11" s="5404" t="s">
        <v>717</v>
      </c>
      <c r="S11" s="5400"/>
      <c r="T11" s="5400"/>
      <c r="U11" s="5400"/>
      <c r="V11" s="5405"/>
      <c r="W11" s="2417"/>
      <c r="AE11" s="2807"/>
      <c r="AF11" s="2807"/>
      <c r="AG11" s="2807"/>
      <c r="AH11" s="2807"/>
      <c r="AI11" s="2807"/>
    </row>
    <row r="12" spans="1:40" s="529" customFormat="1" ht="6" customHeight="1">
      <c r="A12" s="1893"/>
      <c r="B12" s="2807"/>
      <c r="C12" s="2807"/>
      <c r="D12" s="2807"/>
      <c r="E12" s="2807"/>
      <c r="F12" s="2807"/>
      <c r="G12" s="2807"/>
      <c r="H12" s="2807"/>
      <c r="I12" s="2459"/>
      <c r="J12" s="2460"/>
      <c r="K12" s="2460"/>
      <c r="L12" s="2461"/>
      <c r="M12" s="2460"/>
      <c r="N12" s="2460"/>
      <c r="O12" s="2460"/>
      <c r="P12" s="2460"/>
      <c r="Q12" s="2462"/>
      <c r="R12" s="2516"/>
      <c r="S12" s="2463"/>
      <c r="T12" s="2463"/>
      <c r="U12" s="2463"/>
      <c r="V12" s="2464"/>
      <c r="W12" s="2458"/>
      <c r="AE12" s="2807"/>
      <c r="AF12" s="2807"/>
      <c r="AG12" s="2807"/>
      <c r="AH12" s="2807"/>
      <c r="AI12" s="2807"/>
    </row>
    <row r="13" spans="1:40" s="529" customFormat="1" ht="6" customHeight="1">
      <c r="A13" s="1893"/>
      <c r="B13" s="2807"/>
      <c r="C13" s="2807"/>
      <c r="D13" s="2807"/>
      <c r="E13" s="2807"/>
      <c r="F13" s="2807"/>
      <c r="G13" s="2807"/>
      <c r="H13" s="2807"/>
      <c r="I13" s="388"/>
      <c r="J13" s="388"/>
      <c r="K13" s="388"/>
      <c r="L13" s="388"/>
      <c r="M13" s="388"/>
      <c r="N13" s="388"/>
      <c r="O13" s="388"/>
      <c r="P13" s="388"/>
      <c r="Q13" s="491"/>
      <c r="R13" s="388"/>
      <c r="S13" s="388"/>
      <c r="T13" s="388"/>
      <c r="U13" s="388"/>
      <c r="V13" s="2517"/>
      <c r="W13" s="2518"/>
      <c r="AE13" s="2807"/>
      <c r="AF13" s="2807"/>
      <c r="AG13" s="2807"/>
      <c r="AH13" s="2807"/>
      <c r="AI13" s="2807"/>
    </row>
    <row r="14" spans="1:40" s="529" customFormat="1" ht="11.1" customHeight="1">
      <c r="A14" s="1893"/>
      <c r="B14" s="2818" t="s">
        <v>119</v>
      </c>
      <c r="C14" s="911" t="s">
        <v>449</v>
      </c>
      <c r="D14" s="388"/>
      <c r="E14" s="2807"/>
      <c r="F14" s="2807"/>
      <c r="G14" s="2807"/>
      <c r="H14" s="2807"/>
      <c r="I14" s="2937"/>
      <c r="J14" s="5355" t="s">
        <v>1436</v>
      </c>
      <c r="K14" s="5355"/>
      <c r="L14" s="5356"/>
      <c r="M14" s="5376"/>
      <c r="N14" s="5376"/>
      <c r="O14" s="5376"/>
      <c r="P14" s="5376"/>
      <c r="Q14" s="2821" t="s">
        <v>42</v>
      </c>
      <c r="R14" s="5361"/>
      <c r="S14" s="5362"/>
      <c r="T14" s="5362"/>
      <c r="U14" s="5362"/>
      <c r="V14" s="2519" t="s">
        <v>43</v>
      </c>
      <c r="W14" s="2465"/>
      <c r="AE14" s="2807"/>
      <c r="AF14" s="2807"/>
      <c r="AG14" s="2807"/>
      <c r="AH14" s="2807"/>
      <c r="AI14" s="2807"/>
    </row>
    <row r="15" spans="1:40" s="529" customFormat="1" ht="11.1" customHeight="1">
      <c r="A15" s="1893"/>
      <c r="B15" s="2818"/>
      <c r="C15" s="911" t="s">
        <v>450</v>
      </c>
      <c r="D15" s="388"/>
      <c r="E15" s="2807"/>
      <c r="F15" s="2807"/>
      <c r="G15" s="2807"/>
      <c r="H15" s="2807"/>
      <c r="I15" s="2546"/>
      <c r="J15" s="5357"/>
      <c r="K15" s="5357"/>
      <c r="L15" s="5358"/>
      <c r="M15" s="5377"/>
      <c r="N15" s="5377"/>
      <c r="O15" s="5377"/>
      <c r="P15" s="5377"/>
      <c r="Q15" s="2520"/>
      <c r="R15" s="5363"/>
      <c r="S15" s="5364"/>
      <c r="T15" s="5364"/>
      <c r="U15" s="5364"/>
      <c r="V15" s="2520"/>
      <c r="W15" s="2465"/>
      <c r="AE15" s="2807"/>
      <c r="AF15" s="2807"/>
      <c r="AG15" s="2807"/>
      <c r="AH15" s="2807"/>
      <c r="AI15" s="2807"/>
    </row>
    <row r="16" spans="1:40" s="2202" customFormat="1" ht="11.1" customHeight="1">
      <c r="A16" s="2521"/>
      <c r="B16" s="2797"/>
      <c r="C16" s="913" t="s">
        <v>451</v>
      </c>
      <c r="D16" s="593"/>
      <c r="E16" s="593"/>
      <c r="F16" s="593"/>
      <c r="G16" s="593"/>
      <c r="H16" s="593"/>
      <c r="I16" s="2547"/>
      <c r="J16" s="5359"/>
      <c r="K16" s="5359"/>
      <c r="L16" s="5360"/>
      <c r="M16" s="5378"/>
      <c r="N16" s="5378"/>
      <c r="O16" s="5378"/>
      <c r="P16" s="5378"/>
      <c r="Q16" s="2466"/>
      <c r="R16" s="5365"/>
      <c r="S16" s="5366"/>
      <c r="T16" s="5366"/>
      <c r="U16" s="5366"/>
      <c r="V16" s="2466"/>
      <c r="W16" s="2467"/>
      <c r="AE16" s="593"/>
      <c r="AF16" s="593"/>
      <c r="AG16" s="593"/>
      <c r="AH16" s="593"/>
      <c r="AI16" s="593"/>
    </row>
    <row r="17" spans="1:35" s="529" customFormat="1" ht="6" customHeight="1">
      <c r="A17" s="1893"/>
      <c r="B17" s="2468"/>
      <c r="C17" s="319"/>
      <c r="D17" s="388"/>
      <c r="E17" s="2807"/>
      <c r="F17" s="2807"/>
      <c r="G17" s="2807"/>
      <c r="H17" s="2807"/>
      <c r="I17" s="2823"/>
      <c r="J17" s="2823"/>
      <c r="K17" s="2823"/>
      <c r="L17" s="371"/>
      <c r="M17" s="2469"/>
      <c r="N17" s="2469"/>
      <c r="O17" s="2469"/>
      <c r="P17" s="2469"/>
      <c r="Q17" s="2470"/>
      <c r="R17" s="2471"/>
      <c r="S17" s="2471"/>
      <c r="T17" s="2471"/>
      <c r="U17" s="2820"/>
      <c r="V17" s="2470"/>
      <c r="W17" s="2544"/>
      <c r="AE17" s="2807"/>
      <c r="AF17" s="2807"/>
      <c r="AG17" s="2807"/>
      <c r="AH17" s="2807"/>
      <c r="AI17" s="2807"/>
    </row>
    <row r="18" spans="1:35" s="529" customFormat="1" ht="11.1" customHeight="1">
      <c r="A18" s="1893"/>
      <c r="B18" s="2818" t="s">
        <v>124</v>
      </c>
      <c r="C18" s="911" t="s">
        <v>449</v>
      </c>
      <c r="D18" s="388"/>
      <c r="E18" s="2807"/>
      <c r="F18" s="2807"/>
      <c r="G18" s="2807"/>
      <c r="H18" s="2807"/>
      <c r="I18" s="2937"/>
      <c r="J18" s="5355" t="s">
        <v>1437</v>
      </c>
      <c r="K18" s="5355"/>
      <c r="L18" s="5356"/>
      <c r="M18" s="5376"/>
      <c r="N18" s="5376"/>
      <c r="O18" s="5376"/>
      <c r="P18" s="5376"/>
      <c r="Q18" s="2821" t="s">
        <v>44</v>
      </c>
      <c r="R18" s="5361"/>
      <c r="S18" s="5362"/>
      <c r="T18" s="5362"/>
      <c r="U18" s="5362"/>
      <c r="V18" s="2821" t="s">
        <v>45</v>
      </c>
      <c r="W18" s="2465"/>
      <c r="AE18" s="2807"/>
      <c r="AF18" s="2807"/>
      <c r="AG18" s="2807"/>
      <c r="AH18" s="2807"/>
      <c r="AI18" s="2807"/>
    </row>
    <row r="19" spans="1:35" s="529" customFormat="1" ht="11.1" customHeight="1">
      <c r="A19" s="1893"/>
      <c r="B19" s="2468"/>
      <c r="C19" s="911" t="s">
        <v>713</v>
      </c>
      <c r="D19" s="388"/>
      <c r="E19" s="2807"/>
      <c r="F19" s="2807"/>
      <c r="G19" s="2807"/>
      <c r="H19" s="2807"/>
      <c r="I19" s="2546"/>
      <c r="J19" s="5357"/>
      <c r="K19" s="5357"/>
      <c r="L19" s="5358"/>
      <c r="M19" s="5377"/>
      <c r="N19" s="5377"/>
      <c r="O19" s="5377"/>
      <c r="P19" s="5377"/>
      <c r="Q19" s="2520"/>
      <c r="R19" s="5363"/>
      <c r="S19" s="5364"/>
      <c r="T19" s="5364"/>
      <c r="U19" s="5364"/>
      <c r="V19" s="2520"/>
      <c r="W19" s="2465"/>
      <c r="AE19" s="2807"/>
      <c r="AF19" s="2807"/>
      <c r="AG19" s="2807"/>
      <c r="AH19" s="2807"/>
      <c r="AI19" s="2807"/>
    </row>
    <row r="20" spans="1:35" s="2202" customFormat="1" ht="11.1" customHeight="1">
      <c r="A20" s="2521"/>
      <c r="B20" s="2472"/>
      <c r="C20" s="913" t="s">
        <v>452</v>
      </c>
      <c r="D20" s="593"/>
      <c r="E20" s="593"/>
      <c r="F20" s="593"/>
      <c r="G20" s="593"/>
      <c r="H20" s="593"/>
      <c r="I20" s="2547"/>
      <c r="J20" s="5359"/>
      <c r="K20" s="5359"/>
      <c r="L20" s="5360"/>
      <c r="M20" s="5378"/>
      <c r="N20" s="5378"/>
      <c r="O20" s="5378"/>
      <c r="P20" s="5378"/>
      <c r="Q20" s="2466"/>
      <c r="R20" s="5365"/>
      <c r="S20" s="5366"/>
      <c r="T20" s="5366"/>
      <c r="U20" s="5366"/>
      <c r="V20" s="2466"/>
      <c r="W20" s="2467"/>
      <c r="AE20" s="593"/>
      <c r="AF20" s="593"/>
      <c r="AG20" s="593"/>
      <c r="AH20" s="593"/>
      <c r="AI20" s="593"/>
    </row>
    <row r="21" spans="1:35" s="529" customFormat="1" ht="6" customHeight="1">
      <c r="A21" s="1893"/>
      <c r="B21" s="2468"/>
      <c r="C21" s="319"/>
      <c r="D21" s="388"/>
      <c r="E21" s="2807"/>
      <c r="F21" s="2807"/>
      <c r="G21" s="2807"/>
      <c r="H21" s="2807"/>
      <c r="I21" s="2823"/>
      <c r="J21" s="2823"/>
      <c r="K21" s="2823"/>
      <c r="L21" s="371"/>
      <c r="M21" s="2469"/>
      <c r="N21" s="2469"/>
      <c r="O21" s="2469"/>
      <c r="P21" s="2469"/>
      <c r="Q21" s="2470"/>
      <c r="R21" s="2471"/>
      <c r="S21" s="2471"/>
      <c r="T21" s="2471"/>
      <c r="U21" s="2820"/>
      <c r="V21" s="2470"/>
      <c r="W21" s="2544"/>
      <c r="AE21" s="2807"/>
      <c r="AF21" s="2807"/>
      <c r="AG21" s="2807"/>
      <c r="AH21" s="2807"/>
      <c r="AI21" s="2807"/>
    </row>
    <row r="22" spans="1:35" s="529" customFormat="1" ht="6" customHeight="1">
      <c r="A22" s="1893"/>
      <c r="B22" s="2807"/>
      <c r="C22" s="319"/>
      <c r="D22" s="2807"/>
      <c r="E22" s="2807"/>
      <c r="F22" s="2807"/>
      <c r="G22" s="2807"/>
      <c r="H22" s="2807"/>
      <c r="I22" s="2937"/>
      <c r="J22" s="5355" t="s">
        <v>1440</v>
      </c>
      <c r="K22" s="5355"/>
      <c r="L22" s="5356"/>
      <c r="M22" s="5376"/>
      <c r="N22" s="5376"/>
      <c r="O22" s="5376"/>
      <c r="P22" s="5376"/>
      <c r="Q22" s="5379" t="s">
        <v>46</v>
      </c>
      <c r="R22" s="5361"/>
      <c r="S22" s="5362"/>
      <c r="T22" s="5362"/>
      <c r="U22" s="5362"/>
      <c r="V22" s="5379" t="s">
        <v>47</v>
      </c>
      <c r="W22" s="2465"/>
    </row>
    <row r="23" spans="1:35" s="529" customFormat="1" ht="11.1" customHeight="1">
      <c r="A23" s="1893"/>
      <c r="B23" s="2474" t="s">
        <v>127</v>
      </c>
      <c r="C23" s="911" t="s">
        <v>453</v>
      </c>
      <c r="D23" s="388"/>
      <c r="E23" s="2807"/>
      <c r="F23" s="2807"/>
      <c r="G23" s="2807"/>
      <c r="H23" s="2807"/>
      <c r="I23" s="2495"/>
      <c r="J23" s="5357"/>
      <c r="K23" s="5357"/>
      <c r="L23" s="5358"/>
      <c r="M23" s="5377"/>
      <c r="N23" s="5377"/>
      <c r="O23" s="5377"/>
      <c r="P23" s="5377"/>
      <c r="Q23" s="5380"/>
      <c r="R23" s="5363"/>
      <c r="S23" s="5364"/>
      <c r="T23" s="5364"/>
      <c r="U23" s="5364"/>
      <c r="V23" s="5380"/>
      <c r="W23" s="2465"/>
    </row>
    <row r="24" spans="1:35" s="2100" customFormat="1" ht="11.1" customHeight="1">
      <c r="A24" s="2522"/>
      <c r="B24" s="2818"/>
      <c r="C24" s="911" t="s">
        <v>454</v>
      </c>
      <c r="D24" s="388"/>
      <c r="E24" s="388"/>
      <c r="F24" s="388"/>
      <c r="G24" s="388"/>
      <c r="H24" s="388"/>
      <c r="I24" s="2495"/>
      <c r="J24" s="5357"/>
      <c r="K24" s="5357"/>
      <c r="L24" s="5358"/>
      <c r="M24" s="5377"/>
      <c r="N24" s="5377"/>
      <c r="O24" s="5377"/>
      <c r="P24" s="5377"/>
      <c r="Q24" s="2523"/>
      <c r="R24" s="5363"/>
      <c r="S24" s="5364"/>
      <c r="T24" s="5364"/>
      <c r="U24" s="5364"/>
      <c r="V24" s="2523"/>
      <c r="W24" s="2465"/>
    </row>
    <row r="25" spans="1:35" s="529" customFormat="1" ht="11.1" customHeight="1">
      <c r="A25" s="1893"/>
      <c r="B25" s="2818"/>
      <c r="C25" s="913" t="s">
        <v>457</v>
      </c>
      <c r="D25" s="388"/>
      <c r="E25" s="2807"/>
      <c r="F25" s="2807"/>
      <c r="G25" s="2807"/>
      <c r="H25" s="2807"/>
      <c r="I25" s="2495"/>
      <c r="J25" s="5357"/>
      <c r="K25" s="5357"/>
      <c r="L25" s="5358"/>
      <c r="M25" s="5377"/>
      <c r="N25" s="5377"/>
      <c r="O25" s="5377"/>
      <c r="P25" s="5377"/>
      <c r="Q25" s="2520"/>
      <c r="R25" s="5363"/>
      <c r="S25" s="5364"/>
      <c r="T25" s="5364"/>
      <c r="U25" s="5364"/>
      <c r="V25" s="2520"/>
      <c r="W25" s="2465"/>
    </row>
    <row r="26" spans="1:35" s="529" customFormat="1" ht="11.1" customHeight="1">
      <c r="A26" s="1893"/>
      <c r="B26" s="2468"/>
      <c r="C26" s="913" t="s">
        <v>456</v>
      </c>
      <c r="D26" s="388"/>
      <c r="E26" s="2807"/>
      <c r="F26" s="2807"/>
      <c r="G26" s="2807"/>
      <c r="H26" s="2807"/>
      <c r="I26" s="2545"/>
      <c r="J26" s="5359"/>
      <c r="K26" s="5359"/>
      <c r="L26" s="5360"/>
      <c r="M26" s="5395"/>
      <c r="N26" s="5395"/>
      <c r="O26" s="5395"/>
      <c r="P26" s="5395"/>
      <c r="Q26" s="2475"/>
      <c r="R26" s="5365"/>
      <c r="S26" s="5366"/>
      <c r="T26" s="5366"/>
      <c r="U26" s="5366"/>
      <c r="V26" s="2475"/>
      <c r="W26" s="2465"/>
    </row>
    <row r="27" spans="1:35" s="529" customFormat="1" ht="6" customHeight="1">
      <c r="A27" s="1893"/>
      <c r="B27" s="2468"/>
      <c r="C27" s="319"/>
      <c r="D27" s="388"/>
      <c r="E27" s="2807"/>
      <c r="F27" s="2807"/>
      <c r="G27" s="2807"/>
      <c r="H27" s="2807"/>
      <c r="I27" s="2823"/>
      <c r="J27" s="2823"/>
      <c r="K27" s="2823"/>
      <c r="L27" s="2823"/>
      <c r="M27" s="2469"/>
      <c r="N27" s="2469"/>
      <c r="O27" s="2469"/>
      <c r="P27" s="2469"/>
      <c r="Q27" s="2470"/>
      <c r="R27" s="2471"/>
      <c r="S27" s="2471"/>
      <c r="T27" s="2471"/>
      <c r="U27" s="2820"/>
      <c r="V27" s="2470"/>
      <c r="W27" s="2544"/>
    </row>
    <row r="28" spans="1:35" s="529" customFormat="1" ht="6" customHeight="1">
      <c r="A28" s="1893"/>
      <c r="B28" s="2807"/>
      <c r="C28" s="319"/>
      <c r="D28" s="388"/>
      <c r="E28" s="2807"/>
      <c r="F28" s="2807"/>
      <c r="G28" s="2807"/>
      <c r="H28" s="2807"/>
      <c r="I28" s="2937"/>
      <c r="J28" s="5355" t="s">
        <v>1440</v>
      </c>
      <c r="K28" s="5355"/>
      <c r="L28" s="5356"/>
      <c r="M28" s="5376"/>
      <c r="N28" s="5376"/>
      <c r="O28" s="5376"/>
      <c r="P28" s="5376"/>
      <c r="Q28" s="5379" t="s">
        <v>48</v>
      </c>
      <c r="R28" s="5361"/>
      <c r="S28" s="5362"/>
      <c r="T28" s="5362"/>
      <c r="U28" s="5362"/>
      <c r="V28" s="5379" t="s">
        <v>54</v>
      </c>
      <c r="W28" s="2465"/>
    </row>
    <row r="29" spans="1:35" s="529" customFormat="1" ht="11.1" customHeight="1">
      <c r="A29" s="1893"/>
      <c r="B29" s="2476" t="s">
        <v>133</v>
      </c>
      <c r="C29" s="911" t="s">
        <v>449</v>
      </c>
      <c r="D29" s="388"/>
      <c r="E29" s="2807"/>
      <c r="F29" s="2807"/>
      <c r="G29" s="2807"/>
      <c r="H29" s="2807"/>
      <c r="I29" s="2495"/>
      <c r="J29" s="5357"/>
      <c r="K29" s="5357"/>
      <c r="L29" s="5358"/>
      <c r="M29" s="5377"/>
      <c r="N29" s="5377"/>
      <c r="O29" s="5377"/>
      <c r="P29" s="5377"/>
      <c r="Q29" s="5380"/>
      <c r="R29" s="5363"/>
      <c r="S29" s="5364"/>
      <c r="T29" s="5364"/>
      <c r="U29" s="5364"/>
      <c r="V29" s="5380"/>
      <c r="W29" s="2465"/>
    </row>
    <row r="30" spans="1:35" s="529" customFormat="1" ht="11.1" customHeight="1">
      <c r="A30" s="1893"/>
      <c r="B30" s="2818"/>
      <c r="C30" s="911" t="s">
        <v>455</v>
      </c>
      <c r="D30" s="388"/>
      <c r="E30" s="2807"/>
      <c r="F30" s="2807"/>
      <c r="G30" s="2807"/>
      <c r="H30" s="2807"/>
      <c r="I30" s="2495"/>
      <c r="J30" s="5357"/>
      <c r="K30" s="5357"/>
      <c r="L30" s="5358"/>
      <c r="M30" s="5377"/>
      <c r="N30" s="5377"/>
      <c r="O30" s="5377"/>
      <c r="P30" s="5377"/>
      <c r="Q30" s="2520"/>
      <c r="R30" s="5363"/>
      <c r="S30" s="5364"/>
      <c r="T30" s="5364"/>
      <c r="U30" s="5364"/>
      <c r="V30" s="2520"/>
      <c r="W30" s="2465"/>
    </row>
    <row r="31" spans="1:35" s="529" customFormat="1" ht="11.1" customHeight="1">
      <c r="A31" s="1893"/>
      <c r="B31" s="2818"/>
      <c r="C31" s="913" t="s">
        <v>458</v>
      </c>
      <c r="D31" s="388"/>
      <c r="E31" s="2807"/>
      <c r="F31" s="2807"/>
      <c r="G31" s="2807"/>
      <c r="H31" s="2807"/>
      <c r="I31" s="2495"/>
      <c r="J31" s="5357"/>
      <c r="K31" s="5357"/>
      <c r="L31" s="5358"/>
      <c r="M31" s="5377"/>
      <c r="N31" s="5377"/>
      <c r="O31" s="5377"/>
      <c r="P31" s="5377"/>
      <c r="Q31" s="2520"/>
      <c r="R31" s="5363"/>
      <c r="S31" s="5364"/>
      <c r="T31" s="5364"/>
      <c r="U31" s="5364"/>
      <c r="V31" s="2520"/>
      <c r="W31" s="2465"/>
    </row>
    <row r="32" spans="1:35" s="2100" customFormat="1" ht="11.1" customHeight="1">
      <c r="A32" s="2522"/>
      <c r="B32" s="2468"/>
      <c r="C32" s="913" t="s">
        <v>456</v>
      </c>
      <c r="D32" s="388"/>
      <c r="E32" s="388"/>
      <c r="F32" s="388"/>
      <c r="G32" s="388"/>
      <c r="H32" s="388"/>
      <c r="I32" s="2545"/>
      <c r="J32" s="5359"/>
      <c r="K32" s="5359"/>
      <c r="L32" s="5360"/>
      <c r="M32" s="5378"/>
      <c r="N32" s="5378"/>
      <c r="O32" s="5378"/>
      <c r="P32" s="5378"/>
      <c r="Q32" s="2466"/>
      <c r="R32" s="5365"/>
      <c r="S32" s="5366"/>
      <c r="T32" s="5366"/>
      <c r="U32" s="5366"/>
      <c r="V32" s="2466"/>
      <c r="W32" s="2465"/>
    </row>
    <row r="33" spans="1:30" s="529" customFormat="1" ht="6" customHeight="1">
      <c r="A33" s="1893"/>
      <c r="B33" s="2468"/>
      <c r="C33" s="913"/>
      <c r="D33" s="388"/>
      <c r="E33" s="2807"/>
      <c r="F33" s="2807"/>
      <c r="G33" s="2807"/>
      <c r="H33" s="2807"/>
      <c r="I33" s="2490"/>
      <c r="J33" s="2491"/>
      <c r="K33" s="2491"/>
      <c r="L33" s="2491"/>
      <c r="M33" s="2477"/>
      <c r="N33" s="2477"/>
      <c r="O33" s="2477"/>
      <c r="P33" s="2477"/>
      <c r="Q33" s="2478"/>
      <c r="R33" s="2471"/>
      <c r="S33" s="2471"/>
      <c r="T33" s="2471"/>
      <c r="U33" s="2820"/>
      <c r="V33" s="2478"/>
      <c r="W33" s="2544"/>
    </row>
    <row r="34" spans="1:30" s="529" customFormat="1" ht="6" customHeight="1">
      <c r="A34" s="1893"/>
      <c r="B34" s="2468"/>
      <c r="C34" s="319"/>
      <c r="D34" s="388"/>
      <c r="E34" s="2807"/>
      <c r="F34" s="2807"/>
      <c r="G34" s="2807"/>
      <c r="H34" s="2807"/>
      <c r="I34" s="2492"/>
      <c r="J34" s="319"/>
      <c r="K34" s="319"/>
      <c r="L34" s="2524"/>
      <c r="M34" s="2502"/>
      <c r="N34" s="2502"/>
      <c r="O34" s="2502"/>
      <c r="P34" s="2502"/>
      <c r="Q34" s="2525"/>
      <c r="R34" s="2526"/>
      <c r="S34" s="2527"/>
      <c r="T34" s="2527"/>
      <c r="U34" s="2819"/>
      <c r="V34" s="2525"/>
      <c r="W34" s="2465"/>
    </row>
    <row r="35" spans="1:30" s="529" customFormat="1" ht="11.1" customHeight="1">
      <c r="A35" s="1893"/>
      <c r="B35" s="2818" t="s">
        <v>135</v>
      </c>
      <c r="C35" s="911" t="s">
        <v>459</v>
      </c>
      <c r="D35" s="388"/>
      <c r="E35" s="2807"/>
      <c r="F35" s="2807"/>
      <c r="G35" s="2807"/>
      <c r="H35" s="2807"/>
      <c r="I35" s="2938"/>
      <c r="J35" s="2503" t="s">
        <v>41</v>
      </c>
      <c r="K35" s="319"/>
      <c r="L35" s="2528"/>
      <c r="M35" s="5377"/>
      <c r="N35" s="5377"/>
      <c r="O35" s="5377"/>
      <c r="P35" s="5377"/>
      <c r="Q35" s="2822" t="s">
        <v>49</v>
      </c>
      <c r="R35" s="5363"/>
      <c r="S35" s="5364"/>
      <c r="T35" s="5364"/>
      <c r="U35" s="5364"/>
      <c r="V35" s="2822" t="s">
        <v>606</v>
      </c>
      <c r="W35" s="2465"/>
    </row>
    <row r="36" spans="1:30" s="529" customFormat="1" ht="11.1" customHeight="1">
      <c r="A36" s="1893"/>
      <c r="B36" s="2818"/>
      <c r="C36" s="913" t="s">
        <v>425</v>
      </c>
      <c r="D36" s="388"/>
      <c r="E36" s="2807"/>
      <c r="F36" s="2807"/>
      <c r="G36" s="2807"/>
      <c r="H36" s="2807"/>
      <c r="I36" s="2493"/>
      <c r="J36" s="319"/>
      <c r="K36" s="319"/>
      <c r="L36" s="2529"/>
      <c r="M36" s="5377"/>
      <c r="N36" s="5377"/>
      <c r="O36" s="5377"/>
      <c r="P36" s="5377"/>
      <c r="Q36" s="2520"/>
      <c r="R36" s="5363"/>
      <c r="S36" s="5364"/>
      <c r="T36" s="5364"/>
      <c r="U36" s="5364"/>
      <c r="V36" s="2530"/>
      <c r="W36" s="2465"/>
    </row>
    <row r="37" spans="1:30" s="529" customFormat="1" ht="6" customHeight="1">
      <c r="A37" s="1893"/>
      <c r="B37" s="2468"/>
      <c r="C37" s="319"/>
      <c r="D37" s="388"/>
      <c r="E37" s="2807"/>
      <c r="F37" s="2807"/>
      <c r="G37" s="2807"/>
      <c r="H37" s="2807"/>
      <c r="I37" s="2531"/>
      <c r="J37" s="500"/>
      <c r="K37" s="500"/>
      <c r="L37" s="2494"/>
      <c r="M37" s="5378"/>
      <c r="N37" s="5378"/>
      <c r="O37" s="5378"/>
      <c r="P37" s="5378"/>
      <c r="Q37" s="2466"/>
      <c r="R37" s="5365"/>
      <c r="S37" s="5366"/>
      <c r="T37" s="5366"/>
      <c r="U37" s="5366"/>
      <c r="V37" s="2479"/>
      <c r="W37" s="2465"/>
    </row>
    <row r="38" spans="1:30" s="529" customFormat="1" ht="6" customHeight="1">
      <c r="A38" s="1893"/>
      <c r="B38" s="2468"/>
      <c r="C38" s="319"/>
      <c r="D38" s="388"/>
      <c r="E38" s="2807"/>
      <c r="F38" s="2807"/>
      <c r="G38" s="2807"/>
      <c r="H38" s="2807"/>
      <c r="I38" s="2532"/>
      <c r="J38" s="2533"/>
      <c r="K38" s="2533"/>
      <c r="L38" s="2533"/>
      <c r="M38" s="2534"/>
      <c r="N38" s="2534"/>
      <c r="O38" s="2534"/>
      <c r="P38" s="2534"/>
      <c r="Q38" s="2517"/>
      <c r="R38" s="2535"/>
      <c r="S38" s="2535"/>
      <c r="T38" s="2535"/>
      <c r="U38" s="2535"/>
      <c r="V38" s="2517"/>
      <c r="W38" s="2536"/>
    </row>
    <row r="39" spans="1:30" s="529" customFormat="1" ht="6" customHeight="1">
      <c r="A39" s="1893"/>
      <c r="B39" s="2468"/>
      <c r="C39" s="319"/>
      <c r="D39" s="388"/>
      <c r="E39" s="2807"/>
      <c r="F39" s="2807"/>
      <c r="G39" s="2807"/>
      <c r="H39" s="2807"/>
      <c r="I39" s="2537"/>
      <c r="J39" s="2533"/>
      <c r="K39" s="2533"/>
      <c r="L39" s="2533"/>
      <c r="M39" s="5367"/>
      <c r="N39" s="5368"/>
      <c r="O39" s="5368"/>
      <c r="P39" s="5368"/>
      <c r="Q39" s="5369"/>
      <c r="R39" s="5383">
        <f>R14+R18+R22+R28+R35</f>
        <v>0</v>
      </c>
      <c r="S39" s="5383"/>
      <c r="T39" s="5383"/>
      <c r="U39" s="5383"/>
      <c r="V39" s="5381" t="s">
        <v>426</v>
      </c>
      <c r="W39" s="2518"/>
    </row>
    <row r="40" spans="1:30" s="529" customFormat="1" ht="11.1" customHeight="1">
      <c r="A40" s="1893"/>
      <c r="B40" s="2474" t="s">
        <v>136</v>
      </c>
      <c r="C40" s="911" t="s">
        <v>427</v>
      </c>
      <c r="D40" s="388"/>
      <c r="E40" s="2807"/>
      <c r="F40" s="2807"/>
      <c r="G40" s="2807"/>
      <c r="H40" s="2807"/>
      <c r="I40" s="2938"/>
      <c r="J40" s="2503" t="s">
        <v>41</v>
      </c>
      <c r="K40" s="319"/>
      <c r="L40" s="2480"/>
      <c r="M40" s="5370"/>
      <c r="N40" s="5371"/>
      <c r="O40" s="5371"/>
      <c r="P40" s="5371"/>
      <c r="Q40" s="5372"/>
      <c r="R40" s="5384"/>
      <c r="S40" s="5384"/>
      <c r="T40" s="5384"/>
      <c r="U40" s="5384"/>
      <c r="V40" s="5382"/>
      <c r="W40" s="2536"/>
    </row>
    <row r="41" spans="1:30" s="529" customFormat="1" ht="11.1" customHeight="1">
      <c r="A41" s="1893"/>
      <c r="B41" s="2807"/>
      <c r="C41" s="913" t="s">
        <v>428</v>
      </c>
      <c r="D41" s="2807"/>
      <c r="E41" s="2807"/>
      <c r="F41" s="2807"/>
      <c r="G41" s="2807"/>
      <c r="H41" s="2807"/>
      <c r="I41" s="2495"/>
      <c r="J41" s="319"/>
      <c r="K41" s="319"/>
      <c r="L41" s="2481"/>
      <c r="M41" s="5370"/>
      <c r="N41" s="5371"/>
      <c r="O41" s="5371"/>
      <c r="P41" s="5371"/>
      <c r="Q41" s="5372"/>
      <c r="R41" s="5384"/>
      <c r="S41" s="5384"/>
      <c r="T41" s="5384"/>
      <c r="U41" s="5384"/>
      <c r="V41" s="2538"/>
      <c r="W41" s="2536"/>
    </row>
    <row r="42" spans="1:30" s="529" customFormat="1" ht="6" customHeight="1">
      <c r="A42" s="1893"/>
      <c r="B42" s="2807"/>
      <c r="C42" s="2807"/>
      <c r="D42" s="2807"/>
      <c r="E42" s="2807"/>
      <c r="F42" s="2807"/>
      <c r="G42" s="2807"/>
      <c r="H42" s="2807"/>
      <c r="I42" s="2539"/>
      <c r="J42" s="500"/>
      <c r="K42" s="500"/>
      <c r="L42" s="500"/>
      <c r="M42" s="5373"/>
      <c r="N42" s="5374"/>
      <c r="O42" s="5374"/>
      <c r="P42" s="5374"/>
      <c r="Q42" s="5375"/>
      <c r="R42" s="5385"/>
      <c r="S42" s="5385"/>
      <c r="T42" s="5385"/>
      <c r="U42" s="5385"/>
      <c r="V42" s="2482"/>
      <c r="W42" s="2536"/>
    </row>
    <row r="43" spans="1:30" s="529" customFormat="1" ht="6" customHeight="1">
      <c r="A43" s="1893"/>
      <c r="B43" s="388"/>
      <c r="C43" s="388"/>
      <c r="D43" s="388"/>
      <c r="E43" s="388"/>
      <c r="F43" s="388"/>
      <c r="G43" s="388"/>
      <c r="H43" s="388"/>
      <c r="I43" s="388"/>
      <c r="J43" s="388"/>
      <c r="K43" s="388"/>
      <c r="L43" s="388"/>
      <c r="M43" s="388"/>
      <c r="N43" s="388"/>
      <c r="O43" s="2807"/>
      <c r="P43" s="262"/>
      <c r="Q43" s="2483"/>
      <c r="R43" s="2807"/>
      <c r="S43" s="2807"/>
      <c r="T43" s="2807"/>
      <c r="U43" s="388"/>
      <c r="V43" s="491"/>
      <c r="W43" s="2518"/>
    </row>
    <row r="44" spans="1:30" s="529" customFormat="1" ht="11.1" customHeight="1">
      <c r="A44" s="1893"/>
      <c r="B44" s="388"/>
      <c r="C44" s="388"/>
      <c r="D44" s="388"/>
      <c r="E44" s="388"/>
      <c r="F44" s="388"/>
      <c r="G44" s="388"/>
      <c r="H44" s="388"/>
      <c r="I44" s="388"/>
      <c r="J44" s="388"/>
      <c r="K44" s="388"/>
      <c r="L44" s="388"/>
      <c r="M44" s="388"/>
      <c r="N44" s="388"/>
      <c r="O44" s="2807"/>
      <c r="P44" s="262"/>
      <c r="Q44" s="2483"/>
      <c r="R44" s="2807"/>
      <c r="S44" s="2807"/>
      <c r="T44" s="2807"/>
      <c r="U44" s="388"/>
      <c r="V44" s="491"/>
      <c r="W44" s="2518"/>
    </row>
    <row r="45" spans="1:30" s="529" customFormat="1" ht="11.1" customHeight="1">
      <c r="A45" s="1893"/>
      <c r="B45" s="259" t="s">
        <v>1438</v>
      </c>
      <c r="C45" s="388"/>
      <c r="D45" s="388"/>
      <c r="E45" s="388"/>
      <c r="F45" s="388"/>
      <c r="G45" s="388"/>
      <c r="H45" s="388"/>
      <c r="I45" s="388"/>
      <c r="J45" s="388"/>
      <c r="K45" s="388"/>
      <c r="L45" s="262"/>
      <c r="M45" s="2807"/>
      <c r="N45" s="2807"/>
      <c r="O45" s="262"/>
      <c r="P45" s="262"/>
      <c r="Q45" s="491"/>
      <c r="R45" s="2807"/>
      <c r="S45" s="2807"/>
      <c r="T45" s="2807"/>
      <c r="U45" s="2807"/>
      <c r="V45" s="491"/>
      <c r="W45" s="2540"/>
      <c r="X45" s="2100"/>
      <c r="Y45" s="1870"/>
      <c r="Z45" s="1870"/>
      <c r="AA45" s="1870"/>
      <c r="AB45" s="1870"/>
      <c r="AC45" s="1870"/>
      <c r="AD45" s="1870"/>
    </row>
    <row r="46" spans="1:30" s="529" customFormat="1" ht="6" customHeight="1">
      <c r="A46" s="1893"/>
      <c r="B46" s="388"/>
      <c r="C46" s="388"/>
      <c r="D46" s="388"/>
      <c r="E46" s="388"/>
      <c r="F46" s="388"/>
      <c r="G46" s="388"/>
      <c r="H46" s="388"/>
      <c r="I46" s="388"/>
      <c r="J46" s="388"/>
      <c r="K46" s="388"/>
      <c r="L46" s="2807"/>
      <c r="M46" s="2807"/>
      <c r="N46" s="2807"/>
      <c r="O46" s="2807"/>
      <c r="P46" s="2807"/>
      <c r="Q46" s="491"/>
      <c r="R46" s="2807"/>
      <c r="S46" s="2807"/>
      <c r="T46" s="2807"/>
      <c r="U46" s="2807"/>
      <c r="V46" s="491"/>
      <c r="W46" s="2544"/>
      <c r="Y46" s="1870"/>
      <c r="Z46" s="1870"/>
      <c r="AA46" s="1870"/>
      <c r="AB46" s="1870"/>
      <c r="AC46" s="1870"/>
      <c r="AD46" s="1870"/>
    </row>
    <row r="47" spans="1:30" s="529" customFormat="1" ht="11.1" customHeight="1">
      <c r="A47" s="1893"/>
      <c r="B47" s="2818" t="s">
        <v>35</v>
      </c>
      <c r="C47" s="259" t="s">
        <v>460</v>
      </c>
      <c r="D47" s="259"/>
      <c r="E47" s="259"/>
      <c r="F47" s="259"/>
      <c r="G47" s="2807"/>
      <c r="H47" s="259" t="s">
        <v>1441</v>
      </c>
      <c r="I47" s="2807"/>
      <c r="J47" s="2807"/>
      <c r="K47" s="2807"/>
      <c r="L47" s="2807"/>
      <c r="M47" s="2807"/>
      <c r="N47" s="2807"/>
      <c r="O47" s="2807"/>
      <c r="P47" s="2807"/>
      <c r="Q47" s="491"/>
      <c r="R47" s="2807"/>
      <c r="S47" s="2807"/>
      <c r="T47" s="2807"/>
      <c r="U47" s="2807"/>
      <c r="V47" s="491"/>
      <c r="W47" s="2544"/>
      <c r="Y47" s="2484"/>
      <c r="Z47" s="1870"/>
      <c r="AC47" s="2485"/>
    </row>
    <row r="48" spans="1:30" s="529" customFormat="1" ht="11.1" customHeight="1">
      <c r="A48" s="1893"/>
      <c r="B48" s="2818"/>
      <c r="C48" s="262" t="s">
        <v>488</v>
      </c>
      <c r="D48" s="259"/>
      <c r="E48" s="259"/>
      <c r="F48" s="259"/>
      <c r="G48" s="2807"/>
      <c r="H48" s="262" t="s">
        <v>1442</v>
      </c>
      <c r="I48" s="2807"/>
      <c r="J48" s="2807"/>
      <c r="K48" s="2807"/>
      <c r="L48" s="262"/>
      <c r="M48" s="2807"/>
      <c r="N48" s="2807"/>
      <c r="O48" s="2807"/>
      <c r="P48" s="2098"/>
      <c r="Q48" s="491"/>
      <c r="R48" s="2807"/>
      <c r="S48" s="2807"/>
      <c r="T48" s="2807"/>
      <c r="U48" s="2807"/>
      <c r="V48" s="491"/>
      <c r="W48" s="2544"/>
      <c r="Y48" s="2484"/>
      <c r="Z48" s="1870"/>
      <c r="AC48" s="2485"/>
    </row>
    <row r="49" spans="1:29" s="529" customFormat="1" ht="11.1" customHeight="1">
      <c r="A49" s="1893"/>
      <c r="B49" s="2818"/>
      <c r="C49" s="259"/>
      <c r="D49" s="259"/>
      <c r="E49" s="259"/>
      <c r="F49" s="259"/>
      <c r="G49" s="388"/>
      <c r="H49" s="2807"/>
      <c r="I49" s="2807"/>
      <c r="J49" s="2807"/>
      <c r="K49" s="2807"/>
      <c r="L49" s="262"/>
      <c r="M49" s="2807"/>
      <c r="N49" s="2807"/>
      <c r="O49" s="2807"/>
      <c r="P49" s="2807"/>
      <c r="Q49" s="491"/>
      <c r="R49" s="2807"/>
      <c r="S49" s="2807"/>
      <c r="T49" s="2807"/>
      <c r="U49" s="262"/>
      <c r="V49" s="2483"/>
      <c r="W49" s="2544"/>
      <c r="Y49" s="2484"/>
      <c r="Z49" s="1870"/>
      <c r="AA49" s="2485"/>
      <c r="AB49" s="1870"/>
      <c r="AC49" s="2485"/>
    </row>
    <row r="50" spans="1:29" s="529" customFormat="1" ht="11.1" customHeight="1">
      <c r="A50" s="1893"/>
      <c r="B50" s="2818"/>
      <c r="C50" s="259" t="s">
        <v>462</v>
      </c>
      <c r="D50" s="259"/>
      <c r="E50" s="259"/>
      <c r="F50" s="2807"/>
      <c r="G50" s="2807"/>
      <c r="H50" s="259" t="s">
        <v>429</v>
      </c>
      <c r="I50" s="2807"/>
      <c r="J50" s="2807"/>
      <c r="K50" s="2807"/>
      <c r="L50" s="2807"/>
      <c r="M50" s="2807"/>
      <c r="N50" s="2807"/>
      <c r="O50" s="2807"/>
      <c r="P50" s="2807"/>
      <c r="Q50" s="2483"/>
      <c r="R50" s="2807"/>
      <c r="S50" s="2807"/>
      <c r="T50" s="2807"/>
      <c r="U50" s="2807"/>
      <c r="V50" s="491"/>
      <c r="W50" s="2544"/>
      <c r="Y50" s="2484"/>
      <c r="Z50" s="1870"/>
      <c r="AC50" s="2485"/>
    </row>
    <row r="51" spans="1:29" s="529" customFormat="1" ht="11.1" customHeight="1">
      <c r="A51" s="1893"/>
      <c r="B51" s="2818"/>
      <c r="C51" s="262" t="s">
        <v>461</v>
      </c>
      <c r="D51" s="259"/>
      <c r="E51" s="259"/>
      <c r="F51" s="259"/>
      <c r="G51" s="2807"/>
      <c r="H51" s="2098" t="s">
        <v>430</v>
      </c>
      <c r="I51" s="2807"/>
      <c r="J51" s="2807"/>
      <c r="K51" s="2807"/>
      <c r="L51" s="262"/>
      <c r="M51" s="2807"/>
      <c r="N51" s="2807"/>
      <c r="O51" s="2807"/>
      <c r="P51" s="2098"/>
      <c r="Q51" s="2483"/>
      <c r="R51" s="2807"/>
      <c r="S51" s="2807"/>
      <c r="T51" s="2807"/>
      <c r="U51" s="2807"/>
      <c r="V51" s="491"/>
      <c r="W51" s="2544"/>
      <c r="Y51" s="2484"/>
      <c r="Z51" s="1870"/>
      <c r="AC51" s="2485"/>
    </row>
    <row r="52" spans="1:29" s="529" customFormat="1" ht="6" customHeight="1">
      <c r="A52" s="1893"/>
      <c r="B52" s="2818"/>
      <c r="C52" s="262"/>
      <c r="D52" s="259"/>
      <c r="E52" s="259"/>
      <c r="F52" s="259"/>
      <c r="G52" s="2807"/>
      <c r="H52" s="2098"/>
      <c r="I52" s="2807"/>
      <c r="J52" s="2807"/>
      <c r="K52" s="2807"/>
      <c r="L52" s="262"/>
      <c r="M52" s="2807"/>
      <c r="N52" s="2807"/>
      <c r="O52" s="2807"/>
      <c r="P52" s="2098"/>
      <c r="Q52" s="2483"/>
      <c r="R52" s="2807"/>
      <c r="S52" s="2807"/>
      <c r="T52" s="2807"/>
      <c r="U52" s="2807"/>
      <c r="V52" s="491"/>
      <c r="W52" s="2544"/>
      <c r="Y52" s="2484"/>
      <c r="Z52" s="1870"/>
      <c r="AC52" s="2485"/>
    </row>
    <row r="53" spans="1:29" s="529" customFormat="1" ht="11.1" customHeight="1">
      <c r="A53" s="1893"/>
      <c r="B53" s="2818"/>
      <c r="C53" s="259"/>
      <c r="D53" s="259"/>
      <c r="E53" s="2807"/>
      <c r="F53" s="2807"/>
      <c r="G53" s="2807"/>
      <c r="H53" s="2486" t="s">
        <v>431</v>
      </c>
      <c r="I53" s="259" t="s">
        <v>432</v>
      </c>
      <c r="J53" s="2807"/>
      <c r="K53" s="2807"/>
      <c r="L53" s="262"/>
      <c r="M53" s="2807"/>
      <c r="N53" s="2807"/>
      <c r="O53" s="2807"/>
      <c r="P53" s="2807"/>
      <c r="Q53" s="491"/>
      <c r="R53" s="2807"/>
      <c r="S53" s="2807"/>
      <c r="T53" s="2807"/>
      <c r="U53" s="2807"/>
      <c r="V53" s="491"/>
      <c r="W53" s="2544"/>
      <c r="Y53" s="2484"/>
      <c r="Z53" s="1870"/>
      <c r="AA53" s="2485"/>
      <c r="AB53" s="2487"/>
      <c r="AC53" s="2485"/>
    </row>
    <row r="54" spans="1:29" s="529" customFormat="1" ht="11.1" customHeight="1">
      <c r="A54" s="1893"/>
      <c r="B54" s="2818"/>
      <c r="C54" s="259"/>
      <c r="D54" s="259"/>
      <c r="E54" s="2807"/>
      <c r="F54" s="2807"/>
      <c r="G54" s="2807"/>
      <c r="H54" s="2486"/>
      <c r="I54" s="2098" t="s">
        <v>433</v>
      </c>
      <c r="J54" s="2807"/>
      <c r="K54" s="2807"/>
      <c r="L54" s="262"/>
      <c r="M54" s="2807"/>
      <c r="N54" s="2807"/>
      <c r="O54" s="2807"/>
      <c r="P54" s="2483"/>
      <c r="Q54" s="2483"/>
      <c r="R54" s="2807"/>
      <c r="S54" s="2807"/>
      <c r="T54" s="2807"/>
      <c r="U54" s="2807"/>
      <c r="V54" s="491"/>
      <c r="W54" s="2544"/>
      <c r="Y54" s="2484"/>
      <c r="Z54" s="1870"/>
      <c r="AA54" s="2485"/>
      <c r="AB54" s="2487"/>
      <c r="AC54" s="2485"/>
    </row>
    <row r="55" spans="1:29" s="529" customFormat="1" ht="6" customHeight="1">
      <c r="A55" s="1893"/>
      <c r="B55" s="2818"/>
      <c r="C55" s="259"/>
      <c r="D55" s="259"/>
      <c r="E55" s="2807"/>
      <c r="F55" s="2807"/>
      <c r="G55" s="2807"/>
      <c r="H55" s="2486"/>
      <c r="I55" s="259"/>
      <c r="J55" s="2807"/>
      <c r="K55" s="2807"/>
      <c r="L55" s="262"/>
      <c r="M55" s="2807"/>
      <c r="N55" s="2807"/>
      <c r="O55" s="2807"/>
      <c r="P55" s="2483"/>
      <c r="Q55" s="2483"/>
      <c r="R55" s="2807"/>
      <c r="S55" s="2807"/>
      <c r="T55" s="2807"/>
      <c r="U55" s="2807"/>
      <c r="V55" s="491"/>
      <c r="W55" s="2544"/>
      <c r="Y55" s="2484"/>
      <c r="Z55" s="1870"/>
      <c r="AA55" s="2485"/>
      <c r="AB55" s="2487"/>
      <c r="AC55" s="2485"/>
    </row>
    <row r="56" spans="1:29" s="529" customFormat="1" ht="11.1" customHeight="1">
      <c r="A56" s="1893"/>
      <c r="B56" s="2818"/>
      <c r="C56" s="259"/>
      <c r="D56" s="259"/>
      <c r="E56" s="2807"/>
      <c r="F56" s="2807"/>
      <c r="G56" s="2807"/>
      <c r="H56" s="2486" t="s">
        <v>434</v>
      </c>
      <c r="I56" s="259" t="s">
        <v>435</v>
      </c>
      <c r="J56" s="2807"/>
      <c r="K56" s="2807"/>
      <c r="L56" s="268"/>
      <c r="M56" s="262"/>
      <c r="N56" s="262"/>
      <c r="O56" s="2807"/>
      <c r="P56" s="2483"/>
      <c r="Q56" s="491"/>
      <c r="R56" s="2807"/>
      <c r="S56" s="2807"/>
      <c r="T56" s="2807"/>
      <c r="U56" s="2807"/>
      <c r="V56" s="491"/>
      <c r="W56" s="2544"/>
      <c r="Y56" s="2484"/>
      <c r="Z56" s="1870"/>
      <c r="AC56" s="2485"/>
    </row>
    <row r="57" spans="1:29" s="529" customFormat="1" ht="11.1" customHeight="1">
      <c r="A57" s="1893"/>
      <c r="B57" s="2818"/>
      <c r="C57" s="259"/>
      <c r="D57" s="259"/>
      <c r="E57" s="2807"/>
      <c r="F57" s="2807"/>
      <c r="G57" s="2807"/>
      <c r="H57" s="2486"/>
      <c r="I57" s="2098" t="s">
        <v>436</v>
      </c>
      <c r="J57" s="2807"/>
      <c r="K57" s="2807"/>
      <c r="L57" s="268"/>
      <c r="M57" s="262"/>
      <c r="N57" s="262"/>
      <c r="O57" s="2807"/>
      <c r="P57" s="2483"/>
      <c r="Q57" s="2483"/>
      <c r="R57" s="2807"/>
      <c r="S57" s="2807"/>
      <c r="T57" s="2807"/>
      <c r="U57" s="2807"/>
      <c r="V57" s="491"/>
      <c r="W57" s="2544"/>
      <c r="Y57" s="2484"/>
      <c r="Z57" s="1870"/>
      <c r="AC57" s="2485"/>
    </row>
    <row r="58" spans="1:29" s="529" customFormat="1" ht="6" customHeight="1">
      <c r="A58" s="1893"/>
      <c r="B58" s="2818"/>
      <c r="C58" s="259"/>
      <c r="D58" s="259"/>
      <c r="E58" s="2807"/>
      <c r="F58" s="2807"/>
      <c r="G58" s="2807"/>
      <c r="H58" s="2486"/>
      <c r="I58" s="259"/>
      <c r="J58" s="2807"/>
      <c r="K58" s="2807"/>
      <c r="L58" s="268"/>
      <c r="M58" s="262"/>
      <c r="N58" s="262"/>
      <c r="O58" s="2807"/>
      <c r="P58" s="2483"/>
      <c r="Q58" s="2483"/>
      <c r="R58" s="2807"/>
      <c r="S58" s="2807"/>
      <c r="T58" s="2807"/>
      <c r="U58" s="2807"/>
      <c r="V58" s="491"/>
      <c r="W58" s="2544"/>
      <c r="Y58" s="2484"/>
      <c r="Z58" s="1870"/>
      <c r="AC58" s="2485"/>
    </row>
    <row r="59" spans="1:29" s="529" customFormat="1" ht="11.1" customHeight="1">
      <c r="A59" s="1893"/>
      <c r="B59" s="2818"/>
      <c r="C59" s="259"/>
      <c r="D59" s="259"/>
      <c r="E59" s="2807"/>
      <c r="F59" s="2807"/>
      <c r="G59" s="2807"/>
      <c r="H59" s="2486" t="s">
        <v>437</v>
      </c>
      <c r="I59" s="259" t="s">
        <v>438</v>
      </c>
      <c r="J59" s="2807"/>
      <c r="K59" s="2807"/>
      <c r="L59" s="268"/>
      <c r="M59" s="262"/>
      <c r="N59" s="262"/>
      <c r="O59" s="2807"/>
      <c r="P59" s="2483"/>
      <c r="Q59" s="491"/>
      <c r="R59" s="2807"/>
      <c r="S59" s="2807"/>
      <c r="T59" s="2807"/>
      <c r="U59" s="2807"/>
      <c r="V59" s="491"/>
      <c r="W59" s="2544"/>
      <c r="Y59" s="2484"/>
      <c r="Z59" s="1870"/>
      <c r="AC59" s="2485"/>
    </row>
    <row r="60" spans="1:29" s="529" customFormat="1" ht="11.1" customHeight="1">
      <c r="A60" s="1893"/>
      <c r="B60" s="2818"/>
      <c r="C60" s="259"/>
      <c r="D60" s="259"/>
      <c r="E60" s="2807"/>
      <c r="F60" s="2807"/>
      <c r="G60" s="2807"/>
      <c r="H60" s="2486"/>
      <c r="I60" s="2098" t="s">
        <v>439</v>
      </c>
      <c r="J60" s="2807"/>
      <c r="K60" s="2807"/>
      <c r="L60" s="268"/>
      <c r="M60" s="262"/>
      <c r="N60" s="262"/>
      <c r="O60" s="2807"/>
      <c r="P60" s="2483"/>
      <c r="Q60" s="2483"/>
      <c r="R60" s="2807"/>
      <c r="S60" s="2807"/>
      <c r="T60" s="2807"/>
      <c r="U60" s="2807"/>
      <c r="V60" s="491"/>
      <c r="W60" s="2544"/>
      <c r="Y60" s="2484"/>
      <c r="Z60" s="1870"/>
      <c r="AC60" s="2485"/>
    </row>
    <row r="61" spans="1:29" s="529" customFormat="1" ht="6" customHeight="1">
      <c r="A61" s="1893"/>
      <c r="B61" s="2818"/>
      <c r="C61" s="259"/>
      <c r="D61" s="259"/>
      <c r="E61" s="2807"/>
      <c r="F61" s="2807"/>
      <c r="G61" s="2807"/>
      <c r="H61" s="2486"/>
      <c r="I61" s="259"/>
      <c r="J61" s="2807"/>
      <c r="K61" s="2807"/>
      <c r="L61" s="268"/>
      <c r="M61" s="262"/>
      <c r="N61" s="262"/>
      <c r="O61" s="2807"/>
      <c r="P61" s="2483"/>
      <c r="Q61" s="2483"/>
      <c r="R61" s="2807"/>
      <c r="S61" s="2807"/>
      <c r="T61" s="2807"/>
      <c r="U61" s="2807"/>
      <c r="V61" s="491"/>
      <c r="W61" s="2544"/>
      <c r="Y61" s="2484"/>
      <c r="Z61" s="1870"/>
      <c r="AC61" s="2485"/>
    </row>
    <row r="62" spans="1:29" s="529" customFormat="1" ht="11.1" customHeight="1">
      <c r="A62" s="1893"/>
      <c r="B62" s="2818"/>
      <c r="C62" s="259"/>
      <c r="D62" s="259"/>
      <c r="E62" s="2807"/>
      <c r="F62" s="2807"/>
      <c r="G62" s="2807"/>
      <c r="H62" s="2486" t="s">
        <v>440</v>
      </c>
      <c r="I62" s="259" t="s">
        <v>441</v>
      </c>
      <c r="J62" s="2807"/>
      <c r="K62" s="2807"/>
      <c r="L62" s="268"/>
      <c r="M62" s="262"/>
      <c r="N62" s="262"/>
      <c r="O62" s="2807"/>
      <c r="P62" s="2483"/>
      <c r="Q62" s="491"/>
      <c r="R62" s="2807"/>
      <c r="S62" s="2807"/>
      <c r="T62" s="2807"/>
      <c r="U62" s="2807"/>
      <c r="V62" s="491"/>
      <c r="W62" s="2544"/>
      <c r="Y62" s="2484"/>
      <c r="Z62" s="1870"/>
      <c r="AC62" s="2485"/>
    </row>
    <row r="63" spans="1:29" s="529" customFormat="1" ht="11.1" customHeight="1">
      <c r="A63" s="1893"/>
      <c r="B63" s="2818"/>
      <c r="C63" s="259"/>
      <c r="D63" s="259"/>
      <c r="E63" s="2807"/>
      <c r="F63" s="2807"/>
      <c r="G63" s="2807"/>
      <c r="H63" s="2486"/>
      <c r="I63" s="2098" t="s">
        <v>442</v>
      </c>
      <c r="J63" s="2807"/>
      <c r="K63" s="2807"/>
      <c r="L63" s="268"/>
      <c r="M63" s="262"/>
      <c r="N63" s="262"/>
      <c r="O63" s="2807"/>
      <c r="P63" s="2483"/>
      <c r="Q63" s="2483"/>
      <c r="R63" s="2807"/>
      <c r="S63" s="2807"/>
      <c r="T63" s="2807"/>
      <c r="U63" s="2807"/>
      <c r="V63" s="491"/>
      <c r="W63" s="2544"/>
      <c r="Y63" s="2484"/>
      <c r="Z63" s="1870"/>
      <c r="AC63" s="2485"/>
    </row>
    <row r="64" spans="1:29" s="529" customFormat="1" ht="6" customHeight="1">
      <c r="A64" s="1893"/>
      <c r="B64" s="2818"/>
      <c r="C64" s="259"/>
      <c r="D64" s="259"/>
      <c r="E64" s="2807"/>
      <c r="F64" s="2807"/>
      <c r="G64" s="2807"/>
      <c r="H64" s="2486"/>
      <c r="I64" s="259"/>
      <c r="J64" s="2807"/>
      <c r="K64" s="2807"/>
      <c r="L64" s="268"/>
      <c r="M64" s="262"/>
      <c r="N64" s="262"/>
      <c r="O64" s="2807"/>
      <c r="P64" s="2483"/>
      <c r="Q64" s="2483"/>
      <c r="R64" s="2807"/>
      <c r="S64" s="2807"/>
      <c r="T64" s="2807"/>
      <c r="U64" s="2807"/>
      <c r="V64" s="491"/>
      <c r="W64" s="2544"/>
      <c r="Y64" s="2484"/>
      <c r="Z64" s="1870"/>
      <c r="AC64" s="2485"/>
    </row>
    <row r="65" spans="1:30" s="529" customFormat="1" ht="11.1" customHeight="1">
      <c r="A65" s="1893"/>
      <c r="B65" s="2818"/>
      <c r="C65" s="259"/>
      <c r="D65" s="259"/>
      <c r="E65" s="2807"/>
      <c r="F65" s="2807"/>
      <c r="G65" s="2807"/>
      <c r="H65" s="2486" t="s">
        <v>443</v>
      </c>
      <c r="I65" s="259" t="s">
        <v>444</v>
      </c>
      <c r="J65" s="2807"/>
      <c r="K65" s="2807"/>
      <c r="L65" s="268"/>
      <c r="M65" s="262"/>
      <c r="N65" s="262"/>
      <c r="O65" s="2807"/>
      <c r="P65" s="2483"/>
      <c r="Q65" s="491"/>
      <c r="R65" s="2807"/>
      <c r="S65" s="2807"/>
      <c r="T65" s="2807"/>
      <c r="U65" s="2807"/>
      <c r="V65" s="491"/>
      <c r="W65" s="2544"/>
      <c r="Y65" s="2484"/>
      <c r="Z65" s="1870"/>
      <c r="AC65" s="2485"/>
    </row>
    <row r="66" spans="1:30" s="529" customFormat="1" ht="11.1" customHeight="1">
      <c r="A66" s="1893"/>
      <c r="B66" s="2818"/>
      <c r="C66" s="259"/>
      <c r="D66" s="259"/>
      <c r="E66" s="2807"/>
      <c r="F66" s="2807"/>
      <c r="G66" s="2807"/>
      <c r="H66" s="2486"/>
      <c r="I66" s="2098" t="s">
        <v>445</v>
      </c>
      <c r="J66" s="2807"/>
      <c r="K66" s="2807"/>
      <c r="L66" s="268"/>
      <c r="M66" s="262"/>
      <c r="N66" s="262"/>
      <c r="O66" s="2807"/>
      <c r="P66" s="2483"/>
      <c r="Q66" s="2483"/>
      <c r="R66" s="2807"/>
      <c r="S66" s="2807"/>
      <c r="T66" s="2807"/>
      <c r="U66" s="2807"/>
      <c r="V66" s="491"/>
      <c r="W66" s="2544"/>
      <c r="Y66" s="2484"/>
      <c r="Z66" s="1870"/>
      <c r="AC66" s="2485"/>
    </row>
    <row r="67" spans="1:30" s="529" customFormat="1" ht="6" customHeight="1">
      <c r="A67" s="1893"/>
      <c r="B67" s="2818"/>
      <c r="C67" s="259"/>
      <c r="D67" s="259"/>
      <c r="E67" s="2807"/>
      <c r="F67" s="2807"/>
      <c r="G67" s="2807"/>
      <c r="H67" s="2486"/>
      <c r="I67" s="259"/>
      <c r="J67" s="2807"/>
      <c r="K67" s="2807"/>
      <c r="L67" s="268"/>
      <c r="M67" s="262"/>
      <c r="N67" s="262"/>
      <c r="O67" s="2807"/>
      <c r="P67" s="2483"/>
      <c r="Q67" s="2483"/>
      <c r="R67" s="2807"/>
      <c r="S67" s="2807"/>
      <c r="T67" s="2807"/>
      <c r="U67" s="2807"/>
      <c r="V67" s="491"/>
      <c r="W67" s="2544"/>
      <c r="Y67" s="2484"/>
      <c r="Z67" s="1870"/>
      <c r="AC67" s="2485"/>
    </row>
    <row r="68" spans="1:30" s="529" customFormat="1" ht="11.1" customHeight="1">
      <c r="A68" s="1893"/>
      <c r="B68" s="2818"/>
      <c r="C68" s="259"/>
      <c r="D68" s="259"/>
      <c r="E68" s="2807"/>
      <c r="F68" s="2807"/>
      <c r="G68" s="2807"/>
      <c r="H68" s="2486" t="s">
        <v>446</v>
      </c>
      <c r="I68" s="259" t="s">
        <v>447</v>
      </c>
      <c r="J68" s="2807"/>
      <c r="K68" s="2807"/>
      <c r="L68" s="268"/>
      <c r="M68" s="262"/>
      <c r="N68" s="262"/>
      <c r="O68" s="2807"/>
      <c r="P68" s="2483"/>
      <c r="Q68" s="491"/>
      <c r="R68" s="2807"/>
      <c r="S68" s="2807"/>
      <c r="T68" s="2807"/>
      <c r="U68" s="2807"/>
      <c r="V68" s="491"/>
      <c r="W68" s="2544"/>
      <c r="Y68" s="2484"/>
      <c r="Z68" s="1870"/>
      <c r="AC68" s="2485"/>
    </row>
    <row r="69" spans="1:30" s="529" customFormat="1" ht="11.1" customHeight="1">
      <c r="A69" s="1893"/>
      <c r="B69" s="2818"/>
      <c r="C69" s="259"/>
      <c r="D69" s="259"/>
      <c r="E69" s="2807"/>
      <c r="F69" s="2807"/>
      <c r="G69" s="2807"/>
      <c r="H69" s="2807"/>
      <c r="I69" s="2098" t="s">
        <v>448</v>
      </c>
      <c r="J69" s="2807"/>
      <c r="K69" s="2807"/>
      <c r="L69" s="268"/>
      <c r="M69" s="262"/>
      <c r="N69" s="262"/>
      <c r="O69" s="262"/>
      <c r="P69" s="2807"/>
      <c r="Q69" s="491"/>
      <c r="R69" s="2807"/>
      <c r="S69" s="2807"/>
      <c r="T69" s="2807"/>
      <c r="U69" s="2807"/>
      <c r="V69" s="491"/>
      <c r="W69" s="2544"/>
      <c r="Y69" s="2484"/>
      <c r="Z69" s="1870"/>
      <c r="AC69" s="2485"/>
    </row>
    <row r="70" spans="1:30" s="529" customFormat="1" ht="11.1" customHeight="1">
      <c r="A70" s="1893"/>
      <c r="B70" s="2818"/>
      <c r="C70" s="259"/>
      <c r="D70" s="259"/>
      <c r="E70" s="2807"/>
      <c r="F70" s="2807"/>
      <c r="G70" s="2807"/>
      <c r="H70" s="2807"/>
      <c r="I70" s="2807"/>
      <c r="J70" s="2807"/>
      <c r="K70" s="2807"/>
      <c r="L70" s="268"/>
      <c r="M70" s="262"/>
      <c r="N70" s="262"/>
      <c r="O70" s="262"/>
      <c r="P70" s="2807"/>
      <c r="Q70" s="491"/>
      <c r="R70" s="2807"/>
      <c r="S70" s="2807"/>
      <c r="T70" s="2807"/>
      <c r="U70" s="2807"/>
      <c r="V70" s="491"/>
      <c r="W70" s="2544"/>
      <c r="Y70" s="2484"/>
      <c r="Z70" s="1870"/>
      <c r="AC70" s="2485"/>
    </row>
    <row r="71" spans="1:30" s="529" customFormat="1" ht="11.1" customHeight="1">
      <c r="A71" s="1893"/>
      <c r="B71" s="2468"/>
      <c r="C71" s="259" t="s">
        <v>463</v>
      </c>
      <c r="D71" s="259"/>
      <c r="E71" s="259"/>
      <c r="F71" s="2807"/>
      <c r="G71" s="259" t="s">
        <v>464</v>
      </c>
      <c r="H71" s="2807"/>
      <c r="I71" s="2807"/>
      <c r="J71" s="2807"/>
      <c r="K71" s="2807"/>
      <c r="L71" s="2807"/>
      <c r="M71" s="2807"/>
      <c r="N71" s="2807"/>
      <c r="O71" s="2807"/>
      <c r="P71" s="2807"/>
      <c r="Q71" s="491"/>
      <c r="R71" s="2807"/>
      <c r="S71" s="2807"/>
      <c r="T71" s="2807"/>
      <c r="U71" s="2807"/>
      <c r="V71" s="491"/>
      <c r="W71" s="2544"/>
      <c r="Y71" s="2484"/>
      <c r="Z71" s="1870"/>
      <c r="AA71" s="2485"/>
      <c r="AB71" s="2484"/>
      <c r="AC71" s="2485"/>
    </row>
    <row r="72" spans="1:30" s="529" customFormat="1" ht="11.1" customHeight="1">
      <c r="A72" s="1893"/>
      <c r="B72" s="2468"/>
      <c r="C72" s="262" t="s">
        <v>487</v>
      </c>
      <c r="D72" s="259"/>
      <c r="E72" s="259"/>
      <c r="F72" s="2807"/>
      <c r="G72" s="259" t="s">
        <v>465</v>
      </c>
      <c r="H72" s="2807"/>
      <c r="I72" s="2807"/>
      <c r="J72" s="2807"/>
      <c r="K72" s="2807"/>
      <c r="L72" s="262"/>
      <c r="M72" s="2807"/>
      <c r="N72" s="2807"/>
      <c r="O72" s="2807"/>
      <c r="P72" s="2807"/>
      <c r="Q72" s="491"/>
      <c r="R72" s="2807"/>
      <c r="S72" s="2807"/>
      <c r="T72" s="2807"/>
      <c r="U72" s="2807"/>
      <c r="V72" s="491"/>
      <c r="W72" s="2544"/>
      <c r="Y72" s="2484"/>
      <c r="Z72" s="1870"/>
      <c r="AA72" s="2485"/>
      <c r="AB72" s="2484"/>
      <c r="AC72" s="2485"/>
    </row>
    <row r="73" spans="1:30" s="529" customFormat="1" ht="11.1" customHeight="1">
      <c r="A73" s="1893"/>
      <c r="B73" s="2818"/>
      <c r="C73" s="259"/>
      <c r="D73" s="259"/>
      <c r="E73" s="259"/>
      <c r="F73" s="2807"/>
      <c r="G73" s="262" t="s">
        <v>466</v>
      </c>
      <c r="H73" s="2807"/>
      <c r="I73" s="2807"/>
      <c r="J73" s="2807"/>
      <c r="K73" s="2807"/>
      <c r="L73" s="262"/>
      <c r="M73" s="262"/>
      <c r="N73" s="262"/>
      <c r="O73" s="2807"/>
      <c r="P73" s="2807"/>
      <c r="Q73" s="491"/>
      <c r="R73" s="2807"/>
      <c r="S73" s="2807"/>
      <c r="T73" s="2807"/>
      <c r="U73" s="2807"/>
      <c r="V73" s="491"/>
      <c r="W73" s="2544"/>
      <c r="Y73" s="2484"/>
      <c r="Z73" s="1870"/>
      <c r="AC73" s="2485"/>
    </row>
    <row r="74" spans="1:30" s="529" customFormat="1" ht="11.1" customHeight="1">
      <c r="A74" s="1893"/>
      <c r="B74" s="2818"/>
      <c r="C74" s="259"/>
      <c r="D74" s="259"/>
      <c r="E74" s="259"/>
      <c r="F74" s="259"/>
      <c r="G74" s="388"/>
      <c r="H74" s="388"/>
      <c r="I74" s="388"/>
      <c r="J74" s="259"/>
      <c r="K74" s="2807"/>
      <c r="L74" s="268"/>
      <c r="M74" s="2807"/>
      <c r="N74" s="2807"/>
      <c r="O74" s="2807"/>
      <c r="P74" s="2807"/>
      <c r="Q74" s="491"/>
      <c r="R74" s="2807"/>
      <c r="S74" s="2807"/>
      <c r="T74" s="2807"/>
      <c r="U74" s="262"/>
      <c r="V74" s="2483"/>
      <c r="W74" s="2544"/>
      <c r="Y74" s="2484"/>
      <c r="Z74" s="1870"/>
      <c r="AA74" s="1870"/>
      <c r="AB74" s="1870"/>
      <c r="AC74" s="1870"/>
      <c r="AD74" s="2484"/>
    </row>
    <row r="75" spans="1:30" s="529" customFormat="1" ht="11.1" customHeight="1">
      <c r="A75" s="1893"/>
      <c r="B75" s="2818" t="s">
        <v>36</v>
      </c>
      <c r="C75" s="259" t="s">
        <v>2441</v>
      </c>
      <c r="D75" s="259"/>
      <c r="E75" s="259"/>
      <c r="F75" s="259"/>
      <c r="G75" s="388"/>
      <c r="H75" s="388"/>
      <c r="I75" s="388"/>
      <c r="J75" s="388"/>
      <c r="K75" s="2807"/>
      <c r="L75" s="2807"/>
      <c r="M75" s="2807"/>
      <c r="N75" s="2807"/>
      <c r="O75" s="2807"/>
      <c r="P75" s="2807"/>
      <c r="Q75" s="491"/>
      <c r="R75" s="2807"/>
      <c r="S75" s="2807"/>
      <c r="T75" s="2807"/>
      <c r="U75" s="262"/>
      <c r="V75" s="2483"/>
      <c r="W75" s="2544"/>
      <c r="Y75" s="2484"/>
      <c r="Z75" s="1870"/>
      <c r="AA75" s="1870"/>
      <c r="AB75" s="1870"/>
      <c r="AC75" s="1870"/>
      <c r="AD75" s="1870"/>
    </row>
    <row r="76" spans="1:30" s="529" customFormat="1" ht="11.1" customHeight="1">
      <c r="A76" s="1893"/>
      <c r="B76" s="2818"/>
      <c r="C76" s="259" t="s">
        <v>2444</v>
      </c>
      <c r="D76" s="259"/>
      <c r="E76" s="259"/>
      <c r="F76" s="259"/>
      <c r="G76" s="388"/>
      <c r="H76" s="388"/>
      <c r="I76" s="388"/>
      <c r="J76" s="388"/>
      <c r="K76" s="2807"/>
      <c r="L76" s="2807"/>
      <c r="M76" s="2807"/>
      <c r="N76" s="2807"/>
      <c r="O76" s="2807"/>
      <c r="P76" s="2807"/>
      <c r="Q76" s="491"/>
      <c r="R76" s="2807"/>
      <c r="S76" s="2807"/>
      <c r="T76" s="2807"/>
      <c r="U76" s="262"/>
      <c r="V76" s="2483"/>
      <c r="W76" s="2544"/>
      <c r="Y76" s="2484"/>
      <c r="Z76" s="1870"/>
      <c r="AA76" s="1870"/>
      <c r="AB76" s="1870"/>
      <c r="AC76" s="1870"/>
      <c r="AD76" s="1870"/>
    </row>
    <row r="77" spans="1:30" s="529" customFormat="1" ht="11.1" customHeight="1">
      <c r="A77" s="1893"/>
      <c r="B77" s="2818"/>
      <c r="C77" s="262" t="s">
        <v>725</v>
      </c>
      <c r="D77" s="259"/>
      <c r="E77" s="259"/>
      <c r="F77" s="259"/>
      <c r="G77" s="388"/>
      <c r="H77" s="388"/>
      <c r="I77" s="388"/>
      <c r="J77" s="388"/>
      <c r="K77" s="2807"/>
      <c r="L77" s="262"/>
      <c r="M77" s="2807"/>
      <c r="N77" s="2807"/>
      <c r="O77" s="2807"/>
      <c r="P77" s="2807"/>
      <c r="Q77" s="491"/>
      <c r="R77" s="2807"/>
      <c r="S77" s="2807"/>
      <c r="T77" s="2807"/>
      <c r="U77" s="262"/>
      <c r="V77" s="2483"/>
      <c r="W77" s="2544"/>
      <c r="Y77" s="2484"/>
      <c r="Z77" s="1870"/>
      <c r="AA77" s="1870"/>
      <c r="AB77" s="1870"/>
      <c r="AC77" s="1870"/>
      <c r="AD77" s="1870"/>
    </row>
    <row r="78" spans="1:30" s="529" customFormat="1" ht="11.1" customHeight="1">
      <c r="A78" s="1893"/>
      <c r="B78" s="2818"/>
      <c r="C78" s="262"/>
      <c r="D78" s="259"/>
      <c r="E78" s="259"/>
      <c r="F78" s="259"/>
      <c r="G78" s="388"/>
      <c r="H78" s="388"/>
      <c r="I78" s="388"/>
      <c r="J78" s="388"/>
      <c r="K78" s="2807"/>
      <c r="L78" s="262"/>
      <c r="M78" s="2807"/>
      <c r="N78" s="2807"/>
      <c r="O78" s="2807"/>
      <c r="P78" s="2807"/>
      <c r="Q78" s="491"/>
      <c r="R78" s="2807"/>
      <c r="S78" s="2807"/>
      <c r="T78" s="2807"/>
      <c r="U78" s="262"/>
      <c r="V78" s="2483"/>
      <c r="W78" s="2544"/>
      <c r="Y78" s="2484"/>
      <c r="Z78" s="1870"/>
      <c r="AA78" s="1870"/>
      <c r="AB78" s="1870"/>
      <c r="AC78" s="1870"/>
      <c r="AD78" s="1870"/>
    </row>
    <row r="79" spans="1:30" s="529" customFormat="1" ht="11.1" customHeight="1">
      <c r="A79" s="1893"/>
      <c r="B79" s="2807"/>
      <c r="C79" s="259" t="s">
        <v>2442</v>
      </c>
      <c r="D79" s="259"/>
      <c r="E79" s="259"/>
      <c r="F79" s="259"/>
      <c r="G79" s="388"/>
      <c r="H79" s="388"/>
      <c r="I79" s="388"/>
      <c r="J79" s="388"/>
      <c r="K79" s="2807"/>
      <c r="L79" s="262"/>
      <c r="M79" s="2807"/>
      <c r="N79" s="2807"/>
      <c r="O79" s="2807"/>
      <c r="P79" s="2807"/>
      <c r="Q79" s="491"/>
      <c r="R79" s="2807"/>
      <c r="S79" s="2807"/>
      <c r="T79" s="2807"/>
      <c r="U79" s="262"/>
      <c r="V79" s="2483"/>
      <c r="W79" s="2544"/>
      <c r="Y79" s="2484"/>
      <c r="Z79" s="1870"/>
      <c r="AA79" s="1870"/>
      <c r="AB79" s="1870"/>
      <c r="AC79" s="1870"/>
      <c r="AD79" s="1870"/>
    </row>
    <row r="80" spans="1:30" s="529" customFormat="1" ht="11.1" customHeight="1">
      <c r="A80" s="1893"/>
      <c r="B80" s="2807"/>
      <c r="C80" s="262" t="s">
        <v>2443</v>
      </c>
      <c r="D80" s="259"/>
      <c r="E80" s="259"/>
      <c r="F80" s="259"/>
      <c r="G80" s="388"/>
      <c r="H80" s="388"/>
      <c r="I80" s="388"/>
      <c r="J80" s="388"/>
      <c r="K80" s="2807"/>
      <c r="L80" s="262"/>
      <c r="M80" s="2807"/>
      <c r="N80" s="2807"/>
      <c r="O80" s="2807"/>
      <c r="P80" s="2807"/>
      <c r="Q80" s="491"/>
      <c r="R80" s="2807"/>
      <c r="S80" s="2807"/>
      <c r="T80" s="2807"/>
      <c r="U80" s="262"/>
      <c r="V80" s="2483"/>
      <c r="W80" s="2544"/>
      <c r="Y80" s="2484"/>
      <c r="Z80" s="1870"/>
      <c r="AA80" s="1870"/>
      <c r="AB80" s="1870"/>
      <c r="AC80" s="1870"/>
      <c r="AD80" s="1870"/>
    </row>
    <row r="81" spans="1:30" s="529" customFormat="1" ht="11.1" customHeight="1">
      <c r="A81" s="1893"/>
      <c r="B81" s="259"/>
      <c r="C81" s="2807"/>
      <c r="D81" s="259"/>
      <c r="E81" s="259"/>
      <c r="F81" s="259"/>
      <c r="G81" s="388"/>
      <c r="H81" s="388"/>
      <c r="I81" s="388"/>
      <c r="J81" s="388"/>
      <c r="K81" s="2807"/>
      <c r="L81" s="388"/>
      <c r="M81" s="2488"/>
      <c r="N81" s="2488"/>
      <c r="O81" s="262"/>
      <c r="P81" s="2488"/>
      <c r="Q81" s="491"/>
      <c r="R81" s="2807"/>
      <c r="S81" s="2807"/>
      <c r="T81" s="2807"/>
      <c r="U81" s="2807"/>
      <c r="V81" s="491"/>
      <c r="W81" s="2541"/>
      <c r="Y81" s="2484"/>
      <c r="Z81" s="1870"/>
      <c r="AA81" s="1870"/>
      <c r="AB81" s="1870"/>
      <c r="AC81" s="1870"/>
      <c r="AD81" s="1870"/>
    </row>
    <row r="82" spans="1:30" s="529" customFormat="1" ht="11.1" customHeight="1">
      <c r="A82" s="1893"/>
      <c r="B82" s="388"/>
      <c r="C82" s="5386"/>
      <c r="D82" s="5387"/>
      <c r="E82" s="5387"/>
      <c r="F82" s="5387"/>
      <c r="G82" s="5387"/>
      <c r="H82" s="5387"/>
      <c r="I82" s="5387"/>
      <c r="J82" s="5387"/>
      <c r="K82" s="5387"/>
      <c r="L82" s="5387"/>
      <c r="M82" s="5387"/>
      <c r="N82" s="5387"/>
      <c r="O82" s="5387"/>
      <c r="P82" s="5387"/>
      <c r="Q82" s="5387"/>
      <c r="R82" s="5388"/>
      <c r="S82" s="388"/>
      <c r="T82" s="388"/>
      <c r="U82" s="388"/>
      <c r="V82" s="491"/>
      <c r="W82" s="2518"/>
    </row>
    <row r="83" spans="1:30" s="529" customFormat="1" ht="11.1" customHeight="1">
      <c r="A83" s="1893"/>
      <c r="B83" s="388"/>
      <c r="C83" s="5389"/>
      <c r="D83" s="5390"/>
      <c r="E83" s="5390"/>
      <c r="F83" s="5390"/>
      <c r="G83" s="5390"/>
      <c r="H83" s="5390"/>
      <c r="I83" s="5390"/>
      <c r="J83" s="5390"/>
      <c r="K83" s="5390"/>
      <c r="L83" s="5390"/>
      <c r="M83" s="5390"/>
      <c r="N83" s="5390"/>
      <c r="O83" s="5390"/>
      <c r="P83" s="5390"/>
      <c r="Q83" s="5390"/>
      <c r="R83" s="5391"/>
      <c r="S83" s="388"/>
      <c r="T83" s="388"/>
      <c r="U83" s="388"/>
      <c r="V83" s="491"/>
      <c r="W83" s="2518"/>
    </row>
    <row r="84" spans="1:30" s="529" customFormat="1" ht="11.1" customHeight="1">
      <c r="A84" s="1893"/>
      <c r="B84" s="388"/>
      <c r="C84" s="5392"/>
      <c r="D84" s="5393"/>
      <c r="E84" s="5393"/>
      <c r="F84" s="5393"/>
      <c r="G84" s="5393"/>
      <c r="H84" s="5393"/>
      <c r="I84" s="5393"/>
      <c r="J84" s="5393"/>
      <c r="K84" s="5393"/>
      <c r="L84" s="5393"/>
      <c r="M84" s="5393"/>
      <c r="N84" s="5393"/>
      <c r="O84" s="5393"/>
      <c r="P84" s="5393"/>
      <c r="Q84" s="5393"/>
      <c r="R84" s="5394"/>
      <c r="S84" s="388"/>
      <c r="T84" s="388"/>
      <c r="U84" s="388"/>
      <c r="V84" s="491"/>
      <c r="W84" s="2518"/>
    </row>
    <row r="85" spans="1:30" s="529" customFormat="1" ht="11.1" customHeight="1">
      <c r="A85" s="1893"/>
      <c r="B85" s="388"/>
      <c r="C85" s="388"/>
      <c r="D85" s="388"/>
      <c r="E85" s="388"/>
      <c r="F85" s="388"/>
      <c r="G85" s="388"/>
      <c r="H85" s="388"/>
      <c r="I85" s="388"/>
      <c r="J85" s="388"/>
      <c r="K85" s="388"/>
      <c r="L85" s="388"/>
      <c r="M85" s="388"/>
      <c r="N85" s="388"/>
      <c r="O85" s="388"/>
      <c r="P85" s="388"/>
      <c r="Q85" s="491"/>
      <c r="R85" s="388"/>
      <c r="S85" s="388"/>
      <c r="T85" s="388"/>
      <c r="U85" s="388"/>
      <c r="V85" s="491"/>
      <c r="W85" s="2518"/>
    </row>
    <row r="86" spans="1:30" s="529" customFormat="1" ht="11.1" customHeight="1">
      <c r="A86" s="1893"/>
      <c r="B86" s="388"/>
      <c r="C86" s="388"/>
      <c r="D86" s="388"/>
      <c r="E86" s="388"/>
      <c r="F86" s="388"/>
      <c r="G86" s="388"/>
      <c r="H86" s="388"/>
      <c r="I86" s="388"/>
      <c r="J86" s="388"/>
      <c r="K86" s="388"/>
      <c r="L86" s="388"/>
      <c r="M86" s="388"/>
      <c r="N86" s="388"/>
      <c r="O86" s="388"/>
      <c r="P86" s="388"/>
      <c r="Q86" s="491"/>
      <c r="R86" s="388"/>
      <c r="S86" s="388"/>
      <c r="T86" s="388"/>
      <c r="U86" s="388"/>
      <c r="V86" s="491"/>
      <c r="W86" s="2518"/>
    </row>
    <row r="87" spans="1:30" s="529" customFormat="1" ht="11.1" customHeight="1">
      <c r="A87" s="1893"/>
      <c r="B87" s="388"/>
      <c r="C87" s="388"/>
      <c r="D87" s="388"/>
      <c r="E87" s="388"/>
      <c r="F87" s="388"/>
      <c r="G87" s="388"/>
      <c r="H87" s="388"/>
      <c r="I87" s="388"/>
      <c r="J87" s="388"/>
      <c r="K87" s="388"/>
      <c r="L87" s="388"/>
      <c r="M87" s="388"/>
      <c r="N87" s="388"/>
      <c r="O87" s="388"/>
      <c r="P87" s="388"/>
      <c r="Q87" s="491"/>
      <c r="R87" s="388"/>
      <c r="S87" s="388"/>
      <c r="T87" s="388"/>
      <c r="U87" s="388"/>
      <c r="V87" s="491"/>
      <c r="W87" s="2518"/>
    </row>
    <row r="88" spans="1:30" s="529" customFormat="1" ht="11.1" customHeight="1">
      <c r="A88" s="1893"/>
      <c r="B88" s="388"/>
      <c r="C88" s="388"/>
      <c r="D88" s="388"/>
      <c r="E88" s="388"/>
      <c r="F88" s="388"/>
      <c r="G88" s="388"/>
      <c r="H88" s="388"/>
      <c r="I88" s="388"/>
      <c r="J88" s="388"/>
      <c r="K88" s="388"/>
      <c r="L88" s="388"/>
      <c r="M88" s="388"/>
      <c r="N88" s="388"/>
      <c r="O88" s="388"/>
      <c r="P88" s="388"/>
      <c r="Q88" s="491"/>
      <c r="R88" s="388"/>
      <c r="S88" s="388"/>
      <c r="T88" s="388"/>
      <c r="U88" s="388"/>
      <c r="V88" s="491"/>
      <c r="W88" s="2518"/>
    </row>
    <row r="89" spans="1:30" s="529" customFormat="1" ht="11.1" customHeight="1">
      <c r="A89" s="1893"/>
      <c r="B89" s="388"/>
      <c r="C89" s="388"/>
      <c r="D89" s="388"/>
      <c r="E89" s="388"/>
      <c r="F89" s="388"/>
      <c r="G89" s="388"/>
      <c r="H89" s="388"/>
      <c r="I89" s="388"/>
      <c r="J89" s="388"/>
      <c r="K89" s="388"/>
      <c r="L89" s="388"/>
      <c r="M89" s="388"/>
      <c r="N89" s="388"/>
      <c r="O89" s="388"/>
      <c r="P89" s="388"/>
      <c r="Q89" s="491"/>
      <c r="R89" s="388"/>
      <c r="S89" s="388"/>
      <c r="T89" s="388"/>
      <c r="U89" s="388"/>
      <c r="V89" s="491"/>
      <c r="W89" s="2518"/>
    </row>
    <row r="90" spans="1:30" s="529" customFormat="1" ht="11.1" customHeight="1">
      <c r="A90" s="1893"/>
      <c r="B90" s="388"/>
      <c r="C90" s="388"/>
      <c r="D90" s="388"/>
      <c r="E90" s="388"/>
      <c r="F90" s="388"/>
      <c r="G90" s="388"/>
      <c r="H90" s="388"/>
      <c r="I90" s="388"/>
      <c r="J90" s="388"/>
      <c r="K90" s="388"/>
      <c r="L90" s="388"/>
      <c r="M90" s="388"/>
      <c r="N90" s="388"/>
      <c r="O90" s="388"/>
      <c r="P90" s="388"/>
      <c r="Q90" s="491"/>
      <c r="R90" s="388"/>
      <c r="S90" s="388"/>
      <c r="T90" s="388"/>
      <c r="U90" s="388"/>
      <c r="V90" s="491"/>
      <c r="W90" s="2518"/>
    </row>
    <row r="91" spans="1:30" s="529" customFormat="1" ht="8.1" customHeight="1">
      <c r="A91" s="1893"/>
      <c r="B91" s="388"/>
      <c r="C91" s="388"/>
      <c r="D91" s="388"/>
      <c r="E91" s="388"/>
      <c r="F91" s="388"/>
      <c r="G91" s="388"/>
      <c r="H91" s="388"/>
      <c r="I91" s="388"/>
      <c r="J91" s="388"/>
      <c r="K91" s="388"/>
      <c r="L91" s="388"/>
      <c r="M91" s="388"/>
      <c r="N91" s="388"/>
      <c r="O91" s="388"/>
      <c r="P91" s="388"/>
      <c r="Q91" s="491"/>
      <c r="R91" s="388"/>
      <c r="S91" s="388"/>
      <c r="T91" s="388"/>
      <c r="U91" s="388"/>
      <c r="V91" s="491"/>
      <c r="W91" s="2518"/>
    </row>
    <row r="92" spans="1:30" s="529" customFormat="1" ht="8.1" customHeight="1">
      <c r="A92" s="1893"/>
      <c r="B92" s="388"/>
      <c r="C92" s="388"/>
      <c r="D92" s="388"/>
      <c r="E92" s="388"/>
      <c r="F92" s="388"/>
      <c r="G92" s="388"/>
      <c r="H92" s="388"/>
      <c r="I92" s="388"/>
      <c r="J92" s="388"/>
      <c r="K92" s="388"/>
      <c r="L92" s="388"/>
      <c r="M92" s="388"/>
      <c r="N92" s="388"/>
      <c r="O92" s="388"/>
      <c r="P92" s="388"/>
      <c r="Q92" s="491"/>
      <c r="R92" s="388"/>
      <c r="S92" s="388"/>
      <c r="T92" s="388"/>
      <c r="U92" s="388"/>
      <c r="V92" s="491"/>
      <c r="W92" s="2518"/>
    </row>
    <row r="93" spans="1:30" s="529" customFormat="1" ht="8.1" customHeight="1" thickBot="1">
      <c r="A93" s="2303"/>
      <c r="B93" s="2939"/>
      <c r="C93" s="2939"/>
      <c r="D93" s="2939"/>
      <c r="E93" s="2939"/>
      <c r="F93" s="2939"/>
      <c r="G93" s="2939"/>
      <c r="H93" s="2939"/>
      <c r="I93" s="2939"/>
      <c r="J93" s="2939"/>
      <c r="K93" s="2939"/>
      <c r="L93" s="2939"/>
      <c r="M93" s="2939"/>
      <c r="N93" s="2939"/>
      <c r="O93" s="2939"/>
      <c r="P93" s="2939"/>
      <c r="Q93" s="2305"/>
      <c r="R93" s="2939"/>
      <c r="S93" s="2939"/>
      <c r="T93" s="2939"/>
      <c r="U93" s="2939"/>
      <c r="V93" s="2305"/>
      <c r="W93" s="2940"/>
    </row>
    <row r="94" spans="1:30" ht="8.1" customHeight="1">
      <c r="B94" s="2935"/>
      <c r="C94" s="2935"/>
      <c r="D94" s="2935"/>
      <c r="E94" s="2935"/>
      <c r="F94" s="2935"/>
      <c r="G94" s="2935"/>
      <c r="H94" s="2935"/>
      <c r="I94" s="2935"/>
      <c r="J94" s="2935"/>
      <c r="K94" s="2935"/>
      <c r="L94" s="2935"/>
      <c r="M94" s="2935"/>
      <c r="N94" s="2935"/>
      <c r="O94" s="2935"/>
      <c r="P94" s="2935"/>
      <c r="R94" s="2935"/>
      <c r="S94" s="2935"/>
      <c r="T94" s="2935"/>
      <c r="U94" s="2935"/>
      <c r="W94" s="2935"/>
    </row>
    <row r="95" spans="1:30" ht="18" customHeight="1">
      <c r="A95" s="5354">
        <f>'Soalan 13 A (ms31)'!A34:AG34+1</f>
        <v>32</v>
      </c>
      <c r="B95" s="5354"/>
      <c r="C95" s="5354"/>
      <c r="D95" s="5354"/>
      <c r="E95" s="5354"/>
      <c r="F95" s="5354"/>
      <c r="G95" s="5354"/>
      <c r="H95" s="5354"/>
      <c r="I95" s="5354"/>
      <c r="J95" s="5354"/>
      <c r="K95" s="5354"/>
      <c r="L95" s="5354"/>
      <c r="M95" s="5354"/>
      <c r="N95" s="5354"/>
      <c r="O95" s="5354"/>
      <c r="P95" s="5354"/>
      <c r="Q95" s="5354"/>
      <c r="R95" s="5354"/>
      <c r="S95" s="5354"/>
      <c r="T95" s="5354"/>
      <c r="U95" s="5354"/>
      <c r="V95" s="5354"/>
      <c r="W95" s="5354"/>
    </row>
    <row r="96" spans="1:30" ht="8.1" customHeight="1">
      <c r="B96" s="2935"/>
      <c r="C96" s="2935"/>
      <c r="D96" s="2935"/>
      <c r="E96" s="2935"/>
      <c r="F96" s="2935"/>
      <c r="G96" s="2935"/>
      <c r="H96" s="2935"/>
      <c r="I96" s="2935"/>
      <c r="J96" s="2935"/>
      <c r="K96" s="2935"/>
      <c r="L96" s="2935"/>
      <c r="M96" s="2935"/>
      <c r="N96" s="2935"/>
      <c r="O96" s="2935"/>
      <c r="P96" s="2935"/>
      <c r="R96" s="2935"/>
      <c r="S96" s="2935"/>
      <c r="T96" s="2935"/>
      <c r="U96" s="2935"/>
      <c r="W96" s="2935"/>
    </row>
    <row r="97" spans="2:23">
      <c r="B97" s="2935"/>
      <c r="C97" s="2935"/>
      <c r="D97" s="2935"/>
      <c r="E97" s="2935"/>
      <c r="F97" s="2935"/>
      <c r="G97" s="2935"/>
      <c r="H97" s="2935"/>
      <c r="I97" s="2935"/>
      <c r="J97" s="2935"/>
      <c r="K97" s="2935"/>
      <c r="L97" s="2935"/>
      <c r="M97" s="2935"/>
      <c r="N97" s="2935"/>
      <c r="O97" s="2935"/>
      <c r="P97" s="2935"/>
      <c r="R97" s="2935"/>
      <c r="S97" s="2935"/>
      <c r="T97" s="2935"/>
      <c r="U97" s="2935"/>
      <c r="W97" s="2935"/>
    </row>
    <row r="98" spans="2:23">
      <c r="B98" s="2935"/>
      <c r="C98" s="2935"/>
      <c r="D98" s="2935"/>
      <c r="E98" s="2935"/>
      <c r="F98" s="2935"/>
      <c r="G98" s="2935"/>
      <c r="H98" s="2935"/>
      <c r="I98" s="2935"/>
      <c r="J98" s="2935"/>
      <c r="K98" s="2935"/>
      <c r="L98" s="2935"/>
      <c r="M98" s="2935"/>
      <c r="N98" s="2935"/>
      <c r="O98" s="2935"/>
      <c r="P98" s="2935"/>
      <c r="R98" s="2935"/>
      <c r="S98" s="2935"/>
      <c r="T98" s="2935"/>
      <c r="U98" s="2935"/>
      <c r="W98" s="2935"/>
    </row>
    <row r="99" spans="2:23">
      <c r="B99" s="2935"/>
      <c r="C99" s="2935"/>
      <c r="D99" s="2935"/>
      <c r="E99" s="2935"/>
      <c r="F99" s="2935"/>
      <c r="G99" s="2935"/>
      <c r="H99" s="2935"/>
      <c r="I99" s="2935"/>
      <c r="J99" s="2935"/>
      <c r="K99" s="2935"/>
      <c r="L99" s="2935"/>
      <c r="M99" s="2935"/>
      <c r="N99" s="2935"/>
      <c r="O99" s="2935"/>
      <c r="P99" s="2935"/>
      <c r="R99" s="2935"/>
      <c r="S99" s="2935"/>
      <c r="T99" s="2935"/>
      <c r="U99" s="2935"/>
      <c r="W99" s="2935"/>
    </row>
    <row r="100" spans="2:23">
      <c r="B100" s="2935"/>
      <c r="C100" s="2935"/>
      <c r="D100" s="2935"/>
      <c r="E100" s="2935"/>
      <c r="F100" s="2935"/>
      <c r="G100" s="2935"/>
      <c r="H100" s="2935"/>
      <c r="I100" s="2935"/>
      <c r="J100" s="2935"/>
      <c r="K100" s="2935"/>
      <c r="L100" s="2935"/>
      <c r="M100" s="2935"/>
      <c r="N100" s="2935"/>
      <c r="O100" s="2935"/>
      <c r="P100" s="2935"/>
      <c r="R100" s="2935"/>
      <c r="S100" s="2935"/>
      <c r="T100" s="2935"/>
      <c r="U100" s="2935"/>
      <c r="W100" s="2935"/>
    </row>
    <row r="101" spans="2:23">
      <c r="B101" s="2935"/>
      <c r="C101" s="2935"/>
      <c r="D101" s="2935"/>
      <c r="E101" s="2935"/>
      <c r="F101" s="2935"/>
      <c r="G101" s="2935"/>
      <c r="H101" s="2935"/>
      <c r="I101" s="2935"/>
      <c r="J101" s="2935"/>
      <c r="K101" s="2935"/>
      <c r="L101" s="2935"/>
      <c r="M101" s="2935"/>
      <c r="N101" s="2935"/>
      <c r="O101" s="2935"/>
      <c r="P101" s="2935"/>
      <c r="R101" s="2935"/>
      <c r="S101" s="2935"/>
      <c r="T101" s="2935"/>
      <c r="U101" s="2935"/>
      <c r="W101" s="2935"/>
    </row>
    <row r="102" spans="2:23">
      <c r="B102" s="2935"/>
      <c r="C102" s="2935"/>
      <c r="D102" s="2935"/>
      <c r="E102" s="2935"/>
      <c r="F102" s="2935"/>
      <c r="G102" s="2935"/>
      <c r="H102" s="2935"/>
      <c r="I102" s="2935"/>
      <c r="J102" s="2935"/>
      <c r="K102" s="2935"/>
      <c r="L102" s="2935"/>
      <c r="M102" s="2935"/>
      <c r="N102" s="2935"/>
      <c r="O102" s="2935"/>
      <c r="P102" s="2935"/>
      <c r="R102" s="2935"/>
      <c r="S102" s="2935"/>
      <c r="T102" s="2935"/>
      <c r="U102" s="2935"/>
      <c r="W102" s="2935"/>
    </row>
    <row r="103" spans="2:23">
      <c r="B103" s="2935"/>
      <c r="C103" s="2935"/>
      <c r="D103" s="2935"/>
      <c r="E103" s="2935"/>
      <c r="F103" s="2935"/>
      <c r="G103" s="2935"/>
      <c r="H103" s="2935"/>
      <c r="I103" s="2935"/>
      <c r="J103" s="2935"/>
      <c r="K103" s="2935"/>
      <c r="L103" s="2935"/>
      <c r="M103" s="2935"/>
      <c r="N103" s="2935"/>
      <c r="O103" s="2935"/>
      <c r="P103" s="2935"/>
      <c r="R103" s="2935"/>
      <c r="S103" s="2935"/>
      <c r="T103" s="2935"/>
      <c r="U103" s="2935"/>
      <c r="W103" s="2935"/>
    </row>
    <row r="104" spans="2:23">
      <c r="B104" s="2935"/>
      <c r="C104" s="2935"/>
      <c r="D104" s="2935"/>
      <c r="E104" s="2935"/>
      <c r="F104" s="2935"/>
      <c r="G104" s="2935"/>
      <c r="H104" s="2935"/>
      <c r="I104" s="2935"/>
      <c r="J104" s="2935"/>
      <c r="K104" s="2935"/>
      <c r="L104" s="2935"/>
      <c r="M104" s="2935"/>
      <c r="N104" s="2935"/>
      <c r="O104" s="2935"/>
      <c r="P104" s="2935"/>
      <c r="R104" s="2935"/>
      <c r="S104" s="2935"/>
      <c r="T104" s="2935"/>
      <c r="U104" s="2935"/>
      <c r="W104" s="2935"/>
    </row>
    <row r="105" spans="2:23">
      <c r="B105" s="2935"/>
      <c r="C105" s="2935"/>
      <c r="D105" s="2935"/>
      <c r="E105" s="2935"/>
      <c r="F105" s="2935"/>
      <c r="G105" s="2935"/>
      <c r="H105" s="2935"/>
      <c r="I105" s="2935"/>
      <c r="J105" s="2935"/>
      <c r="K105" s="2935"/>
      <c r="L105" s="2935"/>
      <c r="M105" s="2935"/>
      <c r="N105" s="2935"/>
      <c r="O105" s="2935"/>
      <c r="P105" s="2935"/>
      <c r="R105" s="2935"/>
      <c r="S105" s="2935"/>
      <c r="T105" s="2935"/>
      <c r="U105" s="2935"/>
      <c r="W105" s="2935"/>
    </row>
    <row r="106" spans="2:23">
      <c r="B106" s="2935"/>
      <c r="C106" s="2935"/>
      <c r="D106" s="2935"/>
      <c r="E106" s="2935"/>
      <c r="F106" s="2935"/>
      <c r="G106" s="2935"/>
      <c r="H106" s="2935"/>
      <c r="I106" s="2935"/>
      <c r="J106" s="2935"/>
      <c r="K106" s="2935"/>
      <c r="L106" s="2935"/>
      <c r="M106" s="2935"/>
      <c r="N106" s="2935"/>
      <c r="O106" s="2935"/>
      <c r="P106" s="2935"/>
      <c r="R106" s="2935"/>
      <c r="S106" s="2935"/>
      <c r="T106" s="2935"/>
      <c r="U106" s="2935"/>
      <c r="W106" s="2935"/>
    </row>
    <row r="107" spans="2:23">
      <c r="B107" s="2935"/>
      <c r="C107" s="2935"/>
      <c r="D107" s="2935"/>
      <c r="E107" s="2935"/>
      <c r="F107" s="2935"/>
      <c r="G107" s="2935"/>
      <c r="H107" s="2935"/>
      <c r="I107" s="2935"/>
      <c r="J107" s="2935"/>
      <c r="K107" s="2935"/>
      <c r="L107" s="2935"/>
      <c r="M107" s="2935"/>
      <c r="N107" s="2935"/>
      <c r="O107" s="2935"/>
      <c r="P107" s="2935"/>
      <c r="R107" s="2935"/>
      <c r="S107" s="2935"/>
      <c r="T107" s="2935"/>
      <c r="U107" s="2935"/>
      <c r="W107" s="2935"/>
    </row>
    <row r="108" spans="2:23">
      <c r="B108" s="2935"/>
      <c r="C108" s="2935"/>
      <c r="D108" s="2935"/>
      <c r="E108" s="2935"/>
      <c r="F108" s="2935"/>
      <c r="G108" s="2935"/>
      <c r="H108" s="2935"/>
      <c r="I108" s="2935"/>
      <c r="J108" s="2935"/>
      <c r="K108" s="2935"/>
      <c r="L108" s="2935"/>
      <c r="M108" s="2935"/>
      <c r="N108" s="2935"/>
      <c r="O108" s="2935"/>
      <c r="P108" s="2935"/>
      <c r="R108" s="2935"/>
      <c r="S108" s="2935"/>
      <c r="T108" s="2935"/>
      <c r="U108" s="2935"/>
      <c r="W108" s="2935"/>
    </row>
    <row r="109" spans="2:23">
      <c r="B109" s="2935"/>
      <c r="C109" s="2935"/>
      <c r="D109" s="2935"/>
      <c r="E109" s="2935"/>
      <c r="F109" s="2935"/>
      <c r="G109" s="2935"/>
      <c r="H109" s="2935"/>
      <c r="I109" s="2935"/>
      <c r="J109" s="2935"/>
      <c r="K109" s="2935"/>
      <c r="L109" s="2935"/>
      <c r="M109" s="2935"/>
      <c r="N109" s="2935"/>
      <c r="O109" s="2935"/>
      <c r="P109" s="2935"/>
      <c r="R109" s="2935"/>
      <c r="S109" s="2935"/>
      <c r="T109" s="2935"/>
      <c r="U109" s="2935"/>
      <c r="W109" s="2935"/>
    </row>
  </sheetData>
  <mergeCells count="30">
    <mergeCell ref="M22:P26"/>
    <mergeCell ref="J18:L20"/>
    <mergeCell ref="J14:L16"/>
    <mergeCell ref="U8:V8"/>
    <mergeCell ref="I10:L10"/>
    <mergeCell ref="I11:L11"/>
    <mergeCell ref="M10:Q10"/>
    <mergeCell ref="R10:V10"/>
    <mergeCell ref="R11:V11"/>
    <mergeCell ref="M11:Q11"/>
    <mergeCell ref="R14:U16"/>
    <mergeCell ref="R18:U20"/>
    <mergeCell ref="M14:P16"/>
    <mergeCell ref="M18:P20"/>
    <mergeCell ref="A95:W95"/>
    <mergeCell ref="J28:L32"/>
    <mergeCell ref="J22:L26"/>
    <mergeCell ref="R22:U26"/>
    <mergeCell ref="R28:U32"/>
    <mergeCell ref="M39:Q42"/>
    <mergeCell ref="M28:P32"/>
    <mergeCell ref="V22:V23"/>
    <mergeCell ref="V28:V29"/>
    <mergeCell ref="V39:V40"/>
    <mergeCell ref="R39:U42"/>
    <mergeCell ref="M35:P37"/>
    <mergeCell ref="R35:U37"/>
    <mergeCell ref="Q22:Q23"/>
    <mergeCell ref="Q28:Q29"/>
    <mergeCell ref="C82:R84"/>
  </mergeCells>
  <printOptions horizontalCentered="1"/>
  <pageMargins left="0" right="0" top="0.43307086614173229" bottom="0" header="0" footer="0"/>
  <pageSetup paperSize="9" scale="85"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X106"/>
  <sheetViews>
    <sheetView showGridLines="0" view="pageBreakPreview" zoomScaleSheetLayoutView="100" workbookViewId="0">
      <selection activeCell="D50" sqref="D50"/>
    </sheetView>
  </sheetViews>
  <sheetFormatPr defaultColWidth="9.140625" defaultRowHeight="10.5" customHeight="1"/>
  <cols>
    <col min="1" max="1" width="3.7109375" style="529" customWidth="1"/>
    <col min="2" max="2" width="1.140625" style="529" customWidth="1"/>
    <col min="3" max="3" width="3.140625" style="529" customWidth="1"/>
    <col min="4" max="4" width="8.140625" style="529" customWidth="1"/>
    <col min="5" max="5" width="5" style="529" customWidth="1"/>
    <col min="6" max="7" width="8.7109375" style="529" customWidth="1"/>
    <col min="8" max="10" width="4.7109375" style="529" customWidth="1"/>
    <col min="11" max="11" width="2.7109375" style="529" customWidth="1"/>
    <col min="12" max="14" width="4.7109375" style="529" customWidth="1"/>
    <col min="15" max="16" width="3.28515625" style="529" customWidth="1"/>
    <col min="17" max="17" width="2.7109375" style="529" customWidth="1"/>
    <col min="18" max="21" width="4.7109375" style="529" customWidth="1"/>
    <col min="22" max="22" width="2.28515625" style="529" customWidth="1"/>
    <col min="23" max="23" width="3.42578125" style="529" bestFit="1" customWidth="1"/>
    <col min="24" max="24" width="3.7109375" style="529" customWidth="1"/>
    <col min="25" max="16384" width="9.140625" style="529"/>
  </cols>
  <sheetData>
    <row r="1" spans="1:24" s="64" customFormat="1" ht="3" customHeight="1">
      <c r="A1" s="254"/>
      <c r="B1" s="255"/>
      <c r="C1" s="255"/>
      <c r="D1" s="255"/>
      <c r="E1" s="255"/>
      <c r="F1" s="255"/>
      <c r="G1" s="255"/>
      <c r="H1" s="255"/>
      <c r="I1" s="255"/>
      <c r="J1" s="255"/>
      <c r="K1" s="255"/>
      <c r="L1" s="513"/>
      <c r="M1" s="513"/>
      <c r="N1" s="255"/>
      <c r="O1" s="255"/>
      <c r="P1" s="255"/>
      <c r="Q1" s="255"/>
      <c r="R1" s="255"/>
      <c r="S1" s="513"/>
      <c r="T1" s="513"/>
      <c r="U1" s="255"/>
      <c r="V1" s="255"/>
      <c r="W1" s="255"/>
      <c r="X1" s="256"/>
    </row>
    <row r="2" spans="1:24" s="760" customFormat="1" ht="10.5" customHeight="1">
      <c r="A2" s="271"/>
      <c r="B2" s="57"/>
      <c r="C2" s="61"/>
      <c r="D2" s="61"/>
      <c r="E2" s="61"/>
      <c r="F2" s="61"/>
      <c r="H2" s="57"/>
      <c r="I2" s="57"/>
      <c r="J2" s="61"/>
      <c r="K2" s="1486"/>
      <c r="L2" s="1486"/>
      <c r="M2" s="1486"/>
      <c r="N2" s="1486"/>
      <c r="O2" s="1486"/>
      <c r="P2" s="1486"/>
      <c r="Q2" s="1486"/>
      <c r="R2" s="1486"/>
      <c r="S2" s="1486"/>
      <c r="T2" s="1486"/>
      <c r="U2" s="1486"/>
      <c r="V2" s="1486"/>
      <c r="W2" s="1486"/>
      <c r="X2" s="272"/>
    </row>
    <row r="3" spans="1:24" s="760" customFormat="1" ht="13.9" customHeight="1">
      <c r="A3" s="273"/>
      <c r="B3" s="245"/>
      <c r="C3" s="61"/>
      <c r="D3" s="61"/>
      <c r="E3" s="587" t="s">
        <v>800</v>
      </c>
      <c r="H3" s="57"/>
      <c r="I3" s="57"/>
      <c r="J3" s="61"/>
      <c r="K3" s="1486"/>
      <c r="L3" s="1486"/>
      <c r="M3" s="1486"/>
      <c r="N3" s="1486"/>
      <c r="O3" s="1486"/>
      <c r="P3" s="1486"/>
      <c r="Q3" s="1486"/>
      <c r="R3" s="1486"/>
      <c r="S3" s="1486"/>
      <c r="T3" s="1486"/>
      <c r="U3" s="1486"/>
      <c r="V3" s="1486"/>
      <c r="W3" s="1486"/>
      <c r="X3" s="272"/>
    </row>
    <row r="4" spans="1:24" s="64" customFormat="1" ht="13.9" customHeight="1">
      <c r="A4" s="257"/>
      <c r="B4" s="63"/>
      <c r="C4" s="63"/>
      <c r="D4" s="63"/>
      <c r="E4" s="589" t="s">
        <v>801</v>
      </c>
      <c r="H4" s="55"/>
      <c r="I4" s="55"/>
      <c r="J4" s="63"/>
      <c r="K4" s="63"/>
      <c r="L4" s="63"/>
      <c r="M4" s="63"/>
      <c r="N4" s="63"/>
      <c r="O4" s="63"/>
      <c r="P4" s="63"/>
      <c r="Q4" s="63"/>
      <c r="R4" s="63"/>
      <c r="S4" s="63"/>
      <c r="T4" s="63"/>
      <c r="U4" s="63"/>
      <c r="V4" s="63"/>
      <c r="W4" s="63"/>
      <c r="X4" s="260"/>
    </row>
    <row r="5" spans="1:24" s="64" customFormat="1" ht="10.5" customHeight="1">
      <c r="A5" s="257"/>
      <c r="B5" s="63"/>
      <c r="C5" s="63"/>
      <c r="D5" s="63"/>
      <c r="E5" s="63"/>
      <c r="F5" s="63"/>
      <c r="G5" s="63"/>
      <c r="H5" s="63"/>
      <c r="I5" s="63"/>
      <c r="J5" s="63"/>
      <c r="K5" s="63"/>
      <c r="L5" s="63"/>
      <c r="M5" s="63"/>
      <c r="N5" s="63"/>
      <c r="O5" s="63"/>
      <c r="P5" s="63"/>
      <c r="Q5" s="63"/>
      <c r="R5" s="63"/>
      <c r="S5" s="63"/>
      <c r="T5" s="63"/>
      <c r="U5" s="63"/>
      <c r="V5" s="63"/>
      <c r="W5" s="63"/>
      <c r="X5" s="260"/>
    </row>
    <row r="6" spans="1:24" s="2204" customFormat="1" ht="12" customHeight="1">
      <c r="A6" s="2573"/>
      <c r="B6" s="911" t="s">
        <v>2445</v>
      </c>
      <c r="C6" s="319"/>
      <c r="D6" s="913"/>
      <c r="E6" s="319"/>
      <c r="F6" s="319"/>
      <c r="G6" s="2574" t="s">
        <v>2335</v>
      </c>
      <c r="H6" s="5413"/>
      <c r="I6" s="5413"/>
      <c r="J6" s="5413"/>
      <c r="K6" s="5413"/>
      <c r="L6" s="5413"/>
      <c r="M6" s="5413"/>
      <c r="N6" s="5413"/>
      <c r="O6" s="5413"/>
      <c r="P6" s="371"/>
      <c r="V6" s="319"/>
      <c r="W6" s="319"/>
      <c r="X6" s="2575"/>
    </row>
    <row r="7" spans="1:24" s="2204" customFormat="1" ht="12" customHeight="1">
      <c r="A7" s="2573"/>
      <c r="B7" s="913" t="s">
        <v>2446</v>
      </c>
      <c r="C7" s="319"/>
      <c r="D7" s="913"/>
      <c r="E7" s="319"/>
      <c r="F7" s="319"/>
      <c r="G7" s="319"/>
      <c r="H7" s="2489"/>
      <c r="I7" s="371"/>
      <c r="J7" s="371"/>
      <c r="K7" s="371"/>
      <c r="L7" s="371"/>
      <c r="M7" s="371"/>
      <c r="N7" s="371"/>
      <c r="O7" s="371"/>
      <c r="P7" s="371"/>
      <c r="V7" s="319"/>
      <c r="W7" s="319"/>
      <c r="X7" s="2575"/>
    </row>
    <row r="8" spans="1:24" s="2204" customFormat="1" ht="5.25" customHeight="1">
      <c r="A8" s="2573"/>
      <c r="B8" s="911"/>
      <c r="C8" s="319"/>
      <c r="D8" s="913"/>
      <c r="E8" s="319"/>
      <c r="F8" s="319"/>
      <c r="G8" s="319"/>
      <c r="H8" s="2489"/>
      <c r="I8" s="319"/>
      <c r="J8" s="319"/>
      <c r="K8" s="319"/>
      <c r="L8" s="319"/>
      <c r="M8" s="319"/>
      <c r="N8" s="319"/>
      <c r="O8" s="319"/>
      <c r="P8" s="319"/>
      <c r="V8" s="319"/>
      <c r="W8" s="319"/>
      <c r="X8" s="2575"/>
    </row>
    <row r="9" spans="1:24" s="2204" customFormat="1" ht="12" customHeight="1">
      <c r="A9" s="2573"/>
      <c r="B9" s="911" t="s">
        <v>2452</v>
      </c>
      <c r="C9" s="913"/>
      <c r="D9" s="319"/>
      <c r="E9" s="319"/>
      <c r="F9" s="319"/>
      <c r="G9" s="2574" t="s">
        <v>2336</v>
      </c>
      <c r="H9" s="5413"/>
      <c r="I9" s="5413"/>
      <c r="J9" s="5413"/>
      <c r="K9" s="5413"/>
      <c r="L9" s="5413"/>
      <c r="M9" s="5413"/>
      <c r="N9" s="5413"/>
      <c r="O9" s="5413"/>
      <c r="P9" s="371"/>
      <c r="V9" s="319"/>
      <c r="W9" s="319"/>
      <c r="X9" s="2575"/>
    </row>
    <row r="10" spans="1:24" s="2204" customFormat="1" ht="12" customHeight="1">
      <c r="A10" s="2573"/>
      <c r="B10" s="913" t="s">
        <v>2448</v>
      </c>
      <c r="C10" s="913"/>
      <c r="D10" s="319"/>
      <c r="E10" s="319"/>
      <c r="F10" s="319"/>
      <c r="G10" s="319"/>
      <c r="H10" s="2489"/>
      <c r="I10" s="371"/>
      <c r="J10" s="371"/>
      <c r="K10" s="371"/>
      <c r="L10" s="371"/>
      <c r="M10" s="371"/>
      <c r="N10" s="371"/>
      <c r="O10" s="371"/>
      <c r="P10" s="371"/>
      <c r="V10" s="319"/>
      <c r="W10" s="319"/>
      <c r="X10" s="2575"/>
    </row>
    <row r="11" spans="1:24" s="2204" customFormat="1" ht="5.25" customHeight="1">
      <c r="A11" s="2573"/>
      <c r="B11" s="911"/>
      <c r="C11" s="319"/>
      <c r="D11" s="913"/>
      <c r="E11" s="319"/>
      <c r="F11" s="319"/>
      <c r="G11" s="319"/>
      <c r="H11" s="2489"/>
      <c r="I11" s="319"/>
      <c r="J11" s="319"/>
      <c r="K11" s="319"/>
      <c r="L11" s="319"/>
      <c r="M11" s="319"/>
      <c r="N11" s="319"/>
      <c r="O11" s="319"/>
      <c r="P11" s="319"/>
      <c r="V11" s="319"/>
      <c r="W11" s="319"/>
      <c r="X11" s="2575"/>
    </row>
    <row r="12" spans="1:24" s="2204" customFormat="1" ht="12" customHeight="1">
      <c r="A12" s="2573"/>
      <c r="B12" s="911" t="s">
        <v>718</v>
      </c>
      <c r="C12" s="913"/>
      <c r="D12" s="319"/>
      <c r="E12" s="319"/>
      <c r="F12" s="319"/>
      <c r="G12" s="319"/>
      <c r="H12" s="5413"/>
      <c r="I12" s="5413"/>
      <c r="J12" s="5413"/>
      <c r="K12" s="5413"/>
      <c r="L12" s="5413"/>
      <c r="M12" s="5413"/>
      <c r="N12" s="5413"/>
      <c r="O12" s="5413"/>
      <c r="P12" s="371"/>
      <c r="V12" s="319"/>
      <c r="W12" s="319"/>
      <c r="X12" s="2575"/>
    </row>
    <row r="13" spans="1:24" s="2204" customFormat="1" ht="12" customHeight="1">
      <c r="A13" s="2573"/>
      <c r="B13" s="913" t="s">
        <v>2447</v>
      </c>
      <c r="C13" s="913"/>
      <c r="D13" s="319"/>
      <c r="E13" s="319"/>
      <c r="F13" s="319"/>
      <c r="G13" s="319"/>
      <c r="H13" s="319"/>
      <c r="I13" s="319"/>
      <c r="J13" s="319"/>
      <c r="K13" s="371"/>
      <c r="L13" s="371"/>
      <c r="M13" s="371"/>
      <c r="N13" s="371"/>
      <c r="O13" s="371"/>
      <c r="P13" s="371"/>
      <c r="Q13" s="371"/>
      <c r="R13" s="371"/>
      <c r="S13" s="371"/>
      <c r="T13" s="371"/>
      <c r="U13" s="371"/>
      <c r="V13" s="5414" t="s">
        <v>2333</v>
      </c>
      <c r="W13" s="5414"/>
      <c r="X13" s="2575"/>
    </row>
    <row r="14" spans="1:24" s="2204" customFormat="1" ht="5.25" customHeight="1">
      <c r="A14" s="2573"/>
      <c r="B14" s="911"/>
      <c r="C14" s="319"/>
      <c r="D14" s="913"/>
      <c r="E14" s="319"/>
      <c r="F14" s="319"/>
      <c r="G14" s="319"/>
      <c r="H14" s="319"/>
      <c r="I14" s="319"/>
      <c r="J14" s="319"/>
      <c r="K14" s="319"/>
      <c r="L14" s="319"/>
      <c r="M14" s="319"/>
      <c r="N14" s="319"/>
      <c r="O14" s="319"/>
      <c r="P14" s="319"/>
      <c r="Q14" s="319"/>
      <c r="R14" s="319"/>
      <c r="S14" s="319"/>
      <c r="T14" s="319"/>
      <c r="U14" s="319"/>
      <c r="V14" s="5415"/>
      <c r="W14" s="5415"/>
      <c r="X14" s="2575"/>
    </row>
    <row r="15" spans="1:24" s="2204" customFormat="1" ht="3" customHeight="1">
      <c r="A15" s="2573"/>
      <c r="B15" s="2576"/>
      <c r="C15" s="2577"/>
      <c r="D15" s="2577"/>
      <c r="E15" s="2577"/>
      <c r="F15" s="2577"/>
      <c r="G15" s="2577"/>
      <c r="H15" s="2577"/>
      <c r="I15" s="2577"/>
      <c r="J15" s="2578"/>
      <c r="K15" s="2577"/>
      <c r="L15" s="2579"/>
      <c r="M15" s="2579"/>
      <c r="N15" s="2577"/>
      <c r="O15" s="2577"/>
      <c r="P15" s="2577"/>
      <c r="Q15" s="2577"/>
      <c r="R15" s="2577"/>
      <c r="S15" s="2579"/>
      <c r="T15" s="2579"/>
      <c r="U15" s="2577"/>
      <c r="V15" s="2577"/>
      <c r="W15" s="2580"/>
      <c r="X15" s="2575"/>
    </row>
    <row r="16" spans="1:24" s="2204" customFormat="1" ht="10.5" customHeight="1">
      <c r="A16" s="2573"/>
      <c r="B16" s="2581"/>
      <c r="C16" s="1835"/>
      <c r="D16" s="1835"/>
      <c r="E16" s="1835"/>
      <c r="F16" s="1835"/>
      <c r="G16" s="1874"/>
      <c r="H16" s="1874"/>
      <c r="I16" s="1874"/>
      <c r="J16" s="2582"/>
      <c r="K16" s="5416" t="s">
        <v>467</v>
      </c>
      <c r="L16" s="5417"/>
      <c r="M16" s="5417"/>
      <c r="N16" s="5417"/>
      <c r="O16" s="5417"/>
      <c r="P16" s="5417"/>
      <c r="Q16" s="5417"/>
      <c r="R16" s="5417"/>
      <c r="S16" s="5417"/>
      <c r="T16" s="5417"/>
      <c r="U16" s="5417"/>
      <c r="V16" s="5417"/>
      <c r="W16" s="5418"/>
      <c r="X16" s="2575"/>
    </row>
    <row r="17" spans="1:24" s="2204" customFormat="1" ht="9" customHeight="1">
      <c r="A17" s="2573"/>
      <c r="B17" s="5403" t="s">
        <v>469</v>
      </c>
      <c r="C17" s="5397"/>
      <c r="D17" s="5397"/>
      <c r="E17" s="5397"/>
      <c r="F17" s="5397"/>
      <c r="G17" s="5397"/>
      <c r="H17" s="5397"/>
      <c r="I17" s="5397"/>
      <c r="J17" s="5409"/>
      <c r="K17" s="5410" t="s">
        <v>468</v>
      </c>
      <c r="L17" s="5411"/>
      <c r="M17" s="5411"/>
      <c r="N17" s="5411"/>
      <c r="O17" s="5411"/>
      <c r="P17" s="5411"/>
      <c r="Q17" s="5411"/>
      <c r="R17" s="5411"/>
      <c r="S17" s="5411"/>
      <c r="T17" s="5411"/>
      <c r="U17" s="5411"/>
      <c r="V17" s="5411"/>
      <c r="W17" s="5412"/>
      <c r="X17" s="2575"/>
    </row>
    <row r="18" spans="1:24" s="2204" customFormat="1" ht="3" customHeight="1">
      <c r="A18" s="2573"/>
      <c r="B18" s="5403"/>
      <c r="C18" s="5397"/>
      <c r="D18" s="5397"/>
      <c r="E18" s="5397"/>
      <c r="F18" s="5397"/>
      <c r="G18" s="5397"/>
      <c r="H18" s="5397"/>
      <c r="I18" s="5397"/>
      <c r="J18" s="5409"/>
      <c r="K18" s="1835"/>
      <c r="L18" s="1835"/>
      <c r="M18" s="1835"/>
      <c r="N18" s="1835"/>
      <c r="O18" s="1835"/>
      <c r="P18" s="1835"/>
      <c r="Q18" s="2583"/>
      <c r="R18" s="2583"/>
      <c r="S18" s="2584"/>
      <c r="T18" s="2584"/>
      <c r="U18" s="2583"/>
      <c r="V18" s="2583"/>
      <c r="W18" s="2585"/>
      <c r="X18" s="2575"/>
    </row>
    <row r="19" spans="1:24" s="2204" customFormat="1" ht="3" customHeight="1">
      <c r="A19" s="2573"/>
      <c r="B19" s="5403"/>
      <c r="C19" s="5397"/>
      <c r="D19" s="5397"/>
      <c r="E19" s="5397"/>
      <c r="F19" s="5397"/>
      <c r="G19" s="5397"/>
      <c r="H19" s="5397"/>
      <c r="I19" s="5397"/>
      <c r="J19" s="5409"/>
      <c r="K19" s="2576"/>
      <c r="L19" s="2579"/>
      <c r="M19" s="2579"/>
      <c r="N19" s="2577"/>
      <c r="O19" s="2577"/>
      <c r="P19" s="2577"/>
      <c r="Q19" s="2586"/>
      <c r="R19" s="2577"/>
      <c r="S19" s="2579"/>
      <c r="T19" s="2579"/>
      <c r="U19" s="2577"/>
      <c r="V19" s="2577"/>
      <c r="W19" s="2580"/>
      <c r="X19" s="2575"/>
    </row>
    <row r="20" spans="1:24" s="2204" customFormat="1" ht="12" customHeight="1">
      <c r="A20" s="2573"/>
      <c r="B20" s="5410" t="s">
        <v>471</v>
      </c>
      <c r="C20" s="5411"/>
      <c r="D20" s="5411"/>
      <c r="E20" s="5411"/>
      <c r="F20" s="5411"/>
      <c r="G20" s="5411"/>
      <c r="H20" s="5411"/>
      <c r="I20" s="5411"/>
      <c r="J20" s="5419"/>
      <c r="K20" s="5416" t="s">
        <v>470</v>
      </c>
      <c r="L20" s="5417"/>
      <c r="M20" s="5417"/>
      <c r="N20" s="5417"/>
      <c r="O20" s="5417"/>
      <c r="P20" s="5418"/>
      <c r="Q20" s="2587"/>
      <c r="R20" s="5417" t="s">
        <v>716</v>
      </c>
      <c r="S20" s="5417"/>
      <c r="T20" s="5417"/>
      <c r="U20" s="5417"/>
      <c r="V20" s="5417"/>
      <c r="W20" s="2588"/>
      <c r="X20" s="2575"/>
    </row>
    <row r="21" spans="1:24" s="2204" customFormat="1" ht="12" customHeight="1">
      <c r="A21" s="2573"/>
      <c r="B21" s="5410"/>
      <c r="C21" s="5411"/>
      <c r="D21" s="5411"/>
      <c r="E21" s="5411"/>
      <c r="F21" s="5411"/>
      <c r="G21" s="5411"/>
      <c r="H21" s="5411"/>
      <c r="I21" s="5411"/>
      <c r="J21" s="5419"/>
      <c r="K21" s="5410" t="s">
        <v>472</v>
      </c>
      <c r="L21" s="5411"/>
      <c r="M21" s="5411"/>
      <c r="N21" s="5411"/>
      <c r="O21" s="5411"/>
      <c r="P21" s="5412"/>
      <c r="Q21" s="2589"/>
      <c r="R21" s="5411" t="s">
        <v>1453</v>
      </c>
      <c r="S21" s="5411"/>
      <c r="T21" s="5411"/>
      <c r="U21" s="5411"/>
      <c r="V21" s="5411"/>
      <c r="W21" s="2590"/>
      <c r="X21" s="2575"/>
    </row>
    <row r="22" spans="1:24" s="2204" customFormat="1" ht="3" customHeight="1">
      <c r="A22" s="2573"/>
      <c r="B22" s="2581"/>
      <c r="C22" s="2591"/>
      <c r="D22" s="1835"/>
      <c r="E22" s="1835"/>
      <c r="F22" s="1835"/>
      <c r="G22" s="1835"/>
      <c r="H22" s="1835"/>
      <c r="I22" s="1835"/>
      <c r="J22" s="2582"/>
      <c r="K22" s="2592"/>
      <c r="L22" s="2584"/>
      <c r="M22" s="2584"/>
      <c r="N22" s="2583"/>
      <c r="O22" s="2583"/>
      <c r="P22" s="2583"/>
      <c r="Q22" s="2593"/>
      <c r="R22" s="1835"/>
      <c r="S22" s="1835"/>
      <c r="T22" s="1835"/>
      <c r="U22" s="1835"/>
      <c r="V22" s="1835"/>
      <c r="W22" s="2594"/>
      <c r="X22" s="2575"/>
    </row>
    <row r="23" spans="1:24" s="2204" customFormat="1" ht="5.0999999999999996" customHeight="1">
      <c r="A23" s="2573"/>
      <c r="B23" s="2560"/>
      <c r="C23" s="2561"/>
      <c r="D23" s="2561"/>
      <c r="E23" s="2561"/>
      <c r="F23" s="2561"/>
      <c r="G23" s="2561"/>
      <c r="H23" s="2561"/>
      <c r="I23" s="2561"/>
      <c r="J23" s="2562"/>
      <c r="K23" s="2548"/>
      <c r="L23" s="2549"/>
      <c r="M23" s="2549"/>
      <c r="N23" s="2549"/>
      <c r="O23" s="2549"/>
      <c r="P23" s="5420" t="s">
        <v>614</v>
      </c>
      <c r="Q23" s="2550"/>
      <c r="R23" s="2549"/>
      <c r="S23" s="2549"/>
      <c r="T23" s="2549"/>
      <c r="U23" s="2549"/>
      <c r="V23" s="2549"/>
      <c r="W23" s="5420" t="s">
        <v>613</v>
      </c>
      <c r="X23" s="2575"/>
    </row>
    <row r="24" spans="1:24" s="2204" customFormat="1" ht="10.5" customHeight="1">
      <c r="A24" s="2573"/>
      <c r="B24" s="2563"/>
      <c r="C24" s="911" t="s">
        <v>1450</v>
      </c>
      <c r="D24" s="911"/>
      <c r="E24" s="911"/>
      <c r="F24" s="319"/>
      <c r="G24" s="319"/>
      <c r="H24" s="319"/>
      <c r="I24" s="319"/>
      <c r="J24" s="2564"/>
      <c r="K24" s="5422"/>
      <c r="L24" s="5423"/>
      <c r="M24" s="5423"/>
      <c r="N24" s="5423"/>
      <c r="O24" s="5423"/>
      <c r="P24" s="5421"/>
      <c r="Q24" s="5424"/>
      <c r="R24" s="5423"/>
      <c r="S24" s="5423"/>
      <c r="T24" s="5423"/>
      <c r="U24" s="5423"/>
      <c r="V24" s="5423"/>
      <c r="W24" s="5421"/>
      <c r="X24" s="2575"/>
    </row>
    <row r="25" spans="1:24" s="2204" customFormat="1" ht="10.5" customHeight="1">
      <c r="A25" s="2573"/>
      <c r="B25" s="2563"/>
      <c r="C25" s="911" t="s">
        <v>1449</v>
      </c>
      <c r="D25" s="911"/>
      <c r="E25" s="911"/>
      <c r="F25" s="319"/>
      <c r="G25" s="319"/>
      <c r="H25" s="319"/>
      <c r="I25" s="319"/>
      <c r="J25" s="2565"/>
      <c r="K25" s="5422"/>
      <c r="L25" s="5423"/>
      <c r="M25" s="5423"/>
      <c r="N25" s="5423"/>
      <c r="O25" s="5423"/>
      <c r="P25" s="509"/>
      <c r="Q25" s="5424"/>
      <c r="R25" s="5423"/>
      <c r="S25" s="5423"/>
      <c r="T25" s="5423"/>
      <c r="U25" s="5423"/>
      <c r="V25" s="5423"/>
      <c r="W25" s="509"/>
      <c r="X25" s="2575"/>
    </row>
    <row r="26" spans="1:24" s="2204" customFormat="1" ht="9.9499999999999993" customHeight="1">
      <c r="A26" s="2573"/>
      <c r="B26" s="2563"/>
      <c r="C26" s="913" t="s">
        <v>486</v>
      </c>
      <c r="D26" s="911"/>
      <c r="E26" s="911"/>
      <c r="F26" s="319"/>
      <c r="G26" s="319"/>
      <c r="H26" s="319"/>
      <c r="I26" s="319"/>
      <c r="J26" s="2565"/>
      <c r="K26" s="5422"/>
      <c r="L26" s="5423"/>
      <c r="M26" s="5423"/>
      <c r="N26" s="5423"/>
      <c r="O26" s="5423"/>
      <c r="P26" s="509"/>
      <c r="Q26" s="5424"/>
      <c r="R26" s="5423"/>
      <c r="S26" s="5423"/>
      <c r="T26" s="5423"/>
      <c r="U26" s="5423"/>
      <c r="V26" s="5423"/>
      <c r="W26" s="509"/>
      <c r="X26" s="2575"/>
    </row>
    <row r="27" spans="1:24" s="2204" customFormat="1" ht="5.0999999999999996" customHeight="1">
      <c r="A27" s="2573"/>
      <c r="B27" s="2563"/>
      <c r="C27" s="319"/>
      <c r="D27" s="319"/>
      <c r="E27" s="319"/>
      <c r="F27" s="319"/>
      <c r="G27" s="319"/>
      <c r="H27" s="319"/>
      <c r="I27" s="319"/>
      <c r="J27" s="2565"/>
      <c r="K27" s="2551"/>
      <c r="L27" s="2552"/>
      <c r="M27" s="2552"/>
      <c r="N27" s="2552"/>
      <c r="O27" s="2552"/>
      <c r="P27" s="510"/>
      <c r="Q27" s="2553"/>
      <c r="R27" s="2552"/>
      <c r="S27" s="2552"/>
      <c r="T27" s="2552"/>
      <c r="U27" s="2552"/>
      <c r="V27" s="2552"/>
      <c r="W27" s="510"/>
      <c r="X27" s="2575"/>
    </row>
    <row r="28" spans="1:24" s="2204" customFormat="1" ht="5.0999999999999996" customHeight="1">
      <c r="A28" s="2573"/>
      <c r="B28" s="2560"/>
      <c r="C28" s="2561"/>
      <c r="D28" s="2561"/>
      <c r="E28" s="2561"/>
      <c r="F28" s="2561"/>
      <c r="G28" s="2561"/>
      <c r="H28" s="2561"/>
      <c r="I28" s="2561"/>
      <c r="J28" s="2562"/>
      <c r="K28" s="2548"/>
      <c r="L28" s="2549"/>
      <c r="M28" s="2549"/>
      <c r="N28" s="2549"/>
      <c r="O28" s="2549"/>
      <c r="P28" s="5420" t="s">
        <v>55</v>
      </c>
      <c r="Q28" s="2550"/>
      <c r="R28" s="2549"/>
      <c r="S28" s="2549"/>
      <c r="T28" s="2549"/>
      <c r="U28" s="2549"/>
      <c r="V28" s="2549"/>
      <c r="W28" s="5420" t="s">
        <v>56</v>
      </c>
      <c r="X28" s="2575"/>
    </row>
    <row r="29" spans="1:24" s="2204" customFormat="1" ht="10.5" customHeight="1">
      <c r="A29" s="2573"/>
      <c r="B29" s="2563"/>
      <c r="C29" s="911" t="s">
        <v>473</v>
      </c>
      <c r="D29" s="911"/>
      <c r="E29" s="911"/>
      <c r="F29" s="319"/>
      <c r="G29" s="319"/>
      <c r="H29" s="319"/>
      <c r="I29" s="319"/>
      <c r="J29" s="2564"/>
      <c r="K29" s="5422"/>
      <c r="L29" s="5423"/>
      <c r="M29" s="5423"/>
      <c r="N29" s="5423"/>
      <c r="O29" s="5423"/>
      <c r="P29" s="5421"/>
      <c r="Q29" s="5424"/>
      <c r="R29" s="5423"/>
      <c r="S29" s="5423"/>
      <c r="T29" s="5423"/>
      <c r="U29" s="5423"/>
      <c r="V29" s="5423"/>
      <c r="W29" s="5421"/>
      <c r="X29" s="2575"/>
    </row>
    <row r="30" spans="1:24" s="2204" customFormat="1" ht="10.5" customHeight="1">
      <c r="A30" s="2573"/>
      <c r="B30" s="2563"/>
      <c r="C30" s="913" t="s">
        <v>474</v>
      </c>
      <c r="D30" s="911"/>
      <c r="E30" s="911"/>
      <c r="F30" s="319"/>
      <c r="G30" s="319"/>
      <c r="H30" s="319"/>
      <c r="I30" s="319"/>
      <c r="J30" s="2565"/>
      <c r="K30" s="5422"/>
      <c r="L30" s="5423"/>
      <c r="M30" s="5423"/>
      <c r="N30" s="5423"/>
      <c r="O30" s="5423"/>
      <c r="P30" s="509"/>
      <c r="Q30" s="5424"/>
      <c r="R30" s="5423"/>
      <c r="S30" s="5423"/>
      <c r="T30" s="5423"/>
      <c r="U30" s="5423"/>
      <c r="V30" s="5423"/>
      <c r="W30" s="509"/>
      <c r="X30" s="2575"/>
    </row>
    <row r="31" spans="1:24" s="2204" customFormat="1" ht="6.75" customHeight="1">
      <c r="A31" s="2573"/>
      <c r="B31" s="2563"/>
      <c r="C31" s="319"/>
      <c r="D31" s="319"/>
      <c r="E31" s="319"/>
      <c r="F31" s="319"/>
      <c r="G31" s="319"/>
      <c r="H31" s="319"/>
      <c r="I31" s="319"/>
      <c r="J31" s="2565"/>
      <c r="K31" s="5422"/>
      <c r="L31" s="5423"/>
      <c r="M31" s="5423"/>
      <c r="N31" s="5423"/>
      <c r="O31" s="5423"/>
      <c r="P31" s="510"/>
      <c r="Q31" s="5424"/>
      <c r="R31" s="5423"/>
      <c r="S31" s="5423"/>
      <c r="T31" s="5423"/>
      <c r="U31" s="5423"/>
      <c r="V31" s="5423"/>
      <c r="W31" s="510"/>
      <c r="X31" s="2575"/>
    </row>
    <row r="32" spans="1:24" s="2204" customFormat="1" ht="3.75" customHeight="1">
      <c r="A32" s="2573"/>
      <c r="B32" s="2560"/>
      <c r="C32" s="2561"/>
      <c r="D32" s="2561"/>
      <c r="E32" s="2561"/>
      <c r="F32" s="2561"/>
      <c r="G32" s="2561"/>
      <c r="H32" s="2561"/>
      <c r="I32" s="2561"/>
      <c r="J32" s="2562"/>
      <c r="K32" s="2548"/>
      <c r="L32" s="2549"/>
      <c r="M32" s="2549"/>
      <c r="N32" s="2549"/>
      <c r="O32" s="2549"/>
      <c r="P32" s="5420" t="s">
        <v>65</v>
      </c>
      <c r="Q32" s="2550"/>
      <c r="R32" s="2549"/>
      <c r="S32" s="2549"/>
      <c r="T32" s="2549"/>
      <c r="U32" s="2549"/>
      <c r="V32" s="2549"/>
      <c r="W32" s="5420" t="s">
        <v>66</v>
      </c>
      <c r="X32" s="2575"/>
    </row>
    <row r="33" spans="1:24" s="2204" customFormat="1" ht="10.5" customHeight="1">
      <c r="A33" s="2573"/>
      <c r="B33" s="2563"/>
      <c r="C33" s="911" t="s">
        <v>475</v>
      </c>
      <c r="D33" s="911"/>
      <c r="E33" s="911"/>
      <c r="F33" s="319"/>
      <c r="G33" s="319"/>
      <c r="H33" s="319"/>
      <c r="I33" s="319"/>
      <c r="J33" s="2564"/>
      <c r="K33" s="5422"/>
      <c r="L33" s="5423"/>
      <c r="M33" s="5423"/>
      <c r="N33" s="5423"/>
      <c r="O33" s="5423"/>
      <c r="P33" s="5421"/>
      <c r="Q33" s="5424"/>
      <c r="R33" s="5423"/>
      <c r="S33" s="5423"/>
      <c r="T33" s="5423"/>
      <c r="U33" s="5423"/>
      <c r="V33" s="5423"/>
      <c r="W33" s="5421"/>
      <c r="X33" s="2575"/>
    </row>
    <row r="34" spans="1:24" s="2204" customFormat="1" ht="10.5" customHeight="1">
      <c r="A34" s="2573"/>
      <c r="B34" s="2563"/>
      <c r="C34" s="913" t="s">
        <v>476</v>
      </c>
      <c r="D34" s="911"/>
      <c r="E34" s="911"/>
      <c r="F34" s="319"/>
      <c r="G34" s="319"/>
      <c r="H34" s="319"/>
      <c r="I34" s="319"/>
      <c r="J34" s="2565"/>
      <c r="K34" s="5422"/>
      <c r="L34" s="5423"/>
      <c r="M34" s="5423"/>
      <c r="N34" s="5423"/>
      <c r="O34" s="5423"/>
      <c r="P34" s="509"/>
      <c r="Q34" s="5424"/>
      <c r="R34" s="5423"/>
      <c r="S34" s="5423"/>
      <c r="T34" s="5423"/>
      <c r="U34" s="5423"/>
      <c r="V34" s="5423"/>
      <c r="W34" s="509"/>
      <c r="X34" s="2575"/>
    </row>
    <row r="35" spans="1:24" s="2204" customFormat="1" ht="6.75" customHeight="1">
      <c r="A35" s="2573"/>
      <c r="B35" s="2563"/>
      <c r="C35" s="319"/>
      <c r="D35" s="319"/>
      <c r="E35" s="319"/>
      <c r="F35" s="319"/>
      <c r="G35" s="319"/>
      <c r="H35" s="319"/>
      <c r="I35" s="319"/>
      <c r="J35" s="2565"/>
      <c r="K35" s="5422"/>
      <c r="L35" s="5423"/>
      <c r="M35" s="5423"/>
      <c r="N35" s="5423"/>
      <c r="O35" s="5423"/>
      <c r="P35" s="511"/>
      <c r="Q35" s="5424"/>
      <c r="R35" s="5423"/>
      <c r="S35" s="5423"/>
      <c r="T35" s="5423"/>
      <c r="U35" s="5423"/>
      <c r="V35" s="5423"/>
      <c r="W35" s="511"/>
      <c r="X35" s="2575"/>
    </row>
    <row r="36" spans="1:24" s="2204" customFormat="1" ht="3" customHeight="1">
      <c r="A36" s="2573"/>
      <c r="B36" s="2566"/>
      <c r="C36" s="2567"/>
      <c r="D36" s="2567"/>
      <c r="E36" s="2567"/>
      <c r="F36" s="2567"/>
      <c r="G36" s="2567"/>
      <c r="H36" s="2567"/>
      <c r="I36" s="2567"/>
      <c r="J36" s="2568"/>
      <c r="K36" s="5425">
        <f>K24+K29+K33</f>
        <v>0</v>
      </c>
      <c r="L36" s="5426"/>
      <c r="M36" s="5426"/>
      <c r="N36" s="5426"/>
      <c r="O36" s="5426"/>
      <c r="P36" s="5420" t="s">
        <v>75</v>
      </c>
      <c r="Q36" s="5431">
        <f>Q24+Q29+Q33</f>
        <v>0</v>
      </c>
      <c r="R36" s="5426"/>
      <c r="S36" s="5426"/>
      <c r="T36" s="5426"/>
      <c r="U36" s="5426"/>
      <c r="V36" s="5426"/>
      <c r="W36" s="5420" t="s">
        <v>67</v>
      </c>
      <c r="X36" s="2575"/>
    </row>
    <row r="37" spans="1:24" s="2204" customFormat="1" ht="11.25" customHeight="1">
      <c r="A37" s="2573"/>
      <c r="B37" s="2563"/>
      <c r="C37" s="911" t="s">
        <v>491</v>
      </c>
      <c r="D37" s="911"/>
      <c r="E37" s="911"/>
      <c r="F37" s="319"/>
      <c r="G37" s="319"/>
      <c r="H37" s="319"/>
      <c r="I37" s="319"/>
      <c r="J37" s="2564"/>
      <c r="K37" s="5427"/>
      <c r="L37" s="5428"/>
      <c r="M37" s="5428"/>
      <c r="N37" s="5428"/>
      <c r="O37" s="5428"/>
      <c r="P37" s="5421"/>
      <c r="Q37" s="5432"/>
      <c r="R37" s="5428"/>
      <c r="S37" s="5428"/>
      <c r="T37" s="5428"/>
      <c r="U37" s="5428"/>
      <c r="V37" s="5428"/>
      <c r="W37" s="5421"/>
      <c r="X37" s="2575"/>
    </row>
    <row r="38" spans="1:24" s="2204" customFormat="1" ht="11.25" customHeight="1">
      <c r="A38" s="2573"/>
      <c r="B38" s="2563"/>
      <c r="C38" s="913" t="s">
        <v>492</v>
      </c>
      <c r="D38" s="911"/>
      <c r="E38" s="911"/>
      <c r="F38" s="319"/>
      <c r="G38" s="319"/>
      <c r="H38" s="319"/>
      <c r="I38" s="319"/>
      <c r="J38" s="2565"/>
      <c r="K38" s="5427"/>
      <c r="L38" s="5428"/>
      <c r="M38" s="5428"/>
      <c r="N38" s="5428"/>
      <c r="O38" s="5428"/>
      <c r="P38" s="2554"/>
      <c r="Q38" s="5432"/>
      <c r="R38" s="5428"/>
      <c r="S38" s="5428"/>
      <c r="T38" s="5428"/>
      <c r="U38" s="5428"/>
      <c r="V38" s="5428"/>
      <c r="W38" s="2555"/>
      <c r="X38" s="2575"/>
    </row>
    <row r="39" spans="1:24" s="2204" customFormat="1" ht="6.75" customHeight="1">
      <c r="A39" s="2573"/>
      <c r="B39" s="2569"/>
      <c r="C39" s="2570"/>
      <c r="D39" s="2570"/>
      <c r="E39" s="2570"/>
      <c r="F39" s="2570"/>
      <c r="G39" s="2570"/>
      <c r="H39" s="2570"/>
      <c r="I39" s="2570"/>
      <c r="J39" s="2571"/>
      <c r="K39" s="5429"/>
      <c r="L39" s="5430"/>
      <c r="M39" s="5430"/>
      <c r="N39" s="5430"/>
      <c r="O39" s="5430"/>
      <c r="P39" s="2556"/>
      <c r="Q39" s="5433"/>
      <c r="R39" s="5430"/>
      <c r="S39" s="5430"/>
      <c r="T39" s="5430"/>
      <c r="U39" s="5430"/>
      <c r="V39" s="5430"/>
      <c r="W39" s="2557"/>
      <c r="X39" s="2575"/>
    </row>
    <row r="40" spans="1:24" s="2204" customFormat="1" ht="7.5" customHeight="1">
      <c r="A40" s="2573"/>
      <c r="B40" s="319"/>
      <c r="C40" s="319"/>
      <c r="D40" s="319"/>
      <c r="E40" s="319"/>
      <c r="F40" s="319"/>
      <c r="G40" s="319"/>
      <c r="H40" s="319"/>
      <c r="I40" s="319"/>
      <c r="J40" s="319"/>
      <c r="K40" s="319"/>
      <c r="L40" s="319"/>
      <c r="M40" s="319"/>
      <c r="N40" s="319"/>
      <c r="O40" s="319"/>
      <c r="P40" s="319"/>
      <c r="Q40" s="319"/>
      <c r="R40" s="319"/>
      <c r="S40" s="319"/>
      <c r="T40" s="319"/>
      <c r="U40" s="319"/>
      <c r="V40" s="319"/>
      <c r="W40" s="319"/>
      <c r="X40" s="2575"/>
    </row>
    <row r="41" spans="1:24" s="2600" customFormat="1" ht="3" customHeight="1">
      <c r="A41" s="2595"/>
      <c r="B41" s="2596"/>
      <c r="C41" s="2597"/>
      <c r="D41" s="2597"/>
      <c r="E41" s="2597"/>
      <c r="F41" s="2597"/>
      <c r="G41" s="2597"/>
      <c r="H41" s="2597"/>
      <c r="I41" s="2597"/>
      <c r="J41" s="2597"/>
      <c r="K41" s="2597"/>
      <c r="L41" s="2597"/>
      <c r="M41" s="2597"/>
      <c r="N41" s="2597"/>
      <c r="O41" s="2597"/>
      <c r="P41" s="2597"/>
      <c r="Q41" s="2597"/>
      <c r="R41" s="2597"/>
      <c r="S41" s="2597"/>
      <c r="T41" s="2597"/>
      <c r="U41" s="2597"/>
      <c r="V41" s="2597"/>
      <c r="W41" s="2598"/>
      <c r="X41" s="2599"/>
    </row>
    <row r="42" spans="1:24" s="2600" customFormat="1" ht="12.75" customHeight="1">
      <c r="A42" s="2595"/>
      <c r="B42" s="5416" t="s">
        <v>719</v>
      </c>
      <c r="C42" s="5417"/>
      <c r="D42" s="5417"/>
      <c r="E42" s="5417"/>
      <c r="F42" s="5417"/>
      <c r="G42" s="5417"/>
      <c r="H42" s="5417"/>
      <c r="I42" s="5417"/>
      <c r="J42" s="5417"/>
      <c r="K42" s="5417"/>
      <c r="L42" s="5417"/>
      <c r="M42" s="5417"/>
      <c r="N42" s="5417"/>
      <c r="O42" s="5417"/>
      <c r="P42" s="5417"/>
      <c r="Q42" s="5417"/>
      <c r="R42" s="5417"/>
      <c r="S42" s="5417"/>
      <c r="T42" s="5417"/>
      <c r="U42" s="5417"/>
      <c r="V42" s="5417"/>
      <c r="W42" s="5434"/>
      <c r="X42" s="2601"/>
    </row>
    <row r="43" spans="1:24" s="2600" customFormat="1" ht="12" customHeight="1">
      <c r="A43" s="2595"/>
      <c r="B43" s="5410" t="s">
        <v>720</v>
      </c>
      <c r="C43" s="5411"/>
      <c r="D43" s="5411"/>
      <c r="E43" s="5411"/>
      <c r="F43" s="5411"/>
      <c r="G43" s="5411"/>
      <c r="H43" s="5411"/>
      <c r="I43" s="5411"/>
      <c r="J43" s="5411"/>
      <c r="K43" s="5411"/>
      <c r="L43" s="5411"/>
      <c r="M43" s="5411"/>
      <c r="N43" s="5411"/>
      <c r="O43" s="5411"/>
      <c r="P43" s="5411"/>
      <c r="Q43" s="5411"/>
      <c r="R43" s="5411"/>
      <c r="S43" s="5411"/>
      <c r="T43" s="5411"/>
      <c r="U43" s="5411"/>
      <c r="V43" s="5411"/>
      <c r="W43" s="5419"/>
      <c r="X43" s="2601"/>
    </row>
    <row r="44" spans="1:24" s="2600" customFormat="1" ht="3.75" customHeight="1">
      <c r="A44" s="2595"/>
      <c r="B44" s="2581"/>
      <c r="C44" s="1835"/>
      <c r="D44" s="1835"/>
      <c r="E44" s="1835"/>
      <c r="F44" s="1874"/>
      <c r="G44" s="1874"/>
      <c r="H44" s="1874"/>
      <c r="I44" s="1874"/>
      <c r="J44" s="1874"/>
      <c r="K44" s="1874"/>
      <c r="L44" s="1874"/>
      <c r="M44" s="1874"/>
      <c r="N44" s="1874"/>
      <c r="O44" s="1874"/>
      <c r="P44" s="1874"/>
      <c r="Q44" s="1874"/>
      <c r="R44" s="1874"/>
      <c r="S44" s="1874"/>
      <c r="T44" s="1874"/>
      <c r="U44" s="1874"/>
      <c r="V44" s="1874"/>
      <c r="W44" s="2602"/>
      <c r="X44" s="2601"/>
    </row>
    <row r="45" spans="1:24" s="2204" customFormat="1" ht="8.1" customHeight="1">
      <c r="A45" s="2573"/>
      <c r="B45" s="2563"/>
      <c r="C45" s="911"/>
      <c r="D45" s="319"/>
      <c r="E45" s="319"/>
      <c r="F45" s="911"/>
      <c r="G45" s="911"/>
      <c r="H45" s="911"/>
      <c r="I45" s="911"/>
      <c r="J45" s="911"/>
      <c r="K45" s="911"/>
      <c r="L45" s="911"/>
      <c r="M45" s="911"/>
      <c r="N45" s="911"/>
      <c r="O45" s="911"/>
      <c r="P45" s="911"/>
      <c r="Q45" s="911"/>
      <c r="R45" s="911"/>
      <c r="S45" s="911"/>
      <c r="T45" s="911"/>
      <c r="U45" s="911"/>
      <c r="V45" s="911"/>
      <c r="W45" s="2603"/>
      <c r="X45" s="2601"/>
    </row>
    <row r="46" spans="1:24" s="2204" customFormat="1" ht="10.5" customHeight="1">
      <c r="A46" s="2573"/>
      <c r="B46" s="2495"/>
      <c r="C46" s="2574" t="s">
        <v>77</v>
      </c>
      <c r="D46" s="911" t="s">
        <v>1445</v>
      </c>
      <c r="E46" s="911"/>
      <c r="F46" s="911"/>
      <c r="G46" s="911"/>
      <c r="H46" s="911"/>
      <c r="I46" s="911"/>
      <c r="J46" s="911"/>
      <c r="K46" s="911"/>
      <c r="L46" s="911"/>
      <c r="M46" s="911"/>
      <c r="N46" s="911"/>
      <c r="O46" s="911"/>
      <c r="P46" s="319"/>
      <c r="Q46" s="5435"/>
      <c r="R46" s="5436"/>
      <c r="S46" s="5436"/>
      <c r="T46" s="5436"/>
      <c r="U46" s="5436"/>
      <c r="V46" s="5437"/>
      <c r="W46" s="2603"/>
      <c r="X46" s="2604"/>
    </row>
    <row r="47" spans="1:24" s="2204" customFormat="1" ht="10.5" customHeight="1">
      <c r="A47" s="2573"/>
      <c r="B47" s="2563"/>
      <c r="C47" s="2605"/>
      <c r="D47" s="913" t="s">
        <v>1444</v>
      </c>
      <c r="E47" s="319"/>
      <c r="F47" s="319"/>
      <c r="G47" s="319"/>
      <c r="H47" s="319"/>
      <c r="I47" s="319"/>
      <c r="J47" s="319"/>
      <c r="K47" s="319"/>
      <c r="L47" s="319"/>
      <c r="M47" s="319"/>
      <c r="N47" s="319"/>
      <c r="O47" s="319"/>
      <c r="P47" s="319"/>
      <c r="Q47" s="5438"/>
      <c r="R47" s="5439"/>
      <c r="S47" s="5439"/>
      <c r="T47" s="5439"/>
      <c r="U47" s="5439"/>
      <c r="V47" s="5440"/>
      <c r="W47" s="2565"/>
      <c r="X47" s="2575"/>
    </row>
    <row r="48" spans="1:24" s="2204" customFormat="1" ht="9" customHeight="1">
      <c r="A48" s="2573"/>
      <c r="B48" s="2563"/>
      <c r="C48" s="2605"/>
      <c r="D48" s="913"/>
      <c r="E48" s="319"/>
      <c r="F48" s="319"/>
      <c r="G48" s="319"/>
      <c r="H48" s="319"/>
      <c r="I48" s="319"/>
      <c r="J48" s="319"/>
      <c r="K48" s="319"/>
      <c r="L48" s="319"/>
      <c r="M48" s="319"/>
      <c r="N48" s="319"/>
      <c r="O48" s="319"/>
      <c r="P48" s="319"/>
      <c r="Q48" s="319"/>
      <c r="R48" s="319"/>
      <c r="S48" s="319"/>
      <c r="T48" s="319"/>
      <c r="U48" s="319"/>
      <c r="V48" s="319"/>
      <c r="W48" s="2565"/>
      <c r="X48" s="2575"/>
    </row>
    <row r="49" spans="1:24" s="2204" customFormat="1" ht="11.25" customHeight="1">
      <c r="A49" s="2573"/>
      <c r="B49" s="2563"/>
      <c r="C49" s="2574" t="s">
        <v>196</v>
      </c>
      <c r="D49" s="911" t="s">
        <v>477</v>
      </c>
      <c r="E49" s="911"/>
      <c r="F49" s="319"/>
      <c r="G49" s="319"/>
      <c r="H49" s="5441"/>
      <c r="I49" s="5442"/>
      <c r="J49" s="5444" t="s">
        <v>107</v>
      </c>
      <c r="M49" s="911" t="s">
        <v>478</v>
      </c>
      <c r="O49" s="319"/>
      <c r="P49" s="319"/>
      <c r="Q49" s="319"/>
      <c r="R49" s="5441"/>
      <c r="S49" s="5442"/>
      <c r="T49" s="5446" t="s">
        <v>107</v>
      </c>
      <c r="U49" s="319"/>
      <c r="V49" s="2606"/>
      <c r="W49" s="2565"/>
      <c r="X49" s="2575"/>
    </row>
    <row r="50" spans="1:24" s="2204" customFormat="1" ht="10.5" customHeight="1">
      <c r="A50" s="2573"/>
      <c r="B50" s="2563"/>
      <c r="C50" s="2574"/>
      <c r="D50" s="913" t="s">
        <v>2453</v>
      </c>
      <c r="E50" s="911"/>
      <c r="F50" s="319"/>
      <c r="G50" s="319"/>
      <c r="H50" s="5443"/>
      <c r="I50" s="5440"/>
      <c r="J50" s="5445"/>
      <c r="M50" s="913" t="s">
        <v>479</v>
      </c>
      <c r="O50" s="319"/>
      <c r="P50" s="319"/>
      <c r="Q50" s="319"/>
      <c r="R50" s="5443"/>
      <c r="S50" s="5440"/>
      <c r="T50" s="5446"/>
      <c r="U50" s="319"/>
      <c r="V50" s="319"/>
      <c r="W50" s="2565"/>
      <c r="X50" s="2575"/>
    </row>
    <row r="51" spans="1:24" s="2204" customFormat="1" ht="6.75" customHeight="1">
      <c r="A51" s="2573"/>
      <c r="B51" s="2563"/>
      <c r="C51" s="2574"/>
      <c r="D51" s="913"/>
      <c r="E51" s="911"/>
      <c r="F51" s="319"/>
      <c r="G51" s="319"/>
      <c r="H51" s="319"/>
      <c r="I51" s="371"/>
      <c r="J51" s="371"/>
      <c r="K51" s="2607"/>
      <c r="M51" s="913"/>
      <c r="O51" s="319"/>
      <c r="P51" s="319"/>
      <c r="Q51" s="2606"/>
      <c r="S51" s="319"/>
      <c r="T51" s="319"/>
      <c r="U51" s="319"/>
      <c r="V51" s="319"/>
      <c r="W51" s="2565"/>
      <c r="X51" s="2575"/>
    </row>
    <row r="52" spans="1:24" s="2204" customFormat="1" ht="10.5" customHeight="1">
      <c r="A52" s="2573"/>
      <c r="B52" s="2563"/>
      <c r="C52" s="2605"/>
      <c r="D52" s="319"/>
      <c r="E52" s="319"/>
      <c r="F52" s="319"/>
      <c r="G52" s="319"/>
      <c r="H52" s="319"/>
      <c r="I52" s="371"/>
      <c r="J52" s="371"/>
      <c r="K52" s="319"/>
      <c r="M52" s="911" t="s">
        <v>480</v>
      </c>
      <c r="O52" s="319"/>
      <c r="P52" s="319"/>
      <c r="Q52" s="319"/>
      <c r="R52" s="5441"/>
      <c r="S52" s="5442"/>
      <c r="T52" s="5446" t="s">
        <v>107</v>
      </c>
      <c r="U52" s="319"/>
      <c r="V52" s="319"/>
      <c r="W52" s="2565"/>
      <c r="X52" s="2575"/>
    </row>
    <row r="53" spans="1:24" s="2204" customFormat="1" ht="9.75" customHeight="1">
      <c r="A53" s="2573"/>
      <c r="B53" s="2563"/>
      <c r="C53" s="2605"/>
      <c r="D53" s="913"/>
      <c r="E53" s="911"/>
      <c r="F53" s="319"/>
      <c r="G53" s="319"/>
      <c r="H53" s="319"/>
      <c r="M53" s="913" t="s">
        <v>481</v>
      </c>
      <c r="O53" s="319"/>
      <c r="P53" s="319"/>
      <c r="Q53" s="319"/>
      <c r="R53" s="5443"/>
      <c r="S53" s="5440"/>
      <c r="T53" s="5446"/>
      <c r="U53" s="319"/>
      <c r="V53" s="319"/>
      <c r="W53" s="2565"/>
      <c r="X53" s="2575"/>
    </row>
    <row r="54" spans="1:24" s="2204" customFormat="1" ht="6.75" customHeight="1">
      <c r="A54" s="2573"/>
      <c r="B54" s="2563"/>
      <c r="C54" s="2605"/>
      <c r="D54" s="913"/>
      <c r="E54" s="911"/>
      <c r="F54" s="319"/>
      <c r="G54" s="319"/>
      <c r="H54" s="319"/>
      <c r="M54" s="913"/>
      <c r="O54" s="319"/>
      <c r="P54" s="319"/>
      <c r="Q54" s="2606"/>
      <c r="S54" s="319"/>
      <c r="T54" s="319"/>
      <c r="U54" s="319"/>
      <c r="V54" s="319"/>
      <c r="W54" s="2565"/>
      <c r="X54" s="2575"/>
    </row>
    <row r="55" spans="1:24" s="2204" customFormat="1" ht="10.5" customHeight="1">
      <c r="A55" s="2573"/>
      <c r="B55" s="2563"/>
      <c r="C55" s="2605"/>
      <c r="D55" s="319"/>
      <c r="E55" s="319"/>
      <c r="F55" s="319"/>
      <c r="G55" s="319"/>
      <c r="H55" s="319"/>
      <c r="I55" s="371"/>
      <c r="J55" s="371"/>
      <c r="K55" s="319"/>
      <c r="M55" s="911" t="s">
        <v>482</v>
      </c>
      <c r="O55" s="319"/>
      <c r="P55" s="319"/>
      <c r="Q55" s="319"/>
      <c r="R55" s="5441"/>
      <c r="S55" s="5442"/>
      <c r="T55" s="5446" t="s">
        <v>107</v>
      </c>
      <c r="U55" s="319"/>
      <c r="V55" s="319"/>
      <c r="W55" s="2565"/>
      <c r="X55" s="2575"/>
    </row>
    <row r="56" spans="1:24" s="2204" customFormat="1" ht="10.5" customHeight="1">
      <c r="A56" s="2573"/>
      <c r="B56" s="2563"/>
      <c r="C56" s="2605"/>
      <c r="D56" s="319"/>
      <c r="E56" s="319"/>
      <c r="F56" s="319"/>
      <c r="G56" s="319"/>
      <c r="H56" s="319"/>
      <c r="I56" s="371"/>
      <c r="J56" s="371"/>
      <c r="K56" s="319"/>
      <c r="M56" s="913" t="s">
        <v>483</v>
      </c>
      <c r="O56" s="319"/>
      <c r="P56" s="319"/>
      <c r="Q56" s="319"/>
      <c r="R56" s="5443"/>
      <c r="S56" s="5440"/>
      <c r="T56" s="5446"/>
      <c r="U56" s="319"/>
      <c r="V56" s="319"/>
      <c r="W56" s="2608"/>
      <c r="X56" s="2575"/>
    </row>
    <row r="57" spans="1:24" s="2204" customFormat="1" ht="6.75" customHeight="1">
      <c r="A57" s="2573"/>
      <c r="B57" s="2563"/>
      <c r="C57" s="2605"/>
      <c r="D57" s="319"/>
      <c r="E57" s="319"/>
      <c r="F57" s="319"/>
      <c r="G57" s="319"/>
      <c r="H57" s="319"/>
      <c r="I57" s="371"/>
      <c r="J57" s="371"/>
      <c r="K57" s="319"/>
      <c r="L57" s="319"/>
      <c r="M57" s="319"/>
      <c r="N57" s="319"/>
      <c r="O57" s="319"/>
      <c r="P57" s="319"/>
      <c r="Q57" s="913"/>
      <c r="R57" s="319"/>
      <c r="S57" s="319"/>
      <c r="T57" s="319"/>
      <c r="U57" s="319"/>
      <c r="V57" s="319"/>
      <c r="W57" s="2608"/>
      <c r="X57" s="2575"/>
    </row>
    <row r="58" spans="1:24" s="2204" customFormat="1" ht="10.5" customHeight="1">
      <c r="A58" s="2573"/>
      <c r="B58" s="2563"/>
      <c r="C58" s="2574" t="s">
        <v>220</v>
      </c>
      <c r="D58" s="911" t="s">
        <v>1448</v>
      </c>
      <c r="E58" s="911"/>
      <c r="F58" s="911"/>
      <c r="G58" s="911"/>
      <c r="H58" s="5441"/>
      <c r="I58" s="5442"/>
      <c r="J58" s="5451" t="s">
        <v>107</v>
      </c>
      <c r="K58" s="911" t="s">
        <v>1447</v>
      </c>
      <c r="L58" s="911"/>
      <c r="M58" s="2481"/>
      <c r="O58" s="319"/>
      <c r="V58" s="911"/>
      <c r="W58" s="2565"/>
      <c r="X58" s="2575"/>
    </row>
    <row r="59" spans="1:24" s="2204" customFormat="1" ht="10.5" customHeight="1">
      <c r="A59" s="2573"/>
      <c r="B59" s="2563"/>
      <c r="C59" s="2609"/>
      <c r="D59" s="913" t="s">
        <v>484</v>
      </c>
      <c r="E59" s="911"/>
      <c r="F59" s="911"/>
      <c r="G59" s="911"/>
      <c r="H59" s="5443"/>
      <c r="I59" s="5440"/>
      <c r="J59" s="5451"/>
      <c r="K59" s="2572" t="s">
        <v>1446</v>
      </c>
      <c r="L59" s="2481"/>
      <c r="M59" s="2481"/>
      <c r="O59" s="319"/>
      <c r="V59" s="913"/>
      <c r="W59" s="2610"/>
      <c r="X59" s="2575"/>
    </row>
    <row r="60" spans="1:24" s="2204" customFormat="1" ht="9" customHeight="1">
      <c r="A60" s="2573"/>
      <c r="B60" s="2563"/>
      <c r="C60" s="2609"/>
      <c r="D60" s="913"/>
      <c r="E60" s="911"/>
      <c r="F60" s="911"/>
      <c r="G60" s="911"/>
      <c r="H60" s="911"/>
      <c r="I60" s="911"/>
      <c r="J60" s="911"/>
      <c r="K60" s="911"/>
      <c r="L60" s="911"/>
      <c r="M60" s="911"/>
      <c r="N60" s="319"/>
      <c r="O60" s="319"/>
      <c r="P60" s="319"/>
      <c r="Q60" s="2572"/>
      <c r="R60" s="913"/>
      <c r="S60" s="913"/>
      <c r="T60" s="913"/>
      <c r="U60" s="913"/>
      <c r="V60" s="913"/>
      <c r="W60" s="2565"/>
      <c r="X60" s="2575"/>
    </row>
    <row r="61" spans="1:24" s="2204" customFormat="1" ht="10.5" customHeight="1">
      <c r="A61" s="2573"/>
      <c r="B61" s="2563"/>
      <c r="C61" s="2574" t="s">
        <v>485</v>
      </c>
      <c r="D61" s="911" t="s">
        <v>1451</v>
      </c>
      <c r="E61" s="319"/>
      <c r="F61" s="319"/>
      <c r="G61" s="319"/>
      <c r="H61" s="319"/>
      <c r="I61" s="319"/>
      <c r="J61" s="319"/>
      <c r="K61" s="319"/>
      <c r="L61" s="319"/>
      <c r="M61" s="319"/>
      <c r="N61" s="319"/>
      <c r="O61" s="319"/>
      <c r="P61" s="319"/>
      <c r="Q61" s="319"/>
      <c r="R61" s="319"/>
      <c r="S61" s="319"/>
      <c r="T61" s="319"/>
      <c r="U61" s="319"/>
      <c r="V61" s="319"/>
      <c r="W61" s="2565"/>
      <c r="X61" s="2575"/>
    </row>
    <row r="62" spans="1:24" s="2204" customFormat="1" ht="10.5" customHeight="1">
      <c r="A62" s="2573"/>
      <c r="B62" s="2563"/>
      <c r="C62" s="2574"/>
      <c r="D62" s="913" t="s">
        <v>1452</v>
      </c>
      <c r="E62" s="319"/>
      <c r="F62" s="319"/>
      <c r="G62" s="319"/>
      <c r="H62" s="319"/>
      <c r="I62" s="319"/>
      <c r="J62" s="319"/>
      <c r="K62" s="319"/>
      <c r="L62" s="319"/>
      <c r="M62" s="319"/>
      <c r="N62" s="319"/>
      <c r="O62" s="319"/>
      <c r="P62" s="319"/>
      <c r="Q62" s="319"/>
      <c r="R62" s="319"/>
      <c r="S62" s="319"/>
      <c r="T62" s="319"/>
      <c r="U62" s="319"/>
      <c r="V62" s="319"/>
      <c r="W62" s="2565"/>
      <c r="X62" s="2575"/>
    </row>
    <row r="63" spans="1:24" s="2204" customFormat="1" ht="4.1500000000000004" customHeight="1">
      <c r="A63" s="2611"/>
      <c r="B63" s="2563"/>
      <c r="C63" s="2481"/>
      <c r="D63" s="913"/>
      <c r="E63" s="319"/>
      <c r="F63" s="319"/>
      <c r="G63" s="319"/>
      <c r="H63" s="319"/>
      <c r="I63" s="319"/>
      <c r="J63" s="319"/>
      <c r="K63" s="319"/>
      <c r="L63" s="319"/>
      <c r="M63" s="319"/>
      <c r="N63" s="319"/>
      <c r="O63" s="319"/>
      <c r="P63" s="319"/>
      <c r="Q63" s="319"/>
      <c r="R63" s="319"/>
      <c r="S63" s="319"/>
      <c r="T63" s="319"/>
      <c r="U63" s="319"/>
      <c r="V63" s="319"/>
      <c r="W63" s="2565"/>
      <c r="X63" s="2612"/>
    </row>
    <row r="64" spans="1:24" s="2204" customFormat="1" ht="10.5" customHeight="1">
      <c r="A64" s="2611"/>
      <c r="B64" s="2563"/>
      <c r="C64" s="2481"/>
      <c r="D64" s="5447"/>
      <c r="E64" s="5448"/>
      <c r="F64" s="5448"/>
      <c r="G64" s="5448"/>
      <c r="H64" s="5448"/>
      <c r="I64" s="5448"/>
      <c r="J64" s="5448"/>
      <c r="K64" s="5448"/>
      <c r="L64" s="5448"/>
      <c r="M64" s="5448"/>
      <c r="N64" s="5448"/>
      <c r="O64" s="5448"/>
      <c r="P64" s="5448"/>
      <c r="Q64" s="5448"/>
      <c r="R64" s="5448"/>
      <c r="S64" s="5448"/>
      <c r="T64" s="5449"/>
      <c r="U64" s="2500"/>
      <c r="V64" s="913"/>
      <c r="W64" s="2565"/>
      <c r="X64" s="2612"/>
    </row>
    <row r="65" spans="1:24" s="2204" customFormat="1" ht="10.5" customHeight="1">
      <c r="A65" s="2611"/>
      <c r="B65" s="2563"/>
      <c r="C65" s="2481"/>
      <c r="D65" s="5450"/>
      <c r="E65" s="5393"/>
      <c r="F65" s="5393"/>
      <c r="G65" s="5393"/>
      <c r="H65" s="5393"/>
      <c r="I65" s="5393"/>
      <c r="J65" s="5393"/>
      <c r="K65" s="5393"/>
      <c r="L65" s="5393"/>
      <c r="M65" s="5393"/>
      <c r="N65" s="5393"/>
      <c r="O65" s="5393"/>
      <c r="P65" s="5393"/>
      <c r="Q65" s="5393"/>
      <c r="R65" s="5393"/>
      <c r="S65" s="5393"/>
      <c r="T65" s="5394"/>
      <c r="U65" s="2500"/>
      <c r="V65" s="913"/>
      <c r="W65" s="2565"/>
      <c r="X65" s="2612"/>
    </row>
    <row r="66" spans="1:24" s="2204" customFormat="1" ht="10.5" customHeight="1">
      <c r="A66" s="2573"/>
      <c r="B66" s="2496"/>
      <c r="C66" s="2613"/>
      <c r="D66" s="2614"/>
      <c r="E66" s="500"/>
      <c r="F66" s="500"/>
      <c r="G66" s="500"/>
      <c r="H66" s="500"/>
      <c r="I66" s="500"/>
      <c r="J66" s="500"/>
      <c r="K66" s="500"/>
      <c r="L66" s="500"/>
      <c r="M66" s="500"/>
      <c r="N66" s="500"/>
      <c r="O66" s="500"/>
      <c r="P66" s="500"/>
      <c r="Q66" s="500"/>
      <c r="R66" s="500"/>
      <c r="S66" s="500"/>
      <c r="T66" s="500"/>
      <c r="U66" s="500"/>
      <c r="V66" s="500"/>
      <c r="W66" s="2559"/>
      <c r="X66" s="2575"/>
    </row>
    <row r="67" spans="1:24" s="2204" customFormat="1" ht="12" customHeight="1">
      <c r="A67" s="2573"/>
      <c r="B67" s="319"/>
      <c r="C67" s="319"/>
      <c r="D67" s="911"/>
      <c r="E67" s="911"/>
      <c r="F67" s="911"/>
      <c r="G67" s="911"/>
      <c r="H67" s="911"/>
      <c r="I67" s="911"/>
      <c r="J67" s="911"/>
      <c r="K67" s="319"/>
      <c r="L67" s="319"/>
      <c r="M67" s="319"/>
      <c r="N67" s="319"/>
      <c r="O67" s="319"/>
      <c r="P67" s="319"/>
      <c r="Q67" s="319"/>
      <c r="R67" s="319"/>
      <c r="S67" s="319"/>
      <c r="T67" s="319"/>
      <c r="U67" s="319"/>
      <c r="V67" s="319"/>
      <c r="W67" s="319"/>
      <c r="X67" s="2575"/>
    </row>
    <row r="68" spans="1:24" s="2204" customFormat="1" ht="10.5" customHeight="1">
      <c r="A68" s="2573"/>
      <c r="B68" s="2615"/>
      <c r="C68" s="911" t="s">
        <v>1443</v>
      </c>
      <c r="D68" s="319"/>
      <c r="E68" s="319"/>
      <c r="F68" s="319"/>
      <c r="G68" s="319"/>
      <c r="H68" s="319"/>
      <c r="I68" s="319"/>
      <c r="J68" s="319"/>
      <c r="K68" s="319"/>
      <c r="L68" s="319"/>
      <c r="M68" s="319"/>
      <c r="N68" s="2616"/>
      <c r="O68" s="319"/>
      <c r="P68" s="319"/>
      <c r="Q68" s="319"/>
      <c r="R68" s="319"/>
      <c r="S68" s="319"/>
      <c r="T68" s="319"/>
      <c r="U68" s="319"/>
      <c r="V68" s="319"/>
      <c r="W68" s="319"/>
      <c r="X68" s="2575"/>
    </row>
    <row r="69" spans="1:24" s="2204" customFormat="1" ht="3" customHeight="1">
      <c r="A69" s="2573"/>
      <c r="B69" s="2615"/>
      <c r="C69" s="319"/>
      <c r="D69" s="319"/>
      <c r="E69" s="319"/>
      <c r="F69" s="319"/>
      <c r="G69" s="319"/>
      <c r="H69" s="319"/>
      <c r="I69" s="319"/>
      <c r="J69" s="319"/>
      <c r="K69" s="319"/>
      <c r="L69" s="319"/>
      <c r="M69" s="319"/>
      <c r="N69" s="913"/>
      <c r="O69" s="319"/>
      <c r="P69" s="319"/>
      <c r="Q69" s="319"/>
      <c r="R69" s="319"/>
      <c r="S69" s="319"/>
      <c r="T69" s="319"/>
      <c r="U69" s="319"/>
      <c r="V69" s="319"/>
      <c r="W69" s="319"/>
      <c r="X69" s="2575"/>
    </row>
    <row r="70" spans="1:24" s="2204" customFormat="1" ht="10.5" customHeight="1">
      <c r="A70" s="2617"/>
      <c r="B70" s="911"/>
      <c r="C70" s="911" t="s">
        <v>35</v>
      </c>
      <c r="D70" s="911" t="s">
        <v>460</v>
      </c>
      <c r="E70" s="911"/>
      <c r="F70" s="2503"/>
      <c r="G70" s="319"/>
      <c r="H70" s="911" t="s">
        <v>1441</v>
      </c>
      <c r="J70" s="319"/>
      <c r="K70" s="319"/>
      <c r="L70" s="319"/>
      <c r="M70" s="319"/>
      <c r="N70" s="913"/>
      <c r="O70" s="2499"/>
      <c r="P70" s="2499"/>
      <c r="Q70" s="319"/>
      <c r="R70" s="319"/>
      <c r="S70" s="319"/>
      <c r="T70" s="319"/>
      <c r="U70" s="319"/>
      <c r="V70" s="2499"/>
      <c r="W70" s="913"/>
      <c r="X70" s="2618"/>
    </row>
    <row r="71" spans="1:24" s="2204" customFormat="1" ht="10.5" customHeight="1">
      <c r="A71" s="2617"/>
      <c r="B71" s="911"/>
      <c r="C71" s="911"/>
      <c r="D71" s="913" t="s">
        <v>488</v>
      </c>
      <c r="E71" s="911"/>
      <c r="F71" s="911"/>
      <c r="G71" s="319"/>
      <c r="H71" s="913" t="s">
        <v>1442</v>
      </c>
      <c r="J71" s="319"/>
      <c r="K71" s="319"/>
      <c r="L71" s="319"/>
      <c r="M71" s="319"/>
      <c r="N71" s="913"/>
      <c r="O71" s="913"/>
      <c r="P71" s="913"/>
      <c r="Q71" s="319"/>
      <c r="R71" s="319"/>
      <c r="S71" s="319"/>
      <c r="T71" s="319"/>
      <c r="U71" s="319"/>
      <c r="V71" s="913"/>
      <c r="W71" s="913"/>
      <c r="X71" s="2618"/>
    </row>
    <row r="72" spans="1:24" s="2204" customFormat="1" ht="3" customHeight="1">
      <c r="A72" s="2617"/>
      <c r="B72" s="911"/>
      <c r="C72" s="911"/>
      <c r="D72" s="913"/>
      <c r="E72" s="911"/>
      <c r="F72" s="911"/>
      <c r="G72" s="319"/>
      <c r="H72" s="913"/>
      <c r="J72" s="319"/>
      <c r="K72" s="319"/>
      <c r="L72" s="319"/>
      <c r="M72" s="319"/>
      <c r="N72" s="913"/>
      <c r="O72" s="913"/>
      <c r="P72" s="913"/>
      <c r="Q72" s="319"/>
      <c r="R72" s="319"/>
      <c r="S72" s="319"/>
      <c r="T72" s="319"/>
      <c r="U72" s="319"/>
      <c r="V72" s="913"/>
      <c r="W72" s="913"/>
      <c r="X72" s="2618"/>
    </row>
    <row r="73" spans="1:24" s="2204" customFormat="1" ht="3" customHeight="1">
      <c r="A73" s="2617"/>
      <c r="B73" s="911"/>
      <c r="C73" s="911"/>
      <c r="D73" s="911"/>
      <c r="E73" s="911"/>
      <c r="F73" s="319"/>
      <c r="G73" s="319"/>
      <c r="H73" s="319"/>
      <c r="J73" s="319"/>
      <c r="K73" s="319"/>
      <c r="L73" s="319"/>
      <c r="M73" s="319"/>
      <c r="N73" s="913"/>
      <c r="O73" s="913"/>
      <c r="P73" s="913"/>
      <c r="Q73" s="319"/>
      <c r="R73" s="319"/>
      <c r="S73" s="319"/>
      <c r="T73" s="319"/>
      <c r="U73" s="319"/>
      <c r="V73" s="913"/>
      <c r="W73" s="913"/>
      <c r="X73" s="2618"/>
    </row>
    <row r="74" spans="1:24" s="2204" customFormat="1" ht="9" customHeight="1">
      <c r="A74" s="2617"/>
      <c r="B74" s="911"/>
      <c r="C74" s="911"/>
      <c r="D74" s="911" t="s">
        <v>462</v>
      </c>
      <c r="E74" s="911"/>
      <c r="F74" s="2503"/>
      <c r="G74" s="319"/>
      <c r="H74" s="911" t="s">
        <v>429</v>
      </c>
      <c r="J74" s="319"/>
      <c r="K74" s="319"/>
      <c r="L74" s="319"/>
      <c r="M74" s="319"/>
      <c r="N74" s="913"/>
      <c r="O74" s="2499"/>
      <c r="P74" s="2499"/>
      <c r="Q74" s="2499"/>
      <c r="R74" s="319"/>
      <c r="S74" s="319"/>
      <c r="T74" s="319"/>
      <c r="U74" s="319"/>
      <c r="V74" s="2499"/>
      <c r="W74" s="913"/>
      <c r="X74" s="2618"/>
    </row>
    <row r="75" spans="1:24" s="2204" customFormat="1" ht="9" customHeight="1">
      <c r="A75" s="2617"/>
      <c r="B75" s="911"/>
      <c r="C75" s="911"/>
      <c r="D75" s="913" t="s">
        <v>461</v>
      </c>
      <c r="E75" s="911"/>
      <c r="F75" s="2503"/>
      <c r="G75" s="319"/>
      <c r="H75" s="2499" t="s">
        <v>430</v>
      </c>
      <c r="J75" s="319"/>
      <c r="K75" s="319"/>
      <c r="L75" s="319"/>
      <c r="M75" s="319"/>
      <c r="N75" s="913"/>
      <c r="O75" s="2499"/>
      <c r="P75" s="2499"/>
      <c r="Q75" s="2499"/>
      <c r="R75" s="319"/>
      <c r="S75" s="319"/>
      <c r="T75" s="319"/>
      <c r="U75" s="319"/>
      <c r="V75" s="2499"/>
      <c r="W75" s="913"/>
      <c r="X75" s="2618"/>
    </row>
    <row r="76" spans="1:24" s="2204" customFormat="1" ht="9" customHeight="1">
      <c r="A76" s="2617"/>
      <c r="B76" s="911"/>
      <c r="C76" s="911"/>
      <c r="D76" s="913"/>
      <c r="E76" s="911"/>
      <c r="F76" s="2503"/>
      <c r="G76" s="319"/>
      <c r="H76" s="2499"/>
      <c r="J76" s="319"/>
      <c r="K76" s="319"/>
      <c r="L76" s="319"/>
      <c r="M76" s="319"/>
      <c r="N76" s="913"/>
      <c r="O76" s="2499"/>
      <c r="P76" s="2499"/>
      <c r="Q76" s="2499"/>
      <c r="R76" s="319"/>
      <c r="S76" s="319"/>
      <c r="T76" s="319"/>
      <c r="U76" s="319"/>
      <c r="V76" s="2499"/>
      <c r="W76" s="913"/>
      <c r="X76" s="2618"/>
    </row>
    <row r="77" spans="1:24" s="2204" customFormat="1" ht="9" customHeight="1">
      <c r="A77" s="2617"/>
      <c r="B77" s="911"/>
      <c r="C77" s="911"/>
      <c r="D77" s="913"/>
      <c r="E77" s="911"/>
      <c r="F77" s="2503"/>
      <c r="G77" s="319"/>
      <c r="H77" s="2609" t="s">
        <v>431</v>
      </c>
      <c r="I77" s="911" t="s">
        <v>432</v>
      </c>
      <c r="K77" s="2473"/>
      <c r="L77" s="2473"/>
      <c r="M77" s="2473"/>
      <c r="N77" s="913"/>
      <c r="O77" s="2499"/>
      <c r="P77" s="2499"/>
      <c r="Q77" s="2499"/>
      <c r="R77" s="319"/>
      <c r="S77" s="319"/>
      <c r="T77" s="319"/>
      <c r="U77" s="319"/>
      <c r="V77" s="2499"/>
      <c r="W77" s="913"/>
      <c r="X77" s="2618"/>
    </row>
    <row r="78" spans="1:24" s="2204" customFormat="1" ht="9" customHeight="1">
      <c r="A78" s="2617"/>
      <c r="B78" s="911"/>
      <c r="C78" s="911"/>
      <c r="D78" s="913"/>
      <c r="E78" s="911"/>
      <c r="F78" s="2503"/>
      <c r="G78" s="319"/>
      <c r="H78" s="2609"/>
      <c r="I78" s="2499" t="s">
        <v>433</v>
      </c>
      <c r="K78" s="2473"/>
      <c r="L78" s="2473"/>
      <c r="M78" s="2473"/>
      <c r="N78" s="913"/>
      <c r="O78" s="2499"/>
      <c r="P78" s="2499"/>
      <c r="Q78" s="2499"/>
      <c r="R78" s="319"/>
      <c r="S78" s="319"/>
      <c r="T78" s="319"/>
      <c r="U78" s="319"/>
      <c r="V78" s="2499"/>
      <c r="W78" s="913"/>
      <c r="X78" s="2618"/>
    </row>
    <row r="79" spans="1:24" s="2204" customFormat="1" ht="9" customHeight="1">
      <c r="A79" s="2617"/>
      <c r="B79" s="911"/>
      <c r="C79" s="911"/>
      <c r="D79" s="913"/>
      <c r="E79" s="911"/>
      <c r="F79" s="2503"/>
      <c r="G79" s="319"/>
      <c r="H79" s="2609"/>
      <c r="I79" s="911"/>
      <c r="K79" s="2473"/>
      <c r="L79" s="2473"/>
      <c r="M79" s="2473"/>
      <c r="N79" s="913"/>
      <c r="O79" s="2499"/>
      <c r="P79" s="2499"/>
      <c r="Q79" s="2499"/>
      <c r="R79" s="319"/>
      <c r="S79" s="319"/>
      <c r="T79" s="319"/>
      <c r="U79" s="319"/>
      <c r="V79" s="2499"/>
      <c r="W79" s="913"/>
      <c r="X79" s="2618"/>
    </row>
    <row r="80" spans="1:24" s="2204" customFormat="1" ht="9" customHeight="1">
      <c r="A80" s="2617"/>
      <c r="B80" s="911"/>
      <c r="C80" s="911"/>
      <c r="D80" s="913"/>
      <c r="E80" s="911"/>
      <c r="F80" s="2503"/>
      <c r="G80" s="319"/>
      <c r="H80" s="2609" t="s">
        <v>434</v>
      </c>
      <c r="I80" s="911" t="s">
        <v>435</v>
      </c>
      <c r="K80" s="2473"/>
      <c r="L80" s="2473"/>
      <c r="M80" s="2473"/>
      <c r="N80" s="913"/>
      <c r="O80" s="2499"/>
      <c r="P80" s="2499"/>
      <c r="Q80" s="2499"/>
      <c r="R80" s="319"/>
      <c r="S80" s="319"/>
      <c r="T80" s="319"/>
      <c r="U80" s="319"/>
      <c r="V80" s="2499"/>
      <c r="W80" s="913"/>
      <c r="X80" s="2618"/>
    </row>
    <row r="81" spans="1:24" s="2204" customFormat="1" ht="9" customHeight="1">
      <c r="A81" s="2617"/>
      <c r="B81" s="911"/>
      <c r="C81" s="911"/>
      <c r="D81" s="913"/>
      <c r="E81" s="911"/>
      <c r="F81" s="2503"/>
      <c r="G81" s="319"/>
      <c r="H81" s="2609"/>
      <c r="I81" s="2499" t="s">
        <v>436</v>
      </c>
      <c r="K81" s="2473"/>
      <c r="L81" s="2473"/>
      <c r="M81" s="2473"/>
      <c r="N81" s="913"/>
      <c r="O81" s="2499"/>
      <c r="P81" s="2499"/>
      <c r="Q81" s="2499"/>
      <c r="R81" s="319"/>
      <c r="S81" s="319"/>
      <c r="T81" s="319"/>
      <c r="U81" s="319"/>
      <c r="V81" s="2499"/>
      <c r="W81" s="913"/>
      <c r="X81" s="2618"/>
    </row>
    <row r="82" spans="1:24" s="2204" customFormat="1" ht="9" customHeight="1">
      <c r="A82" s="2617"/>
      <c r="B82" s="911"/>
      <c r="C82" s="911"/>
      <c r="D82" s="913"/>
      <c r="E82" s="911"/>
      <c r="F82" s="2503"/>
      <c r="G82" s="319"/>
      <c r="H82" s="2609"/>
      <c r="I82" s="911"/>
      <c r="K82" s="2473"/>
      <c r="L82" s="2473"/>
      <c r="M82" s="2473"/>
      <c r="N82" s="913"/>
      <c r="O82" s="2499"/>
      <c r="P82" s="2499"/>
      <c r="Q82" s="2499"/>
      <c r="R82" s="319"/>
      <c r="S82" s="319"/>
      <c r="T82" s="319"/>
      <c r="U82" s="319"/>
      <c r="V82" s="2499"/>
      <c r="W82" s="913"/>
      <c r="X82" s="2618"/>
    </row>
    <row r="83" spans="1:24" s="2204" customFormat="1" ht="9" customHeight="1">
      <c r="A83" s="2617"/>
      <c r="B83" s="911"/>
      <c r="C83" s="911"/>
      <c r="D83" s="913"/>
      <c r="E83" s="911"/>
      <c r="F83" s="2503"/>
      <c r="G83" s="319"/>
      <c r="H83" s="2609" t="s">
        <v>437</v>
      </c>
      <c r="I83" s="911" t="s">
        <v>438</v>
      </c>
      <c r="K83" s="2473"/>
      <c r="L83" s="2473"/>
      <c r="M83" s="2473"/>
      <c r="N83" s="913"/>
      <c r="O83" s="2499"/>
      <c r="P83" s="2499"/>
      <c r="Q83" s="2499"/>
      <c r="R83" s="319"/>
      <c r="S83" s="319"/>
      <c r="T83" s="319"/>
      <c r="U83" s="319"/>
      <c r="V83" s="2499"/>
      <c r="W83" s="913"/>
      <c r="X83" s="2618"/>
    </row>
    <row r="84" spans="1:24" s="2204" customFormat="1" ht="9" customHeight="1">
      <c r="A84" s="2617"/>
      <c r="B84" s="911"/>
      <c r="C84" s="911"/>
      <c r="D84" s="913"/>
      <c r="E84" s="911"/>
      <c r="F84" s="2503"/>
      <c r="G84" s="319"/>
      <c r="H84" s="2609"/>
      <c r="I84" s="2499" t="s">
        <v>439</v>
      </c>
      <c r="K84" s="2473"/>
      <c r="L84" s="2473"/>
      <c r="M84" s="2473"/>
      <c r="N84" s="913"/>
      <c r="O84" s="2499"/>
      <c r="P84" s="2499"/>
      <c r="Q84" s="2499"/>
      <c r="R84" s="319"/>
      <c r="S84" s="319"/>
      <c r="T84" s="319"/>
      <c r="U84" s="319"/>
      <c r="V84" s="2499"/>
      <c r="W84" s="913"/>
      <c r="X84" s="2618"/>
    </row>
    <row r="85" spans="1:24" s="2204" customFormat="1" ht="9" customHeight="1">
      <c r="A85" s="2617"/>
      <c r="B85" s="911"/>
      <c r="C85" s="911"/>
      <c r="D85" s="319"/>
      <c r="E85" s="2503"/>
      <c r="F85" s="2503"/>
      <c r="G85" s="319"/>
      <c r="H85" s="2609"/>
      <c r="I85" s="911"/>
      <c r="K85" s="2473"/>
      <c r="L85" s="2473"/>
      <c r="M85" s="2473"/>
      <c r="N85" s="913"/>
      <c r="O85" s="2499"/>
      <c r="P85" s="2499"/>
      <c r="Q85" s="2499"/>
      <c r="R85" s="319"/>
      <c r="S85" s="319"/>
      <c r="T85" s="319"/>
      <c r="U85" s="319"/>
      <c r="V85" s="2499"/>
      <c r="W85" s="913"/>
      <c r="X85" s="2618"/>
    </row>
    <row r="86" spans="1:24" s="2204" customFormat="1" ht="9" customHeight="1">
      <c r="A86" s="2617"/>
      <c r="B86" s="911"/>
      <c r="C86" s="911"/>
      <c r="D86" s="319"/>
      <c r="E86" s="2503"/>
      <c r="F86" s="2503"/>
      <c r="G86" s="319"/>
      <c r="H86" s="2609" t="s">
        <v>440</v>
      </c>
      <c r="I86" s="911" t="s">
        <v>441</v>
      </c>
      <c r="K86" s="2473"/>
      <c r="L86" s="2473"/>
      <c r="M86" s="2473"/>
      <c r="N86" s="913"/>
      <c r="O86" s="2499"/>
      <c r="P86" s="2499"/>
      <c r="Q86" s="2499"/>
      <c r="R86" s="319"/>
      <c r="S86" s="319"/>
      <c r="T86" s="319"/>
      <c r="U86" s="319"/>
      <c r="V86" s="2499"/>
      <c r="W86" s="913"/>
      <c r="X86" s="2618"/>
    </row>
    <row r="87" spans="1:24" s="2204" customFormat="1" ht="9" customHeight="1">
      <c r="A87" s="2617"/>
      <c r="B87" s="911"/>
      <c r="C87" s="911"/>
      <c r="D87" s="319"/>
      <c r="E87" s="2503"/>
      <c r="F87" s="2503"/>
      <c r="G87" s="319"/>
      <c r="H87" s="2609"/>
      <c r="I87" s="2499" t="s">
        <v>442</v>
      </c>
      <c r="K87" s="2473"/>
      <c r="L87" s="2473"/>
      <c r="M87" s="2473"/>
      <c r="N87" s="913"/>
      <c r="O87" s="2499"/>
      <c r="P87" s="2499"/>
      <c r="Q87" s="2499"/>
      <c r="R87" s="319"/>
      <c r="S87" s="319"/>
      <c r="T87" s="319"/>
      <c r="U87" s="319"/>
      <c r="V87" s="2499"/>
      <c r="W87" s="913"/>
      <c r="X87" s="2618"/>
    </row>
    <row r="88" spans="1:24" s="2204" customFormat="1" ht="9" customHeight="1">
      <c r="A88" s="2617"/>
      <c r="B88" s="911"/>
      <c r="C88" s="911"/>
      <c r="D88" s="319"/>
      <c r="E88" s="2503"/>
      <c r="F88" s="2503"/>
      <c r="G88" s="319"/>
      <c r="H88" s="2609"/>
      <c r="I88" s="911"/>
      <c r="K88" s="2473"/>
      <c r="L88" s="2473"/>
      <c r="M88" s="2473"/>
      <c r="N88" s="913"/>
      <c r="O88" s="2499"/>
      <c r="P88" s="2499"/>
      <c r="Q88" s="2499"/>
      <c r="R88" s="319"/>
      <c r="S88" s="319"/>
      <c r="T88" s="319"/>
      <c r="U88" s="319"/>
      <c r="V88" s="2499"/>
      <c r="W88" s="913"/>
      <c r="X88" s="2618"/>
    </row>
    <row r="89" spans="1:24" s="2204" customFormat="1" ht="9" customHeight="1">
      <c r="A89" s="2617"/>
      <c r="B89" s="911"/>
      <c r="C89" s="911"/>
      <c r="D89" s="319"/>
      <c r="E89" s="2609"/>
      <c r="F89" s="911"/>
      <c r="G89" s="319"/>
      <c r="H89" s="2609" t="s">
        <v>443</v>
      </c>
      <c r="I89" s="911" t="s">
        <v>444</v>
      </c>
      <c r="K89" s="2473"/>
      <c r="L89" s="2473"/>
      <c r="M89" s="2473"/>
      <c r="N89" s="913"/>
      <c r="O89" s="2619"/>
      <c r="P89" s="2619"/>
      <c r="Q89" s="319"/>
      <c r="R89" s="913"/>
      <c r="S89" s="913"/>
      <c r="T89" s="913"/>
      <c r="U89" s="319"/>
      <c r="V89" s="913"/>
      <c r="W89" s="913"/>
      <c r="X89" s="2618"/>
    </row>
    <row r="90" spans="1:24" s="2204" customFormat="1" ht="9" customHeight="1">
      <c r="A90" s="2573"/>
      <c r="B90" s="911"/>
      <c r="C90" s="911"/>
      <c r="D90" s="319"/>
      <c r="E90" s="319"/>
      <c r="F90" s="319"/>
      <c r="G90" s="319"/>
      <c r="H90" s="2609"/>
      <c r="I90" s="2499" t="s">
        <v>445</v>
      </c>
      <c r="K90" s="2473"/>
      <c r="L90" s="2473"/>
      <c r="M90" s="2473"/>
      <c r="N90" s="913"/>
      <c r="O90" s="319"/>
      <c r="P90" s="319"/>
      <c r="Q90" s="319"/>
      <c r="R90" s="319"/>
      <c r="S90" s="319"/>
      <c r="T90" s="319"/>
      <c r="U90" s="319"/>
      <c r="V90" s="913"/>
      <c r="W90" s="319"/>
      <c r="X90" s="2575"/>
    </row>
    <row r="91" spans="1:24" s="2204" customFormat="1" ht="9" customHeight="1">
      <c r="A91" s="2573"/>
      <c r="B91" s="911"/>
      <c r="C91" s="911"/>
      <c r="D91" s="319"/>
      <c r="E91" s="911"/>
      <c r="F91" s="911"/>
      <c r="G91" s="319"/>
      <c r="H91" s="2609"/>
      <c r="I91" s="911"/>
      <c r="K91" s="2473"/>
      <c r="L91" s="2473"/>
      <c r="M91" s="2473"/>
      <c r="N91" s="913"/>
      <c r="O91" s="913"/>
      <c r="P91" s="913"/>
      <c r="Q91" s="319"/>
      <c r="R91" s="2619"/>
      <c r="S91" s="2619"/>
      <c r="T91" s="2619"/>
      <c r="U91" s="913"/>
      <c r="V91" s="913"/>
      <c r="W91" s="319"/>
      <c r="X91" s="2575"/>
    </row>
    <row r="92" spans="1:24" s="2204" customFormat="1" ht="9" customHeight="1">
      <c r="A92" s="2573"/>
      <c r="B92" s="911"/>
      <c r="C92" s="911"/>
      <c r="D92" s="319"/>
      <c r="E92" s="911"/>
      <c r="F92" s="319"/>
      <c r="G92" s="319"/>
      <c r="H92" s="2609" t="s">
        <v>446</v>
      </c>
      <c r="I92" s="911" t="s">
        <v>447</v>
      </c>
      <c r="K92" s="2473"/>
      <c r="L92" s="2473"/>
      <c r="M92" s="2473"/>
      <c r="N92" s="913"/>
      <c r="O92" s="913"/>
      <c r="P92" s="913"/>
      <c r="Q92" s="319"/>
      <c r="R92" s="2620"/>
      <c r="S92" s="2620"/>
      <c r="T92" s="2620"/>
      <c r="U92" s="319"/>
      <c r="V92" s="319"/>
      <c r="W92" s="319"/>
      <c r="X92" s="2575"/>
    </row>
    <row r="93" spans="1:24" s="2204" customFormat="1" ht="9" customHeight="1">
      <c r="A93" s="2573"/>
      <c r="B93" s="911"/>
      <c r="C93" s="911"/>
      <c r="D93" s="319"/>
      <c r="E93" s="911"/>
      <c r="F93" s="319"/>
      <c r="G93" s="319"/>
      <c r="H93" s="2473"/>
      <c r="I93" s="2499" t="s">
        <v>448</v>
      </c>
      <c r="K93" s="2473"/>
      <c r="L93" s="2473"/>
      <c r="M93" s="2473"/>
      <c r="N93" s="913"/>
      <c r="O93" s="913"/>
      <c r="P93" s="913"/>
      <c r="Q93" s="2620"/>
      <c r="R93" s="2620"/>
      <c r="S93" s="2620"/>
      <c r="T93" s="2620"/>
      <c r="U93" s="319"/>
      <c r="V93" s="319"/>
      <c r="W93" s="319"/>
      <c r="X93" s="2575"/>
    </row>
    <row r="94" spans="1:24" s="2204" customFormat="1" ht="9" customHeight="1">
      <c r="A94" s="2573"/>
      <c r="B94" s="911"/>
      <c r="C94" s="911"/>
      <c r="D94" s="319"/>
      <c r="E94" s="911"/>
      <c r="F94" s="319"/>
      <c r="G94" s="319"/>
      <c r="H94" s="319"/>
      <c r="I94" s="2473"/>
      <c r="J94" s="2499"/>
      <c r="K94" s="2473"/>
      <c r="L94" s="2473"/>
      <c r="M94" s="2473"/>
      <c r="N94" s="913"/>
      <c r="O94" s="913"/>
      <c r="P94" s="913"/>
      <c r="Q94" s="2620"/>
      <c r="R94" s="2620"/>
      <c r="S94" s="2620"/>
      <c r="T94" s="2620"/>
      <c r="U94" s="319"/>
      <c r="V94" s="319"/>
      <c r="W94" s="319"/>
      <c r="X94" s="2575"/>
    </row>
    <row r="95" spans="1:24" s="2204" customFormat="1" ht="9" customHeight="1">
      <c r="A95" s="2573"/>
      <c r="B95" s="911"/>
      <c r="C95" s="911"/>
      <c r="D95" s="911" t="s">
        <v>463</v>
      </c>
      <c r="E95" s="911"/>
      <c r="F95" s="911"/>
      <c r="G95" s="911" t="s">
        <v>464</v>
      </c>
      <c r="I95" s="2473"/>
      <c r="J95" s="2499"/>
      <c r="K95" s="2473"/>
      <c r="L95" s="2473"/>
      <c r="M95" s="2473"/>
      <c r="N95" s="913"/>
      <c r="O95" s="913"/>
      <c r="P95" s="913"/>
      <c r="Q95" s="2620"/>
      <c r="R95" s="2620"/>
      <c r="S95" s="2620"/>
      <c r="T95" s="2620"/>
      <c r="U95" s="319"/>
      <c r="V95" s="319"/>
      <c r="W95" s="319"/>
      <c r="X95" s="2575"/>
    </row>
    <row r="96" spans="1:24" s="2204" customFormat="1" ht="9" customHeight="1">
      <c r="A96" s="2573"/>
      <c r="B96" s="911"/>
      <c r="C96" s="911"/>
      <c r="D96" s="913" t="s">
        <v>487</v>
      </c>
      <c r="E96" s="911"/>
      <c r="F96" s="911"/>
      <c r="G96" s="911" t="s">
        <v>465</v>
      </c>
      <c r="I96" s="2473"/>
      <c r="J96" s="2499"/>
      <c r="K96" s="2473"/>
      <c r="L96" s="2473"/>
      <c r="M96" s="2473"/>
      <c r="N96" s="913"/>
      <c r="O96" s="913"/>
      <c r="P96" s="913"/>
      <c r="Q96" s="2620"/>
      <c r="R96" s="2620"/>
      <c r="S96" s="2620"/>
      <c r="T96" s="2620"/>
      <c r="U96" s="319"/>
      <c r="V96" s="319"/>
      <c r="W96" s="319"/>
      <c r="X96" s="2575"/>
    </row>
    <row r="97" spans="1:24" s="2204" customFormat="1" ht="9" customHeight="1">
      <c r="A97" s="2573"/>
      <c r="B97" s="911"/>
      <c r="C97" s="911"/>
      <c r="D97" s="911"/>
      <c r="E97" s="911"/>
      <c r="F97" s="911"/>
      <c r="G97" s="913" t="s">
        <v>466</v>
      </c>
      <c r="I97" s="2473"/>
      <c r="J97" s="2499"/>
      <c r="K97" s="2473"/>
      <c r="L97" s="2473"/>
      <c r="M97" s="2473"/>
      <c r="N97" s="913"/>
      <c r="O97" s="913"/>
      <c r="P97" s="913"/>
      <c r="Q97" s="2620"/>
      <c r="R97" s="2620"/>
      <c r="S97" s="2620"/>
      <c r="T97" s="2620"/>
      <c r="U97" s="319"/>
      <c r="V97" s="319"/>
      <c r="W97" s="319"/>
      <c r="X97" s="2575"/>
    </row>
    <row r="98" spans="1:24" s="2204" customFormat="1" ht="9" customHeight="1">
      <c r="A98" s="2626"/>
      <c r="B98" s="911"/>
      <c r="C98" s="911"/>
      <c r="D98" s="911"/>
      <c r="E98" s="911"/>
      <c r="F98" s="911"/>
      <c r="G98" s="913"/>
      <c r="I98" s="2473"/>
      <c r="J98" s="2499"/>
      <c r="K98" s="2473"/>
      <c r="L98" s="2473"/>
      <c r="M98" s="2473"/>
      <c r="N98" s="913"/>
      <c r="O98" s="913"/>
      <c r="P98" s="913"/>
      <c r="Q98" s="2620"/>
      <c r="R98" s="2620"/>
      <c r="S98" s="2620"/>
      <c r="T98" s="2620"/>
      <c r="U98" s="319"/>
      <c r="V98" s="319"/>
      <c r="W98" s="319"/>
      <c r="X98" s="2627"/>
    </row>
    <row r="99" spans="1:24" s="2204" customFormat="1" ht="9" customHeight="1">
      <c r="A99" s="2626"/>
      <c r="B99" s="911"/>
      <c r="C99" s="911"/>
      <c r="D99" s="911"/>
      <c r="E99" s="911"/>
      <c r="F99" s="911"/>
      <c r="G99" s="913"/>
      <c r="I99" s="2473"/>
      <c r="J99" s="2499"/>
      <c r="K99" s="2473"/>
      <c r="L99" s="2473"/>
      <c r="M99" s="2473"/>
      <c r="N99" s="913"/>
      <c r="O99" s="913"/>
      <c r="P99" s="913"/>
      <c r="Q99" s="2620"/>
      <c r="R99" s="2620"/>
      <c r="S99" s="2620"/>
      <c r="T99" s="2620"/>
      <c r="U99" s="319"/>
      <c r="V99" s="319"/>
      <c r="W99" s="319"/>
      <c r="X99" s="2627"/>
    </row>
    <row r="100" spans="1:24" s="2204" customFormat="1" ht="8.1" customHeight="1">
      <c r="A100" s="2626"/>
      <c r="B100" s="911"/>
      <c r="C100" s="911"/>
      <c r="D100" s="911"/>
      <c r="E100" s="911"/>
      <c r="F100" s="911"/>
      <c r="G100" s="913"/>
      <c r="I100" s="2473"/>
      <c r="J100" s="2499"/>
      <c r="K100" s="2473"/>
      <c r="L100" s="2473"/>
      <c r="M100" s="2473"/>
      <c r="N100" s="913"/>
      <c r="O100" s="913"/>
      <c r="P100" s="913"/>
      <c r="Q100" s="2620"/>
      <c r="R100" s="2620"/>
      <c r="S100" s="2620"/>
      <c r="T100" s="2620"/>
      <c r="U100" s="319"/>
      <c r="V100" s="319"/>
      <c r="W100" s="319"/>
      <c r="X100" s="2627"/>
    </row>
    <row r="101" spans="1:24" s="2204" customFormat="1" ht="8.1" customHeight="1" thickBot="1">
      <c r="A101" s="2621"/>
      <c r="B101" s="2622"/>
      <c r="C101" s="2622"/>
      <c r="D101" s="2622"/>
      <c r="E101" s="2623"/>
      <c r="F101" s="2622"/>
      <c r="G101" s="2622"/>
      <c r="H101" s="2622"/>
      <c r="I101" s="2622"/>
      <c r="J101" s="2622"/>
      <c r="K101" s="2622"/>
      <c r="L101" s="2624"/>
      <c r="M101" s="2624"/>
      <c r="N101" s="2622"/>
      <c r="O101" s="2622"/>
      <c r="P101" s="2622"/>
      <c r="Q101" s="2622"/>
      <c r="R101" s="2622"/>
      <c r="S101" s="2624"/>
      <c r="T101" s="2624"/>
      <c r="U101" s="2622"/>
      <c r="V101" s="2622"/>
      <c r="W101" s="2622"/>
      <c r="X101" s="2625"/>
    </row>
    <row r="102" spans="1:24" s="64" customFormat="1" ht="8.1" customHeight="1">
      <c r="B102" s="2935"/>
      <c r="C102" s="2935"/>
      <c r="D102" s="2935"/>
      <c r="E102" s="2935"/>
      <c r="F102" s="2935"/>
      <c r="G102" s="2935"/>
      <c r="H102" s="2935"/>
      <c r="I102" s="2935"/>
      <c r="J102" s="2935"/>
      <c r="K102" s="2935"/>
      <c r="L102" s="2935"/>
      <c r="M102" s="2935"/>
      <c r="N102" s="2935"/>
      <c r="O102" s="2935"/>
      <c r="P102" s="2935"/>
      <c r="Q102" s="2941"/>
      <c r="R102" s="2935"/>
      <c r="S102" s="2935"/>
      <c r="T102" s="2935"/>
      <c r="U102" s="2935"/>
      <c r="V102" s="2941"/>
      <c r="W102" s="2935"/>
    </row>
    <row r="103" spans="1:24" s="64" customFormat="1" ht="18" customHeight="1">
      <c r="A103" s="5354">
        <f>'Soalan 13 B (ms32)'!A95:W95+1</f>
        <v>33</v>
      </c>
      <c r="B103" s="5354"/>
      <c r="C103" s="5354"/>
      <c r="D103" s="5354"/>
      <c r="E103" s="5354"/>
      <c r="F103" s="5354"/>
      <c r="G103" s="5354"/>
      <c r="H103" s="5354"/>
      <c r="I103" s="5354"/>
      <c r="J103" s="5354"/>
      <c r="K103" s="5354"/>
      <c r="L103" s="5354"/>
      <c r="M103" s="5354"/>
      <c r="N103" s="5354"/>
      <c r="O103" s="5354"/>
      <c r="P103" s="5354"/>
      <c r="Q103" s="5354"/>
      <c r="R103" s="5354"/>
      <c r="S103" s="5354"/>
      <c r="T103" s="5354"/>
      <c r="U103" s="5354"/>
      <c r="V103" s="5354"/>
      <c r="W103" s="5354"/>
      <c r="X103" s="5354"/>
    </row>
    <row r="104" spans="1:24" s="64" customFormat="1" ht="8.1" customHeight="1">
      <c r="B104" s="2935"/>
      <c r="C104" s="2935"/>
      <c r="D104" s="2935"/>
      <c r="E104" s="2935"/>
      <c r="F104" s="2935"/>
      <c r="G104" s="2935"/>
      <c r="H104" s="2935"/>
      <c r="I104" s="2935"/>
      <c r="J104" s="2935"/>
      <c r="K104" s="2935"/>
      <c r="L104" s="2935"/>
      <c r="M104" s="2935"/>
      <c r="N104" s="2935"/>
      <c r="O104" s="2935"/>
      <c r="P104" s="2935"/>
      <c r="Q104" s="2941"/>
      <c r="R104" s="2935"/>
      <c r="S104" s="2935"/>
      <c r="T104" s="2935"/>
      <c r="U104" s="2935"/>
      <c r="V104" s="2941"/>
      <c r="W104" s="2935"/>
    </row>
    <row r="105" spans="1:24" ht="5.25" customHeight="1"/>
    <row r="106" spans="1:24" ht="12.75" customHeight="1">
      <c r="A106" s="2100"/>
      <c r="B106" s="2100"/>
      <c r="C106" s="2100"/>
      <c r="D106" s="2100"/>
      <c r="E106" s="2100"/>
      <c r="F106" s="2100"/>
      <c r="G106" s="2100"/>
      <c r="H106" s="2100"/>
      <c r="I106" s="2100"/>
      <c r="J106" s="2100"/>
      <c r="K106" s="2100"/>
      <c r="L106" s="2100"/>
      <c r="M106" s="2100"/>
      <c r="N106" s="2100"/>
      <c r="O106" s="2100"/>
      <c r="P106" s="2100"/>
      <c r="Q106" s="2100"/>
      <c r="R106" s="2100"/>
      <c r="S106" s="2100"/>
      <c r="T106" s="2100"/>
      <c r="U106" s="2100"/>
      <c r="V106" s="2100"/>
      <c r="W106" s="2100"/>
      <c r="X106" s="2100"/>
    </row>
  </sheetData>
  <mergeCells count="44">
    <mergeCell ref="A103:X103"/>
    <mergeCell ref="D64:T65"/>
    <mergeCell ref="R52:S53"/>
    <mergeCell ref="T52:T53"/>
    <mergeCell ref="R55:S56"/>
    <mergeCell ref="T55:T56"/>
    <mergeCell ref="H58:I59"/>
    <mergeCell ref="J58:J59"/>
    <mergeCell ref="B42:W42"/>
    <mergeCell ref="B43:W43"/>
    <mergeCell ref="Q46:V47"/>
    <mergeCell ref="H49:I50"/>
    <mergeCell ref="J49:J50"/>
    <mergeCell ref="R49:S50"/>
    <mergeCell ref="T49:T50"/>
    <mergeCell ref="P32:P33"/>
    <mergeCell ref="W32:W33"/>
    <mergeCell ref="K33:O35"/>
    <mergeCell ref="Q33:V35"/>
    <mergeCell ref="K36:O39"/>
    <mergeCell ref="P36:P37"/>
    <mergeCell ref="Q36:V39"/>
    <mergeCell ref="W36:W37"/>
    <mergeCell ref="P23:P24"/>
    <mergeCell ref="W23:W24"/>
    <mergeCell ref="K24:O26"/>
    <mergeCell ref="Q24:V26"/>
    <mergeCell ref="P28:P29"/>
    <mergeCell ref="W28:W29"/>
    <mergeCell ref="K29:O31"/>
    <mergeCell ref="Q29:V31"/>
    <mergeCell ref="B20:J20"/>
    <mergeCell ref="K20:P20"/>
    <mergeCell ref="R20:V20"/>
    <mergeCell ref="B21:J21"/>
    <mergeCell ref="K21:P21"/>
    <mergeCell ref="R21:V21"/>
    <mergeCell ref="B17:J19"/>
    <mergeCell ref="K17:W17"/>
    <mergeCell ref="H6:O6"/>
    <mergeCell ref="H9:O9"/>
    <mergeCell ref="H12:O12"/>
    <mergeCell ref="V13:W14"/>
    <mergeCell ref="K16:W16"/>
  </mergeCells>
  <printOptions horizontalCentered="1"/>
  <pageMargins left="0" right="0" top="0.43307086614173229" bottom="0" header="0" footer="0"/>
  <pageSetup paperSize="9" scale="90"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X104"/>
  <sheetViews>
    <sheetView showGridLines="0" view="pageBreakPreview" zoomScaleSheetLayoutView="100" workbookViewId="0">
      <selection activeCell="D50" sqref="D50"/>
    </sheetView>
  </sheetViews>
  <sheetFormatPr defaultColWidth="9.140625" defaultRowHeight="10.5" customHeight="1"/>
  <cols>
    <col min="1" max="1" width="3.7109375" style="529" customWidth="1"/>
    <col min="2" max="2" width="1.140625" style="529" customWidth="1"/>
    <col min="3" max="3" width="3.140625" style="529" customWidth="1"/>
    <col min="4" max="4" width="8.140625" style="529" customWidth="1"/>
    <col min="5" max="5" width="5" style="529" customWidth="1"/>
    <col min="6" max="7" width="8.7109375" style="529" customWidth="1"/>
    <col min="8" max="10" width="4.7109375" style="529" customWidth="1"/>
    <col min="11" max="11" width="2.7109375" style="529" customWidth="1"/>
    <col min="12" max="14" width="4.7109375" style="529" customWidth="1"/>
    <col min="15" max="16" width="3.28515625" style="529" customWidth="1"/>
    <col min="17" max="17" width="2.7109375" style="529" customWidth="1"/>
    <col min="18" max="21" width="4.7109375" style="529" customWidth="1"/>
    <col min="22" max="22" width="2.28515625" style="529" customWidth="1"/>
    <col min="23" max="23" width="3.42578125" style="529" bestFit="1" customWidth="1"/>
    <col min="24" max="24" width="3.7109375" style="529" customWidth="1"/>
    <col min="25" max="16384" width="9.140625" style="529"/>
  </cols>
  <sheetData>
    <row r="1" spans="1:24" s="64" customFormat="1" ht="3" customHeight="1">
      <c r="A1" s="254"/>
      <c r="B1" s="255"/>
      <c r="C1" s="255"/>
      <c r="D1" s="255"/>
      <c r="E1" s="255"/>
      <c r="F1" s="255"/>
      <c r="G1" s="255"/>
      <c r="H1" s="255"/>
      <c r="I1" s="255"/>
      <c r="J1" s="255"/>
      <c r="K1" s="255"/>
      <c r="L1" s="513"/>
      <c r="M1" s="513"/>
      <c r="N1" s="255"/>
      <c r="O1" s="255"/>
      <c r="P1" s="255"/>
      <c r="Q1" s="255"/>
      <c r="R1" s="255"/>
      <c r="S1" s="513"/>
      <c r="T1" s="513"/>
      <c r="U1" s="255"/>
      <c r="V1" s="255"/>
      <c r="W1" s="255"/>
      <c r="X1" s="256"/>
    </row>
    <row r="2" spans="1:24" s="2" customFormat="1" ht="10.5" customHeight="1">
      <c r="A2" s="271"/>
      <c r="B2" s="57"/>
      <c r="C2" s="61"/>
      <c r="D2" s="61"/>
      <c r="E2" s="61"/>
      <c r="F2" s="61"/>
      <c r="H2" s="57"/>
      <c r="I2" s="57"/>
      <c r="J2" s="61"/>
      <c r="K2" s="7"/>
      <c r="L2" s="7"/>
      <c r="M2" s="7"/>
      <c r="N2" s="7"/>
      <c r="O2" s="7"/>
      <c r="P2" s="7"/>
      <c r="Q2" s="7"/>
      <c r="R2" s="7"/>
      <c r="S2" s="7"/>
      <c r="T2" s="7"/>
      <c r="U2" s="7"/>
      <c r="V2" s="7"/>
      <c r="W2" s="7"/>
      <c r="X2" s="272"/>
    </row>
    <row r="3" spans="1:24" s="2" customFormat="1" ht="13.9" customHeight="1">
      <c r="A3" s="273"/>
      <c r="B3" s="245"/>
      <c r="C3" s="61"/>
      <c r="D3" s="61"/>
      <c r="E3" s="587" t="s">
        <v>803</v>
      </c>
      <c r="H3" s="57"/>
      <c r="I3" s="57"/>
      <c r="J3" s="61"/>
      <c r="K3" s="7"/>
      <c r="L3" s="7"/>
      <c r="M3" s="7"/>
      <c r="N3" s="7"/>
      <c r="O3" s="7"/>
      <c r="P3" s="7"/>
      <c r="Q3" s="7"/>
      <c r="R3" s="7"/>
      <c r="S3" s="7"/>
      <c r="T3" s="7"/>
      <c r="U3" s="7"/>
      <c r="V3" s="7"/>
      <c r="W3" s="7"/>
      <c r="X3" s="272"/>
    </row>
    <row r="4" spans="1:24" s="64" customFormat="1" ht="13.9" customHeight="1">
      <c r="A4" s="257"/>
      <c r="B4" s="63"/>
      <c r="C4" s="63"/>
      <c r="D4" s="63"/>
      <c r="E4" s="589" t="s">
        <v>802</v>
      </c>
      <c r="H4" s="55"/>
      <c r="I4" s="55"/>
      <c r="J4" s="63"/>
      <c r="K4" s="63"/>
      <c r="L4" s="63"/>
      <c r="M4" s="63"/>
      <c r="N4" s="63"/>
      <c r="O4" s="63"/>
      <c r="P4" s="63"/>
      <c r="Q4" s="63"/>
      <c r="R4" s="63"/>
      <c r="S4" s="63"/>
      <c r="T4" s="63"/>
      <c r="U4" s="63"/>
      <c r="V4" s="63"/>
      <c r="W4" s="63"/>
      <c r="X4" s="260"/>
    </row>
    <row r="5" spans="1:24" s="64" customFormat="1" ht="10.5" customHeight="1">
      <c r="A5" s="257"/>
      <c r="B5" s="63"/>
      <c r="C5" s="63"/>
      <c r="D5" s="63"/>
      <c r="E5" s="63"/>
      <c r="F5" s="63"/>
      <c r="G5" s="63"/>
      <c r="H5" s="63"/>
      <c r="I5" s="63"/>
      <c r="J5" s="63"/>
      <c r="K5" s="63"/>
      <c r="L5" s="63"/>
      <c r="M5" s="63"/>
      <c r="N5" s="63"/>
      <c r="O5" s="63"/>
      <c r="P5" s="63"/>
      <c r="Q5" s="63"/>
      <c r="R5" s="63"/>
      <c r="S5" s="63"/>
      <c r="T5" s="63"/>
      <c r="U5" s="63"/>
      <c r="V5" s="63"/>
      <c r="W5" s="63"/>
      <c r="X5" s="260"/>
    </row>
    <row r="6" spans="1:24" s="2204" customFormat="1" ht="12" customHeight="1">
      <c r="A6" s="2573"/>
      <c r="B6" s="911" t="s">
        <v>2445</v>
      </c>
      <c r="C6" s="319"/>
      <c r="D6" s="913"/>
      <c r="E6" s="319"/>
      <c r="F6" s="319"/>
      <c r="G6" s="2574" t="s">
        <v>2337</v>
      </c>
      <c r="H6" s="5413"/>
      <c r="I6" s="5413"/>
      <c r="J6" s="5413"/>
      <c r="K6" s="5413"/>
      <c r="L6" s="5413"/>
      <c r="M6" s="5413"/>
      <c r="N6" s="5413"/>
      <c r="O6" s="5413"/>
      <c r="P6" s="371"/>
      <c r="V6" s="319"/>
      <c r="W6" s="319"/>
      <c r="X6" s="2575"/>
    </row>
    <row r="7" spans="1:24" s="2204" customFormat="1" ht="12" customHeight="1">
      <c r="A7" s="2573"/>
      <c r="B7" s="913" t="s">
        <v>2446</v>
      </c>
      <c r="C7" s="319"/>
      <c r="D7" s="913"/>
      <c r="E7" s="319"/>
      <c r="F7" s="319"/>
      <c r="G7" s="319"/>
      <c r="H7" s="2489"/>
      <c r="I7" s="371"/>
      <c r="J7" s="371"/>
      <c r="K7" s="371"/>
      <c r="L7" s="371"/>
      <c r="M7" s="371"/>
      <c r="N7" s="371"/>
      <c r="O7" s="371"/>
      <c r="P7" s="371"/>
      <c r="V7" s="319"/>
      <c r="W7" s="319"/>
      <c r="X7" s="2575"/>
    </row>
    <row r="8" spans="1:24" s="2204" customFormat="1" ht="5.25" customHeight="1">
      <c r="A8" s="2573"/>
      <c r="B8" s="911"/>
      <c r="C8" s="319"/>
      <c r="D8" s="913"/>
      <c r="E8" s="319"/>
      <c r="F8" s="319"/>
      <c r="G8" s="319"/>
      <c r="H8" s="2489"/>
      <c r="I8" s="319"/>
      <c r="J8" s="319"/>
      <c r="K8" s="319"/>
      <c r="L8" s="319"/>
      <c r="M8" s="319"/>
      <c r="N8" s="319"/>
      <c r="O8" s="319"/>
      <c r="P8" s="319"/>
      <c r="V8" s="319"/>
      <c r="W8" s="319"/>
      <c r="X8" s="2575"/>
    </row>
    <row r="9" spans="1:24" s="2204" customFormat="1" ht="12" customHeight="1">
      <c r="A9" s="2573"/>
      <c r="B9" s="911" t="s">
        <v>2452</v>
      </c>
      <c r="C9" s="913"/>
      <c r="D9" s="319"/>
      <c r="E9" s="319"/>
      <c r="F9" s="319"/>
      <c r="G9" s="2574" t="s">
        <v>2338</v>
      </c>
      <c r="H9" s="5413"/>
      <c r="I9" s="5413"/>
      <c r="J9" s="5413"/>
      <c r="K9" s="5413"/>
      <c r="L9" s="5413"/>
      <c r="M9" s="5413"/>
      <c r="N9" s="5413"/>
      <c r="O9" s="5413"/>
      <c r="P9" s="371"/>
      <c r="V9" s="319"/>
      <c r="W9" s="319"/>
      <c r="X9" s="2575"/>
    </row>
    <row r="10" spans="1:24" s="2204" customFormat="1" ht="12" customHeight="1">
      <c r="A10" s="2573"/>
      <c r="B10" s="913" t="s">
        <v>2448</v>
      </c>
      <c r="C10" s="913"/>
      <c r="D10" s="319"/>
      <c r="E10" s="319"/>
      <c r="F10" s="319"/>
      <c r="G10" s="319"/>
      <c r="H10" s="2489"/>
      <c r="I10" s="371"/>
      <c r="J10" s="371"/>
      <c r="K10" s="371"/>
      <c r="L10" s="371"/>
      <c r="M10" s="371"/>
      <c r="N10" s="371"/>
      <c r="O10" s="371"/>
      <c r="P10" s="371"/>
      <c r="V10" s="319"/>
      <c r="W10" s="319"/>
      <c r="X10" s="2575"/>
    </row>
    <row r="11" spans="1:24" s="2204" customFormat="1" ht="5.25" customHeight="1">
      <c r="A11" s="2573"/>
      <c r="B11" s="911"/>
      <c r="C11" s="319"/>
      <c r="D11" s="913"/>
      <c r="E11" s="319"/>
      <c r="F11" s="319"/>
      <c r="G11" s="319"/>
      <c r="H11" s="2489"/>
      <c r="I11" s="319"/>
      <c r="J11" s="319"/>
      <c r="K11" s="319"/>
      <c r="L11" s="319"/>
      <c r="M11" s="319"/>
      <c r="N11" s="319"/>
      <c r="O11" s="319"/>
      <c r="P11" s="319"/>
      <c r="V11" s="319"/>
      <c r="W11" s="319"/>
      <c r="X11" s="2575"/>
    </row>
    <row r="12" spans="1:24" s="2204" customFormat="1" ht="12" customHeight="1">
      <c r="A12" s="2573"/>
      <c r="B12" s="911" t="s">
        <v>718</v>
      </c>
      <c r="C12" s="913"/>
      <c r="D12" s="319"/>
      <c r="E12" s="319"/>
      <c r="F12" s="319"/>
      <c r="G12" s="319"/>
      <c r="H12" s="5413"/>
      <c r="I12" s="5413"/>
      <c r="J12" s="5413"/>
      <c r="K12" s="5413"/>
      <c r="L12" s="5413"/>
      <c r="M12" s="5413"/>
      <c r="N12" s="5413"/>
      <c r="O12" s="5413"/>
      <c r="P12" s="371"/>
      <c r="V12" s="319"/>
      <c r="W12" s="319"/>
      <c r="X12" s="2575"/>
    </row>
    <row r="13" spans="1:24" s="2204" customFormat="1" ht="12" customHeight="1">
      <c r="A13" s="2573"/>
      <c r="B13" s="913" t="s">
        <v>2447</v>
      </c>
      <c r="C13" s="913"/>
      <c r="D13" s="319"/>
      <c r="E13" s="319"/>
      <c r="F13" s="319"/>
      <c r="G13" s="319"/>
      <c r="H13" s="319"/>
      <c r="I13" s="319"/>
      <c r="J13" s="319"/>
      <c r="K13" s="371"/>
      <c r="L13" s="371"/>
      <c r="M13" s="371"/>
      <c r="N13" s="371"/>
      <c r="O13" s="371"/>
      <c r="P13" s="371"/>
      <c r="Q13" s="371"/>
      <c r="R13" s="371"/>
      <c r="S13" s="371"/>
      <c r="T13" s="371"/>
      <c r="U13" s="371"/>
      <c r="V13" s="5414" t="s">
        <v>2334</v>
      </c>
      <c r="W13" s="5414"/>
      <c r="X13" s="2575"/>
    </row>
    <row r="14" spans="1:24" s="2204" customFormat="1" ht="5.25" customHeight="1">
      <c r="A14" s="2573"/>
      <c r="B14" s="911"/>
      <c r="C14" s="319"/>
      <c r="D14" s="913"/>
      <c r="E14" s="319"/>
      <c r="F14" s="319"/>
      <c r="G14" s="319"/>
      <c r="H14" s="319"/>
      <c r="I14" s="319"/>
      <c r="J14" s="319"/>
      <c r="K14" s="319"/>
      <c r="L14" s="319"/>
      <c r="M14" s="319"/>
      <c r="N14" s="319"/>
      <c r="O14" s="319"/>
      <c r="P14" s="319"/>
      <c r="Q14" s="319"/>
      <c r="R14" s="319"/>
      <c r="S14" s="319"/>
      <c r="T14" s="319"/>
      <c r="U14" s="319"/>
      <c r="V14" s="5415"/>
      <c r="W14" s="5415"/>
      <c r="X14" s="2575"/>
    </row>
    <row r="15" spans="1:24" s="2204" customFormat="1" ht="3" customHeight="1">
      <c r="A15" s="2573"/>
      <c r="B15" s="2576"/>
      <c r="C15" s="2577"/>
      <c r="D15" s="2577"/>
      <c r="E15" s="2577"/>
      <c r="F15" s="2577"/>
      <c r="G15" s="2577"/>
      <c r="H15" s="2577"/>
      <c r="I15" s="2577"/>
      <c r="J15" s="2578"/>
      <c r="K15" s="2577"/>
      <c r="L15" s="2579"/>
      <c r="M15" s="2579"/>
      <c r="N15" s="2577"/>
      <c r="O15" s="2577"/>
      <c r="P15" s="2577"/>
      <c r="Q15" s="2577"/>
      <c r="R15" s="2577"/>
      <c r="S15" s="2579"/>
      <c r="T15" s="2579"/>
      <c r="U15" s="2577"/>
      <c r="V15" s="2577"/>
      <c r="W15" s="2580"/>
      <c r="X15" s="2575"/>
    </row>
    <row r="16" spans="1:24" s="2204" customFormat="1" ht="10.5" customHeight="1">
      <c r="A16" s="2573"/>
      <c r="B16" s="2581"/>
      <c r="C16" s="1835"/>
      <c r="D16" s="1835"/>
      <c r="E16" s="1835"/>
      <c r="F16" s="1835"/>
      <c r="G16" s="1874"/>
      <c r="H16" s="1874"/>
      <c r="I16" s="1874"/>
      <c r="J16" s="2582"/>
      <c r="K16" s="5416" t="s">
        <v>721</v>
      </c>
      <c r="L16" s="5417"/>
      <c r="M16" s="5417"/>
      <c r="N16" s="5417"/>
      <c r="O16" s="5417"/>
      <c r="P16" s="5417"/>
      <c r="Q16" s="5417"/>
      <c r="R16" s="5417"/>
      <c r="S16" s="5417"/>
      <c r="T16" s="5417"/>
      <c r="U16" s="5417"/>
      <c r="V16" s="5417"/>
      <c r="W16" s="5418"/>
      <c r="X16" s="2575"/>
    </row>
    <row r="17" spans="1:24" s="2204" customFormat="1" ht="9" customHeight="1">
      <c r="A17" s="2573"/>
      <c r="B17" s="5403" t="s">
        <v>469</v>
      </c>
      <c r="C17" s="5397"/>
      <c r="D17" s="5397"/>
      <c r="E17" s="5397"/>
      <c r="F17" s="5397"/>
      <c r="G17" s="5397"/>
      <c r="H17" s="5397"/>
      <c r="I17" s="5397"/>
      <c r="J17" s="5409"/>
      <c r="K17" s="5410" t="s">
        <v>489</v>
      </c>
      <c r="L17" s="5411"/>
      <c r="M17" s="5411"/>
      <c r="N17" s="5411"/>
      <c r="O17" s="5411"/>
      <c r="P17" s="5411"/>
      <c r="Q17" s="5411"/>
      <c r="R17" s="5411"/>
      <c r="S17" s="5411"/>
      <c r="T17" s="5411"/>
      <c r="U17" s="5411"/>
      <c r="V17" s="5411"/>
      <c r="W17" s="5412"/>
      <c r="X17" s="2575"/>
    </row>
    <row r="18" spans="1:24" s="2204" customFormat="1" ht="3" customHeight="1">
      <c r="A18" s="2573"/>
      <c r="B18" s="5403"/>
      <c r="C18" s="5397"/>
      <c r="D18" s="5397"/>
      <c r="E18" s="5397"/>
      <c r="F18" s="5397"/>
      <c r="G18" s="5397"/>
      <c r="H18" s="5397"/>
      <c r="I18" s="5397"/>
      <c r="J18" s="5409"/>
      <c r="K18" s="1835"/>
      <c r="L18" s="1835"/>
      <c r="M18" s="1835"/>
      <c r="N18" s="1835"/>
      <c r="O18" s="1835"/>
      <c r="P18" s="1835"/>
      <c r="Q18" s="2583"/>
      <c r="R18" s="2583"/>
      <c r="S18" s="2584"/>
      <c r="T18" s="2584"/>
      <c r="U18" s="2583"/>
      <c r="V18" s="2583"/>
      <c r="W18" s="2585"/>
      <c r="X18" s="2575"/>
    </row>
    <row r="19" spans="1:24" s="2204" customFormat="1" ht="3" customHeight="1">
      <c r="A19" s="2573"/>
      <c r="B19" s="5403"/>
      <c r="C19" s="5397"/>
      <c r="D19" s="5397"/>
      <c r="E19" s="5397"/>
      <c r="F19" s="5397"/>
      <c r="G19" s="5397"/>
      <c r="H19" s="5397"/>
      <c r="I19" s="5397"/>
      <c r="J19" s="5409"/>
      <c r="K19" s="2576"/>
      <c r="L19" s="2579"/>
      <c r="M19" s="2579"/>
      <c r="N19" s="2577"/>
      <c r="O19" s="2577"/>
      <c r="P19" s="2577"/>
      <c r="Q19" s="2586"/>
      <c r="R19" s="2577"/>
      <c r="S19" s="2579"/>
      <c r="T19" s="2579"/>
      <c r="U19" s="2577"/>
      <c r="V19" s="2577"/>
      <c r="W19" s="2580"/>
      <c r="X19" s="2575"/>
    </row>
    <row r="20" spans="1:24" s="2204" customFormat="1" ht="12" customHeight="1">
      <c r="A20" s="2573"/>
      <c r="B20" s="5410" t="s">
        <v>471</v>
      </c>
      <c r="C20" s="5411"/>
      <c r="D20" s="5411"/>
      <c r="E20" s="5411"/>
      <c r="F20" s="5411"/>
      <c r="G20" s="5411"/>
      <c r="H20" s="5411"/>
      <c r="I20" s="5411"/>
      <c r="J20" s="5419"/>
      <c r="K20" s="5416" t="s">
        <v>470</v>
      </c>
      <c r="L20" s="5417"/>
      <c r="M20" s="5417"/>
      <c r="N20" s="5417"/>
      <c r="O20" s="5417"/>
      <c r="P20" s="5418"/>
      <c r="Q20" s="2587"/>
      <c r="R20" s="5417" t="s">
        <v>716</v>
      </c>
      <c r="S20" s="5417"/>
      <c r="T20" s="5417"/>
      <c r="U20" s="5417"/>
      <c r="V20" s="5417"/>
      <c r="W20" s="2588"/>
      <c r="X20" s="2575"/>
    </row>
    <row r="21" spans="1:24" s="2204" customFormat="1" ht="12" customHeight="1">
      <c r="A21" s="2573"/>
      <c r="B21" s="5410"/>
      <c r="C21" s="5411"/>
      <c r="D21" s="5411"/>
      <c r="E21" s="5411"/>
      <c r="F21" s="5411"/>
      <c r="G21" s="5411"/>
      <c r="H21" s="5411"/>
      <c r="I21" s="5411"/>
      <c r="J21" s="5419"/>
      <c r="K21" s="5410" t="s">
        <v>472</v>
      </c>
      <c r="L21" s="5411"/>
      <c r="M21" s="5411"/>
      <c r="N21" s="5411"/>
      <c r="O21" s="5411"/>
      <c r="P21" s="5412"/>
      <c r="Q21" s="2589"/>
      <c r="R21" s="5411" t="s">
        <v>1453</v>
      </c>
      <c r="S21" s="5411"/>
      <c r="T21" s="5411"/>
      <c r="U21" s="5411"/>
      <c r="V21" s="5411"/>
      <c r="W21" s="2590"/>
      <c r="X21" s="2575"/>
    </row>
    <row r="22" spans="1:24" s="2204" customFormat="1" ht="3" customHeight="1">
      <c r="A22" s="2573"/>
      <c r="B22" s="2581"/>
      <c r="C22" s="2591"/>
      <c r="D22" s="1835"/>
      <c r="E22" s="1835"/>
      <c r="F22" s="1835"/>
      <c r="G22" s="1835"/>
      <c r="H22" s="1835"/>
      <c r="I22" s="1835"/>
      <c r="J22" s="2582"/>
      <c r="K22" s="2592"/>
      <c r="L22" s="2584"/>
      <c r="M22" s="2584"/>
      <c r="N22" s="2583"/>
      <c r="O22" s="2583"/>
      <c r="P22" s="2583"/>
      <c r="Q22" s="2593"/>
      <c r="R22" s="1835"/>
      <c r="S22" s="1835"/>
      <c r="T22" s="1835"/>
      <c r="U22" s="1835"/>
      <c r="V22" s="1835"/>
      <c r="W22" s="2594"/>
      <c r="X22" s="2575"/>
    </row>
    <row r="23" spans="1:24" s="2204" customFormat="1" ht="5.0999999999999996" customHeight="1">
      <c r="A23" s="2573"/>
      <c r="B23" s="2560"/>
      <c r="C23" s="2561"/>
      <c r="D23" s="2561"/>
      <c r="E23" s="2561"/>
      <c r="F23" s="2561"/>
      <c r="G23" s="2561"/>
      <c r="H23" s="2561"/>
      <c r="I23" s="2561"/>
      <c r="J23" s="2562"/>
      <c r="K23" s="2548"/>
      <c r="L23" s="2549"/>
      <c r="M23" s="2549"/>
      <c r="N23" s="2549"/>
      <c r="O23" s="2549"/>
      <c r="P23" s="5420" t="s">
        <v>614</v>
      </c>
      <c r="Q23" s="2550"/>
      <c r="R23" s="2549"/>
      <c r="S23" s="2549"/>
      <c r="T23" s="2549"/>
      <c r="U23" s="2549"/>
      <c r="V23" s="2549"/>
      <c r="W23" s="5420" t="s">
        <v>613</v>
      </c>
      <c r="X23" s="2575"/>
    </row>
    <row r="24" spans="1:24" s="2204" customFormat="1" ht="10.5" customHeight="1">
      <c r="A24" s="2573"/>
      <c r="B24" s="2563"/>
      <c r="C24" s="911" t="s">
        <v>1450</v>
      </c>
      <c r="D24" s="911"/>
      <c r="E24" s="911"/>
      <c r="F24" s="319"/>
      <c r="G24" s="319"/>
      <c r="H24" s="319"/>
      <c r="I24" s="319"/>
      <c r="J24" s="2564"/>
      <c r="K24" s="5422"/>
      <c r="L24" s="5423"/>
      <c r="M24" s="5423"/>
      <c r="N24" s="5423"/>
      <c r="O24" s="5423"/>
      <c r="P24" s="5421"/>
      <c r="Q24" s="5424"/>
      <c r="R24" s="5423"/>
      <c r="S24" s="5423"/>
      <c r="T24" s="5423"/>
      <c r="U24" s="5423"/>
      <c r="V24" s="5423"/>
      <c r="W24" s="5421"/>
      <c r="X24" s="2575"/>
    </row>
    <row r="25" spans="1:24" s="2204" customFormat="1" ht="10.5" customHeight="1">
      <c r="A25" s="2573"/>
      <c r="B25" s="2563"/>
      <c r="C25" s="911" t="s">
        <v>1449</v>
      </c>
      <c r="D25" s="911"/>
      <c r="E25" s="911"/>
      <c r="F25" s="319"/>
      <c r="G25" s="319"/>
      <c r="H25" s="319"/>
      <c r="I25" s="319"/>
      <c r="J25" s="2565"/>
      <c r="K25" s="5422"/>
      <c r="L25" s="5423"/>
      <c r="M25" s="5423"/>
      <c r="N25" s="5423"/>
      <c r="O25" s="5423"/>
      <c r="P25" s="509"/>
      <c r="Q25" s="5424"/>
      <c r="R25" s="5423"/>
      <c r="S25" s="5423"/>
      <c r="T25" s="5423"/>
      <c r="U25" s="5423"/>
      <c r="V25" s="5423"/>
      <c r="W25" s="509"/>
      <c r="X25" s="2575"/>
    </row>
    <row r="26" spans="1:24" s="2204" customFormat="1" ht="9.9499999999999993" customHeight="1">
      <c r="A26" s="2573"/>
      <c r="B26" s="2563"/>
      <c r="C26" s="913" t="s">
        <v>486</v>
      </c>
      <c r="D26" s="911"/>
      <c r="E26" s="911"/>
      <c r="F26" s="319"/>
      <c r="G26" s="319"/>
      <c r="H26" s="319"/>
      <c r="I26" s="319"/>
      <c r="J26" s="2565"/>
      <c r="K26" s="5422"/>
      <c r="L26" s="5423"/>
      <c r="M26" s="5423"/>
      <c r="N26" s="5423"/>
      <c r="O26" s="5423"/>
      <c r="P26" s="509"/>
      <c r="Q26" s="5424"/>
      <c r="R26" s="5423"/>
      <c r="S26" s="5423"/>
      <c r="T26" s="5423"/>
      <c r="U26" s="5423"/>
      <c r="V26" s="5423"/>
      <c r="W26" s="509"/>
      <c r="X26" s="2575"/>
    </row>
    <row r="27" spans="1:24" s="2204" customFormat="1" ht="5.0999999999999996" customHeight="1">
      <c r="A27" s="2573"/>
      <c r="B27" s="2563"/>
      <c r="C27" s="319"/>
      <c r="D27" s="319"/>
      <c r="E27" s="319"/>
      <c r="F27" s="319"/>
      <c r="G27" s="319"/>
      <c r="H27" s="319"/>
      <c r="I27" s="319"/>
      <c r="J27" s="2565"/>
      <c r="K27" s="2551"/>
      <c r="L27" s="2552"/>
      <c r="M27" s="2552"/>
      <c r="N27" s="2552"/>
      <c r="O27" s="2552"/>
      <c r="P27" s="510"/>
      <c r="Q27" s="2553"/>
      <c r="R27" s="2552"/>
      <c r="S27" s="2552"/>
      <c r="T27" s="2552"/>
      <c r="U27" s="2552"/>
      <c r="V27" s="2552"/>
      <c r="W27" s="510"/>
      <c r="X27" s="2575"/>
    </row>
    <row r="28" spans="1:24" s="2204" customFormat="1" ht="5.0999999999999996" customHeight="1">
      <c r="A28" s="2573"/>
      <c r="B28" s="2560"/>
      <c r="C28" s="2561"/>
      <c r="D28" s="2561"/>
      <c r="E28" s="2561"/>
      <c r="F28" s="2561"/>
      <c r="G28" s="2561"/>
      <c r="H28" s="2561"/>
      <c r="I28" s="2561"/>
      <c r="J28" s="2562"/>
      <c r="K28" s="2548"/>
      <c r="L28" s="2549"/>
      <c r="M28" s="2549"/>
      <c r="N28" s="2549"/>
      <c r="O28" s="2549"/>
      <c r="P28" s="5420" t="s">
        <v>55</v>
      </c>
      <c r="Q28" s="2550"/>
      <c r="R28" s="2549"/>
      <c r="S28" s="2549"/>
      <c r="T28" s="2549"/>
      <c r="U28" s="2549"/>
      <c r="V28" s="2549"/>
      <c r="W28" s="5420" t="s">
        <v>56</v>
      </c>
      <c r="X28" s="2575"/>
    </row>
    <row r="29" spans="1:24" s="2204" customFormat="1" ht="10.5" customHeight="1">
      <c r="A29" s="2573"/>
      <c r="B29" s="2563"/>
      <c r="C29" s="911" t="s">
        <v>473</v>
      </c>
      <c r="D29" s="911"/>
      <c r="E29" s="911"/>
      <c r="F29" s="319"/>
      <c r="G29" s="319"/>
      <c r="H29" s="319"/>
      <c r="I29" s="319"/>
      <c r="J29" s="2564"/>
      <c r="K29" s="5422"/>
      <c r="L29" s="5423"/>
      <c r="M29" s="5423"/>
      <c r="N29" s="5423"/>
      <c r="O29" s="5423"/>
      <c r="P29" s="5421"/>
      <c r="Q29" s="5424"/>
      <c r="R29" s="5423"/>
      <c r="S29" s="5423"/>
      <c r="T29" s="5423"/>
      <c r="U29" s="5423"/>
      <c r="V29" s="5423"/>
      <c r="W29" s="5421"/>
      <c r="X29" s="2575"/>
    </row>
    <row r="30" spans="1:24" s="2204" customFormat="1" ht="10.5" customHeight="1">
      <c r="A30" s="2573"/>
      <c r="B30" s="2563"/>
      <c r="C30" s="913" t="s">
        <v>474</v>
      </c>
      <c r="D30" s="911"/>
      <c r="E30" s="911"/>
      <c r="F30" s="319"/>
      <c r="G30" s="319"/>
      <c r="H30" s="319"/>
      <c r="I30" s="319"/>
      <c r="J30" s="2565"/>
      <c r="K30" s="5422"/>
      <c r="L30" s="5423"/>
      <c r="M30" s="5423"/>
      <c r="N30" s="5423"/>
      <c r="O30" s="5423"/>
      <c r="P30" s="509"/>
      <c r="Q30" s="5424"/>
      <c r="R30" s="5423"/>
      <c r="S30" s="5423"/>
      <c r="T30" s="5423"/>
      <c r="U30" s="5423"/>
      <c r="V30" s="5423"/>
      <c r="W30" s="509"/>
      <c r="X30" s="2575"/>
    </row>
    <row r="31" spans="1:24" s="2204" customFormat="1" ht="6.75" customHeight="1">
      <c r="A31" s="2573"/>
      <c r="B31" s="2563"/>
      <c r="C31" s="319"/>
      <c r="D31" s="319"/>
      <c r="E31" s="319"/>
      <c r="F31" s="319"/>
      <c r="G31" s="319"/>
      <c r="H31" s="319"/>
      <c r="I31" s="319"/>
      <c r="J31" s="2565"/>
      <c r="K31" s="5422"/>
      <c r="L31" s="5423"/>
      <c r="M31" s="5423"/>
      <c r="N31" s="5423"/>
      <c r="O31" s="5423"/>
      <c r="P31" s="510"/>
      <c r="Q31" s="5424"/>
      <c r="R31" s="5423"/>
      <c r="S31" s="5423"/>
      <c r="T31" s="5423"/>
      <c r="U31" s="5423"/>
      <c r="V31" s="5423"/>
      <c r="W31" s="510"/>
      <c r="X31" s="2575"/>
    </row>
    <row r="32" spans="1:24" s="2204" customFormat="1" ht="3.75" customHeight="1">
      <c r="A32" s="2573"/>
      <c r="B32" s="2560"/>
      <c r="C32" s="2561"/>
      <c r="D32" s="2561"/>
      <c r="E32" s="2561"/>
      <c r="F32" s="2561"/>
      <c r="G32" s="2561"/>
      <c r="H32" s="2561"/>
      <c r="I32" s="2561"/>
      <c r="J32" s="2562"/>
      <c r="K32" s="2548"/>
      <c r="L32" s="2549"/>
      <c r="M32" s="2549"/>
      <c r="N32" s="2549"/>
      <c r="O32" s="2549"/>
      <c r="P32" s="5420" t="s">
        <v>65</v>
      </c>
      <c r="Q32" s="2550"/>
      <c r="R32" s="2549"/>
      <c r="S32" s="2549"/>
      <c r="T32" s="2549"/>
      <c r="U32" s="2549"/>
      <c r="V32" s="2549"/>
      <c r="W32" s="5420" t="s">
        <v>66</v>
      </c>
      <c r="X32" s="2575"/>
    </row>
    <row r="33" spans="1:24" s="2204" customFormat="1" ht="10.5" customHeight="1">
      <c r="A33" s="2573"/>
      <c r="B33" s="2563"/>
      <c r="C33" s="911" t="s">
        <v>475</v>
      </c>
      <c r="D33" s="911"/>
      <c r="E33" s="911"/>
      <c r="F33" s="319"/>
      <c r="G33" s="319"/>
      <c r="H33" s="319"/>
      <c r="I33" s="319"/>
      <c r="J33" s="2564"/>
      <c r="K33" s="5422"/>
      <c r="L33" s="5423"/>
      <c r="M33" s="5423"/>
      <c r="N33" s="5423"/>
      <c r="O33" s="5423"/>
      <c r="P33" s="5421"/>
      <c r="Q33" s="5424"/>
      <c r="R33" s="5423"/>
      <c r="S33" s="5423"/>
      <c r="T33" s="5423"/>
      <c r="U33" s="5423"/>
      <c r="V33" s="5423"/>
      <c r="W33" s="5421"/>
      <c r="X33" s="2575"/>
    </row>
    <row r="34" spans="1:24" s="2204" customFormat="1" ht="10.5" customHeight="1">
      <c r="A34" s="2573"/>
      <c r="B34" s="2563"/>
      <c r="C34" s="913" t="s">
        <v>476</v>
      </c>
      <c r="D34" s="911"/>
      <c r="E34" s="911"/>
      <c r="F34" s="319"/>
      <c r="G34" s="319"/>
      <c r="H34" s="319"/>
      <c r="I34" s="319"/>
      <c r="J34" s="2565"/>
      <c r="K34" s="5422"/>
      <c r="L34" s="5423"/>
      <c r="M34" s="5423"/>
      <c r="N34" s="5423"/>
      <c r="O34" s="5423"/>
      <c r="P34" s="509"/>
      <c r="Q34" s="5424"/>
      <c r="R34" s="5423"/>
      <c r="S34" s="5423"/>
      <c r="T34" s="5423"/>
      <c r="U34" s="5423"/>
      <c r="V34" s="5423"/>
      <c r="W34" s="509"/>
      <c r="X34" s="2575"/>
    </row>
    <row r="35" spans="1:24" s="2204" customFormat="1" ht="6.75" customHeight="1">
      <c r="A35" s="2573"/>
      <c r="B35" s="2563"/>
      <c r="C35" s="319"/>
      <c r="D35" s="319"/>
      <c r="E35" s="319"/>
      <c r="F35" s="319"/>
      <c r="G35" s="319"/>
      <c r="H35" s="319"/>
      <c r="I35" s="319"/>
      <c r="J35" s="2565"/>
      <c r="K35" s="5422"/>
      <c r="L35" s="5423"/>
      <c r="M35" s="5423"/>
      <c r="N35" s="5423"/>
      <c r="O35" s="5423"/>
      <c r="P35" s="511"/>
      <c r="Q35" s="5424"/>
      <c r="R35" s="5423"/>
      <c r="S35" s="5423"/>
      <c r="T35" s="5423"/>
      <c r="U35" s="5423"/>
      <c r="V35" s="5423"/>
      <c r="W35" s="511"/>
      <c r="X35" s="2575"/>
    </row>
    <row r="36" spans="1:24" s="2204" customFormat="1" ht="3" customHeight="1">
      <c r="A36" s="2573"/>
      <c r="B36" s="2566"/>
      <c r="C36" s="2567"/>
      <c r="D36" s="2567"/>
      <c r="E36" s="2567"/>
      <c r="F36" s="2567"/>
      <c r="G36" s="2567"/>
      <c r="H36" s="2567"/>
      <c r="I36" s="2567"/>
      <c r="J36" s="2568"/>
      <c r="K36" s="5425">
        <f>K24+K29+K33</f>
        <v>0</v>
      </c>
      <c r="L36" s="5426"/>
      <c r="M36" s="5426"/>
      <c r="N36" s="5426"/>
      <c r="O36" s="5426"/>
      <c r="P36" s="5420" t="s">
        <v>75</v>
      </c>
      <c r="Q36" s="5431">
        <f>Q24+Q29+Q33</f>
        <v>0</v>
      </c>
      <c r="R36" s="5426"/>
      <c r="S36" s="5426"/>
      <c r="T36" s="5426"/>
      <c r="U36" s="5426"/>
      <c r="V36" s="5426"/>
      <c r="W36" s="5420" t="s">
        <v>67</v>
      </c>
      <c r="X36" s="2575"/>
    </row>
    <row r="37" spans="1:24" s="2204" customFormat="1" ht="11.25" customHeight="1">
      <c r="A37" s="2573"/>
      <c r="B37" s="2563"/>
      <c r="C37" s="911" t="s">
        <v>491</v>
      </c>
      <c r="D37" s="911"/>
      <c r="E37" s="911"/>
      <c r="F37" s="319"/>
      <c r="G37" s="319"/>
      <c r="H37" s="319"/>
      <c r="I37" s="319"/>
      <c r="J37" s="2564"/>
      <c r="K37" s="5427"/>
      <c r="L37" s="5428"/>
      <c r="M37" s="5428"/>
      <c r="N37" s="5428"/>
      <c r="O37" s="5428"/>
      <c r="P37" s="5421"/>
      <c r="Q37" s="5432"/>
      <c r="R37" s="5428"/>
      <c r="S37" s="5428"/>
      <c r="T37" s="5428"/>
      <c r="U37" s="5428"/>
      <c r="V37" s="5428"/>
      <c r="W37" s="5421"/>
      <c r="X37" s="2575"/>
    </row>
    <row r="38" spans="1:24" s="2204" customFormat="1" ht="11.25" customHeight="1">
      <c r="A38" s="2573"/>
      <c r="B38" s="2563"/>
      <c r="C38" s="913" t="s">
        <v>492</v>
      </c>
      <c r="D38" s="911"/>
      <c r="E38" s="911"/>
      <c r="F38" s="319"/>
      <c r="G38" s="319"/>
      <c r="H38" s="319"/>
      <c r="I38" s="319"/>
      <c r="J38" s="2565"/>
      <c r="K38" s="5427"/>
      <c r="L38" s="5428"/>
      <c r="M38" s="5428"/>
      <c r="N38" s="5428"/>
      <c r="O38" s="5428"/>
      <c r="P38" s="2554"/>
      <c r="Q38" s="5432"/>
      <c r="R38" s="5428"/>
      <c r="S38" s="5428"/>
      <c r="T38" s="5428"/>
      <c r="U38" s="5428"/>
      <c r="V38" s="5428"/>
      <c r="W38" s="2555"/>
      <c r="X38" s="2575"/>
    </row>
    <row r="39" spans="1:24" s="2204" customFormat="1" ht="6.75" customHeight="1">
      <c r="A39" s="2573"/>
      <c r="B39" s="2569"/>
      <c r="C39" s="2570"/>
      <c r="D39" s="2570"/>
      <c r="E39" s="2570"/>
      <c r="F39" s="2570"/>
      <c r="G39" s="2570"/>
      <c r="H39" s="2570"/>
      <c r="I39" s="2570"/>
      <c r="J39" s="2571"/>
      <c r="K39" s="5429"/>
      <c r="L39" s="5430"/>
      <c r="M39" s="5430"/>
      <c r="N39" s="5430"/>
      <c r="O39" s="5430"/>
      <c r="P39" s="2556"/>
      <c r="Q39" s="5433"/>
      <c r="R39" s="5430"/>
      <c r="S39" s="5430"/>
      <c r="T39" s="5430"/>
      <c r="U39" s="5430"/>
      <c r="V39" s="5430"/>
      <c r="W39" s="2557"/>
      <c r="X39" s="2575"/>
    </row>
    <row r="40" spans="1:24" s="2204" customFormat="1" ht="7.5" customHeight="1">
      <c r="A40" s="2573"/>
      <c r="B40" s="319"/>
      <c r="C40" s="319"/>
      <c r="D40" s="319"/>
      <c r="E40" s="319"/>
      <c r="F40" s="319"/>
      <c r="G40" s="319"/>
      <c r="H40" s="319"/>
      <c r="I40" s="319"/>
      <c r="J40" s="319"/>
      <c r="K40" s="319"/>
      <c r="L40" s="319"/>
      <c r="M40" s="319"/>
      <c r="N40" s="319"/>
      <c r="O40" s="319"/>
      <c r="P40" s="319"/>
      <c r="Q40" s="319"/>
      <c r="R40" s="319"/>
      <c r="S40" s="319"/>
      <c r="T40" s="319"/>
      <c r="U40" s="319"/>
      <c r="V40" s="319"/>
      <c r="W40" s="319"/>
      <c r="X40" s="2575"/>
    </row>
    <row r="41" spans="1:24" s="2600" customFormat="1" ht="3" customHeight="1">
      <c r="A41" s="2595"/>
      <c r="B41" s="2596"/>
      <c r="C41" s="2597"/>
      <c r="D41" s="2597"/>
      <c r="E41" s="2597"/>
      <c r="F41" s="2597"/>
      <c r="G41" s="2597"/>
      <c r="H41" s="2597"/>
      <c r="I41" s="2597"/>
      <c r="J41" s="2597"/>
      <c r="K41" s="2597"/>
      <c r="L41" s="2597"/>
      <c r="M41" s="2597"/>
      <c r="N41" s="2597"/>
      <c r="O41" s="2597"/>
      <c r="P41" s="2597"/>
      <c r="Q41" s="2597"/>
      <c r="R41" s="2597"/>
      <c r="S41" s="2597"/>
      <c r="T41" s="2597"/>
      <c r="U41" s="2597"/>
      <c r="V41" s="2597"/>
      <c r="W41" s="2598"/>
      <c r="X41" s="2599"/>
    </row>
    <row r="42" spans="1:24" s="2600" customFormat="1" ht="12.75" customHeight="1">
      <c r="A42" s="2595"/>
      <c r="B42" s="5416" t="s">
        <v>719</v>
      </c>
      <c r="C42" s="5417"/>
      <c r="D42" s="5417"/>
      <c r="E42" s="5417"/>
      <c r="F42" s="5417"/>
      <c r="G42" s="5417"/>
      <c r="H42" s="5417"/>
      <c r="I42" s="5417"/>
      <c r="J42" s="5417"/>
      <c r="K42" s="5417"/>
      <c r="L42" s="5417"/>
      <c r="M42" s="5417"/>
      <c r="N42" s="5417"/>
      <c r="O42" s="5417"/>
      <c r="P42" s="5417"/>
      <c r="Q42" s="5417"/>
      <c r="R42" s="5417"/>
      <c r="S42" s="5417"/>
      <c r="T42" s="5417"/>
      <c r="U42" s="5417"/>
      <c r="V42" s="5417"/>
      <c r="W42" s="5434"/>
      <c r="X42" s="2601"/>
    </row>
    <row r="43" spans="1:24" s="2600" customFormat="1" ht="12" customHeight="1">
      <c r="A43" s="2595"/>
      <c r="B43" s="5410" t="s">
        <v>720</v>
      </c>
      <c r="C43" s="5411"/>
      <c r="D43" s="5411"/>
      <c r="E43" s="5411"/>
      <c r="F43" s="5411"/>
      <c r="G43" s="5411"/>
      <c r="H43" s="5411"/>
      <c r="I43" s="5411"/>
      <c r="J43" s="5411"/>
      <c r="K43" s="5411"/>
      <c r="L43" s="5411"/>
      <c r="M43" s="5411"/>
      <c r="N43" s="5411"/>
      <c r="O43" s="5411"/>
      <c r="P43" s="5411"/>
      <c r="Q43" s="5411"/>
      <c r="R43" s="5411"/>
      <c r="S43" s="5411"/>
      <c r="T43" s="5411"/>
      <c r="U43" s="5411"/>
      <c r="V43" s="5411"/>
      <c r="W43" s="5419"/>
      <c r="X43" s="2601"/>
    </row>
    <row r="44" spans="1:24" s="2600" customFormat="1" ht="3.75" customHeight="1">
      <c r="A44" s="2595"/>
      <c r="B44" s="2581"/>
      <c r="C44" s="1835"/>
      <c r="D44" s="1835"/>
      <c r="E44" s="1835"/>
      <c r="F44" s="1874"/>
      <c r="G44" s="1874"/>
      <c r="H44" s="1874"/>
      <c r="I44" s="1874"/>
      <c r="J44" s="1874"/>
      <c r="K44" s="1874"/>
      <c r="L44" s="1874"/>
      <c r="M44" s="1874"/>
      <c r="N44" s="1874"/>
      <c r="O44" s="1874"/>
      <c r="P44" s="1874"/>
      <c r="Q44" s="1874"/>
      <c r="R44" s="1874"/>
      <c r="S44" s="1874"/>
      <c r="T44" s="1874"/>
      <c r="U44" s="1874"/>
      <c r="V44" s="1874"/>
      <c r="W44" s="2602"/>
      <c r="X44" s="2601"/>
    </row>
    <row r="45" spans="1:24" s="2204" customFormat="1" ht="8.1" customHeight="1">
      <c r="A45" s="2573"/>
      <c r="B45" s="2563"/>
      <c r="C45" s="911"/>
      <c r="D45" s="319"/>
      <c r="E45" s="319"/>
      <c r="F45" s="911"/>
      <c r="G45" s="911"/>
      <c r="H45" s="911"/>
      <c r="I45" s="911"/>
      <c r="J45" s="911"/>
      <c r="K45" s="911"/>
      <c r="L45" s="911"/>
      <c r="M45" s="911"/>
      <c r="N45" s="911"/>
      <c r="O45" s="911"/>
      <c r="P45" s="911"/>
      <c r="Q45" s="911"/>
      <c r="R45" s="911"/>
      <c r="S45" s="911"/>
      <c r="T45" s="911"/>
      <c r="U45" s="911"/>
      <c r="V45" s="911"/>
      <c r="W45" s="2603"/>
      <c r="X45" s="2601"/>
    </row>
    <row r="46" spans="1:24" s="2204" customFormat="1" ht="10.5" customHeight="1">
      <c r="A46" s="2573"/>
      <c r="B46" s="2495"/>
      <c r="C46" s="2574" t="s">
        <v>77</v>
      </c>
      <c r="D46" s="911" t="s">
        <v>1445</v>
      </c>
      <c r="E46" s="911"/>
      <c r="F46" s="911"/>
      <c r="G46" s="911"/>
      <c r="H46" s="911"/>
      <c r="I46" s="911"/>
      <c r="J46" s="911"/>
      <c r="K46" s="911"/>
      <c r="L46" s="911"/>
      <c r="M46" s="911"/>
      <c r="N46" s="911"/>
      <c r="O46" s="911"/>
      <c r="P46" s="319"/>
      <c r="Q46" s="5435"/>
      <c r="R46" s="5436"/>
      <c r="S46" s="5436"/>
      <c r="T46" s="5436"/>
      <c r="U46" s="5436"/>
      <c r="V46" s="5437"/>
      <c r="W46" s="2603"/>
      <c r="X46" s="2604"/>
    </row>
    <row r="47" spans="1:24" s="2204" customFormat="1" ht="10.5" customHeight="1">
      <c r="A47" s="2573"/>
      <c r="B47" s="2563"/>
      <c r="C47" s="2605"/>
      <c r="D47" s="913" t="s">
        <v>1444</v>
      </c>
      <c r="E47" s="319"/>
      <c r="F47" s="319"/>
      <c r="G47" s="319"/>
      <c r="H47" s="319"/>
      <c r="I47" s="319"/>
      <c r="J47" s="319"/>
      <c r="K47" s="319"/>
      <c r="L47" s="319"/>
      <c r="M47" s="319"/>
      <c r="N47" s="319"/>
      <c r="O47" s="319"/>
      <c r="P47" s="319"/>
      <c r="Q47" s="5438"/>
      <c r="R47" s="5439"/>
      <c r="S47" s="5439"/>
      <c r="T47" s="5439"/>
      <c r="U47" s="5439"/>
      <c r="V47" s="5440"/>
      <c r="W47" s="2565"/>
      <c r="X47" s="2575"/>
    </row>
    <row r="48" spans="1:24" s="2204" customFormat="1" ht="9" customHeight="1">
      <c r="A48" s="2573"/>
      <c r="B48" s="2563"/>
      <c r="C48" s="2605"/>
      <c r="D48" s="913"/>
      <c r="E48" s="319"/>
      <c r="F48" s="319"/>
      <c r="G48" s="319"/>
      <c r="H48" s="319"/>
      <c r="I48" s="319"/>
      <c r="J48" s="319"/>
      <c r="K48" s="319"/>
      <c r="L48" s="319"/>
      <c r="M48" s="319"/>
      <c r="N48" s="319"/>
      <c r="O48" s="319"/>
      <c r="P48" s="319"/>
      <c r="Q48" s="319"/>
      <c r="R48" s="319"/>
      <c r="S48" s="319"/>
      <c r="T48" s="319"/>
      <c r="U48" s="319"/>
      <c r="V48" s="319"/>
      <c r="W48" s="2565"/>
      <c r="X48" s="2575"/>
    </row>
    <row r="49" spans="1:24" s="2204" customFormat="1" ht="11.25" customHeight="1">
      <c r="A49" s="2573"/>
      <c r="B49" s="2563"/>
      <c r="C49" s="2574" t="s">
        <v>196</v>
      </c>
      <c r="D49" s="911" t="s">
        <v>477</v>
      </c>
      <c r="E49" s="911"/>
      <c r="F49" s="319"/>
      <c r="G49" s="319"/>
      <c r="H49" s="5441"/>
      <c r="I49" s="5442"/>
      <c r="J49" s="5444" t="s">
        <v>107</v>
      </c>
      <c r="M49" s="911" t="s">
        <v>478</v>
      </c>
      <c r="O49" s="319"/>
      <c r="P49" s="319"/>
      <c r="Q49" s="319"/>
      <c r="R49" s="5441"/>
      <c r="S49" s="5442"/>
      <c r="T49" s="5446" t="s">
        <v>107</v>
      </c>
      <c r="U49" s="319"/>
      <c r="V49" s="2606"/>
      <c r="W49" s="2565"/>
      <c r="X49" s="2575"/>
    </row>
    <row r="50" spans="1:24" s="2204" customFormat="1" ht="10.5" customHeight="1">
      <c r="A50" s="2573"/>
      <c r="B50" s="2563"/>
      <c r="C50" s="2574"/>
      <c r="D50" s="913" t="s">
        <v>2453</v>
      </c>
      <c r="E50" s="911"/>
      <c r="F50" s="319"/>
      <c r="G50" s="319"/>
      <c r="H50" s="5443"/>
      <c r="I50" s="5440"/>
      <c r="J50" s="5445"/>
      <c r="M50" s="913" t="s">
        <v>479</v>
      </c>
      <c r="O50" s="319"/>
      <c r="P50" s="319"/>
      <c r="Q50" s="319"/>
      <c r="R50" s="5443"/>
      <c r="S50" s="5440"/>
      <c r="T50" s="5446"/>
      <c r="U50" s="319"/>
      <c r="V50" s="319"/>
      <c r="W50" s="2565"/>
      <c r="X50" s="2575"/>
    </row>
    <row r="51" spans="1:24" s="2204" customFormat="1" ht="6.75" customHeight="1">
      <c r="A51" s="2573"/>
      <c r="B51" s="2563"/>
      <c r="C51" s="2574"/>
      <c r="D51" s="913"/>
      <c r="E51" s="911"/>
      <c r="F51" s="319"/>
      <c r="G51" s="319"/>
      <c r="H51" s="319"/>
      <c r="I51" s="371"/>
      <c r="J51" s="371"/>
      <c r="K51" s="2607"/>
      <c r="M51" s="913"/>
      <c r="O51" s="319"/>
      <c r="P51" s="319"/>
      <c r="Q51" s="2606"/>
      <c r="S51" s="319"/>
      <c r="T51" s="319"/>
      <c r="U51" s="319"/>
      <c r="V51" s="319"/>
      <c r="W51" s="2565"/>
      <c r="X51" s="2575"/>
    </row>
    <row r="52" spans="1:24" s="2204" customFormat="1" ht="10.5" customHeight="1">
      <c r="A52" s="2573"/>
      <c r="B52" s="2563"/>
      <c r="C52" s="2605"/>
      <c r="D52" s="319"/>
      <c r="E52" s="319"/>
      <c r="F52" s="319"/>
      <c r="G52" s="319"/>
      <c r="H52" s="319"/>
      <c r="I52" s="371"/>
      <c r="J52" s="371"/>
      <c r="K52" s="319"/>
      <c r="M52" s="911" t="s">
        <v>480</v>
      </c>
      <c r="O52" s="319"/>
      <c r="P52" s="319"/>
      <c r="Q52" s="319"/>
      <c r="R52" s="5441"/>
      <c r="S52" s="5442"/>
      <c r="T52" s="5446" t="s">
        <v>107</v>
      </c>
      <c r="U52" s="319"/>
      <c r="V52" s="319"/>
      <c r="W52" s="2565"/>
      <c r="X52" s="2575"/>
    </row>
    <row r="53" spans="1:24" s="2204" customFormat="1" ht="9.75" customHeight="1">
      <c r="A53" s="2573"/>
      <c r="B53" s="2563"/>
      <c r="C53" s="2605"/>
      <c r="D53" s="913"/>
      <c r="E53" s="911"/>
      <c r="F53" s="319"/>
      <c r="G53" s="319"/>
      <c r="H53" s="319"/>
      <c r="M53" s="913" t="s">
        <v>481</v>
      </c>
      <c r="O53" s="319"/>
      <c r="P53" s="319"/>
      <c r="Q53" s="319"/>
      <c r="R53" s="5443"/>
      <c r="S53" s="5440"/>
      <c r="T53" s="5446"/>
      <c r="U53" s="319"/>
      <c r="V53" s="319"/>
      <c r="W53" s="2565"/>
      <c r="X53" s="2575"/>
    </row>
    <row r="54" spans="1:24" s="2204" customFormat="1" ht="6.75" customHeight="1">
      <c r="A54" s="2573"/>
      <c r="B54" s="2563"/>
      <c r="C54" s="2605"/>
      <c r="D54" s="913"/>
      <c r="E54" s="911"/>
      <c r="F54" s="319"/>
      <c r="G54" s="319"/>
      <c r="H54" s="319"/>
      <c r="M54" s="913"/>
      <c r="O54" s="319"/>
      <c r="P54" s="319"/>
      <c r="Q54" s="2606"/>
      <c r="S54" s="319"/>
      <c r="T54" s="319"/>
      <c r="U54" s="319"/>
      <c r="V54" s="319"/>
      <c r="W54" s="2565"/>
      <c r="X54" s="2575"/>
    </row>
    <row r="55" spans="1:24" s="2204" customFormat="1" ht="10.5" customHeight="1">
      <c r="A55" s="2573"/>
      <c r="B55" s="2563"/>
      <c r="C55" s="2605"/>
      <c r="D55" s="319"/>
      <c r="E55" s="319"/>
      <c r="F55" s="319"/>
      <c r="G55" s="319"/>
      <c r="H55" s="319"/>
      <c r="I55" s="371"/>
      <c r="J55" s="371"/>
      <c r="K55" s="319"/>
      <c r="M55" s="911" t="s">
        <v>482</v>
      </c>
      <c r="O55" s="319"/>
      <c r="P55" s="319"/>
      <c r="Q55" s="319"/>
      <c r="R55" s="5441"/>
      <c r="S55" s="5442"/>
      <c r="T55" s="5446" t="s">
        <v>107</v>
      </c>
      <c r="U55" s="319"/>
      <c r="V55" s="319"/>
      <c r="W55" s="2565"/>
      <c r="X55" s="2575"/>
    </row>
    <row r="56" spans="1:24" s="2204" customFormat="1" ht="10.5" customHeight="1">
      <c r="A56" s="2573"/>
      <c r="B56" s="2563"/>
      <c r="C56" s="2605"/>
      <c r="D56" s="319"/>
      <c r="E56" s="319"/>
      <c r="F56" s="319"/>
      <c r="G56" s="319"/>
      <c r="H56" s="319"/>
      <c r="I56" s="371"/>
      <c r="J56" s="371"/>
      <c r="K56" s="319"/>
      <c r="M56" s="913" t="s">
        <v>483</v>
      </c>
      <c r="O56" s="319"/>
      <c r="P56" s="319"/>
      <c r="Q56" s="319"/>
      <c r="R56" s="5443"/>
      <c r="S56" s="5440"/>
      <c r="T56" s="5446"/>
      <c r="U56" s="319"/>
      <c r="V56" s="319"/>
      <c r="W56" s="2608"/>
      <c r="X56" s="2575"/>
    </row>
    <row r="57" spans="1:24" s="2204" customFormat="1" ht="6.75" customHeight="1">
      <c r="A57" s="2573"/>
      <c r="B57" s="2563"/>
      <c r="C57" s="2605"/>
      <c r="D57" s="319"/>
      <c r="E57" s="319"/>
      <c r="F57" s="319"/>
      <c r="G57" s="319"/>
      <c r="H57" s="319"/>
      <c r="I57" s="371"/>
      <c r="J57" s="371"/>
      <c r="K57" s="319"/>
      <c r="L57" s="319"/>
      <c r="M57" s="319"/>
      <c r="N57" s="319"/>
      <c r="O57" s="319"/>
      <c r="P57" s="319"/>
      <c r="Q57" s="913"/>
      <c r="R57" s="319"/>
      <c r="S57" s="319"/>
      <c r="T57" s="319"/>
      <c r="U57" s="319"/>
      <c r="V57" s="319"/>
      <c r="W57" s="2608"/>
      <c r="X57" s="2575"/>
    </row>
    <row r="58" spans="1:24" s="2204" customFormat="1" ht="10.5" customHeight="1">
      <c r="A58" s="2573"/>
      <c r="B58" s="2563"/>
      <c r="C58" s="2574" t="s">
        <v>220</v>
      </c>
      <c r="D58" s="911" t="s">
        <v>1448</v>
      </c>
      <c r="E58" s="911"/>
      <c r="F58" s="911"/>
      <c r="G58" s="911"/>
      <c r="H58" s="5441"/>
      <c r="I58" s="5442"/>
      <c r="J58" s="5451" t="s">
        <v>107</v>
      </c>
      <c r="K58" s="911" t="s">
        <v>1447</v>
      </c>
      <c r="L58" s="911"/>
      <c r="M58" s="2481"/>
      <c r="O58" s="319"/>
      <c r="V58" s="911"/>
      <c r="W58" s="2565"/>
      <c r="X58" s="2575"/>
    </row>
    <row r="59" spans="1:24" s="2204" customFormat="1" ht="10.5" customHeight="1">
      <c r="A59" s="2573"/>
      <c r="B59" s="2563"/>
      <c r="C59" s="2609"/>
      <c r="D59" s="913" t="s">
        <v>484</v>
      </c>
      <c r="E59" s="911"/>
      <c r="F59" s="911"/>
      <c r="G59" s="911"/>
      <c r="H59" s="5443"/>
      <c r="I59" s="5440"/>
      <c r="J59" s="5451"/>
      <c r="K59" s="2572" t="s">
        <v>1446</v>
      </c>
      <c r="L59" s="2481"/>
      <c r="M59" s="2481"/>
      <c r="O59" s="319"/>
      <c r="V59" s="913"/>
      <c r="W59" s="2610"/>
      <c r="X59" s="2575"/>
    </row>
    <row r="60" spans="1:24" s="2204" customFormat="1" ht="9" customHeight="1">
      <c r="A60" s="2573"/>
      <c r="B60" s="2563"/>
      <c r="C60" s="2609"/>
      <c r="D60" s="913"/>
      <c r="E60" s="911"/>
      <c r="F60" s="911"/>
      <c r="G60" s="911"/>
      <c r="H60" s="911"/>
      <c r="I60" s="911"/>
      <c r="J60" s="911"/>
      <c r="K60" s="911"/>
      <c r="L60" s="911"/>
      <c r="M60" s="911"/>
      <c r="N60" s="319"/>
      <c r="O60" s="319"/>
      <c r="P60" s="319"/>
      <c r="Q60" s="2572"/>
      <c r="R60" s="913"/>
      <c r="S60" s="913"/>
      <c r="T60" s="913"/>
      <c r="U60" s="913"/>
      <c r="V60" s="913"/>
      <c r="W60" s="2565"/>
      <c r="X60" s="2575"/>
    </row>
    <row r="61" spans="1:24" s="2204" customFormat="1" ht="10.5" customHeight="1">
      <c r="A61" s="2573"/>
      <c r="B61" s="2563"/>
      <c r="C61" s="2574" t="s">
        <v>485</v>
      </c>
      <c r="D61" s="911" t="s">
        <v>1451</v>
      </c>
      <c r="E61" s="319"/>
      <c r="F61" s="319"/>
      <c r="G61" s="319"/>
      <c r="H61" s="319"/>
      <c r="I61" s="319"/>
      <c r="J61" s="319"/>
      <c r="K61" s="319"/>
      <c r="L61" s="319"/>
      <c r="M61" s="319"/>
      <c r="N61" s="319"/>
      <c r="O61" s="319"/>
      <c r="P61" s="319"/>
      <c r="Q61" s="319"/>
      <c r="R61" s="319"/>
      <c r="S61" s="319"/>
      <c r="T61" s="319"/>
      <c r="U61" s="319"/>
      <c r="V61" s="319"/>
      <c r="W61" s="2565"/>
      <c r="X61" s="2575"/>
    </row>
    <row r="62" spans="1:24" s="2204" customFormat="1" ht="10.5" customHeight="1">
      <c r="A62" s="2573"/>
      <c r="B62" s="2563"/>
      <c r="C62" s="2574"/>
      <c r="D62" s="913" t="s">
        <v>1452</v>
      </c>
      <c r="E62" s="319"/>
      <c r="F62" s="319"/>
      <c r="G62" s="319"/>
      <c r="H62" s="319"/>
      <c r="I62" s="319"/>
      <c r="J62" s="319"/>
      <c r="K62" s="319"/>
      <c r="L62" s="319"/>
      <c r="M62" s="319"/>
      <c r="N62" s="319"/>
      <c r="O62" s="319"/>
      <c r="P62" s="319"/>
      <c r="Q62" s="319"/>
      <c r="R62" s="319"/>
      <c r="S62" s="319"/>
      <c r="T62" s="319"/>
      <c r="U62" s="319"/>
      <c r="V62" s="319"/>
      <c r="W62" s="2565"/>
      <c r="X62" s="2575"/>
    </row>
    <row r="63" spans="1:24" s="2204" customFormat="1" ht="4.1500000000000004" customHeight="1">
      <c r="A63" s="2611"/>
      <c r="B63" s="2563"/>
      <c r="C63" s="2481"/>
      <c r="D63" s="913"/>
      <c r="E63" s="319"/>
      <c r="F63" s="319"/>
      <c r="G63" s="319"/>
      <c r="H63" s="319"/>
      <c r="I63" s="319"/>
      <c r="J63" s="319"/>
      <c r="K63" s="319"/>
      <c r="L63" s="319"/>
      <c r="M63" s="319"/>
      <c r="N63" s="319"/>
      <c r="O63" s="319"/>
      <c r="P63" s="319"/>
      <c r="Q63" s="319"/>
      <c r="R63" s="319"/>
      <c r="S63" s="319"/>
      <c r="T63" s="319"/>
      <c r="U63" s="319"/>
      <c r="V63" s="319"/>
      <c r="W63" s="2565"/>
      <c r="X63" s="2612"/>
    </row>
    <row r="64" spans="1:24" s="2204" customFormat="1" ht="10.5" customHeight="1">
      <c r="A64" s="2611"/>
      <c r="B64" s="2563"/>
      <c r="C64" s="2481"/>
      <c r="D64" s="5447"/>
      <c r="E64" s="5448"/>
      <c r="F64" s="5448"/>
      <c r="G64" s="5448"/>
      <c r="H64" s="5448"/>
      <c r="I64" s="5448"/>
      <c r="J64" s="5448"/>
      <c r="K64" s="5448"/>
      <c r="L64" s="5448"/>
      <c r="M64" s="5448"/>
      <c r="N64" s="5448"/>
      <c r="O64" s="5448"/>
      <c r="P64" s="5448"/>
      <c r="Q64" s="5448"/>
      <c r="R64" s="5448"/>
      <c r="S64" s="5448"/>
      <c r="T64" s="5449"/>
      <c r="U64" s="2500"/>
      <c r="V64" s="913"/>
      <c r="W64" s="2565"/>
      <c r="X64" s="2612"/>
    </row>
    <row r="65" spans="1:24" s="2204" customFormat="1" ht="10.5" customHeight="1">
      <c r="A65" s="2611"/>
      <c r="B65" s="2563"/>
      <c r="C65" s="2481"/>
      <c r="D65" s="5450"/>
      <c r="E65" s="5393"/>
      <c r="F65" s="5393"/>
      <c r="G65" s="5393"/>
      <c r="H65" s="5393"/>
      <c r="I65" s="5393"/>
      <c r="J65" s="5393"/>
      <c r="K65" s="5393"/>
      <c r="L65" s="5393"/>
      <c r="M65" s="5393"/>
      <c r="N65" s="5393"/>
      <c r="O65" s="5393"/>
      <c r="P65" s="5393"/>
      <c r="Q65" s="5393"/>
      <c r="R65" s="5393"/>
      <c r="S65" s="5393"/>
      <c r="T65" s="5394"/>
      <c r="U65" s="2500"/>
      <c r="V65" s="913"/>
      <c r="W65" s="2565"/>
      <c r="X65" s="2612"/>
    </row>
    <row r="66" spans="1:24" s="2204" customFormat="1" ht="10.5" customHeight="1">
      <c r="A66" s="2573"/>
      <c r="B66" s="2496"/>
      <c r="C66" s="2613"/>
      <c r="D66" s="2614"/>
      <c r="E66" s="500"/>
      <c r="F66" s="500"/>
      <c r="G66" s="500"/>
      <c r="H66" s="500"/>
      <c r="I66" s="500"/>
      <c r="J66" s="500"/>
      <c r="K66" s="500"/>
      <c r="L66" s="500"/>
      <c r="M66" s="500"/>
      <c r="N66" s="500"/>
      <c r="O66" s="500"/>
      <c r="P66" s="500"/>
      <c r="Q66" s="500"/>
      <c r="R66" s="500"/>
      <c r="S66" s="500"/>
      <c r="T66" s="500"/>
      <c r="U66" s="500"/>
      <c r="V66" s="500"/>
      <c r="W66" s="2559"/>
      <c r="X66" s="2575"/>
    </row>
    <row r="67" spans="1:24" s="2204" customFormat="1" ht="12" customHeight="1">
      <c r="A67" s="2573"/>
      <c r="B67" s="319"/>
      <c r="C67" s="319"/>
      <c r="D67" s="911"/>
      <c r="E67" s="911"/>
      <c r="F67" s="911"/>
      <c r="G67" s="911"/>
      <c r="H67" s="911"/>
      <c r="I67" s="911"/>
      <c r="J67" s="911"/>
      <c r="K67" s="319"/>
      <c r="L67" s="319"/>
      <c r="M67" s="319"/>
      <c r="N67" s="319"/>
      <c r="O67" s="319"/>
      <c r="P67" s="319"/>
      <c r="Q67" s="319"/>
      <c r="R67" s="319"/>
      <c r="S67" s="319"/>
      <c r="T67" s="319"/>
      <c r="U67" s="319"/>
      <c r="V67" s="319"/>
      <c r="W67" s="319"/>
      <c r="X67" s="2575"/>
    </row>
    <row r="68" spans="1:24" s="2204" customFormat="1" ht="10.5" customHeight="1">
      <c r="A68" s="2573"/>
      <c r="B68" s="2615"/>
      <c r="C68" s="911" t="s">
        <v>1443</v>
      </c>
      <c r="D68" s="319"/>
      <c r="E68" s="319"/>
      <c r="F68" s="319"/>
      <c r="G68" s="319"/>
      <c r="H68" s="319"/>
      <c r="I68" s="319"/>
      <c r="J68" s="319"/>
      <c r="K68" s="319"/>
      <c r="L68" s="319"/>
      <c r="M68" s="319"/>
      <c r="N68" s="2616"/>
      <c r="O68" s="319"/>
      <c r="P68" s="319"/>
      <c r="Q68" s="319"/>
      <c r="R68" s="319"/>
      <c r="S68" s="319"/>
      <c r="T68" s="319"/>
      <c r="U68" s="319"/>
      <c r="V68" s="319"/>
      <c r="W68" s="319"/>
      <c r="X68" s="2575"/>
    </row>
    <row r="69" spans="1:24" s="2204" customFormat="1" ht="3" customHeight="1">
      <c r="A69" s="2573"/>
      <c r="B69" s="2615"/>
      <c r="C69" s="319"/>
      <c r="D69" s="319"/>
      <c r="E69" s="319"/>
      <c r="F69" s="319"/>
      <c r="G69" s="319"/>
      <c r="H69" s="319"/>
      <c r="I69" s="319"/>
      <c r="J69" s="319"/>
      <c r="K69" s="319"/>
      <c r="L69" s="319"/>
      <c r="M69" s="319"/>
      <c r="N69" s="913"/>
      <c r="O69" s="319"/>
      <c r="P69" s="319"/>
      <c r="Q69" s="319"/>
      <c r="R69" s="319"/>
      <c r="S69" s="319"/>
      <c r="T69" s="319"/>
      <c r="U69" s="319"/>
      <c r="V69" s="319"/>
      <c r="W69" s="319"/>
      <c r="X69" s="2575"/>
    </row>
    <row r="70" spans="1:24" s="2204" customFormat="1" ht="10.5" customHeight="1">
      <c r="A70" s="2617"/>
      <c r="B70" s="911"/>
      <c r="C70" s="911" t="s">
        <v>35</v>
      </c>
      <c r="D70" s="911" t="s">
        <v>460</v>
      </c>
      <c r="E70" s="911"/>
      <c r="F70" s="2503"/>
      <c r="G70" s="319"/>
      <c r="H70" s="911" t="s">
        <v>1441</v>
      </c>
      <c r="J70" s="319"/>
      <c r="K70" s="319"/>
      <c r="L70" s="319"/>
      <c r="M70" s="319"/>
      <c r="N70" s="913"/>
      <c r="O70" s="2499"/>
      <c r="P70" s="2499"/>
      <c r="Q70" s="319"/>
      <c r="R70" s="319"/>
      <c r="S70" s="319"/>
      <c r="T70" s="319"/>
      <c r="U70" s="319"/>
      <c r="V70" s="2499"/>
      <c r="W70" s="913"/>
      <c r="X70" s="2618"/>
    </row>
    <row r="71" spans="1:24" s="2204" customFormat="1" ht="10.5" customHeight="1">
      <c r="A71" s="2617"/>
      <c r="B71" s="911"/>
      <c r="C71" s="911"/>
      <c r="D71" s="913" t="s">
        <v>488</v>
      </c>
      <c r="E71" s="911"/>
      <c r="F71" s="911"/>
      <c r="G71" s="319"/>
      <c r="H71" s="913" t="s">
        <v>1442</v>
      </c>
      <c r="J71" s="319"/>
      <c r="K71" s="319"/>
      <c r="L71" s="319"/>
      <c r="M71" s="319"/>
      <c r="N71" s="913"/>
      <c r="O71" s="913"/>
      <c r="P71" s="913"/>
      <c r="Q71" s="319"/>
      <c r="R71" s="319"/>
      <c r="S71" s="319"/>
      <c r="T71" s="319"/>
      <c r="U71" s="319"/>
      <c r="V71" s="913"/>
      <c r="W71" s="913"/>
      <c r="X71" s="2618"/>
    </row>
    <row r="72" spans="1:24" s="2204" customFormat="1" ht="3" customHeight="1">
      <c r="A72" s="2617"/>
      <c r="B72" s="911"/>
      <c r="C72" s="911"/>
      <c r="D72" s="913"/>
      <c r="E72" s="911"/>
      <c r="F72" s="911"/>
      <c r="G72" s="319"/>
      <c r="H72" s="913"/>
      <c r="J72" s="319"/>
      <c r="K72" s="319"/>
      <c r="L72" s="319"/>
      <c r="M72" s="319"/>
      <c r="N72" s="913"/>
      <c r="O72" s="913"/>
      <c r="P72" s="913"/>
      <c r="Q72" s="319"/>
      <c r="R72" s="319"/>
      <c r="S72" s="319"/>
      <c r="T72" s="319"/>
      <c r="U72" s="319"/>
      <c r="V72" s="913"/>
      <c r="W72" s="913"/>
      <c r="X72" s="2618"/>
    </row>
    <row r="73" spans="1:24" s="2204" customFormat="1" ht="3" customHeight="1">
      <c r="A73" s="2617"/>
      <c r="B73" s="911"/>
      <c r="C73" s="911"/>
      <c r="D73" s="911"/>
      <c r="E73" s="911"/>
      <c r="F73" s="319"/>
      <c r="G73" s="319"/>
      <c r="H73" s="319"/>
      <c r="J73" s="319"/>
      <c r="K73" s="319"/>
      <c r="L73" s="319"/>
      <c r="M73" s="319"/>
      <c r="N73" s="913"/>
      <c r="O73" s="913"/>
      <c r="P73" s="913"/>
      <c r="Q73" s="319"/>
      <c r="R73" s="319"/>
      <c r="S73" s="319"/>
      <c r="T73" s="319"/>
      <c r="U73" s="319"/>
      <c r="V73" s="913"/>
      <c r="W73" s="913"/>
      <c r="X73" s="2618"/>
    </row>
    <row r="74" spans="1:24" s="2204" customFormat="1" ht="9" customHeight="1">
      <c r="A74" s="2617"/>
      <c r="B74" s="911"/>
      <c r="C74" s="911"/>
      <c r="D74" s="911" t="s">
        <v>462</v>
      </c>
      <c r="E74" s="911"/>
      <c r="F74" s="2503"/>
      <c r="G74" s="319"/>
      <c r="H74" s="911" t="s">
        <v>429</v>
      </c>
      <c r="J74" s="319"/>
      <c r="K74" s="319"/>
      <c r="L74" s="319"/>
      <c r="M74" s="319"/>
      <c r="N74" s="913"/>
      <c r="O74" s="2499"/>
      <c r="P74" s="2499"/>
      <c r="Q74" s="2499"/>
      <c r="R74" s="319"/>
      <c r="S74" s="319"/>
      <c r="T74" s="319"/>
      <c r="U74" s="319"/>
      <c r="V74" s="2499"/>
      <c r="W74" s="913"/>
      <c r="X74" s="2618"/>
    </row>
    <row r="75" spans="1:24" s="2204" customFormat="1" ht="9" customHeight="1">
      <c r="A75" s="2617"/>
      <c r="B75" s="911"/>
      <c r="C75" s="911"/>
      <c r="D75" s="913" t="s">
        <v>461</v>
      </c>
      <c r="E75" s="911"/>
      <c r="F75" s="2503"/>
      <c r="G75" s="319"/>
      <c r="H75" s="2499" t="s">
        <v>430</v>
      </c>
      <c r="J75" s="319"/>
      <c r="K75" s="319"/>
      <c r="L75" s="319"/>
      <c r="M75" s="319"/>
      <c r="N75" s="913"/>
      <c r="O75" s="2499"/>
      <c r="P75" s="2499"/>
      <c r="Q75" s="2499"/>
      <c r="R75" s="319"/>
      <c r="S75" s="319"/>
      <c r="T75" s="319"/>
      <c r="U75" s="319"/>
      <c r="V75" s="2499"/>
      <c r="W75" s="913"/>
      <c r="X75" s="2618"/>
    </row>
    <row r="76" spans="1:24" s="2204" customFormat="1" ht="9" customHeight="1">
      <c r="A76" s="2617"/>
      <c r="B76" s="911"/>
      <c r="C76" s="911"/>
      <c r="D76" s="913"/>
      <c r="E76" s="911"/>
      <c r="F76" s="2503"/>
      <c r="G76" s="319"/>
      <c r="H76" s="2499"/>
      <c r="J76" s="319"/>
      <c r="K76" s="319"/>
      <c r="L76" s="319"/>
      <c r="M76" s="319"/>
      <c r="N76" s="913"/>
      <c r="O76" s="2499"/>
      <c r="P76" s="2499"/>
      <c r="Q76" s="2499"/>
      <c r="R76" s="319"/>
      <c r="S76" s="319"/>
      <c r="T76" s="319"/>
      <c r="U76" s="319"/>
      <c r="V76" s="2499"/>
      <c r="W76" s="913"/>
      <c r="X76" s="2618"/>
    </row>
    <row r="77" spans="1:24" s="2204" customFormat="1" ht="9" customHeight="1">
      <c r="A77" s="2617"/>
      <c r="B77" s="911"/>
      <c r="C77" s="911"/>
      <c r="D77" s="913"/>
      <c r="E77" s="911"/>
      <c r="F77" s="2503"/>
      <c r="G77" s="319"/>
      <c r="H77" s="2609" t="s">
        <v>431</v>
      </c>
      <c r="I77" s="911" t="s">
        <v>432</v>
      </c>
      <c r="K77" s="2473"/>
      <c r="L77" s="2473"/>
      <c r="M77" s="2473"/>
      <c r="N77" s="913"/>
      <c r="O77" s="2499"/>
      <c r="P77" s="2499"/>
      <c r="Q77" s="2499"/>
      <c r="R77" s="319"/>
      <c r="S77" s="319"/>
      <c r="T77" s="319"/>
      <c r="U77" s="319"/>
      <c r="V77" s="2499"/>
      <c r="W77" s="913"/>
      <c r="X77" s="2618"/>
    </row>
    <row r="78" spans="1:24" s="2204" customFormat="1" ht="9" customHeight="1">
      <c r="A78" s="2617"/>
      <c r="B78" s="911"/>
      <c r="C78" s="911"/>
      <c r="D78" s="913"/>
      <c r="E78" s="911"/>
      <c r="F78" s="2503"/>
      <c r="G78" s="319"/>
      <c r="H78" s="2609"/>
      <c r="I78" s="2499" t="s">
        <v>433</v>
      </c>
      <c r="K78" s="2473"/>
      <c r="L78" s="2473"/>
      <c r="M78" s="2473"/>
      <c r="N78" s="913"/>
      <c r="O78" s="2499"/>
      <c r="P78" s="2499"/>
      <c r="Q78" s="2499"/>
      <c r="R78" s="319"/>
      <c r="S78" s="319"/>
      <c r="T78" s="319"/>
      <c r="U78" s="319"/>
      <c r="V78" s="2499"/>
      <c r="W78" s="913"/>
      <c r="X78" s="2618"/>
    </row>
    <row r="79" spans="1:24" s="2204" customFormat="1" ht="9" customHeight="1">
      <c r="A79" s="2617"/>
      <c r="B79" s="911"/>
      <c r="C79" s="911"/>
      <c r="D79" s="913"/>
      <c r="E79" s="911"/>
      <c r="F79" s="2503"/>
      <c r="G79" s="319"/>
      <c r="H79" s="2609"/>
      <c r="I79" s="911"/>
      <c r="K79" s="2473"/>
      <c r="L79" s="2473"/>
      <c r="M79" s="2473"/>
      <c r="N79" s="913"/>
      <c r="O79" s="2499"/>
      <c r="P79" s="2499"/>
      <c r="Q79" s="2499"/>
      <c r="R79" s="319"/>
      <c r="S79" s="319"/>
      <c r="T79" s="319"/>
      <c r="U79" s="319"/>
      <c r="V79" s="2499"/>
      <c r="W79" s="913"/>
      <c r="X79" s="2618"/>
    </row>
    <row r="80" spans="1:24" s="2204" customFormat="1" ht="9" customHeight="1">
      <c r="A80" s="2617"/>
      <c r="B80" s="911"/>
      <c r="C80" s="911"/>
      <c r="D80" s="913"/>
      <c r="E80" s="911"/>
      <c r="F80" s="2503"/>
      <c r="G80" s="319"/>
      <c r="H80" s="2609" t="s">
        <v>434</v>
      </c>
      <c r="I80" s="911" t="s">
        <v>435</v>
      </c>
      <c r="K80" s="2473"/>
      <c r="L80" s="2473"/>
      <c r="M80" s="2473"/>
      <c r="N80" s="913"/>
      <c r="O80" s="2499"/>
      <c r="P80" s="2499"/>
      <c r="Q80" s="2499"/>
      <c r="R80" s="319"/>
      <c r="S80" s="319"/>
      <c r="T80" s="319"/>
      <c r="U80" s="319"/>
      <c r="V80" s="2499"/>
      <c r="W80" s="913"/>
      <c r="X80" s="2618"/>
    </row>
    <row r="81" spans="1:24" s="2204" customFormat="1" ht="9" customHeight="1">
      <c r="A81" s="2617"/>
      <c r="B81" s="911"/>
      <c r="C81" s="911"/>
      <c r="D81" s="913"/>
      <c r="E81" s="911"/>
      <c r="F81" s="2503"/>
      <c r="G81" s="319"/>
      <c r="H81" s="2609"/>
      <c r="I81" s="2499" t="s">
        <v>436</v>
      </c>
      <c r="K81" s="2473"/>
      <c r="L81" s="2473"/>
      <c r="M81" s="2473"/>
      <c r="N81" s="913"/>
      <c r="O81" s="2499"/>
      <c r="P81" s="2499"/>
      <c r="Q81" s="2499"/>
      <c r="R81" s="319"/>
      <c r="S81" s="319"/>
      <c r="T81" s="319"/>
      <c r="U81" s="319"/>
      <c r="V81" s="2499"/>
      <c r="W81" s="913"/>
      <c r="X81" s="2618"/>
    </row>
    <row r="82" spans="1:24" s="2204" customFormat="1" ht="9" customHeight="1">
      <c r="A82" s="2617"/>
      <c r="B82" s="911"/>
      <c r="C82" s="911"/>
      <c r="D82" s="913"/>
      <c r="E82" s="911"/>
      <c r="F82" s="2503"/>
      <c r="G82" s="319"/>
      <c r="H82" s="2609"/>
      <c r="I82" s="911"/>
      <c r="K82" s="2473"/>
      <c r="L82" s="2473"/>
      <c r="M82" s="2473"/>
      <c r="N82" s="913"/>
      <c r="O82" s="2499"/>
      <c r="P82" s="2499"/>
      <c r="Q82" s="2499"/>
      <c r="R82" s="319"/>
      <c r="S82" s="319"/>
      <c r="T82" s="319"/>
      <c r="U82" s="319"/>
      <c r="V82" s="2499"/>
      <c r="W82" s="913"/>
      <c r="X82" s="2618"/>
    </row>
    <row r="83" spans="1:24" s="2204" customFormat="1" ht="9" customHeight="1">
      <c r="A83" s="2617"/>
      <c r="B83" s="911"/>
      <c r="C83" s="911"/>
      <c r="D83" s="913"/>
      <c r="E83" s="911"/>
      <c r="F83" s="2503"/>
      <c r="G83" s="319"/>
      <c r="H83" s="2609" t="s">
        <v>437</v>
      </c>
      <c r="I83" s="911" t="s">
        <v>438</v>
      </c>
      <c r="K83" s="2473"/>
      <c r="L83" s="2473"/>
      <c r="M83" s="2473"/>
      <c r="N83" s="913"/>
      <c r="O83" s="2499"/>
      <c r="P83" s="2499"/>
      <c r="Q83" s="2499"/>
      <c r="R83" s="319"/>
      <c r="S83" s="319"/>
      <c r="T83" s="319"/>
      <c r="U83" s="319"/>
      <c r="V83" s="2499"/>
      <c r="W83" s="913"/>
      <c r="X83" s="2618"/>
    </row>
    <row r="84" spans="1:24" s="2204" customFormat="1" ht="9" customHeight="1">
      <c r="A84" s="2617"/>
      <c r="B84" s="911"/>
      <c r="C84" s="911"/>
      <c r="D84" s="913"/>
      <c r="E84" s="911"/>
      <c r="F84" s="2503"/>
      <c r="G84" s="319"/>
      <c r="H84" s="2609"/>
      <c r="I84" s="2499" t="s">
        <v>439</v>
      </c>
      <c r="K84" s="2473"/>
      <c r="L84" s="2473"/>
      <c r="M84" s="2473"/>
      <c r="N84" s="913"/>
      <c r="O84" s="2499"/>
      <c r="P84" s="2499"/>
      <c r="Q84" s="2499"/>
      <c r="R84" s="319"/>
      <c r="S84" s="319"/>
      <c r="T84" s="319"/>
      <c r="U84" s="319"/>
      <c r="V84" s="2499"/>
      <c r="W84" s="913"/>
      <c r="X84" s="2618"/>
    </row>
    <row r="85" spans="1:24" s="2204" customFormat="1" ht="9" customHeight="1">
      <c r="A85" s="2617"/>
      <c r="B85" s="911"/>
      <c r="C85" s="911"/>
      <c r="D85" s="319"/>
      <c r="E85" s="2503"/>
      <c r="F85" s="2503"/>
      <c r="G85" s="319"/>
      <c r="H85" s="2609"/>
      <c r="I85" s="911"/>
      <c r="K85" s="2473"/>
      <c r="L85" s="2473"/>
      <c r="M85" s="2473"/>
      <c r="N85" s="913"/>
      <c r="O85" s="2499"/>
      <c r="P85" s="2499"/>
      <c r="Q85" s="2499"/>
      <c r="R85" s="319"/>
      <c r="S85" s="319"/>
      <c r="T85" s="319"/>
      <c r="U85" s="319"/>
      <c r="V85" s="2499"/>
      <c r="W85" s="913"/>
      <c r="X85" s="2618"/>
    </row>
    <row r="86" spans="1:24" s="2204" customFormat="1" ht="9" customHeight="1">
      <c r="A86" s="2617"/>
      <c r="B86" s="911"/>
      <c r="C86" s="911"/>
      <c r="D86" s="319"/>
      <c r="E86" s="2503"/>
      <c r="F86" s="2503"/>
      <c r="G86" s="319"/>
      <c r="H86" s="2609" t="s">
        <v>440</v>
      </c>
      <c r="I86" s="911" t="s">
        <v>441</v>
      </c>
      <c r="K86" s="2473"/>
      <c r="L86" s="2473"/>
      <c r="M86" s="2473"/>
      <c r="N86" s="913"/>
      <c r="O86" s="2499"/>
      <c r="P86" s="2499"/>
      <c r="Q86" s="2499"/>
      <c r="R86" s="319"/>
      <c r="S86" s="319"/>
      <c r="T86" s="319"/>
      <c r="U86" s="319"/>
      <c r="V86" s="2499"/>
      <c r="W86" s="913"/>
      <c r="X86" s="2618"/>
    </row>
    <row r="87" spans="1:24" s="2204" customFormat="1" ht="9" customHeight="1">
      <c r="A87" s="2617"/>
      <c r="B87" s="911"/>
      <c r="C87" s="911"/>
      <c r="D87" s="319"/>
      <c r="E87" s="2503"/>
      <c r="F87" s="2503"/>
      <c r="G87" s="319"/>
      <c r="H87" s="2609"/>
      <c r="I87" s="2499" t="s">
        <v>442</v>
      </c>
      <c r="K87" s="2473"/>
      <c r="L87" s="2473"/>
      <c r="M87" s="2473"/>
      <c r="N87" s="913"/>
      <c r="O87" s="2499"/>
      <c r="P87" s="2499"/>
      <c r="Q87" s="2499"/>
      <c r="R87" s="319"/>
      <c r="S87" s="319"/>
      <c r="T87" s="319"/>
      <c r="U87" s="319"/>
      <c r="V87" s="2499"/>
      <c r="W87" s="913"/>
      <c r="X87" s="2618"/>
    </row>
    <row r="88" spans="1:24" s="2204" customFormat="1" ht="9" customHeight="1">
      <c r="A88" s="2617"/>
      <c r="B88" s="911"/>
      <c r="C88" s="911"/>
      <c r="D88" s="319"/>
      <c r="E88" s="2503"/>
      <c r="F88" s="2503"/>
      <c r="G88" s="319"/>
      <c r="H88" s="2609"/>
      <c r="I88" s="911"/>
      <c r="K88" s="2473"/>
      <c r="L88" s="2473"/>
      <c r="M88" s="2473"/>
      <c r="N88" s="913"/>
      <c r="O88" s="2499"/>
      <c r="P88" s="2499"/>
      <c r="Q88" s="2499"/>
      <c r="R88" s="319"/>
      <c r="S88" s="319"/>
      <c r="T88" s="319"/>
      <c r="U88" s="319"/>
      <c r="V88" s="2499"/>
      <c r="W88" s="913"/>
      <c r="X88" s="2618"/>
    </row>
    <row r="89" spans="1:24" s="2204" customFormat="1" ht="9" customHeight="1">
      <c r="A89" s="2617"/>
      <c r="B89" s="911"/>
      <c r="C89" s="911"/>
      <c r="D89" s="319"/>
      <c r="E89" s="2609"/>
      <c r="F89" s="911"/>
      <c r="G89" s="319"/>
      <c r="H89" s="2609" t="s">
        <v>443</v>
      </c>
      <c r="I89" s="911" t="s">
        <v>444</v>
      </c>
      <c r="K89" s="2473"/>
      <c r="L89" s="2473"/>
      <c r="M89" s="2473"/>
      <c r="N89" s="913"/>
      <c r="O89" s="2619"/>
      <c r="P89" s="2619"/>
      <c r="Q89" s="319"/>
      <c r="R89" s="913"/>
      <c r="S89" s="913"/>
      <c r="T89" s="913"/>
      <c r="U89" s="319"/>
      <c r="V89" s="913"/>
      <c r="W89" s="913"/>
      <c r="X89" s="2618"/>
    </row>
    <row r="90" spans="1:24" s="2204" customFormat="1" ht="9" customHeight="1">
      <c r="A90" s="2573"/>
      <c r="B90" s="911"/>
      <c r="C90" s="911"/>
      <c r="D90" s="319"/>
      <c r="E90" s="319"/>
      <c r="F90" s="319"/>
      <c r="G90" s="319"/>
      <c r="H90" s="2609"/>
      <c r="I90" s="2499" t="s">
        <v>445</v>
      </c>
      <c r="K90" s="2473"/>
      <c r="L90" s="2473"/>
      <c r="M90" s="2473"/>
      <c r="N90" s="913"/>
      <c r="O90" s="319"/>
      <c r="P90" s="319"/>
      <c r="Q90" s="319"/>
      <c r="R90" s="319"/>
      <c r="S90" s="319"/>
      <c r="T90" s="319"/>
      <c r="U90" s="319"/>
      <c r="V90" s="913"/>
      <c r="W90" s="319"/>
      <c r="X90" s="2575"/>
    </row>
    <row r="91" spans="1:24" s="2204" customFormat="1" ht="9" customHeight="1">
      <c r="A91" s="2573"/>
      <c r="B91" s="911"/>
      <c r="C91" s="911"/>
      <c r="D91" s="319"/>
      <c r="E91" s="911"/>
      <c r="F91" s="911"/>
      <c r="G91" s="319"/>
      <c r="H91" s="2609"/>
      <c r="I91" s="911"/>
      <c r="K91" s="2473"/>
      <c r="L91" s="2473"/>
      <c r="M91" s="2473"/>
      <c r="N91" s="913"/>
      <c r="O91" s="913"/>
      <c r="P91" s="913"/>
      <c r="Q91" s="319"/>
      <c r="R91" s="2619"/>
      <c r="S91" s="2619"/>
      <c r="T91" s="2619"/>
      <c r="U91" s="913"/>
      <c r="V91" s="913"/>
      <c r="W91" s="319"/>
      <c r="X91" s="2575"/>
    </row>
    <row r="92" spans="1:24" s="2204" customFormat="1" ht="9" customHeight="1">
      <c r="A92" s="2573"/>
      <c r="B92" s="911"/>
      <c r="C92" s="911"/>
      <c r="D92" s="319"/>
      <c r="E92" s="911"/>
      <c r="F92" s="319"/>
      <c r="G92" s="319"/>
      <c r="H92" s="2609" t="s">
        <v>446</v>
      </c>
      <c r="I92" s="911" t="s">
        <v>447</v>
      </c>
      <c r="K92" s="2473"/>
      <c r="L92" s="2473"/>
      <c r="M92" s="2473"/>
      <c r="N92" s="913"/>
      <c r="O92" s="913"/>
      <c r="P92" s="913"/>
      <c r="Q92" s="319"/>
      <c r="R92" s="2620"/>
      <c r="S92" s="2620"/>
      <c r="T92" s="2620"/>
      <c r="U92" s="319"/>
      <c r="V92" s="319"/>
      <c r="W92" s="319"/>
      <c r="X92" s="2575"/>
    </row>
    <row r="93" spans="1:24" s="2204" customFormat="1" ht="9" customHeight="1">
      <c r="A93" s="2573"/>
      <c r="B93" s="911"/>
      <c r="C93" s="911"/>
      <c r="D93" s="319"/>
      <c r="E93" s="911"/>
      <c r="F93" s="319"/>
      <c r="G93" s="319"/>
      <c r="H93" s="2473"/>
      <c r="I93" s="2499" t="s">
        <v>448</v>
      </c>
      <c r="K93" s="2473"/>
      <c r="L93" s="2473"/>
      <c r="M93" s="2473"/>
      <c r="N93" s="913"/>
      <c r="O93" s="913"/>
      <c r="P93" s="913"/>
      <c r="Q93" s="2620"/>
      <c r="R93" s="2620"/>
      <c r="S93" s="2620"/>
      <c r="T93" s="2620"/>
      <c r="U93" s="319"/>
      <c r="V93" s="319"/>
      <c r="W93" s="319"/>
      <c r="X93" s="2575"/>
    </row>
    <row r="94" spans="1:24" s="2204" customFormat="1" ht="9" customHeight="1">
      <c r="A94" s="2573"/>
      <c r="B94" s="911"/>
      <c r="C94" s="911"/>
      <c r="D94" s="319"/>
      <c r="E94" s="911"/>
      <c r="F94" s="319"/>
      <c r="G94" s="319"/>
      <c r="H94" s="319"/>
      <c r="I94" s="2473"/>
      <c r="J94" s="2499"/>
      <c r="K94" s="2473"/>
      <c r="L94" s="2473"/>
      <c r="M94" s="2473"/>
      <c r="N94" s="913"/>
      <c r="O94" s="913"/>
      <c r="P94" s="913"/>
      <c r="Q94" s="2620"/>
      <c r="R94" s="2620"/>
      <c r="S94" s="2620"/>
      <c r="T94" s="2620"/>
      <c r="U94" s="319"/>
      <c r="V94" s="319"/>
      <c r="W94" s="319"/>
      <c r="X94" s="2575"/>
    </row>
    <row r="95" spans="1:24" s="2204" customFormat="1" ht="9" customHeight="1">
      <c r="A95" s="2573"/>
      <c r="B95" s="911"/>
      <c r="C95" s="911"/>
      <c r="D95" s="911" t="s">
        <v>463</v>
      </c>
      <c r="E95" s="911"/>
      <c r="F95" s="911"/>
      <c r="G95" s="911" t="s">
        <v>464</v>
      </c>
      <c r="I95" s="2473"/>
      <c r="J95" s="2499"/>
      <c r="K95" s="2473"/>
      <c r="L95" s="2473"/>
      <c r="M95" s="2473"/>
      <c r="N95" s="913"/>
      <c r="O95" s="913"/>
      <c r="P95" s="913"/>
      <c r="Q95" s="2620"/>
      <c r="R95" s="2620"/>
      <c r="S95" s="2620"/>
      <c r="T95" s="2620"/>
      <c r="U95" s="319"/>
      <c r="V95" s="319"/>
      <c r="W95" s="319"/>
      <c r="X95" s="2575"/>
    </row>
    <row r="96" spans="1:24" s="2204" customFormat="1" ht="9" customHeight="1">
      <c r="A96" s="2573"/>
      <c r="B96" s="911"/>
      <c r="C96" s="911"/>
      <c r="D96" s="913" t="s">
        <v>487</v>
      </c>
      <c r="E96" s="911"/>
      <c r="F96" s="911"/>
      <c r="G96" s="911" t="s">
        <v>465</v>
      </c>
      <c r="I96" s="2473"/>
      <c r="J96" s="2499"/>
      <c r="K96" s="2473"/>
      <c r="L96" s="2473"/>
      <c r="M96" s="2473"/>
      <c r="N96" s="913"/>
      <c r="O96" s="913"/>
      <c r="P96" s="913"/>
      <c r="Q96" s="2620"/>
      <c r="R96" s="2620"/>
      <c r="S96" s="2620"/>
      <c r="T96" s="2620"/>
      <c r="U96" s="319"/>
      <c r="V96" s="319"/>
      <c r="W96" s="319"/>
      <c r="X96" s="2575"/>
    </row>
    <row r="97" spans="1:24" s="2204" customFormat="1" ht="9" customHeight="1">
      <c r="A97" s="2573"/>
      <c r="B97" s="911"/>
      <c r="C97" s="911"/>
      <c r="D97" s="911"/>
      <c r="E97" s="911"/>
      <c r="F97" s="911"/>
      <c r="G97" s="913" t="s">
        <v>466</v>
      </c>
      <c r="I97" s="2473"/>
      <c r="J97" s="2499"/>
      <c r="K97" s="2473"/>
      <c r="L97" s="2473"/>
      <c r="M97" s="2473"/>
      <c r="N97" s="913"/>
      <c r="O97" s="913"/>
      <c r="P97" s="913"/>
      <c r="Q97" s="2620"/>
      <c r="R97" s="2620"/>
      <c r="S97" s="2620"/>
      <c r="T97" s="2620"/>
      <c r="U97" s="319"/>
      <c r="V97" s="319"/>
      <c r="W97" s="319"/>
      <c r="X97" s="2575"/>
    </row>
    <row r="98" spans="1:24" s="2204" customFormat="1" ht="9" customHeight="1">
      <c r="A98" s="2626"/>
      <c r="B98" s="911"/>
      <c r="C98" s="911"/>
      <c r="D98" s="911"/>
      <c r="E98" s="911"/>
      <c r="F98" s="911"/>
      <c r="G98" s="913"/>
      <c r="I98" s="2473"/>
      <c r="J98" s="2499"/>
      <c r="K98" s="2473"/>
      <c r="L98" s="2473"/>
      <c r="M98" s="2473"/>
      <c r="N98" s="913"/>
      <c r="O98" s="913"/>
      <c r="P98" s="913"/>
      <c r="Q98" s="2620"/>
      <c r="R98" s="2620"/>
      <c r="S98" s="2620"/>
      <c r="T98" s="2620"/>
      <c r="U98" s="319"/>
      <c r="V98" s="319"/>
      <c r="W98" s="319"/>
      <c r="X98" s="2627"/>
    </row>
    <row r="99" spans="1:24" s="2204" customFormat="1" ht="9" customHeight="1">
      <c r="A99" s="2626"/>
      <c r="B99" s="911"/>
      <c r="C99" s="911"/>
      <c r="D99" s="911"/>
      <c r="E99" s="911"/>
      <c r="F99" s="911"/>
      <c r="G99" s="913"/>
      <c r="I99" s="2473"/>
      <c r="J99" s="2499"/>
      <c r="K99" s="2473"/>
      <c r="L99" s="2473"/>
      <c r="M99" s="2473"/>
      <c r="N99" s="913"/>
      <c r="O99" s="913"/>
      <c r="P99" s="913"/>
      <c r="Q99" s="2620"/>
      <c r="R99" s="2620"/>
      <c r="S99" s="2620"/>
      <c r="T99" s="2620"/>
      <c r="U99" s="319"/>
      <c r="V99" s="319"/>
      <c r="W99" s="319"/>
      <c r="X99" s="2627"/>
    </row>
    <row r="100" spans="1:24" s="2204" customFormat="1" ht="8.1" customHeight="1">
      <c r="A100" s="2626"/>
      <c r="B100" s="911"/>
      <c r="C100" s="911"/>
      <c r="D100" s="911"/>
      <c r="E100" s="911"/>
      <c r="F100" s="911"/>
      <c r="G100" s="913"/>
      <c r="I100" s="2473"/>
      <c r="J100" s="2499"/>
      <c r="K100" s="2473"/>
      <c r="L100" s="2473"/>
      <c r="M100" s="2473"/>
      <c r="N100" s="913"/>
      <c r="O100" s="913"/>
      <c r="P100" s="913"/>
      <c r="Q100" s="2620"/>
      <c r="R100" s="2620"/>
      <c r="S100" s="2620"/>
      <c r="T100" s="2620"/>
      <c r="U100" s="319"/>
      <c r="V100" s="319"/>
      <c r="W100" s="319"/>
      <c r="X100" s="2627"/>
    </row>
    <row r="101" spans="1:24" s="2204" customFormat="1" ht="8.1" customHeight="1" thickBot="1">
      <c r="A101" s="2621"/>
      <c r="B101" s="2622"/>
      <c r="C101" s="2622"/>
      <c r="D101" s="2622"/>
      <c r="E101" s="2623"/>
      <c r="F101" s="2622"/>
      <c r="G101" s="2622"/>
      <c r="H101" s="2622"/>
      <c r="I101" s="2622"/>
      <c r="J101" s="2622"/>
      <c r="K101" s="2622"/>
      <c r="L101" s="2624"/>
      <c r="M101" s="2624"/>
      <c r="N101" s="2622"/>
      <c r="O101" s="2622"/>
      <c r="P101" s="2622"/>
      <c r="Q101" s="2622"/>
      <c r="R101" s="2622"/>
      <c r="S101" s="2624"/>
      <c r="T101" s="2624"/>
      <c r="U101" s="2622"/>
      <c r="V101" s="2622"/>
      <c r="W101" s="2622"/>
      <c r="X101" s="2625"/>
    </row>
    <row r="102" spans="1:24" s="64" customFormat="1" ht="8.1" customHeight="1">
      <c r="B102" s="2935"/>
      <c r="C102" s="2935"/>
      <c r="D102" s="2935"/>
      <c r="E102" s="2935"/>
      <c r="F102" s="2935"/>
      <c r="G102" s="2935"/>
      <c r="H102" s="2935"/>
      <c r="I102" s="2935"/>
      <c r="J102" s="2935"/>
      <c r="K102" s="2935"/>
      <c r="L102" s="2935"/>
      <c r="M102" s="2935"/>
      <c r="N102" s="2935"/>
      <c r="O102" s="2935"/>
      <c r="P102" s="2935"/>
      <c r="Q102" s="2941"/>
      <c r="R102" s="2935"/>
      <c r="S102" s="2935"/>
      <c r="T102" s="2935"/>
      <c r="U102" s="2935"/>
      <c r="V102" s="2941"/>
      <c r="W102" s="2935"/>
    </row>
    <row r="103" spans="1:24" s="64" customFormat="1" ht="18" customHeight="1">
      <c r="A103" s="5354">
        <f>'Soalan 13 C (ms33)'!A103:X103+1</f>
        <v>34</v>
      </c>
      <c r="B103" s="5354"/>
      <c r="C103" s="5354"/>
      <c r="D103" s="5354"/>
      <c r="E103" s="5354"/>
      <c r="F103" s="5354"/>
      <c r="G103" s="5354"/>
      <c r="H103" s="5354"/>
      <c r="I103" s="5354"/>
      <c r="J103" s="5354"/>
      <c r="K103" s="5354"/>
      <c r="L103" s="5354"/>
      <c r="M103" s="5354"/>
      <c r="N103" s="5354"/>
      <c r="O103" s="5354"/>
      <c r="P103" s="5354"/>
      <c r="Q103" s="5354"/>
      <c r="R103" s="5354"/>
      <c r="S103" s="5354"/>
      <c r="T103" s="5354"/>
      <c r="U103" s="5354"/>
      <c r="V103" s="5354"/>
      <c r="W103" s="5354"/>
      <c r="X103" s="5354"/>
    </row>
    <row r="104" spans="1:24" s="64" customFormat="1" ht="8.1" customHeight="1">
      <c r="B104" s="2935"/>
      <c r="C104" s="2935"/>
      <c r="D104" s="2935"/>
      <c r="E104" s="2935"/>
      <c r="F104" s="2935"/>
      <c r="G104" s="2935"/>
      <c r="H104" s="2935"/>
      <c r="I104" s="2935"/>
      <c r="J104" s="2935"/>
      <c r="K104" s="2935"/>
      <c r="L104" s="2935"/>
      <c r="M104" s="2935"/>
      <c r="N104" s="2935"/>
      <c r="O104" s="2935"/>
      <c r="P104" s="2935"/>
      <c r="Q104" s="2941"/>
      <c r="R104" s="2935"/>
      <c r="S104" s="2935"/>
      <c r="T104" s="2935"/>
      <c r="U104" s="2935"/>
      <c r="V104" s="2941"/>
      <c r="W104" s="2935"/>
    </row>
  </sheetData>
  <mergeCells count="44">
    <mergeCell ref="J58:J59"/>
    <mergeCell ref="D64:T65"/>
    <mergeCell ref="K16:W16"/>
    <mergeCell ref="K17:W17"/>
    <mergeCell ref="B20:J20"/>
    <mergeCell ref="B21:J21"/>
    <mergeCell ref="R20:V20"/>
    <mergeCell ref="R21:V21"/>
    <mergeCell ref="B17:J19"/>
    <mergeCell ref="K24:O26"/>
    <mergeCell ref="K29:O31"/>
    <mergeCell ref="H49:I50"/>
    <mergeCell ref="H58:I59"/>
    <mergeCell ref="J49:J50"/>
    <mergeCell ref="K36:O39"/>
    <mergeCell ref="W23:W24"/>
    <mergeCell ref="R55:S56"/>
    <mergeCell ref="B42:W42"/>
    <mergeCell ref="B43:W43"/>
    <mergeCell ref="T55:T56"/>
    <mergeCell ref="T49:T50"/>
    <mergeCell ref="T52:T53"/>
    <mergeCell ref="Q46:V47"/>
    <mergeCell ref="W28:W29"/>
    <mergeCell ref="W32:W33"/>
    <mergeCell ref="W36:W37"/>
    <mergeCell ref="P23:P24"/>
    <mergeCell ref="P28:P29"/>
    <mergeCell ref="A103:X103"/>
    <mergeCell ref="H6:O6"/>
    <mergeCell ref="H9:O9"/>
    <mergeCell ref="H12:O12"/>
    <mergeCell ref="R49:S50"/>
    <mergeCell ref="R52:S53"/>
    <mergeCell ref="P36:P37"/>
    <mergeCell ref="Q36:V39"/>
    <mergeCell ref="V13:W14"/>
    <mergeCell ref="K33:O35"/>
    <mergeCell ref="Q24:V26"/>
    <mergeCell ref="Q29:V31"/>
    <mergeCell ref="Q33:V35"/>
    <mergeCell ref="P32:P33"/>
    <mergeCell ref="K20:P20"/>
    <mergeCell ref="K21:P21"/>
  </mergeCells>
  <printOptions horizontalCentered="1"/>
  <pageMargins left="0" right="0" top="0.43307086614173229" bottom="0" header="0" footer="0"/>
  <pageSetup paperSize="9" scale="90"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X107"/>
  <sheetViews>
    <sheetView showGridLines="0" view="pageBreakPreview" zoomScaleSheetLayoutView="100" workbookViewId="0">
      <selection activeCell="D50" sqref="D50"/>
    </sheetView>
  </sheetViews>
  <sheetFormatPr defaultColWidth="9.140625" defaultRowHeight="10.5" customHeight="1"/>
  <cols>
    <col min="1" max="1" width="3.7109375" style="529" customWidth="1"/>
    <col min="2" max="2" width="1.140625" style="529" customWidth="1"/>
    <col min="3" max="3" width="3.140625" style="529" customWidth="1"/>
    <col min="4" max="4" width="8.140625" style="529" customWidth="1"/>
    <col min="5" max="5" width="5" style="529" customWidth="1"/>
    <col min="6" max="6" width="8.7109375" style="529" customWidth="1"/>
    <col min="7" max="8" width="5.7109375" style="529" customWidth="1"/>
    <col min="9" max="11" width="4.7109375" style="529" customWidth="1"/>
    <col min="12" max="12" width="9.7109375" style="529" customWidth="1"/>
    <col min="13" max="14" width="6.7109375" style="529" customWidth="1"/>
    <col min="15" max="15" width="5.28515625" style="529" customWidth="1"/>
    <col min="16" max="16" width="3.28515625" style="529" customWidth="1"/>
    <col min="17" max="17" width="1.7109375" style="529" customWidth="1"/>
    <col min="18" max="21" width="2.7109375" style="529" customWidth="1"/>
    <col min="22" max="22" width="2.28515625" style="529" customWidth="1"/>
    <col min="23" max="23" width="3.42578125" style="529" bestFit="1" customWidth="1"/>
    <col min="24" max="24" width="3.7109375" style="529" customWidth="1"/>
    <col min="25" max="16384" width="9.140625" style="529"/>
  </cols>
  <sheetData>
    <row r="1" spans="1:24" s="64" customFormat="1" ht="3" customHeight="1">
      <c r="A1" s="254"/>
      <c r="B1" s="255"/>
      <c r="C1" s="255"/>
      <c r="D1" s="255"/>
      <c r="E1" s="255"/>
      <c r="F1" s="255"/>
      <c r="G1" s="255"/>
      <c r="H1" s="255"/>
      <c r="I1" s="255"/>
      <c r="J1" s="255"/>
      <c r="K1" s="255"/>
      <c r="L1" s="513"/>
      <c r="M1" s="513"/>
      <c r="N1" s="255"/>
      <c r="O1" s="255"/>
      <c r="P1" s="255"/>
      <c r="Q1" s="255"/>
      <c r="R1" s="255"/>
      <c r="S1" s="513"/>
      <c r="T1" s="513"/>
      <c r="U1" s="255"/>
      <c r="V1" s="255"/>
      <c r="W1" s="255"/>
      <c r="X1" s="256"/>
    </row>
    <row r="2" spans="1:24" s="760" customFormat="1" ht="10.5" customHeight="1">
      <c r="A2" s="271"/>
      <c r="B2" s="57"/>
      <c r="C2" s="61"/>
      <c r="D2" s="61"/>
      <c r="E2" s="61"/>
      <c r="F2" s="61"/>
      <c r="H2" s="57"/>
      <c r="I2" s="57"/>
      <c r="J2" s="61"/>
      <c r="K2" s="1486"/>
      <c r="L2" s="1486"/>
      <c r="M2" s="1486"/>
      <c r="N2" s="1486"/>
      <c r="O2" s="1486"/>
      <c r="P2" s="1486"/>
      <c r="Q2" s="1486"/>
      <c r="R2" s="1486"/>
      <c r="S2" s="1486"/>
      <c r="T2" s="1486"/>
      <c r="U2" s="1486"/>
      <c r="V2" s="1486"/>
      <c r="W2" s="1486"/>
      <c r="X2" s="272"/>
    </row>
    <row r="3" spans="1:24" s="760" customFormat="1" ht="13.9" customHeight="1">
      <c r="A3" s="273"/>
      <c r="B3" s="245"/>
      <c r="C3" s="61"/>
      <c r="D3" s="61"/>
      <c r="E3" s="587" t="s">
        <v>804</v>
      </c>
      <c r="H3" s="57"/>
      <c r="I3" s="57"/>
      <c r="J3" s="61"/>
      <c r="K3" s="1486"/>
      <c r="L3" s="1486"/>
      <c r="M3" s="1486"/>
      <c r="N3" s="1486"/>
      <c r="O3" s="1486"/>
      <c r="P3" s="1486"/>
      <c r="Q3" s="1486"/>
      <c r="R3" s="1486"/>
      <c r="S3" s="1486"/>
      <c r="T3" s="1486"/>
      <c r="U3" s="1486"/>
      <c r="V3" s="1486"/>
      <c r="W3" s="1486"/>
      <c r="X3" s="272"/>
    </row>
    <row r="4" spans="1:24" s="64" customFormat="1" ht="13.9" customHeight="1">
      <c r="A4" s="257"/>
      <c r="B4" s="63"/>
      <c r="C4" s="63"/>
      <c r="D4" s="63"/>
      <c r="E4" s="589" t="s">
        <v>805</v>
      </c>
      <c r="H4" s="55"/>
      <c r="I4" s="55"/>
      <c r="J4" s="63"/>
      <c r="K4" s="63"/>
      <c r="L4" s="63"/>
      <c r="M4" s="63"/>
      <c r="N4" s="63"/>
      <c r="O4" s="63"/>
      <c r="P4" s="63"/>
      <c r="Q4" s="63"/>
      <c r="R4" s="63"/>
      <c r="S4" s="63"/>
      <c r="T4" s="63"/>
      <c r="U4" s="63"/>
      <c r="V4" s="63"/>
      <c r="W4" s="63"/>
      <c r="X4" s="260"/>
    </row>
    <row r="5" spans="1:24" s="64" customFormat="1" ht="10.5" customHeight="1">
      <c r="A5" s="257"/>
      <c r="B5" s="63"/>
      <c r="C5" s="63"/>
      <c r="D5" s="63"/>
      <c r="E5" s="63"/>
      <c r="F5" s="63"/>
      <c r="G5" s="63"/>
      <c r="H5" s="63"/>
      <c r="I5" s="63"/>
      <c r="J5" s="63"/>
      <c r="K5" s="63"/>
      <c r="L5" s="63"/>
      <c r="M5" s="63"/>
      <c r="N5" s="63"/>
      <c r="O5" s="63"/>
      <c r="P5" s="63"/>
      <c r="Q5" s="63"/>
      <c r="R5" s="63"/>
      <c r="S5" s="63"/>
      <c r="T5" s="63"/>
      <c r="U5" s="63"/>
      <c r="V5" s="63"/>
      <c r="W5" s="63"/>
      <c r="X5" s="260"/>
    </row>
    <row r="6" spans="1:24" s="2204" customFormat="1" ht="12" customHeight="1">
      <c r="A6" s="2573"/>
      <c r="B6" s="911" t="s">
        <v>2445</v>
      </c>
      <c r="C6" s="319"/>
      <c r="D6" s="913"/>
      <c r="E6" s="319"/>
      <c r="F6" s="319"/>
      <c r="G6" s="2574" t="s">
        <v>2340</v>
      </c>
      <c r="H6" s="5413"/>
      <c r="I6" s="5413"/>
      <c r="J6" s="5413"/>
      <c r="K6" s="5413"/>
      <c r="L6" s="5413"/>
      <c r="M6" s="5413"/>
      <c r="N6" s="5413"/>
      <c r="O6" s="5413"/>
      <c r="P6" s="371"/>
      <c r="V6" s="319"/>
      <c r="W6" s="319"/>
      <c r="X6" s="2575"/>
    </row>
    <row r="7" spans="1:24" s="2204" customFormat="1" ht="12" customHeight="1">
      <c r="A7" s="2573"/>
      <c r="B7" s="913" t="s">
        <v>2446</v>
      </c>
      <c r="C7" s="319"/>
      <c r="D7" s="913"/>
      <c r="E7" s="319"/>
      <c r="F7" s="319"/>
      <c r="G7" s="319"/>
      <c r="H7" s="2489"/>
      <c r="I7" s="371"/>
      <c r="J7" s="371"/>
      <c r="K7" s="371"/>
      <c r="L7" s="371"/>
      <c r="M7" s="371"/>
      <c r="N7" s="371"/>
      <c r="O7" s="371"/>
      <c r="P7" s="371"/>
      <c r="V7" s="319"/>
      <c r="W7" s="319"/>
      <c r="X7" s="2575"/>
    </row>
    <row r="8" spans="1:24" s="2204" customFormat="1" ht="5.25" customHeight="1">
      <c r="A8" s="2573"/>
      <c r="B8" s="911"/>
      <c r="C8" s="319"/>
      <c r="D8" s="913"/>
      <c r="E8" s="319"/>
      <c r="F8" s="319"/>
      <c r="G8" s="319"/>
      <c r="H8" s="2489"/>
      <c r="I8" s="319"/>
      <c r="J8" s="319"/>
      <c r="K8" s="319"/>
      <c r="L8" s="319"/>
      <c r="M8" s="319"/>
      <c r="N8" s="319"/>
      <c r="O8" s="319"/>
      <c r="P8" s="319"/>
      <c r="V8" s="319"/>
      <c r="W8" s="319"/>
      <c r="X8" s="2575"/>
    </row>
    <row r="9" spans="1:24" s="2204" customFormat="1" ht="12" customHeight="1">
      <c r="A9" s="2573"/>
      <c r="B9" s="911" t="s">
        <v>2451</v>
      </c>
      <c r="C9" s="913"/>
      <c r="D9" s="319"/>
      <c r="E9" s="319"/>
      <c r="F9" s="319"/>
      <c r="G9" s="2574" t="s">
        <v>2341</v>
      </c>
      <c r="H9" s="5413"/>
      <c r="I9" s="5413"/>
      <c r="J9" s="5413"/>
      <c r="K9" s="5413"/>
      <c r="L9" s="5413"/>
      <c r="M9" s="5413"/>
      <c r="N9" s="5413"/>
      <c r="O9" s="5413"/>
      <c r="P9" s="371"/>
      <c r="V9" s="319"/>
      <c r="W9" s="319"/>
      <c r="X9" s="2575"/>
    </row>
    <row r="10" spans="1:24" s="2204" customFormat="1" ht="12" customHeight="1">
      <c r="A10" s="2573"/>
      <c r="B10" s="913" t="s">
        <v>2449</v>
      </c>
      <c r="C10" s="913"/>
      <c r="D10" s="319"/>
      <c r="E10" s="319"/>
      <c r="F10" s="319"/>
      <c r="G10" s="319"/>
      <c r="H10" s="2489"/>
      <c r="I10" s="371"/>
      <c r="J10" s="371"/>
      <c r="K10" s="371"/>
      <c r="L10" s="371"/>
      <c r="M10" s="371"/>
      <c r="N10" s="371"/>
      <c r="O10" s="371"/>
      <c r="P10" s="371"/>
      <c r="V10" s="319"/>
      <c r="W10" s="319"/>
      <c r="X10" s="2575"/>
    </row>
    <row r="11" spans="1:24" s="2204" customFormat="1" ht="5.25" customHeight="1">
      <c r="A11" s="2573"/>
      <c r="B11" s="911"/>
      <c r="C11" s="319"/>
      <c r="D11" s="913"/>
      <c r="E11" s="319"/>
      <c r="F11" s="319"/>
      <c r="G11" s="319"/>
      <c r="H11" s="2489"/>
      <c r="I11" s="319"/>
      <c r="J11" s="319"/>
      <c r="K11" s="319"/>
      <c r="L11" s="319"/>
      <c r="M11" s="319"/>
      <c r="N11" s="319"/>
      <c r="O11" s="319"/>
      <c r="P11" s="319"/>
      <c r="V11" s="319"/>
      <c r="W11" s="319"/>
      <c r="X11" s="2575"/>
    </row>
    <row r="12" spans="1:24" s="2204" customFormat="1" ht="12" customHeight="1">
      <c r="A12" s="2573"/>
      <c r="B12" s="911" t="s">
        <v>718</v>
      </c>
      <c r="C12" s="913"/>
      <c r="D12" s="319"/>
      <c r="E12" s="319"/>
      <c r="F12" s="319"/>
      <c r="G12" s="319"/>
      <c r="H12" s="5413"/>
      <c r="I12" s="5413"/>
      <c r="J12" s="5413"/>
      <c r="K12" s="5413"/>
      <c r="L12" s="5413"/>
      <c r="M12" s="5413"/>
      <c r="N12" s="5413"/>
      <c r="O12" s="5413"/>
      <c r="P12" s="371"/>
      <c r="V12" s="319"/>
      <c r="W12" s="319"/>
      <c r="X12" s="2575"/>
    </row>
    <row r="13" spans="1:24" s="2204" customFormat="1" ht="12" customHeight="1">
      <c r="A13" s="2573"/>
      <c r="B13" s="913" t="s">
        <v>2450</v>
      </c>
      <c r="C13" s="913"/>
      <c r="D13" s="319"/>
      <c r="E13" s="319"/>
      <c r="F13" s="319"/>
      <c r="G13" s="319"/>
      <c r="H13" s="319"/>
      <c r="I13" s="319"/>
      <c r="J13" s="319"/>
      <c r="K13" s="371"/>
      <c r="L13" s="371"/>
      <c r="M13" s="371"/>
      <c r="N13" s="371"/>
      <c r="O13" s="371"/>
      <c r="P13" s="371"/>
      <c r="Q13" s="371"/>
      <c r="R13" s="371"/>
      <c r="S13" s="371"/>
      <c r="T13" s="371"/>
      <c r="U13" s="371"/>
      <c r="V13" s="5414" t="s">
        <v>2339</v>
      </c>
      <c r="W13" s="5414"/>
      <c r="X13" s="2575"/>
    </row>
    <row r="14" spans="1:24" s="2204" customFormat="1" ht="5.25" customHeight="1">
      <c r="A14" s="2573"/>
      <c r="B14" s="911"/>
      <c r="C14" s="319"/>
      <c r="D14" s="913"/>
      <c r="E14" s="319"/>
      <c r="F14" s="319"/>
      <c r="G14" s="319"/>
      <c r="H14" s="319"/>
      <c r="I14" s="319"/>
      <c r="J14" s="319"/>
      <c r="K14" s="319"/>
      <c r="L14" s="319"/>
      <c r="M14" s="319"/>
      <c r="N14" s="319"/>
      <c r="O14" s="319"/>
      <c r="P14" s="319"/>
      <c r="Q14" s="319"/>
      <c r="R14" s="319"/>
      <c r="S14" s="319"/>
      <c r="T14" s="319"/>
      <c r="U14" s="319"/>
      <c r="V14" s="5415"/>
      <c r="W14" s="5415"/>
      <c r="X14" s="2575"/>
    </row>
    <row r="15" spans="1:24" s="2204" customFormat="1" ht="3" customHeight="1">
      <c r="A15" s="2573"/>
      <c r="B15" s="2576"/>
      <c r="C15" s="2577"/>
      <c r="D15" s="2577"/>
      <c r="E15" s="2577"/>
      <c r="F15" s="2577"/>
      <c r="G15" s="2577"/>
      <c r="H15" s="2577"/>
      <c r="I15" s="2577"/>
      <c r="J15" s="2578"/>
      <c r="K15" s="2577"/>
      <c r="L15" s="2579"/>
      <c r="M15" s="2579"/>
      <c r="N15" s="2577"/>
      <c r="O15" s="2577"/>
      <c r="P15" s="2577"/>
      <c r="Q15" s="2577"/>
      <c r="R15" s="2577"/>
      <c r="S15" s="2579"/>
      <c r="T15" s="2579"/>
      <c r="U15" s="2577"/>
      <c r="V15" s="2577"/>
      <c r="W15" s="2580"/>
      <c r="X15" s="2575"/>
    </row>
    <row r="16" spans="1:24" s="2204" customFormat="1" ht="10.5" customHeight="1">
      <c r="A16" s="2573"/>
      <c r="B16" s="2581"/>
      <c r="C16" s="1835"/>
      <c r="D16" s="1835"/>
      <c r="E16" s="1835"/>
      <c r="F16" s="1835"/>
      <c r="G16" s="1874"/>
      <c r="H16" s="1874"/>
      <c r="I16" s="1874"/>
      <c r="J16" s="2582"/>
      <c r="K16" s="5416" t="s">
        <v>490</v>
      </c>
      <c r="L16" s="5417"/>
      <c r="M16" s="5417"/>
      <c r="N16" s="5417"/>
      <c r="O16" s="5417"/>
      <c r="P16" s="5417"/>
      <c r="Q16" s="5417"/>
      <c r="R16" s="5417"/>
      <c r="S16" s="5417"/>
      <c r="T16" s="5417"/>
      <c r="U16" s="5417"/>
      <c r="V16" s="5417"/>
      <c r="W16" s="5418"/>
      <c r="X16" s="2575"/>
    </row>
    <row r="17" spans="1:24" s="2204" customFormat="1" ht="9" customHeight="1">
      <c r="A17" s="2573"/>
      <c r="B17" s="5403" t="s">
        <v>469</v>
      </c>
      <c r="C17" s="5397"/>
      <c r="D17" s="5397"/>
      <c r="E17" s="5397"/>
      <c r="F17" s="5397"/>
      <c r="G17" s="5397"/>
      <c r="H17" s="5397"/>
      <c r="I17" s="5397"/>
      <c r="J17" s="5409"/>
      <c r="K17" s="5410" t="s">
        <v>424</v>
      </c>
      <c r="L17" s="5411"/>
      <c r="M17" s="5411"/>
      <c r="N17" s="5411"/>
      <c r="O17" s="5411"/>
      <c r="P17" s="5411"/>
      <c r="Q17" s="5411"/>
      <c r="R17" s="5411"/>
      <c r="S17" s="5411"/>
      <c r="T17" s="5411"/>
      <c r="U17" s="5411"/>
      <c r="V17" s="5411"/>
      <c r="W17" s="5412"/>
      <c r="X17" s="2575"/>
    </row>
    <row r="18" spans="1:24" s="2204" customFormat="1" ht="3" customHeight="1">
      <c r="A18" s="2573"/>
      <c r="B18" s="5403"/>
      <c r="C18" s="5397"/>
      <c r="D18" s="5397"/>
      <c r="E18" s="5397"/>
      <c r="F18" s="5397"/>
      <c r="G18" s="5397"/>
      <c r="H18" s="5397"/>
      <c r="I18" s="5397"/>
      <c r="J18" s="5409"/>
      <c r="K18" s="1835"/>
      <c r="L18" s="1835"/>
      <c r="M18" s="1835"/>
      <c r="N18" s="1835"/>
      <c r="O18" s="1835"/>
      <c r="P18" s="1835"/>
      <c r="Q18" s="2583"/>
      <c r="R18" s="2583"/>
      <c r="S18" s="2584"/>
      <c r="T18" s="2584"/>
      <c r="U18" s="2583"/>
      <c r="V18" s="2583"/>
      <c r="W18" s="2585"/>
      <c r="X18" s="2575"/>
    </row>
    <row r="19" spans="1:24" s="2204" customFormat="1" ht="3" customHeight="1">
      <c r="A19" s="2573"/>
      <c r="B19" s="5403"/>
      <c r="C19" s="5397"/>
      <c r="D19" s="5397"/>
      <c r="E19" s="5397"/>
      <c r="F19" s="5397"/>
      <c r="G19" s="5397"/>
      <c r="H19" s="5397"/>
      <c r="I19" s="5397"/>
      <c r="J19" s="5409"/>
      <c r="K19" s="2576"/>
      <c r="L19" s="2579"/>
      <c r="M19" s="2579"/>
      <c r="N19" s="2577"/>
      <c r="O19" s="2577"/>
      <c r="P19" s="2577"/>
      <c r="Q19" s="2586"/>
      <c r="R19" s="2577"/>
      <c r="S19" s="2579"/>
      <c r="T19" s="2579"/>
      <c r="U19" s="2577"/>
      <c r="V19" s="2577"/>
      <c r="W19" s="2580"/>
      <c r="X19" s="2575"/>
    </row>
    <row r="20" spans="1:24" s="2204" customFormat="1" ht="12" customHeight="1">
      <c r="A20" s="2573"/>
      <c r="B20" s="5410" t="s">
        <v>471</v>
      </c>
      <c r="C20" s="5411"/>
      <c r="D20" s="5411"/>
      <c r="E20" s="5411"/>
      <c r="F20" s="5411"/>
      <c r="G20" s="5411"/>
      <c r="H20" s="5411"/>
      <c r="I20" s="5411"/>
      <c r="J20" s="5419"/>
      <c r="K20" s="5416" t="s">
        <v>722</v>
      </c>
      <c r="L20" s="5417"/>
      <c r="M20" s="5417"/>
      <c r="N20" s="5417"/>
      <c r="O20" s="5417"/>
      <c r="P20" s="5418"/>
      <c r="Q20" s="2629"/>
      <c r="R20" s="1874" t="s">
        <v>716</v>
      </c>
      <c r="S20" s="1874"/>
      <c r="T20" s="1874"/>
      <c r="U20" s="1874"/>
      <c r="V20" s="1874"/>
      <c r="W20" s="2631"/>
      <c r="X20" s="2575"/>
    </row>
    <row r="21" spans="1:24" s="2204" customFormat="1" ht="12" customHeight="1">
      <c r="A21" s="2573"/>
      <c r="B21" s="5410"/>
      <c r="C21" s="5411"/>
      <c r="D21" s="5411"/>
      <c r="E21" s="5411"/>
      <c r="F21" s="5411"/>
      <c r="G21" s="5411"/>
      <c r="H21" s="5411"/>
      <c r="I21" s="5411"/>
      <c r="J21" s="5419"/>
      <c r="K21" s="5410" t="s">
        <v>723</v>
      </c>
      <c r="L21" s="5411"/>
      <c r="M21" s="5411"/>
      <c r="N21" s="5411"/>
      <c r="O21" s="5411"/>
      <c r="P21" s="5412"/>
      <c r="Q21" s="2589"/>
      <c r="R21" s="2591" t="s">
        <v>1453</v>
      </c>
      <c r="S21" s="2591"/>
      <c r="T21" s="2591"/>
      <c r="U21" s="2591"/>
      <c r="V21" s="2591"/>
      <c r="W21" s="2632"/>
      <c r="X21" s="2575"/>
    </row>
    <row r="22" spans="1:24" s="2204" customFormat="1" ht="3" customHeight="1">
      <c r="A22" s="2573"/>
      <c r="B22" s="2581"/>
      <c r="C22" s="2591"/>
      <c r="D22" s="1835"/>
      <c r="E22" s="1835"/>
      <c r="F22" s="1835"/>
      <c r="G22" s="1835"/>
      <c r="H22" s="1835"/>
      <c r="I22" s="1835"/>
      <c r="J22" s="2582"/>
      <c r="K22" s="2592"/>
      <c r="L22" s="2584"/>
      <c r="M22" s="2584"/>
      <c r="N22" s="2583"/>
      <c r="O22" s="2583"/>
      <c r="P22" s="2583"/>
      <c r="Q22" s="2593"/>
      <c r="R22" s="1835"/>
      <c r="S22" s="1835"/>
      <c r="T22" s="1835"/>
      <c r="U22" s="1835"/>
      <c r="V22" s="1835"/>
      <c r="W22" s="2594"/>
      <c r="X22" s="2575"/>
    </row>
    <row r="23" spans="1:24" s="2204" customFormat="1" ht="5.0999999999999996" customHeight="1">
      <c r="A23" s="2573"/>
      <c r="B23" s="2560"/>
      <c r="C23" s="2561"/>
      <c r="D23" s="2561"/>
      <c r="E23" s="2561"/>
      <c r="F23" s="2561"/>
      <c r="G23" s="2561"/>
      <c r="H23" s="2561"/>
      <c r="I23" s="2561"/>
      <c r="J23" s="2562"/>
      <c r="K23" s="2548"/>
      <c r="L23" s="2549"/>
      <c r="M23" s="2549"/>
      <c r="N23" s="2549"/>
      <c r="O23" s="2549"/>
      <c r="P23" s="5420" t="s">
        <v>614</v>
      </c>
      <c r="Q23" s="2550"/>
      <c r="R23" s="2549"/>
      <c r="S23" s="2549"/>
      <c r="T23" s="2549"/>
      <c r="U23" s="2549"/>
      <c r="V23" s="2549"/>
      <c r="W23" s="5420" t="s">
        <v>613</v>
      </c>
      <c r="X23" s="2575"/>
    </row>
    <row r="24" spans="1:24" s="2204" customFormat="1" ht="10.5" customHeight="1">
      <c r="A24" s="2573"/>
      <c r="B24" s="2563"/>
      <c r="C24" s="911" t="s">
        <v>1450</v>
      </c>
      <c r="D24" s="911"/>
      <c r="E24" s="911"/>
      <c r="F24" s="319"/>
      <c r="G24" s="319"/>
      <c r="H24" s="319"/>
      <c r="I24" s="319"/>
      <c r="J24" s="2564"/>
      <c r="K24" s="5422"/>
      <c r="L24" s="5423"/>
      <c r="M24" s="5423"/>
      <c r="N24" s="5423"/>
      <c r="O24" s="5423"/>
      <c r="P24" s="5421"/>
      <c r="Q24" s="5424"/>
      <c r="R24" s="5423"/>
      <c r="S24" s="5423"/>
      <c r="T24" s="5423"/>
      <c r="U24" s="5423"/>
      <c r="V24" s="5423"/>
      <c r="W24" s="5421"/>
      <c r="X24" s="2575"/>
    </row>
    <row r="25" spans="1:24" s="2204" customFormat="1" ht="10.5" customHeight="1">
      <c r="A25" s="2573"/>
      <c r="B25" s="2563"/>
      <c r="C25" s="911" t="s">
        <v>1449</v>
      </c>
      <c r="D25" s="911"/>
      <c r="E25" s="911"/>
      <c r="F25" s="319"/>
      <c r="G25" s="319"/>
      <c r="H25" s="319"/>
      <c r="I25" s="319"/>
      <c r="J25" s="2565"/>
      <c r="K25" s="5422"/>
      <c r="L25" s="5423"/>
      <c r="M25" s="5423"/>
      <c r="N25" s="5423"/>
      <c r="O25" s="5423"/>
      <c r="P25" s="509"/>
      <c r="Q25" s="5424"/>
      <c r="R25" s="5423"/>
      <c r="S25" s="5423"/>
      <c r="T25" s="5423"/>
      <c r="U25" s="5423"/>
      <c r="V25" s="5423"/>
      <c r="W25" s="509"/>
      <c r="X25" s="2575"/>
    </row>
    <row r="26" spans="1:24" s="2204" customFormat="1" ht="9.9499999999999993" customHeight="1">
      <c r="A26" s="2573"/>
      <c r="B26" s="2563"/>
      <c r="C26" s="913" t="s">
        <v>486</v>
      </c>
      <c r="D26" s="911"/>
      <c r="E26" s="911"/>
      <c r="F26" s="319"/>
      <c r="G26" s="319"/>
      <c r="H26" s="319"/>
      <c r="I26" s="319"/>
      <c r="J26" s="2565"/>
      <c r="K26" s="5422"/>
      <c r="L26" s="5423"/>
      <c r="M26" s="5423"/>
      <c r="N26" s="5423"/>
      <c r="O26" s="5423"/>
      <c r="P26" s="509"/>
      <c r="Q26" s="5424"/>
      <c r="R26" s="5423"/>
      <c r="S26" s="5423"/>
      <c r="T26" s="5423"/>
      <c r="U26" s="5423"/>
      <c r="V26" s="5423"/>
      <c r="W26" s="509"/>
      <c r="X26" s="2575"/>
    </row>
    <row r="27" spans="1:24" s="2204" customFormat="1" ht="5.0999999999999996" customHeight="1">
      <c r="A27" s="2573"/>
      <c r="B27" s="2563"/>
      <c r="C27" s="319"/>
      <c r="D27" s="319"/>
      <c r="E27" s="319"/>
      <c r="F27" s="319"/>
      <c r="G27" s="319"/>
      <c r="H27" s="319"/>
      <c r="I27" s="319"/>
      <c r="J27" s="2565"/>
      <c r="K27" s="2551"/>
      <c r="L27" s="2552"/>
      <c r="M27" s="2552"/>
      <c r="N27" s="2552"/>
      <c r="O27" s="2552"/>
      <c r="P27" s="510"/>
      <c r="Q27" s="2553"/>
      <c r="R27" s="2552"/>
      <c r="S27" s="2552"/>
      <c r="T27" s="2552"/>
      <c r="U27" s="2552"/>
      <c r="V27" s="2552"/>
      <c r="W27" s="510"/>
      <c r="X27" s="2575"/>
    </row>
    <row r="28" spans="1:24" s="2204" customFormat="1" ht="5.0999999999999996" customHeight="1">
      <c r="A28" s="2573"/>
      <c r="B28" s="2560"/>
      <c r="C28" s="2561"/>
      <c r="D28" s="2561"/>
      <c r="E28" s="2561"/>
      <c r="F28" s="2561"/>
      <c r="G28" s="2561"/>
      <c r="H28" s="2561"/>
      <c r="I28" s="2561"/>
      <c r="J28" s="2562"/>
      <c r="K28" s="2548"/>
      <c r="L28" s="2549"/>
      <c r="M28" s="2549"/>
      <c r="N28" s="2549"/>
      <c r="O28" s="2549"/>
      <c r="P28" s="5420" t="s">
        <v>55</v>
      </c>
      <c r="Q28" s="2550"/>
      <c r="R28" s="2549"/>
      <c r="S28" s="2549"/>
      <c r="T28" s="2549"/>
      <c r="U28" s="2549"/>
      <c r="V28" s="2549"/>
      <c r="W28" s="5420" t="s">
        <v>56</v>
      </c>
      <c r="X28" s="2575"/>
    </row>
    <row r="29" spans="1:24" s="2204" customFormat="1" ht="10.5" customHeight="1">
      <c r="A29" s="2573"/>
      <c r="B29" s="2563"/>
      <c r="C29" s="911" t="s">
        <v>473</v>
      </c>
      <c r="D29" s="911"/>
      <c r="E29" s="911"/>
      <c r="F29" s="319"/>
      <c r="G29" s="319"/>
      <c r="H29" s="319"/>
      <c r="I29" s="319"/>
      <c r="J29" s="2564"/>
      <c r="K29" s="5422"/>
      <c r="L29" s="5423"/>
      <c r="M29" s="5423"/>
      <c r="N29" s="5423"/>
      <c r="O29" s="5423"/>
      <c r="P29" s="5421"/>
      <c r="Q29" s="5424"/>
      <c r="R29" s="5423"/>
      <c r="S29" s="5423"/>
      <c r="T29" s="5423"/>
      <c r="U29" s="5423"/>
      <c r="V29" s="5423"/>
      <c r="W29" s="5421"/>
      <c r="X29" s="2575"/>
    </row>
    <row r="30" spans="1:24" s="2204" customFormat="1" ht="10.5" customHeight="1">
      <c r="A30" s="2573"/>
      <c r="B30" s="2563"/>
      <c r="C30" s="913" t="s">
        <v>474</v>
      </c>
      <c r="D30" s="911"/>
      <c r="E30" s="911"/>
      <c r="F30" s="319"/>
      <c r="G30" s="319"/>
      <c r="H30" s="319"/>
      <c r="I30" s="319"/>
      <c r="J30" s="2565"/>
      <c r="K30" s="5422"/>
      <c r="L30" s="5423"/>
      <c r="M30" s="5423"/>
      <c r="N30" s="5423"/>
      <c r="O30" s="5423"/>
      <c r="P30" s="509"/>
      <c r="Q30" s="5424"/>
      <c r="R30" s="5423"/>
      <c r="S30" s="5423"/>
      <c r="T30" s="5423"/>
      <c r="U30" s="5423"/>
      <c r="V30" s="5423"/>
      <c r="W30" s="509"/>
      <c r="X30" s="2575"/>
    </row>
    <row r="31" spans="1:24" s="2204" customFormat="1" ht="6.75" customHeight="1">
      <c r="A31" s="2573"/>
      <c r="B31" s="2563"/>
      <c r="C31" s="319"/>
      <c r="D31" s="319"/>
      <c r="E31" s="319"/>
      <c r="F31" s="319"/>
      <c r="G31" s="319"/>
      <c r="H31" s="319"/>
      <c r="I31" s="319"/>
      <c r="J31" s="2565"/>
      <c r="K31" s="5422"/>
      <c r="L31" s="5423"/>
      <c r="M31" s="5423"/>
      <c r="N31" s="5423"/>
      <c r="O31" s="5423"/>
      <c r="P31" s="510"/>
      <c r="Q31" s="5424"/>
      <c r="R31" s="5423"/>
      <c r="S31" s="5423"/>
      <c r="T31" s="5423"/>
      <c r="U31" s="5423"/>
      <c r="V31" s="5423"/>
      <c r="W31" s="510"/>
      <c r="X31" s="2575"/>
    </row>
    <row r="32" spans="1:24" s="2204" customFormat="1" ht="3.75" customHeight="1">
      <c r="A32" s="2573"/>
      <c r="B32" s="2560"/>
      <c r="C32" s="2561"/>
      <c r="D32" s="2561"/>
      <c r="E32" s="2561"/>
      <c r="F32" s="2561"/>
      <c r="G32" s="2561"/>
      <c r="H32" s="2561"/>
      <c r="I32" s="2561"/>
      <c r="J32" s="2562"/>
      <c r="K32" s="2548"/>
      <c r="L32" s="2549"/>
      <c r="M32" s="2549"/>
      <c r="N32" s="2549"/>
      <c r="O32" s="2549"/>
      <c r="P32" s="5420" t="s">
        <v>65</v>
      </c>
      <c r="Q32" s="2550"/>
      <c r="R32" s="2549"/>
      <c r="S32" s="2549"/>
      <c r="T32" s="2549"/>
      <c r="U32" s="2549"/>
      <c r="V32" s="2549"/>
      <c r="W32" s="5420" t="s">
        <v>66</v>
      </c>
      <c r="X32" s="2575"/>
    </row>
    <row r="33" spans="1:24" s="2204" customFormat="1" ht="10.5" customHeight="1">
      <c r="A33" s="2573"/>
      <c r="B33" s="2563"/>
      <c r="C33" s="911" t="s">
        <v>475</v>
      </c>
      <c r="D33" s="911"/>
      <c r="E33" s="911"/>
      <c r="F33" s="319"/>
      <c r="G33" s="319"/>
      <c r="H33" s="319"/>
      <c r="I33" s="319"/>
      <c r="J33" s="2564"/>
      <c r="K33" s="5422"/>
      <c r="L33" s="5423"/>
      <c r="M33" s="5423"/>
      <c r="N33" s="5423"/>
      <c r="O33" s="5423"/>
      <c r="P33" s="5421"/>
      <c r="Q33" s="5424"/>
      <c r="R33" s="5423"/>
      <c r="S33" s="5423"/>
      <c r="T33" s="5423"/>
      <c r="U33" s="5423"/>
      <c r="V33" s="5423"/>
      <c r="W33" s="5421"/>
      <c r="X33" s="2575"/>
    </row>
    <row r="34" spans="1:24" s="2204" customFormat="1" ht="10.5" customHeight="1">
      <c r="A34" s="2573"/>
      <c r="B34" s="2563"/>
      <c r="C34" s="913" t="s">
        <v>476</v>
      </c>
      <c r="D34" s="911"/>
      <c r="E34" s="911"/>
      <c r="F34" s="319"/>
      <c r="G34" s="319"/>
      <c r="H34" s="319"/>
      <c r="I34" s="319"/>
      <c r="J34" s="2565"/>
      <c r="K34" s="5422"/>
      <c r="L34" s="5423"/>
      <c r="M34" s="5423"/>
      <c r="N34" s="5423"/>
      <c r="O34" s="5423"/>
      <c r="P34" s="509"/>
      <c r="Q34" s="5424"/>
      <c r="R34" s="5423"/>
      <c r="S34" s="5423"/>
      <c r="T34" s="5423"/>
      <c r="U34" s="5423"/>
      <c r="V34" s="5423"/>
      <c r="W34" s="509"/>
      <c r="X34" s="2575"/>
    </row>
    <row r="35" spans="1:24" s="2204" customFormat="1" ht="6.75" customHeight="1">
      <c r="A35" s="2573"/>
      <c r="B35" s="2563"/>
      <c r="C35" s="319"/>
      <c r="D35" s="319"/>
      <c r="E35" s="319"/>
      <c r="F35" s="319"/>
      <c r="G35" s="319"/>
      <c r="H35" s="319"/>
      <c r="I35" s="319"/>
      <c r="J35" s="2565"/>
      <c r="K35" s="5422"/>
      <c r="L35" s="5423"/>
      <c r="M35" s="5423"/>
      <c r="N35" s="5423"/>
      <c r="O35" s="5423"/>
      <c r="P35" s="511"/>
      <c r="Q35" s="5424"/>
      <c r="R35" s="5423"/>
      <c r="S35" s="5423"/>
      <c r="T35" s="5423"/>
      <c r="U35" s="5423"/>
      <c r="V35" s="5423"/>
      <c r="W35" s="511"/>
      <c r="X35" s="2575"/>
    </row>
    <row r="36" spans="1:24" s="2204" customFormat="1" ht="3" customHeight="1">
      <c r="A36" s="2573"/>
      <c r="B36" s="2566"/>
      <c r="C36" s="2567"/>
      <c r="D36" s="2567"/>
      <c r="E36" s="2567"/>
      <c r="F36" s="2567"/>
      <c r="G36" s="2567"/>
      <c r="H36" s="2567"/>
      <c r="I36" s="2567"/>
      <c r="J36" s="2568"/>
      <c r="K36" s="5425">
        <f>K24+K29+K33</f>
        <v>0</v>
      </c>
      <c r="L36" s="5426"/>
      <c r="M36" s="5426"/>
      <c r="N36" s="5426"/>
      <c r="O36" s="5426"/>
      <c r="P36" s="5420" t="s">
        <v>75</v>
      </c>
      <c r="Q36" s="5431">
        <f>Q24+Q29+Q33</f>
        <v>0</v>
      </c>
      <c r="R36" s="5426"/>
      <c r="S36" s="5426"/>
      <c r="T36" s="5426"/>
      <c r="U36" s="5426"/>
      <c r="V36" s="5426"/>
      <c r="W36" s="5420" t="s">
        <v>67</v>
      </c>
      <c r="X36" s="2575"/>
    </row>
    <row r="37" spans="1:24" s="2204" customFormat="1" ht="11.25" customHeight="1">
      <c r="A37" s="2573"/>
      <c r="B37" s="2563"/>
      <c r="C37" s="911" t="s">
        <v>491</v>
      </c>
      <c r="D37" s="911"/>
      <c r="E37" s="911"/>
      <c r="F37" s="319"/>
      <c r="G37" s="319"/>
      <c r="H37" s="319"/>
      <c r="I37" s="319"/>
      <c r="J37" s="2564"/>
      <c r="K37" s="5427"/>
      <c r="L37" s="5428"/>
      <c r="M37" s="5428"/>
      <c r="N37" s="5428"/>
      <c r="O37" s="5428"/>
      <c r="P37" s="5421"/>
      <c r="Q37" s="5432"/>
      <c r="R37" s="5428"/>
      <c r="S37" s="5428"/>
      <c r="T37" s="5428"/>
      <c r="U37" s="5428"/>
      <c r="V37" s="5428"/>
      <c r="W37" s="5421"/>
      <c r="X37" s="2575"/>
    </row>
    <row r="38" spans="1:24" s="2204" customFormat="1" ht="11.25" customHeight="1">
      <c r="A38" s="2573"/>
      <c r="B38" s="2563"/>
      <c r="C38" s="913" t="s">
        <v>492</v>
      </c>
      <c r="D38" s="911"/>
      <c r="E38" s="911"/>
      <c r="F38" s="319"/>
      <c r="G38" s="319"/>
      <c r="H38" s="319"/>
      <c r="I38" s="319"/>
      <c r="J38" s="2565"/>
      <c r="K38" s="5427"/>
      <c r="L38" s="5428"/>
      <c r="M38" s="5428"/>
      <c r="N38" s="5428"/>
      <c r="O38" s="5428"/>
      <c r="P38" s="2554"/>
      <c r="Q38" s="5432"/>
      <c r="R38" s="5428"/>
      <c r="S38" s="5428"/>
      <c r="T38" s="5428"/>
      <c r="U38" s="5428"/>
      <c r="V38" s="5428"/>
      <c r="W38" s="2555"/>
      <c r="X38" s="2575"/>
    </row>
    <row r="39" spans="1:24" s="2204" customFormat="1" ht="6.75" customHeight="1">
      <c r="A39" s="2573"/>
      <c r="B39" s="2569"/>
      <c r="C39" s="2570"/>
      <c r="D39" s="2570"/>
      <c r="E39" s="2570"/>
      <c r="F39" s="2570"/>
      <c r="G39" s="2570"/>
      <c r="H39" s="2570"/>
      <c r="I39" s="2570"/>
      <c r="J39" s="2571"/>
      <c r="K39" s="5429"/>
      <c r="L39" s="5430"/>
      <c r="M39" s="5430"/>
      <c r="N39" s="5430"/>
      <c r="O39" s="5430"/>
      <c r="P39" s="2556"/>
      <c r="Q39" s="5433"/>
      <c r="R39" s="5430"/>
      <c r="S39" s="5430"/>
      <c r="T39" s="5430"/>
      <c r="U39" s="5430"/>
      <c r="V39" s="5430"/>
      <c r="W39" s="2557"/>
      <c r="X39" s="2575"/>
    </row>
    <row r="40" spans="1:24" s="2204" customFormat="1" ht="7.5" customHeight="1">
      <c r="A40" s="2573"/>
      <c r="B40" s="319"/>
      <c r="C40" s="319"/>
      <c r="D40" s="319"/>
      <c r="E40" s="319"/>
      <c r="F40" s="319"/>
      <c r="G40" s="319"/>
      <c r="H40" s="319"/>
      <c r="I40" s="319"/>
      <c r="J40" s="319"/>
      <c r="K40" s="319"/>
      <c r="L40" s="319"/>
      <c r="M40" s="319"/>
      <c r="N40" s="319"/>
      <c r="O40" s="319"/>
      <c r="P40" s="319"/>
      <c r="Q40" s="319"/>
      <c r="R40" s="319"/>
      <c r="S40" s="319"/>
      <c r="T40" s="319"/>
      <c r="U40" s="319"/>
      <c r="V40" s="319"/>
      <c r="W40" s="319"/>
      <c r="X40" s="2575"/>
    </row>
    <row r="41" spans="1:24" s="2600" customFormat="1" ht="3" customHeight="1">
      <c r="A41" s="2595"/>
      <c r="B41" s="2596"/>
      <c r="C41" s="2597"/>
      <c r="D41" s="2597"/>
      <c r="E41" s="2597"/>
      <c r="F41" s="2597"/>
      <c r="G41" s="2597"/>
      <c r="H41" s="2597"/>
      <c r="I41" s="2597"/>
      <c r="J41" s="2597"/>
      <c r="K41" s="2597"/>
      <c r="L41" s="2597"/>
      <c r="M41" s="2597"/>
      <c r="N41" s="2597"/>
      <c r="O41" s="2597"/>
      <c r="P41" s="2597"/>
      <c r="Q41" s="2597"/>
      <c r="R41" s="2597"/>
      <c r="S41" s="2597"/>
      <c r="T41" s="2597"/>
      <c r="U41" s="2597"/>
      <c r="V41" s="2597"/>
      <c r="W41" s="2598"/>
      <c r="X41" s="2599"/>
    </row>
    <row r="42" spans="1:24" s="2600" customFormat="1" ht="12.75" customHeight="1">
      <c r="A42" s="2595"/>
      <c r="B42" s="5416" t="s">
        <v>719</v>
      </c>
      <c r="C42" s="5417"/>
      <c r="D42" s="5417"/>
      <c r="E42" s="5417"/>
      <c r="F42" s="5417"/>
      <c r="G42" s="5417"/>
      <c r="H42" s="5417"/>
      <c r="I42" s="5417"/>
      <c r="J42" s="5417"/>
      <c r="K42" s="5417"/>
      <c r="L42" s="5417"/>
      <c r="M42" s="5417"/>
      <c r="N42" s="5417"/>
      <c r="O42" s="5417"/>
      <c r="P42" s="5417"/>
      <c r="Q42" s="5417"/>
      <c r="R42" s="5417"/>
      <c r="S42" s="5417"/>
      <c r="T42" s="5417"/>
      <c r="U42" s="5417"/>
      <c r="V42" s="5417"/>
      <c r="W42" s="5434"/>
      <c r="X42" s="2601"/>
    </row>
    <row r="43" spans="1:24" s="2600" customFormat="1" ht="12" customHeight="1">
      <c r="A43" s="2595"/>
      <c r="B43" s="5410" t="s">
        <v>720</v>
      </c>
      <c r="C43" s="5411"/>
      <c r="D43" s="5411"/>
      <c r="E43" s="5411"/>
      <c r="F43" s="5411"/>
      <c r="G43" s="5411"/>
      <c r="H43" s="5411"/>
      <c r="I43" s="5411"/>
      <c r="J43" s="5411"/>
      <c r="K43" s="5411"/>
      <c r="L43" s="5411"/>
      <c r="M43" s="5411"/>
      <c r="N43" s="5411"/>
      <c r="O43" s="5411"/>
      <c r="P43" s="5411"/>
      <c r="Q43" s="5411"/>
      <c r="R43" s="5411"/>
      <c r="S43" s="5411"/>
      <c r="T43" s="5411"/>
      <c r="U43" s="5411"/>
      <c r="V43" s="5411"/>
      <c r="W43" s="5419"/>
      <c r="X43" s="2601"/>
    </row>
    <row r="44" spans="1:24" s="2600" customFormat="1" ht="3.75" customHeight="1">
      <c r="A44" s="2595"/>
      <c r="B44" s="2581"/>
      <c r="C44" s="1835"/>
      <c r="D44" s="1835"/>
      <c r="E44" s="1835"/>
      <c r="F44" s="1874"/>
      <c r="G44" s="1874"/>
      <c r="H44" s="1874"/>
      <c r="I44" s="1874"/>
      <c r="J44" s="1874"/>
      <c r="K44" s="1874"/>
      <c r="L44" s="1874"/>
      <c r="M44" s="1874"/>
      <c r="N44" s="1874"/>
      <c r="O44" s="1874"/>
      <c r="P44" s="1874"/>
      <c r="Q44" s="1874"/>
      <c r="R44" s="1874"/>
      <c r="S44" s="1874"/>
      <c r="T44" s="1874"/>
      <c r="U44" s="1874"/>
      <c r="V44" s="1874"/>
      <c r="W44" s="2602"/>
      <c r="X44" s="2601"/>
    </row>
    <row r="45" spans="1:24" s="2204" customFormat="1" ht="8.1" customHeight="1">
      <c r="A45" s="2573"/>
      <c r="B45" s="2563"/>
      <c r="C45" s="911"/>
      <c r="D45" s="319"/>
      <c r="E45" s="319"/>
      <c r="F45" s="911"/>
      <c r="G45" s="911"/>
      <c r="H45" s="911"/>
      <c r="I45" s="911"/>
      <c r="J45" s="911"/>
      <c r="K45" s="911"/>
      <c r="L45" s="911"/>
      <c r="M45" s="911"/>
      <c r="N45" s="911"/>
      <c r="O45" s="911"/>
      <c r="P45" s="911"/>
      <c r="Q45" s="911"/>
      <c r="R45" s="911"/>
      <c r="S45" s="911"/>
      <c r="T45" s="911"/>
      <c r="U45" s="911"/>
      <c r="V45" s="911"/>
      <c r="W45" s="2603"/>
      <c r="X45" s="2601"/>
    </row>
    <row r="46" spans="1:24" s="2204" customFormat="1" ht="10.5" customHeight="1">
      <c r="A46" s="2573"/>
      <c r="B46" s="2495"/>
      <c r="C46" s="2574" t="s">
        <v>77</v>
      </c>
      <c r="D46" s="911" t="s">
        <v>1445</v>
      </c>
      <c r="E46" s="911"/>
      <c r="F46" s="911"/>
      <c r="G46" s="911"/>
      <c r="H46" s="911"/>
      <c r="I46" s="911"/>
      <c r="J46" s="911"/>
      <c r="K46" s="911"/>
      <c r="L46" s="911"/>
      <c r="M46" s="911"/>
      <c r="N46" s="911"/>
      <c r="O46" s="5453"/>
      <c r="P46" s="5454"/>
      <c r="Q46" s="5454"/>
      <c r="R46" s="5454"/>
      <c r="S46" s="5454"/>
      <c r="T46" s="5454"/>
      <c r="U46" s="5454"/>
      <c r="V46" s="5455"/>
      <c r="W46" s="2603"/>
      <c r="X46" s="2604"/>
    </row>
    <row r="47" spans="1:24" s="2204" customFormat="1" ht="10.5" customHeight="1">
      <c r="A47" s="2573"/>
      <c r="B47" s="2563"/>
      <c r="C47" s="2605"/>
      <c r="D47" s="913" t="s">
        <v>1444</v>
      </c>
      <c r="E47" s="319"/>
      <c r="F47" s="319"/>
      <c r="G47" s="319"/>
      <c r="H47" s="319"/>
      <c r="I47" s="319"/>
      <c r="J47" s="319"/>
      <c r="K47" s="319"/>
      <c r="L47" s="319"/>
      <c r="M47" s="319"/>
      <c r="N47" s="319"/>
      <c r="O47" s="5456"/>
      <c r="P47" s="5457"/>
      <c r="Q47" s="5457"/>
      <c r="R47" s="5457"/>
      <c r="S47" s="5457"/>
      <c r="T47" s="5457"/>
      <c r="U47" s="5457"/>
      <c r="V47" s="5458"/>
      <c r="W47" s="2565"/>
      <c r="X47" s="2575"/>
    </row>
    <row r="48" spans="1:24" s="2204" customFormat="1" ht="9" customHeight="1">
      <c r="A48" s="2573"/>
      <c r="B48" s="2563"/>
      <c r="C48" s="2605"/>
      <c r="D48" s="913"/>
      <c r="E48" s="319"/>
      <c r="F48" s="319"/>
      <c r="G48" s="319"/>
      <c r="H48" s="319"/>
      <c r="I48" s="319"/>
      <c r="J48" s="319"/>
      <c r="K48" s="319"/>
      <c r="L48" s="319"/>
      <c r="M48" s="319"/>
      <c r="N48" s="319"/>
      <c r="O48" s="319"/>
      <c r="P48" s="319"/>
      <c r="Q48" s="319"/>
      <c r="R48" s="319"/>
      <c r="S48" s="319"/>
      <c r="T48" s="319"/>
      <c r="U48" s="319"/>
      <c r="V48" s="319"/>
      <c r="W48" s="2565"/>
      <c r="X48" s="2575"/>
    </row>
    <row r="49" spans="1:24" s="2204" customFormat="1" ht="11.25" customHeight="1">
      <c r="A49" s="2573"/>
      <c r="B49" s="2563"/>
      <c r="C49" s="2574" t="s">
        <v>196</v>
      </c>
      <c r="D49" s="911" t="s">
        <v>477</v>
      </c>
      <c r="E49" s="911"/>
      <c r="F49" s="319"/>
      <c r="G49" s="319"/>
      <c r="H49" s="5441"/>
      <c r="I49" s="5442"/>
      <c r="J49" s="5389" t="s">
        <v>107</v>
      </c>
      <c r="M49" s="911" t="s">
        <v>478</v>
      </c>
      <c r="O49" s="319"/>
      <c r="P49" s="5435"/>
      <c r="Q49" s="5436"/>
      <c r="R49" s="5436"/>
      <c r="S49" s="5437"/>
      <c r="T49" s="5389" t="s">
        <v>107</v>
      </c>
      <c r="U49" s="5390"/>
      <c r="V49" s="2606"/>
      <c r="W49" s="2565"/>
      <c r="X49" s="2575"/>
    </row>
    <row r="50" spans="1:24" s="2204" customFormat="1" ht="10.5" customHeight="1">
      <c r="A50" s="2573"/>
      <c r="B50" s="2563"/>
      <c r="C50" s="2574"/>
      <c r="D50" s="913" t="s">
        <v>2453</v>
      </c>
      <c r="E50" s="911"/>
      <c r="F50" s="319"/>
      <c r="G50" s="319"/>
      <c r="H50" s="5443"/>
      <c r="I50" s="5440"/>
      <c r="J50" s="5452"/>
      <c r="M50" s="913" t="s">
        <v>479</v>
      </c>
      <c r="O50" s="319"/>
      <c r="P50" s="5438"/>
      <c r="Q50" s="5439"/>
      <c r="R50" s="5439"/>
      <c r="S50" s="5440"/>
      <c r="T50" s="5389"/>
      <c r="U50" s="5390"/>
      <c r="V50" s="319"/>
      <c r="W50" s="2565"/>
      <c r="X50" s="2575"/>
    </row>
    <row r="51" spans="1:24" s="2204" customFormat="1" ht="6.75" customHeight="1">
      <c r="A51" s="2573"/>
      <c r="B51" s="2563"/>
      <c r="C51" s="2574"/>
      <c r="D51" s="913"/>
      <c r="E51" s="911"/>
      <c r="F51" s="319"/>
      <c r="G51" s="319"/>
      <c r="H51" s="319"/>
      <c r="I51" s="371"/>
      <c r="J51" s="371"/>
      <c r="K51" s="2607"/>
      <c r="M51" s="913"/>
      <c r="O51" s="319"/>
      <c r="P51" s="319"/>
      <c r="Q51" s="2606"/>
      <c r="S51" s="319"/>
      <c r="T51" s="2489"/>
      <c r="U51" s="2489"/>
      <c r="V51" s="319"/>
      <c r="W51" s="2565"/>
      <c r="X51" s="2575"/>
    </row>
    <row r="52" spans="1:24" s="2204" customFormat="1" ht="10.5" customHeight="1">
      <c r="A52" s="2573"/>
      <c r="B52" s="2563"/>
      <c r="C52" s="2605"/>
      <c r="D52" s="319"/>
      <c r="E52" s="319"/>
      <c r="F52" s="319"/>
      <c r="G52" s="319"/>
      <c r="H52" s="319"/>
      <c r="I52" s="371"/>
      <c r="J52" s="371"/>
      <c r="K52" s="319"/>
      <c r="M52" s="911" t="s">
        <v>480</v>
      </c>
      <c r="O52" s="319"/>
      <c r="P52" s="5435"/>
      <c r="Q52" s="5436"/>
      <c r="R52" s="5436"/>
      <c r="S52" s="5437"/>
      <c r="T52" s="5389" t="s">
        <v>107</v>
      </c>
      <c r="U52" s="5390"/>
      <c r="V52" s="319"/>
      <c r="W52" s="2565"/>
      <c r="X52" s="2575"/>
    </row>
    <row r="53" spans="1:24" s="2204" customFormat="1" ht="9.75" customHeight="1">
      <c r="A53" s="2573"/>
      <c r="B53" s="2563"/>
      <c r="C53" s="2605"/>
      <c r="D53" s="913"/>
      <c r="E53" s="911"/>
      <c r="F53" s="319"/>
      <c r="G53" s="319"/>
      <c r="H53" s="319"/>
      <c r="M53" s="913" t="s">
        <v>481</v>
      </c>
      <c r="O53" s="319"/>
      <c r="P53" s="5438"/>
      <c r="Q53" s="5439"/>
      <c r="R53" s="5439"/>
      <c r="S53" s="5440"/>
      <c r="T53" s="5389"/>
      <c r="U53" s="5390"/>
      <c r="V53" s="319"/>
      <c r="W53" s="2565"/>
      <c r="X53" s="2575"/>
    </row>
    <row r="54" spans="1:24" s="2204" customFormat="1" ht="6.75" customHeight="1">
      <c r="A54" s="2573"/>
      <c r="B54" s="2563"/>
      <c r="C54" s="2605"/>
      <c r="D54" s="913"/>
      <c r="E54" s="911"/>
      <c r="F54" s="319"/>
      <c r="G54" s="319"/>
      <c r="H54" s="319"/>
      <c r="M54" s="913"/>
      <c r="O54" s="319"/>
      <c r="P54" s="319"/>
      <c r="Q54" s="2606"/>
      <c r="S54" s="319"/>
      <c r="T54" s="2489"/>
      <c r="U54" s="2489"/>
      <c r="V54" s="319"/>
      <c r="W54" s="2565"/>
      <c r="X54" s="2575"/>
    </row>
    <row r="55" spans="1:24" s="2204" customFormat="1" ht="10.5" customHeight="1">
      <c r="A55" s="2573"/>
      <c r="B55" s="2563"/>
      <c r="C55" s="2605"/>
      <c r="D55" s="319"/>
      <c r="E55" s="319"/>
      <c r="F55" s="319"/>
      <c r="G55" s="319"/>
      <c r="H55" s="319"/>
      <c r="I55" s="371"/>
      <c r="J55" s="371"/>
      <c r="K55" s="319"/>
      <c r="M55" s="911" t="s">
        <v>482</v>
      </c>
      <c r="O55" s="319"/>
      <c r="P55" s="5435"/>
      <c r="Q55" s="5436"/>
      <c r="R55" s="5436"/>
      <c r="S55" s="5437"/>
      <c r="T55" s="5389" t="s">
        <v>107</v>
      </c>
      <c r="U55" s="5390"/>
      <c r="V55" s="319"/>
      <c r="W55" s="2565"/>
      <c r="X55" s="2575"/>
    </row>
    <row r="56" spans="1:24" s="2204" customFormat="1" ht="10.5" customHeight="1">
      <c r="A56" s="2573"/>
      <c r="B56" s="2563"/>
      <c r="C56" s="2605"/>
      <c r="D56" s="319"/>
      <c r="E56" s="319"/>
      <c r="F56" s="319"/>
      <c r="G56" s="319"/>
      <c r="H56" s="319"/>
      <c r="I56" s="371"/>
      <c r="J56" s="371"/>
      <c r="K56" s="319"/>
      <c r="M56" s="913" t="s">
        <v>483</v>
      </c>
      <c r="O56" s="319"/>
      <c r="P56" s="5438"/>
      <c r="Q56" s="5439"/>
      <c r="R56" s="5439"/>
      <c r="S56" s="5440"/>
      <c r="T56" s="5389"/>
      <c r="U56" s="5390"/>
      <c r="V56" s="319"/>
      <c r="W56" s="2608"/>
      <c r="X56" s="2575"/>
    </row>
    <row r="57" spans="1:24" s="2204" customFormat="1" ht="6.75" customHeight="1">
      <c r="A57" s="2573"/>
      <c r="B57" s="2563"/>
      <c r="C57" s="2605"/>
      <c r="D57" s="319"/>
      <c r="E57" s="319"/>
      <c r="F57" s="319"/>
      <c r="G57" s="319"/>
      <c r="H57" s="319"/>
      <c r="I57" s="371"/>
      <c r="J57" s="371"/>
      <c r="K57" s="319"/>
      <c r="L57" s="319"/>
      <c r="M57" s="319"/>
      <c r="N57" s="319"/>
      <c r="O57" s="319"/>
      <c r="P57" s="319"/>
      <c r="Q57" s="913"/>
      <c r="R57" s="319"/>
      <c r="S57" s="319"/>
      <c r="T57" s="319"/>
      <c r="U57" s="319"/>
      <c r="V57" s="319"/>
      <c r="W57" s="2608"/>
      <c r="X57" s="2575"/>
    </row>
    <row r="58" spans="1:24" s="2204" customFormat="1" ht="10.5" customHeight="1">
      <c r="A58" s="2573"/>
      <c r="B58" s="2563"/>
      <c r="C58" s="2574" t="s">
        <v>220</v>
      </c>
      <c r="D58" s="911" t="s">
        <v>1458</v>
      </c>
      <c r="E58" s="911"/>
      <c r="F58" s="911"/>
      <c r="G58" s="911"/>
      <c r="H58" s="5441"/>
      <c r="I58" s="5442"/>
      <c r="J58" s="5459" t="s">
        <v>107</v>
      </c>
      <c r="K58" s="911" t="s">
        <v>1447</v>
      </c>
      <c r="L58" s="911"/>
      <c r="M58" s="2481"/>
      <c r="O58" s="319"/>
      <c r="V58" s="911"/>
      <c r="W58" s="2565"/>
      <c r="X58" s="2575"/>
    </row>
    <row r="59" spans="1:24" s="2204" customFormat="1" ht="10.5" customHeight="1">
      <c r="A59" s="2573"/>
      <c r="B59" s="2563"/>
      <c r="C59" s="2609"/>
      <c r="D59" s="913" t="s">
        <v>724</v>
      </c>
      <c r="E59" s="911"/>
      <c r="F59" s="911"/>
      <c r="G59" s="911"/>
      <c r="H59" s="5443"/>
      <c r="I59" s="5440"/>
      <c r="J59" s="5459"/>
      <c r="K59" s="2572" t="s">
        <v>1446</v>
      </c>
      <c r="L59" s="2481"/>
      <c r="M59" s="2481"/>
      <c r="O59" s="319"/>
      <c r="V59" s="913"/>
      <c r="W59" s="2610"/>
      <c r="X59" s="2575"/>
    </row>
    <row r="60" spans="1:24" s="2204" customFormat="1" ht="9" customHeight="1">
      <c r="A60" s="2573"/>
      <c r="B60" s="2563"/>
      <c r="C60" s="2609"/>
      <c r="D60" s="913"/>
      <c r="E60" s="911"/>
      <c r="F60" s="911"/>
      <c r="G60" s="911"/>
      <c r="H60" s="911"/>
      <c r="I60" s="911"/>
      <c r="J60" s="911"/>
      <c r="K60" s="911"/>
      <c r="L60" s="911"/>
      <c r="M60" s="911"/>
      <c r="N60" s="319"/>
      <c r="O60" s="319"/>
      <c r="P60" s="319"/>
      <c r="Q60" s="2572"/>
      <c r="R60" s="913"/>
      <c r="S60" s="913"/>
      <c r="T60" s="913"/>
      <c r="U60" s="913"/>
      <c r="V60" s="913"/>
      <c r="W60" s="2565"/>
      <c r="X60" s="2575"/>
    </row>
    <row r="61" spans="1:24" s="2204" customFormat="1" ht="10.5" customHeight="1">
      <c r="A61" s="2573"/>
      <c r="B61" s="2563"/>
      <c r="C61" s="2574" t="s">
        <v>485</v>
      </c>
      <c r="D61" s="911" t="s">
        <v>1456</v>
      </c>
      <c r="E61" s="319"/>
      <c r="F61" s="319"/>
      <c r="G61" s="319"/>
      <c r="H61" s="319"/>
      <c r="I61" s="319"/>
      <c r="J61" s="319"/>
      <c r="K61" s="319"/>
      <c r="L61" s="319"/>
      <c r="M61" s="319"/>
      <c r="N61" s="319"/>
      <c r="O61" s="319"/>
      <c r="P61" s="319"/>
      <c r="Q61" s="319"/>
      <c r="R61" s="319"/>
      <c r="S61" s="319"/>
      <c r="T61" s="319"/>
      <c r="U61" s="319"/>
      <c r="V61" s="319"/>
      <c r="W61" s="2565"/>
      <c r="X61" s="2575"/>
    </row>
    <row r="62" spans="1:24" s="2204" customFormat="1" ht="10.5" customHeight="1">
      <c r="A62" s="2573"/>
      <c r="B62" s="2563"/>
      <c r="C62" s="2574"/>
      <c r="D62" s="913" t="s">
        <v>1457</v>
      </c>
      <c r="E62" s="319"/>
      <c r="F62" s="319"/>
      <c r="G62" s="319"/>
      <c r="H62" s="319"/>
      <c r="I62" s="319"/>
      <c r="J62" s="319"/>
      <c r="K62" s="319"/>
      <c r="L62" s="319"/>
      <c r="M62" s="319"/>
      <c r="N62" s="319"/>
      <c r="O62" s="319"/>
      <c r="P62" s="319"/>
      <c r="Q62" s="319"/>
      <c r="R62" s="319"/>
      <c r="S62" s="319"/>
      <c r="T62" s="319"/>
      <c r="U62" s="319"/>
      <c r="V62" s="319"/>
      <c r="W62" s="2565"/>
      <c r="X62" s="2575"/>
    </row>
    <row r="63" spans="1:24" s="2204" customFormat="1" ht="4.1500000000000004" customHeight="1">
      <c r="A63" s="2611"/>
      <c r="B63" s="2563"/>
      <c r="C63" s="2481"/>
      <c r="D63" s="913"/>
      <c r="E63" s="319"/>
      <c r="F63" s="319"/>
      <c r="G63" s="319"/>
      <c r="H63" s="319"/>
      <c r="I63" s="319"/>
      <c r="J63" s="319"/>
      <c r="K63" s="319"/>
      <c r="L63" s="319"/>
      <c r="M63" s="319"/>
      <c r="N63" s="319"/>
      <c r="O63" s="319"/>
      <c r="P63" s="319"/>
      <c r="Q63" s="319"/>
      <c r="R63" s="319"/>
      <c r="S63" s="319"/>
      <c r="T63" s="319"/>
      <c r="U63" s="319"/>
      <c r="V63" s="319"/>
      <c r="W63" s="2565"/>
      <c r="X63" s="2612"/>
    </row>
    <row r="64" spans="1:24" s="2204" customFormat="1" ht="10.5" customHeight="1">
      <c r="A64" s="2611"/>
      <c r="B64" s="2563"/>
      <c r="C64" s="2481"/>
      <c r="D64" s="5447"/>
      <c r="E64" s="5448"/>
      <c r="F64" s="5448"/>
      <c r="G64" s="5448"/>
      <c r="H64" s="5448"/>
      <c r="I64" s="5448"/>
      <c r="J64" s="5448"/>
      <c r="K64" s="5448"/>
      <c r="L64" s="5448"/>
      <c r="M64" s="5448"/>
      <c r="N64" s="5448"/>
      <c r="O64" s="5448"/>
      <c r="P64" s="5448"/>
      <c r="Q64" s="5448"/>
      <c r="R64" s="5448"/>
      <c r="S64" s="5448"/>
      <c r="T64" s="5449"/>
      <c r="U64" s="2500"/>
      <c r="V64" s="913"/>
      <c r="W64" s="2565"/>
      <c r="X64" s="2612"/>
    </row>
    <row r="65" spans="1:24" s="2204" customFormat="1" ht="10.5" customHeight="1">
      <c r="A65" s="2611"/>
      <c r="B65" s="2563"/>
      <c r="C65" s="2481"/>
      <c r="D65" s="5450"/>
      <c r="E65" s="5393"/>
      <c r="F65" s="5393"/>
      <c r="G65" s="5393"/>
      <c r="H65" s="5393"/>
      <c r="I65" s="5393"/>
      <c r="J65" s="5393"/>
      <c r="K65" s="5393"/>
      <c r="L65" s="5393"/>
      <c r="M65" s="5393"/>
      <c r="N65" s="5393"/>
      <c r="O65" s="5393"/>
      <c r="P65" s="5393"/>
      <c r="Q65" s="5393"/>
      <c r="R65" s="5393"/>
      <c r="S65" s="5393"/>
      <c r="T65" s="5394"/>
      <c r="U65" s="2500"/>
      <c r="V65" s="913"/>
      <c r="W65" s="2565"/>
      <c r="X65" s="2612"/>
    </row>
    <row r="66" spans="1:24" s="2204" customFormat="1" ht="10.5" customHeight="1">
      <c r="A66" s="2573"/>
      <c r="B66" s="2496"/>
      <c r="C66" s="2613"/>
      <c r="D66" s="2614"/>
      <c r="E66" s="500"/>
      <c r="F66" s="500"/>
      <c r="G66" s="500"/>
      <c r="H66" s="500"/>
      <c r="I66" s="500"/>
      <c r="J66" s="500"/>
      <c r="K66" s="500"/>
      <c r="L66" s="500"/>
      <c r="M66" s="500"/>
      <c r="N66" s="500"/>
      <c r="O66" s="500"/>
      <c r="P66" s="500"/>
      <c r="Q66" s="500"/>
      <c r="R66" s="500"/>
      <c r="S66" s="500"/>
      <c r="T66" s="500"/>
      <c r="U66" s="500"/>
      <c r="V66" s="500"/>
      <c r="W66" s="2559"/>
      <c r="X66" s="2575"/>
    </row>
    <row r="67" spans="1:24" s="2204" customFormat="1" ht="12" customHeight="1">
      <c r="A67" s="2573"/>
      <c r="B67" s="319"/>
      <c r="C67" s="319"/>
      <c r="D67" s="911"/>
      <c r="E67" s="911"/>
      <c r="F67" s="911"/>
      <c r="G67" s="911"/>
      <c r="H67" s="911"/>
      <c r="I67" s="911"/>
      <c r="J67" s="911"/>
      <c r="K67" s="319"/>
      <c r="L67" s="319"/>
      <c r="M67" s="319"/>
      <c r="N67" s="319"/>
      <c r="O67" s="319"/>
      <c r="P67" s="319"/>
      <c r="Q67" s="319"/>
      <c r="R67" s="319"/>
      <c r="S67" s="319"/>
      <c r="T67" s="319"/>
      <c r="U67" s="319"/>
      <c r="V67" s="319"/>
      <c r="W67" s="319"/>
      <c r="X67" s="2575"/>
    </row>
    <row r="68" spans="1:24" s="2204" customFormat="1" ht="10.5" customHeight="1">
      <c r="A68" s="2573"/>
      <c r="B68" s="2615"/>
      <c r="C68" s="911" t="s">
        <v>1443</v>
      </c>
      <c r="D68" s="319"/>
      <c r="E68" s="319"/>
      <c r="F68" s="319"/>
      <c r="G68" s="319"/>
      <c r="H68" s="319"/>
      <c r="I68" s="319"/>
      <c r="J68" s="319"/>
      <c r="K68" s="319"/>
      <c r="L68" s="319"/>
      <c r="M68" s="319"/>
      <c r="N68" s="2616"/>
      <c r="O68" s="319"/>
      <c r="P68" s="319"/>
      <c r="Q68" s="319"/>
      <c r="R68" s="319"/>
      <c r="S68" s="319"/>
      <c r="T68" s="319"/>
      <c r="U68" s="319"/>
      <c r="V68" s="319"/>
      <c r="W68" s="319"/>
      <c r="X68" s="2575"/>
    </row>
    <row r="69" spans="1:24" s="2204" customFormat="1" ht="3" customHeight="1">
      <c r="A69" s="2573"/>
      <c r="B69" s="2615"/>
      <c r="C69" s="319"/>
      <c r="D69" s="319"/>
      <c r="E69" s="319"/>
      <c r="F69" s="319"/>
      <c r="G69" s="319"/>
      <c r="H69" s="319"/>
      <c r="I69" s="319"/>
      <c r="J69" s="319"/>
      <c r="K69" s="319"/>
      <c r="L69" s="319"/>
      <c r="M69" s="319"/>
      <c r="N69" s="913"/>
      <c r="O69" s="319"/>
      <c r="P69" s="319"/>
      <c r="Q69" s="319"/>
      <c r="R69" s="319"/>
      <c r="S69" s="319"/>
      <c r="T69" s="319"/>
      <c r="U69" s="319"/>
      <c r="V69" s="319"/>
      <c r="W69" s="319"/>
      <c r="X69" s="2575"/>
    </row>
    <row r="70" spans="1:24" s="2204" customFormat="1" ht="10.5" customHeight="1">
      <c r="A70" s="2617"/>
      <c r="B70" s="911"/>
      <c r="C70" s="911" t="s">
        <v>35</v>
      </c>
      <c r="D70" s="911" t="s">
        <v>460</v>
      </c>
      <c r="E70" s="911"/>
      <c r="F70" s="2503"/>
      <c r="G70" s="319"/>
      <c r="H70" s="911" t="s">
        <v>1441</v>
      </c>
      <c r="J70" s="319"/>
      <c r="K70" s="319"/>
      <c r="L70" s="319"/>
      <c r="M70" s="319"/>
      <c r="N70" s="913"/>
      <c r="O70" s="2499"/>
      <c r="P70" s="2499"/>
      <c r="Q70" s="319"/>
      <c r="R70" s="319"/>
      <c r="S70" s="319"/>
      <c r="T70" s="319"/>
      <c r="U70" s="319"/>
      <c r="V70" s="2499"/>
      <c r="W70" s="913"/>
      <c r="X70" s="2618"/>
    </row>
    <row r="71" spans="1:24" s="2204" customFormat="1" ht="10.5" customHeight="1">
      <c r="A71" s="2617"/>
      <c r="B71" s="911"/>
      <c r="C71" s="911"/>
      <c r="D71" s="913" t="s">
        <v>488</v>
      </c>
      <c r="E71" s="911"/>
      <c r="F71" s="911"/>
      <c r="G71" s="319"/>
      <c r="H71" s="913" t="s">
        <v>1442</v>
      </c>
      <c r="J71" s="319"/>
      <c r="K71" s="319"/>
      <c r="L71" s="319"/>
      <c r="M71" s="319"/>
      <c r="N71" s="913"/>
      <c r="O71" s="913"/>
      <c r="P71" s="913"/>
      <c r="Q71" s="319"/>
      <c r="R71" s="319"/>
      <c r="S71" s="319"/>
      <c r="T71" s="319"/>
      <c r="U71" s="319"/>
      <c r="V71" s="913"/>
      <c r="W71" s="913"/>
      <c r="X71" s="2618"/>
    </row>
    <row r="72" spans="1:24" s="2204" customFormat="1" ht="3" customHeight="1">
      <c r="A72" s="2617"/>
      <c r="B72" s="911"/>
      <c r="C72" s="911"/>
      <c r="D72" s="913"/>
      <c r="E72" s="911"/>
      <c r="F72" s="911"/>
      <c r="G72" s="319"/>
      <c r="H72" s="913"/>
      <c r="J72" s="319"/>
      <c r="K72" s="319"/>
      <c r="L72" s="319"/>
      <c r="M72" s="319"/>
      <c r="N72" s="913"/>
      <c r="O72" s="913"/>
      <c r="P72" s="913"/>
      <c r="Q72" s="319"/>
      <c r="R72" s="319"/>
      <c r="S72" s="319"/>
      <c r="T72" s="319"/>
      <c r="U72" s="319"/>
      <c r="V72" s="913"/>
      <c r="W72" s="913"/>
      <c r="X72" s="2618"/>
    </row>
    <row r="73" spans="1:24" s="2204" customFormat="1" ht="3" customHeight="1">
      <c r="A73" s="2617"/>
      <c r="B73" s="911"/>
      <c r="C73" s="911"/>
      <c r="D73" s="911"/>
      <c r="E73" s="911"/>
      <c r="F73" s="319"/>
      <c r="G73" s="319"/>
      <c r="H73" s="319"/>
      <c r="J73" s="319"/>
      <c r="K73" s="319"/>
      <c r="L73" s="319"/>
      <c r="M73" s="319"/>
      <c r="N73" s="913"/>
      <c r="O73" s="913"/>
      <c r="P73" s="913"/>
      <c r="Q73" s="319"/>
      <c r="R73" s="319"/>
      <c r="S73" s="319"/>
      <c r="T73" s="319"/>
      <c r="U73" s="319"/>
      <c r="V73" s="913"/>
      <c r="W73" s="913"/>
      <c r="X73" s="2618"/>
    </row>
    <row r="74" spans="1:24" s="2204" customFormat="1" ht="9" customHeight="1">
      <c r="A74" s="2617"/>
      <c r="B74" s="911"/>
      <c r="C74" s="911"/>
      <c r="D74" s="911" t="s">
        <v>462</v>
      </c>
      <c r="E74" s="911"/>
      <c r="F74" s="2503"/>
      <c r="G74" s="319"/>
      <c r="H74" s="911" t="s">
        <v>429</v>
      </c>
      <c r="J74" s="319"/>
      <c r="K74" s="319"/>
      <c r="L74" s="319"/>
      <c r="M74" s="319"/>
      <c r="N74" s="913"/>
      <c r="O74" s="2499"/>
      <c r="P74" s="2499"/>
      <c r="Q74" s="2499"/>
      <c r="R74" s="319"/>
      <c r="S74" s="319"/>
      <c r="T74" s="319"/>
      <c r="U74" s="319"/>
      <c r="V74" s="2499"/>
      <c r="W74" s="913"/>
      <c r="X74" s="2618"/>
    </row>
    <row r="75" spans="1:24" s="2204" customFormat="1" ht="9" customHeight="1">
      <c r="A75" s="2617"/>
      <c r="B75" s="911"/>
      <c r="C75" s="911"/>
      <c r="D75" s="913" t="s">
        <v>461</v>
      </c>
      <c r="E75" s="911"/>
      <c r="F75" s="2503"/>
      <c r="G75" s="319"/>
      <c r="H75" s="2499" t="s">
        <v>430</v>
      </c>
      <c r="J75" s="319"/>
      <c r="K75" s="319"/>
      <c r="L75" s="319"/>
      <c r="M75" s="319"/>
      <c r="N75" s="913"/>
      <c r="O75" s="2499"/>
      <c r="P75" s="2499"/>
      <c r="Q75" s="2499"/>
      <c r="R75" s="319"/>
      <c r="S75" s="319"/>
      <c r="T75" s="319"/>
      <c r="U75" s="319"/>
      <c r="V75" s="2499"/>
      <c r="W75" s="913"/>
      <c r="X75" s="2618"/>
    </row>
    <row r="76" spans="1:24" s="2204" customFormat="1" ht="9" customHeight="1">
      <c r="A76" s="2617"/>
      <c r="B76" s="911"/>
      <c r="C76" s="911"/>
      <c r="D76" s="913"/>
      <c r="E76" s="911"/>
      <c r="F76" s="2503"/>
      <c r="G76" s="319"/>
      <c r="H76" s="2499"/>
      <c r="J76" s="319"/>
      <c r="K76" s="319"/>
      <c r="L76" s="319"/>
      <c r="M76" s="319"/>
      <c r="N76" s="913"/>
      <c r="O76" s="2499"/>
      <c r="P76" s="2499"/>
      <c r="Q76" s="2499"/>
      <c r="R76" s="319"/>
      <c r="S76" s="319"/>
      <c r="T76" s="319"/>
      <c r="U76" s="319"/>
      <c r="V76" s="2499"/>
      <c r="W76" s="913"/>
      <c r="X76" s="2618"/>
    </row>
    <row r="77" spans="1:24" s="2204" customFormat="1" ht="9" customHeight="1">
      <c r="A77" s="2617"/>
      <c r="B77" s="911"/>
      <c r="C77" s="911"/>
      <c r="D77" s="913"/>
      <c r="E77" s="911"/>
      <c r="F77" s="2503"/>
      <c r="G77" s="319"/>
      <c r="H77" s="2609" t="s">
        <v>431</v>
      </c>
      <c r="I77" s="911" t="s">
        <v>432</v>
      </c>
      <c r="K77" s="2473"/>
      <c r="L77" s="2473"/>
      <c r="M77" s="2473"/>
      <c r="N77" s="913"/>
      <c r="O77" s="2499"/>
      <c r="P77" s="2499"/>
      <c r="Q77" s="2499"/>
      <c r="R77" s="319"/>
      <c r="S77" s="319"/>
      <c r="T77" s="319"/>
      <c r="U77" s="319"/>
      <c r="V77" s="2499"/>
      <c r="W77" s="913"/>
      <c r="X77" s="2618"/>
    </row>
    <row r="78" spans="1:24" s="2204" customFormat="1" ht="9" customHeight="1">
      <c r="A78" s="2617"/>
      <c r="B78" s="911"/>
      <c r="C78" s="911"/>
      <c r="D78" s="913"/>
      <c r="E78" s="911"/>
      <c r="F78" s="2503"/>
      <c r="G78" s="319"/>
      <c r="H78" s="2609"/>
      <c r="I78" s="2499" t="s">
        <v>433</v>
      </c>
      <c r="K78" s="2473"/>
      <c r="L78" s="2473"/>
      <c r="M78" s="2473"/>
      <c r="N78" s="913"/>
      <c r="O78" s="2499"/>
      <c r="P78" s="2499"/>
      <c r="Q78" s="2499"/>
      <c r="R78" s="319"/>
      <c r="S78" s="319"/>
      <c r="T78" s="319"/>
      <c r="U78" s="319"/>
      <c r="V78" s="2499"/>
      <c r="W78" s="913"/>
      <c r="X78" s="2618"/>
    </row>
    <row r="79" spans="1:24" s="2204" customFormat="1" ht="9" customHeight="1">
      <c r="A79" s="2617"/>
      <c r="B79" s="911"/>
      <c r="C79" s="911"/>
      <c r="D79" s="913"/>
      <c r="E79" s="911"/>
      <c r="F79" s="2503"/>
      <c r="G79" s="319"/>
      <c r="H79" s="2609"/>
      <c r="I79" s="911"/>
      <c r="K79" s="2473"/>
      <c r="L79" s="2473"/>
      <c r="M79" s="2473"/>
      <c r="N79" s="913"/>
      <c r="O79" s="2499"/>
      <c r="P79" s="2499"/>
      <c r="Q79" s="2499"/>
      <c r="R79" s="319"/>
      <c r="S79" s="319"/>
      <c r="T79" s="319"/>
      <c r="U79" s="319"/>
      <c r="V79" s="2499"/>
      <c r="W79" s="913"/>
      <c r="X79" s="2618"/>
    </row>
    <row r="80" spans="1:24" s="2204" customFormat="1" ht="9" customHeight="1">
      <c r="A80" s="2617"/>
      <c r="B80" s="911"/>
      <c r="C80" s="911"/>
      <c r="D80" s="913"/>
      <c r="E80" s="911"/>
      <c r="F80" s="2503"/>
      <c r="G80" s="319"/>
      <c r="H80" s="2609" t="s">
        <v>434</v>
      </c>
      <c r="I80" s="911" t="s">
        <v>435</v>
      </c>
      <c r="K80" s="2473"/>
      <c r="L80" s="2473"/>
      <c r="M80" s="2473"/>
      <c r="N80" s="913"/>
      <c r="O80" s="2499"/>
      <c r="P80" s="2499"/>
      <c r="Q80" s="2499"/>
      <c r="R80" s="319"/>
      <c r="S80" s="319"/>
      <c r="T80" s="319"/>
      <c r="U80" s="319"/>
      <c r="V80" s="2499"/>
      <c r="W80" s="913"/>
      <c r="X80" s="2618"/>
    </row>
    <row r="81" spans="1:24" s="2204" customFormat="1" ht="9" customHeight="1">
      <c r="A81" s="2617"/>
      <c r="B81" s="911"/>
      <c r="C81" s="911"/>
      <c r="D81" s="913"/>
      <c r="E81" s="911"/>
      <c r="F81" s="2503"/>
      <c r="G81" s="319"/>
      <c r="H81" s="2609"/>
      <c r="I81" s="2499" t="s">
        <v>436</v>
      </c>
      <c r="K81" s="2473"/>
      <c r="L81" s="2473"/>
      <c r="M81" s="2473"/>
      <c r="N81" s="913"/>
      <c r="O81" s="2499"/>
      <c r="P81" s="2499"/>
      <c r="Q81" s="2499"/>
      <c r="R81" s="319"/>
      <c r="S81" s="319"/>
      <c r="T81" s="319"/>
      <c r="U81" s="319"/>
      <c r="V81" s="2499"/>
      <c r="W81" s="913"/>
      <c r="X81" s="2618"/>
    </row>
    <row r="82" spans="1:24" s="2204" customFormat="1" ht="9" customHeight="1">
      <c r="A82" s="2617"/>
      <c r="B82" s="911"/>
      <c r="C82" s="911"/>
      <c r="D82" s="913"/>
      <c r="E82" s="911"/>
      <c r="F82" s="2503"/>
      <c r="G82" s="319"/>
      <c r="H82" s="2609"/>
      <c r="I82" s="911"/>
      <c r="K82" s="2473"/>
      <c r="L82" s="2473"/>
      <c r="M82" s="2473"/>
      <c r="N82" s="913"/>
      <c r="O82" s="2499"/>
      <c r="P82" s="2499"/>
      <c r="Q82" s="2499"/>
      <c r="R82" s="319"/>
      <c r="S82" s="319"/>
      <c r="T82" s="319"/>
      <c r="U82" s="319"/>
      <c r="V82" s="2499"/>
      <c r="W82" s="913"/>
      <c r="X82" s="2618"/>
    </row>
    <row r="83" spans="1:24" s="2204" customFormat="1" ht="9" customHeight="1">
      <c r="A83" s="2617"/>
      <c r="B83" s="911"/>
      <c r="C83" s="911"/>
      <c r="D83" s="913"/>
      <c r="E83" s="911"/>
      <c r="F83" s="2503"/>
      <c r="G83" s="319"/>
      <c r="H83" s="2609" t="s">
        <v>437</v>
      </c>
      <c r="I83" s="911" t="s">
        <v>438</v>
      </c>
      <c r="K83" s="2473"/>
      <c r="L83" s="2473"/>
      <c r="M83" s="2473"/>
      <c r="N83" s="913"/>
      <c r="O83" s="2499"/>
      <c r="P83" s="2499"/>
      <c r="Q83" s="2499"/>
      <c r="R83" s="319"/>
      <c r="S83" s="319"/>
      <c r="T83" s="319"/>
      <c r="U83" s="319"/>
      <c r="V83" s="2499"/>
      <c r="W83" s="913"/>
      <c r="X83" s="2618"/>
    </row>
    <row r="84" spans="1:24" s="2204" customFormat="1" ht="9" customHeight="1">
      <c r="A84" s="2617"/>
      <c r="B84" s="911"/>
      <c r="C84" s="911"/>
      <c r="D84" s="913"/>
      <c r="E84" s="911"/>
      <c r="F84" s="2503"/>
      <c r="G84" s="319"/>
      <c r="H84" s="2609"/>
      <c r="I84" s="2499" t="s">
        <v>439</v>
      </c>
      <c r="K84" s="2473"/>
      <c r="L84" s="2473"/>
      <c r="M84" s="2473"/>
      <c r="N84" s="913"/>
      <c r="O84" s="2499"/>
      <c r="P84" s="2499"/>
      <c r="Q84" s="2499"/>
      <c r="R84" s="319"/>
      <c r="S84" s="319"/>
      <c r="T84" s="319"/>
      <c r="U84" s="319"/>
      <c r="V84" s="2499"/>
      <c r="W84" s="913"/>
      <c r="X84" s="2618"/>
    </row>
    <row r="85" spans="1:24" s="2204" customFormat="1" ht="9" customHeight="1">
      <c r="A85" s="2617"/>
      <c r="B85" s="911"/>
      <c r="C85" s="911"/>
      <c r="D85" s="319"/>
      <c r="E85" s="2503"/>
      <c r="F85" s="2503"/>
      <c r="G85" s="319"/>
      <c r="H85" s="2609"/>
      <c r="I85" s="911"/>
      <c r="K85" s="2473"/>
      <c r="L85" s="2473"/>
      <c r="M85" s="2473"/>
      <c r="N85" s="913"/>
      <c r="O85" s="2499"/>
      <c r="P85" s="2499"/>
      <c r="Q85" s="2499"/>
      <c r="R85" s="319"/>
      <c r="S85" s="319"/>
      <c r="T85" s="319"/>
      <c r="U85" s="319"/>
      <c r="V85" s="2499"/>
      <c r="W85" s="913"/>
      <c r="X85" s="2618"/>
    </row>
    <row r="86" spans="1:24" s="2204" customFormat="1" ht="9" customHeight="1">
      <c r="A86" s="2617"/>
      <c r="B86" s="911"/>
      <c r="C86" s="911"/>
      <c r="D86" s="319"/>
      <c r="E86" s="2503"/>
      <c r="F86" s="2503"/>
      <c r="G86" s="319"/>
      <c r="H86" s="2609" t="s">
        <v>440</v>
      </c>
      <c r="I86" s="911" t="s">
        <v>441</v>
      </c>
      <c r="K86" s="2473"/>
      <c r="L86" s="2473"/>
      <c r="M86" s="2473"/>
      <c r="N86" s="913"/>
      <c r="O86" s="2499"/>
      <c r="P86" s="2499"/>
      <c r="Q86" s="2499"/>
      <c r="R86" s="319"/>
      <c r="S86" s="319"/>
      <c r="T86" s="319"/>
      <c r="U86" s="319"/>
      <c r="V86" s="2499"/>
      <c r="W86" s="913"/>
      <c r="X86" s="2618"/>
    </row>
    <row r="87" spans="1:24" s="2204" customFormat="1" ht="9" customHeight="1">
      <c r="A87" s="2617"/>
      <c r="B87" s="911"/>
      <c r="C87" s="911"/>
      <c r="D87" s="319"/>
      <c r="E87" s="2503"/>
      <c r="F87" s="2503"/>
      <c r="G87" s="319"/>
      <c r="H87" s="2609"/>
      <c r="I87" s="2499" t="s">
        <v>442</v>
      </c>
      <c r="K87" s="2473"/>
      <c r="L87" s="2473"/>
      <c r="M87" s="2473"/>
      <c r="N87" s="913"/>
      <c r="O87" s="2499"/>
      <c r="P87" s="2499"/>
      <c r="Q87" s="2499"/>
      <c r="R87" s="319"/>
      <c r="S87" s="319"/>
      <c r="T87" s="319"/>
      <c r="U87" s="319"/>
      <c r="V87" s="2499"/>
      <c r="W87" s="913"/>
      <c r="X87" s="2618"/>
    </row>
    <row r="88" spans="1:24" s="2204" customFormat="1" ht="9" customHeight="1">
      <c r="A88" s="2617"/>
      <c r="B88" s="911"/>
      <c r="C88" s="911"/>
      <c r="D88" s="319"/>
      <c r="E88" s="2503"/>
      <c r="F88" s="2503"/>
      <c r="G88" s="319"/>
      <c r="H88" s="2609"/>
      <c r="I88" s="911"/>
      <c r="K88" s="2473"/>
      <c r="L88" s="2473"/>
      <c r="M88" s="2473"/>
      <c r="N88" s="913"/>
      <c r="O88" s="2499"/>
      <c r="P88" s="2499"/>
      <c r="Q88" s="2499"/>
      <c r="R88" s="319"/>
      <c r="S88" s="319"/>
      <c r="T88" s="319"/>
      <c r="U88" s="319"/>
      <c r="V88" s="2499"/>
      <c r="W88" s="913"/>
      <c r="X88" s="2618"/>
    </row>
    <row r="89" spans="1:24" s="2204" customFormat="1" ht="9" customHeight="1">
      <c r="A89" s="2617"/>
      <c r="B89" s="911"/>
      <c r="C89" s="911"/>
      <c r="D89" s="319"/>
      <c r="E89" s="2609"/>
      <c r="F89" s="911"/>
      <c r="G89" s="319"/>
      <c r="H89" s="2609" t="s">
        <v>443</v>
      </c>
      <c r="I89" s="911" t="s">
        <v>444</v>
      </c>
      <c r="K89" s="2473"/>
      <c r="L89" s="2473"/>
      <c r="M89" s="2473"/>
      <c r="N89" s="913"/>
      <c r="O89" s="2619"/>
      <c r="P89" s="2619"/>
      <c r="Q89" s="319"/>
      <c r="R89" s="913"/>
      <c r="S89" s="913"/>
      <c r="T89" s="913"/>
      <c r="U89" s="319"/>
      <c r="V89" s="913"/>
      <c r="W89" s="913"/>
      <c r="X89" s="2618"/>
    </row>
    <row r="90" spans="1:24" s="2204" customFormat="1" ht="9" customHeight="1">
      <c r="A90" s="2573"/>
      <c r="B90" s="911"/>
      <c r="C90" s="911"/>
      <c r="D90" s="319"/>
      <c r="E90" s="319"/>
      <c r="F90" s="319"/>
      <c r="G90" s="319"/>
      <c r="H90" s="2609"/>
      <c r="I90" s="2499" t="s">
        <v>445</v>
      </c>
      <c r="K90" s="2473"/>
      <c r="L90" s="2473"/>
      <c r="M90" s="2473"/>
      <c r="N90" s="913"/>
      <c r="O90" s="319"/>
      <c r="P90" s="319"/>
      <c r="Q90" s="319"/>
      <c r="R90" s="319"/>
      <c r="S90" s="319"/>
      <c r="T90" s="319"/>
      <c r="U90" s="319"/>
      <c r="V90" s="913"/>
      <c r="W90" s="319"/>
      <c r="X90" s="2575"/>
    </row>
    <row r="91" spans="1:24" s="2204" customFormat="1" ht="9" customHeight="1">
      <c r="A91" s="2573"/>
      <c r="B91" s="911"/>
      <c r="C91" s="911"/>
      <c r="D91" s="319"/>
      <c r="E91" s="911"/>
      <c r="F91" s="911"/>
      <c r="G91" s="319"/>
      <c r="H91" s="2609"/>
      <c r="I91" s="911"/>
      <c r="K91" s="2473"/>
      <c r="L91" s="2473"/>
      <c r="M91" s="2473"/>
      <c r="N91" s="913"/>
      <c r="O91" s="913"/>
      <c r="P91" s="913"/>
      <c r="Q91" s="319"/>
      <c r="R91" s="2619"/>
      <c r="S91" s="2619"/>
      <c r="T91" s="2619"/>
      <c r="U91" s="913"/>
      <c r="V91" s="913"/>
      <c r="W91" s="319"/>
      <c r="X91" s="2575"/>
    </row>
    <row r="92" spans="1:24" s="2204" customFormat="1" ht="9" customHeight="1">
      <c r="A92" s="2573"/>
      <c r="B92" s="911"/>
      <c r="C92" s="911"/>
      <c r="D92" s="319"/>
      <c r="E92" s="911"/>
      <c r="F92" s="319"/>
      <c r="G92" s="319"/>
      <c r="H92" s="2609" t="s">
        <v>446</v>
      </c>
      <c r="I92" s="911" t="s">
        <v>447</v>
      </c>
      <c r="K92" s="2473"/>
      <c r="L92" s="2473"/>
      <c r="M92" s="2473"/>
      <c r="N92" s="913"/>
      <c r="O92" s="913"/>
      <c r="P92" s="913"/>
      <c r="Q92" s="319"/>
      <c r="R92" s="2620"/>
      <c r="S92" s="2620"/>
      <c r="T92" s="2620"/>
      <c r="U92" s="319"/>
      <c r="V92" s="319"/>
      <c r="W92" s="319"/>
      <c r="X92" s="2575"/>
    </row>
    <row r="93" spans="1:24" s="2204" customFormat="1" ht="9" customHeight="1">
      <c r="A93" s="2573"/>
      <c r="B93" s="911"/>
      <c r="C93" s="911"/>
      <c r="D93" s="319"/>
      <c r="E93" s="911"/>
      <c r="F93" s="319"/>
      <c r="G93" s="319"/>
      <c r="H93" s="2473"/>
      <c r="I93" s="2499" t="s">
        <v>448</v>
      </c>
      <c r="K93" s="2473"/>
      <c r="L93" s="2473"/>
      <c r="M93" s="2473"/>
      <c r="N93" s="913"/>
      <c r="O93" s="913"/>
      <c r="P93" s="913"/>
      <c r="Q93" s="2620"/>
      <c r="R93" s="2620"/>
      <c r="S93" s="2620"/>
      <c r="T93" s="2620"/>
      <c r="U93" s="319"/>
      <c r="V93" s="319"/>
      <c r="W93" s="319"/>
      <c r="X93" s="2575"/>
    </row>
    <row r="94" spans="1:24" s="2204" customFormat="1" ht="9" customHeight="1">
      <c r="A94" s="2573"/>
      <c r="B94" s="911"/>
      <c r="C94" s="911"/>
      <c r="D94" s="319"/>
      <c r="E94" s="911"/>
      <c r="F94" s="319"/>
      <c r="G94" s="319"/>
      <c r="H94" s="319"/>
      <c r="I94" s="2473"/>
      <c r="J94" s="2499"/>
      <c r="K94" s="2473"/>
      <c r="L94" s="2473"/>
      <c r="M94" s="2473"/>
      <c r="N94" s="913"/>
      <c r="O94" s="913"/>
      <c r="P94" s="913"/>
      <c r="Q94" s="2620"/>
      <c r="R94" s="2620"/>
      <c r="S94" s="2620"/>
      <c r="T94" s="2620"/>
      <c r="U94" s="319"/>
      <c r="V94" s="319"/>
      <c r="W94" s="319"/>
      <c r="X94" s="2575"/>
    </row>
    <row r="95" spans="1:24" s="2204" customFormat="1" ht="9" customHeight="1">
      <c r="A95" s="2573"/>
      <c r="B95" s="911"/>
      <c r="C95" s="911"/>
      <c r="D95" s="911" t="s">
        <v>463</v>
      </c>
      <c r="E95" s="911"/>
      <c r="F95" s="911"/>
      <c r="G95" s="911" t="s">
        <v>726</v>
      </c>
      <c r="I95" s="2473"/>
      <c r="J95" s="2499"/>
      <c r="K95" s="2473"/>
      <c r="L95" s="2473"/>
      <c r="M95" s="2473"/>
      <c r="N95" s="913"/>
      <c r="O95" s="913"/>
      <c r="P95" s="913"/>
      <c r="Q95" s="2620"/>
      <c r="R95" s="2620"/>
      <c r="S95" s="2620"/>
      <c r="T95" s="2620"/>
      <c r="U95" s="319"/>
      <c r="V95" s="319"/>
      <c r="W95" s="319"/>
      <c r="X95" s="2575"/>
    </row>
    <row r="96" spans="1:24" s="2204" customFormat="1" ht="9" customHeight="1">
      <c r="A96" s="2573"/>
      <c r="B96" s="911"/>
      <c r="C96" s="911"/>
      <c r="D96" s="913" t="s">
        <v>487</v>
      </c>
      <c r="E96" s="911"/>
      <c r="F96" s="911"/>
      <c r="G96" s="911" t="s">
        <v>465</v>
      </c>
      <c r="I96" s="2473"/>
      <c r="J96" s="2499"/>
      <c r="K96" s="2473"/>
      <c r="L96" s="2473"/>
      <c r="M96" s="2473"/>
      <c r="N96" s="913"/>
      <c r="O96" s="913"/>
      <c r="P96" s="913"/>
      <c r="Q96" s="2620"/>
      <c r="R96" s="2620"/>
      <c r="S96" s="2620"/>
      <c r="T96" s="2620"/>
      <c r="U96" s="319"/>
      <c r="V96" s="319"/>
      <c r="W96" s="319"/>
      <c r="X96" s="2575"/>
    </row>
    <row r="97" spans="1:24" s="2204" customFormat="1" ht="9" customHeight="1">
      <c r="A97" s="2573"/>
      <c r="B97" s="911"/>
      <c r="C97" s="911"/>
      <c r="D97" s="911"/>
      <c r="E97" s="911"/>
      <c r="F97" s="911"/>
      <c r="G97" s="913" t="s">
        <v>727</v>
      </c>
      <c r="I97" s="2473"/>
      <c r="J97" s="2499"/>
      <c r="K97" s="2473"/>
      <c r="L97" s="2473"/>
      <c r="M97" s="2473"/>
      <c r="N97" s="913"/>
      <c r="O97" s="913"/>
      <c r="P97" s="913"/>
      <c r="Q97" s="2620"/>
      <c r="R97" s="2620"/>
      <c r="S97" s="2620"/>
      <c r="T97" s="2620"/>
      <c r="U97" s="319"/>
      <c r="V97" s="319"/>
      <c r="W97" s="319"/>
      <c r="X97" s="2575"/>
    </row>
    <row r="98" spans="1:24" s="2204" customFormat="1" ht="9" customHeight="1">
      <c r="A98" s="2626"/>
      <c r="B98" s="911"/>
      <c r="C98" s="911"/>
      <c r="D98" s="911"/>
      <c r="E98" s="911"/>
      <c r="F98" s="911"/>
      <c r="G98" s="913"/>
      <c r="I98" s="2473"/>
      <c r="J98" s="2499"/>
      <c r="K98" s="2473"/>
      <c r="L98" s="2473"/>
      <c r="M98" s="2473"/>
      <c r="N98" s="913"/>
      <c r="O98" s="913"/>
      <c r="P98" s="913"/>
      <c r="Q98" s="2620"/>
      <c r="R98" s="2620"/>
      <c r="S98" s="2620"/>
      <c r="T98" s="2620"/>
      <c r="U98" s="319"/>
      <c r="V98" s="319"/>
      <c r="W98" s="319"/>
      <c r="X98" s="2627"/>
    </row>
    <row r="99" spans="1:24" s="2204" customFormat="1" ht="9" customHeight="1">
      <c r="A99" s="2626"/>
      <c r="B99" s="911"/>
      <c r="C99" s="911" t="s">
        <v>36</v>
      </c>
      <c r="D99" s="911" t="s">
        <v>1439</v>
      </c>
      <c r="E99" s="911"/>
      <c r="F99" s="911"/>
      <c r="G99" s="913"/>
      <c r="I99" s="2473"/>
      <c r="J99" s="2499"/>
      <c r="K99" s="2473"/>
      <c r="L99" s="2473"/>
      <c r="M99" s="2473"/>
      <c r="N99" s="913"/>
      <c r="O99" s="913"/>
      <c r="P99" s="913"/>
      <c r="Q99" s="2620"/>
      <c r="R99" s="2620"/>
      <c r="S99" s="2620"/>
      <c r="T99" s="2620"/>
      <c r="U99" s="319"/>
      <c r="V99" s="319"/>
      <c r="W99" s="319"/>
      <c r="X99" s="2627"/>
    </row>
    <row r="100" spans="1:24" s="2204" customFormat="1" ht="9" customHeight="1">
      <c r="A100" s="2626"/>
      <c r="B100" s="911"/>
      <c r="C100" s="911"/>
      <c r="D100" s="911" t="s">
        <v>2359</v>
      </c>
      <c r="E100" s="911"/>
      <c r="F100" s="911"/>
      <c r="G100" s="913"/>
      <c r="I100" s="2473"/>
      <c r="J100" s="2499"/>
      <c r="K100" s="2473"/>
      <c r="L100" s="2473"/>
      <c r="M100" s="2473"/>
      <c r="N100" s="913"/>
      <c r="O100" s="913"/>
      <c r="P100" s="913"/>
      <c r="Q100" s="2620"/>
      <c r="R100" s="2620"/>
      <c r="S100" s="2620"/>
      <c r="T100" s="2620"/>
      <c r="U100" s="319"/>
      <c r="V100" s="319"/>
      <c r="W100" s="319"/>
      <c r="X100" s="2627"/>
    </row>
    <row r="101" spans="1:24" s="2204" customFormat="1" ht="9" customHeight="1">
      <c r="A101" s="2626"/>
      <c r="B101" s="911"/>
      <c r="C101" s="911"/>
      <c r="D101" s="913" t="s">
        <v>725</v>
      </c>
      <c r="E101" s="911"/>
      <c r="F101" s="911"/>
      <c r="G101" s="913"/>
      <c r="I101" s="2473"/>
      <c r="J101" s="2499"/>
      <c r="K101" s="2473"/>
      <c r="L101" s="2473"/>
      <c r="M101" s="2473"/>
      <c r="N101" s="913"/>
      <c r="O101" s="913"/>
      <c r="P101" s="913"/>
      <c r="Q101" s="2620"/>
      <c r="R101" s="2620"/>
      <c r="S101" s="2620"/>
      <c r="T101" s="2620"/>
      <c r="U101" s="319"/>
      <c r="V101" s="319"/>
      <c r="W101" s="319"/>
      <c r="X101" s="2627"/>
    </row>
    <row r="102" spans="1:24" s="2204" customFormat="1" ht="18" customHeight="1" thickBot="1">
      <c r="A102" s="2621"/>
      <c r="B102" s="2622"/>
      <c r="C102" s="2622"/>
      <c r="D102" s="2622"/>
      <c r="E102" s="2623"/>
      <c r="F102" s="2622"/>
      <c r="G102" s="2622"/>
      <c r="H102" s="2622"/>
      <c r="I102" s="2622"/>
      <c r="J102" s="2622"/>
      <c r="K102" s="2622"/>
      <c r="L102" s="2624"/>
      <c r="M102" s="2624"/>
      <c r="N102" s="2622"/>
      <c r="O102" s="2622"/>
      <c r="P102" s="2622"/>
      <c r="Q102" s="2622"/>
      <c r="R102" s="2622"/>
      <c r="S102" s="2624"/>
      <c r="T102" s="2624"/>
      <c r="U102" s="2622"/>
      <c r="V102" s="2622"/>
      <c r="W102" s="2622"/>
      <c r="X102" s="2625"/>
    </row>
    <row r="103" spans="1:24" s="64" customFormat="1" ht="8.1" customHeight="1">
      <c r="B103" s="2935"/>
      <c r="C103" s="2935"/>
      <c r="D103" s="2935"/>
      <c r="E103" s="2935"/>
      <c r="F103" s="2935"/>
      <c r="G103" s="2935"/>
      <c r="H103" s="2935"/>
      <c r="I103" s="2935"/>
      <c r="J103" s="2935"/>
      <c r="K103" s="2935"/>
      <c r="L103" s="2935"/>
      <c r="M103" s="2935"/>
      <c r="N103" s="2935"/>
      <c r="O103" s="2935"/>
      <c r="P103" s="2935"/>
      <c r="Q103" s="2941"/>
      <c r="R103" s="2935"/>
      <c r="S103" s="2935"/>
      <c r="T103" s="2935"/>
      <c r="U103" s="2935"/>
      <c r="V103" s="2941"/>
      <c r="W103" s="2935"/>
    </row>
    <row r="104" spans="1:24" s="64" customFormat="1" ht="18" customHeight="1">
      <c r="A104" s="5354">
        <f>'Soalan 13 D (ms34)'!A103:X103+1</f>
        <v>35</v>
      </c>
      <c r="B104" s="5354"/>
      <c r="C104" s="5354"/>
      <c r="D104" s="5354"/>
      <c r="E104" s="5354"/>
      <c r="F104" s="5354"/>
      <c r="G104" s="5354"/>
      <c r="H104" s="5354"/>
      <c r="I104" s="5354"/>
      <c r="J104" s="5354"/>
      <c r="K104" s="5354"/>
      <c r="L104" s="5354"/>
      <c r="M104" s="5354"/>
      <c r="N104" s="5354"/>
      <c r="O104" s="5354"/>
      <c r="P104" s="5354"/>
      <c r="Q104" s="5354"/>
      <c r="R104" s="5354"/>
      <c r="S104" s="5354"/>
      <c r="T104" s="5354"/>
      <c r="U104" s="5354"/>
      <c r="V104" s="5354"/>
      <c r="W104" s="5354"/>
      <c r="X104" s="5354"/>
    </row>
    <row r="105" spans="1:24" s="64" customFormat="1" ht="8.1" customHeight="1">
      <c r="B105" s="2935"/>
      <c r="C105" s="2935"/>
      <c r="D105" s="2935"/>
      <c r="E105" s="2935"/>
      <c r="F105" s="2935"/>
      <c r="G105" s="2935"/>
      <c r="H105" s="2935"/>
      <c r="I105" s="2935"/>
      <c r="J105" s="2935"/>
      <c r="K105" s="2935"/>
      <c r="L105" s="2935"/>
      <c r="M105" s="2935"/>
      <c r="N105" s="2935"/>
      <c r="O105" s="2935"/>
      <c r="P105" s="2935"/>
      <c r="Q105" s="2941"/>
      <c r="R105" s="2935"/>
      <c r="S105" s="2935"/>
      <c r="T105" s="2935"/>
      <c r="U105" s="2935"/>
      <c r="V105" s="2941"/>
      <c r="W105" s="2935"/>
    </row>
    <row r="106" spans="1:24" ht="5.25" customHeight="1"/>
    <row r="107" spans="1:24" ht="12.75" customHeight="1">
      <c r="A107" s="2100"/>
      <c r="B107" s="2100"/>
      <c r="C107" s="2100"/>
      <c r="D107" s="2100"/>
      <c r="E107" s="2100"/>
      <c r="F107" s="2100"/>
      <c r="G107" s="2100"/>
      <c r="H107" s="2100"/>
      <c r="I107" s="2100"/>
      <c r="J107" s="2100"/>
      <c r="K107" s="2100"/>
      <c r="L107" s="2100"/>
      <c r="M107" s="2100"/>
      <c r="N107" s="2100"/>
      <c r="O107" s="2100"/>
      <c r="P107" s="2100"/>
      <c r="Q107" s="2100"/>
      <c r="R107" s="2100"/>
      <c r="S107" s="2100"/>
      <c r="T107" s="2100"/>
      <c r="U107" s="2100"/>
      <c r="V107" s="2100"/>
      <c r="W107" s="2100"/>
      <c r="X107" s="2100"/>
    </row>
  </sheetData>
  <mergeCells count="42">
    <mergeCell ref="A104:X104"/>
    <mergeCell ref="D64:T65"/>
    <mergeCell ref="O46:V47"/>
    <mergeCell ref="P49:S50"/>
    <mergeCell ref="T49:U50"/>
    <mergeCell ref="P52:S53"/>
    <mergeCell ref="T52:U53"/>
    <mergeCell ref="P55:S56"/>
    <mergeCell ref="T55:U56"/>
    <mergeCell ref="H58:I59"/>
    <mergeCell ref="J58:J59"/>
    <mergeCell ref="B42:W42"/>
    <mergeCell ref="B43:W43"/>
    <mergeCell ref="H49:I50"/>
    <mergeCell ref="J49:J50"/>
    <mergeCell ref="P32:P33"/>
    <mergeCell ref="W32:W33"/>
    <mergeCell ref="K33:O35"/>
    <mergeCell ref="Q33:V35"/>
    <mergeCell ref="K36:O39"/>
    <mergeCell ref="P36:P37"/>
    <mergeCell ref="Q36:V39"/>
    <mergeCell ref="W36:W37"/>
    <mergeCell ref="P23:P24"/>
    <mergeCell ref="W23:W24"/>
    <mergeCell ref="K24:O26"/>
    <mergeCell ref="Q24:V26"/>
    <mergeCell ref="P28:P29"/>
    <mergeCell ref="W28:W29"/>
    <mergeCell ref="K29:O31"/>
    <mergeCell ref="Q29:V31"/>
    <mergeCell ref="B21:J21"/>
    <mergeCell ref="K21:P21"/>
    <mergeCell ref="H6:O6"/>
    <mergeCell ref="H9:O9"/>
    <mergeCell ref="H12:O12"/>
    <mergeCell ref="V13:W14"/>
    <mergeCell ref="K16:W16"/>
    <mergeCell ref="B17:J19"/>
    <mergeCell ref="K17:W17"/>
    <mergeCell ref="B20:J20"/>
    <mergeCell ref="K20:P20"/>
  </mergeCells>
  <printOptions horizontalCentered="1"/>
  <pageMargins left="0" right="0" top="0.43307086614173229" bottom="0" header="0" footer="0"/>
  <pageSetup paperSize="9" scale="88"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X107"/>
  <sheetViews>
    <sheetView showGridLines="0" view="pageBreakPreview" zoomScaleNormal="100" zoomScaleSheetLayoutView="100" workbookViewId="0">
      <selection activeCell="AA40" sqref="AA40"/>
    </sheetView>
  </sheetViews>
  <sheetFormatPr defaultColWidth="9.140625" defaultRowHeight="10.5" customHeight="1"/>
  <cols>
    <col min="1" max="1" width="3.7109375" style="529" customWidth="1"/>
    <col min="2" max="2" width="1.140625" style="529" customWidth="1"/>
    <col min="3" max="3" width="3.140625" style="529" customWidth="1"/>
    <col min="4" max="4" width="8.140625" style="529" customWidth="1"/>
    <col min="5" max="5" width="5" style="529" customWidth="1"/>
    <col min="6" max="6" width="8.7109375" style="529" customWidth="1"/>
    <col min="7" max="8" width="5.7109375" style="529" customWidth="1"/>
    <col min="9" max="11" width="4.7109375" style="529" customWidth="1"/>
    <col min="12" max="12" width="9.7109375" style="529" customWidth="1"/>
    <col min="13" max="14" width="6.7109375" style="529" customWidth="1"/>
    <col min="15" max="15" width="5.28515625" style="529" customWidth="1"/>
    <col min="16" max="16" width="3.28515625" style="529" customWidth="1"/>
    <col min="17" max="17" width="1.7109375" style="529" customWidth="1"/>
    <col min="18" max="19" width="2.7109375" style="529" customWidth="1"/>
    <col min="20" max="20" width="2.7109375" style="2452" customWidth="1"/>
    <col min="21" max="21" width="2.7109375" style="529" customWidth="1"/>
    <col min="22" max="22" width="2.28515625" style="529" customWidth="1"/>
    <col min="23" max="23" width="3.42578125" style="529" bestFit="1" customWidth="1"/>
    <col min="24" max="24" width="3.7109375" style="529" customWidth="1"/>
    <col min="25" max="16384" width="9.140625" style="529"/>
  </cols>
  <sheetData>
    <row r="1" spans="1:24" s="64" customFormat="1" ht="3" customHeight="1">
      <c r="A1" s="254"/>
      <c r="B1" s="255"/>
      <c r="C1" s="255"/>
      <c r="D1" s="255"/>
      <c r="E1" s="255"/>
      <c r="F1" s="255"/>
      <c r="G1" s="255"/>
      <c r="H1" s="255"/>
      <c r="I1" s="255"/>
      <c r="J1" s="255"/>
      <c r="K1" s="255"/>
      <c r="L1" s="513"/>
      <c r="M1" s="513"/>
      <c r="N1" s="255"/>
      <c r="O1" s="255"/>
      <c r="P1" s="255"/>
      <c r="Q1" s="255"/>
      <c r="R1" s="255"/>
      <c r="S1" s="513"/>
      <c r="T1" s="609"/>
      <c r="U1" s="255"/>
      <c r="V1" s="255"/>
      <c r="W1" s="255"/>
      <c r="X1" s="256"/>
    </row>
    <row r="2" spans="1:24" s="760" customFormat="1" ht="10.5" customHeight="1">
      <c r="A2" s="271"/>
      <c r="B2" s="57"/>
      <c r="C2" s="61"/>
      <c r="D2" s="61"/>
      <c r="E2" s="61"/>
      <c r="F2" s="61"/>
      <c r="H2" s="57"/>
      <c r="I2" s="57"/>
      <c r="J2" s="61"/>
      <c r="K2" s="1486"/>
      <c r="L2" s="1486"/>
      <c r="M2" s="1486"/>
      <c r="N2" s="1486"/>
      <c r="O2" s="1486"/>
      <c r="P2" s="1486"/>
      <c r="Q2" s="1486"/>
      <c r="R2" s="1486"/>
      <c r="S2" s="1486"/>
      <c r="T2" s="2407"/>
      <c r="U2" s="1486"/>
      <c r="V2" s="1486"/>
      <c r="W2" s="1486"/>
      <c r="X2" s="272"/>
    </row>
    <row r="3" spans="1:24" s="760" customFormat="1" ht="13.9" customHeight="1">
      <c r="A3" s="273"/>
      <c r="B3" s="245"/>
      <c r="C3" s="61"/>
      <c r="D3" s="61"/>
      <c r="E3" s="587" t="s">
        <v>806</v>
      </c>
      <c r="H3" s="57"/>
      <c r="I3" s="57"/>
      <c r="J3" s="61"/>
      <c r="K3" s="1486"/>
      <c r="L3" s="1486"/>
      <c r="M3" s="1486"/>
      <c r="N3" s="1486"/>
      <c r="O3" s="1486"/>
      <c r="P3" s="1486"/>
      <c r="Q3" s="1486"/>
      <c r="R3" s="1486"/>
      <c r="S3" s="1486"/>
      <c r="T3" s="2407"/>
      <c r="U3" s="1486"/>
      <c r="V3" s="1486"/>
      <c r="W3" s="1486"/>
      <c r="X3" s="272"/>
    </row>
    <row r="4" spans="1:24" s="64" customFormat="1" ht="13.9" customHeight="1">
      <c r="A4" s="257"/>
      <c r="B4" s="63"/>
      <c r="C4" s="63"/>
      <c r="D4" s="63"/>
      <c r="E4" s="589" t="s">
        <v>807</v>
      </c>
      <c r="H4" s="55"/>
      <c r="I4" s="55"/>
      <c r="J4" s="63"/>
      <c r="K4" s="63"/>
      <c r="L4" s="63"/>
      <c r="M4" s="63"/>
      <c r="N4" s="63"/>
      <c r="O4" s="63"/>
      <c r="P4" s="63"/>
      <c r="Q4" s="63"/>
      <c r="R4" s="63"/>
      <c r="S4" s="63"/>
      <c r="T4" s="266"/>
      <c r="U4" s="63"/>
      <c r="V4" s="63"/>
      <c r="W4" s="63"/>
      <c r="X4" s="260"/>
    </row>
    <row r="5" spans="1:24" s="64" customFormat="1" ht="10.5" customHeight="1">
      <c r="A5" s="257"/>
      <c r="B5" s="63"/>
      <c r="C5" s="63"/>
      <c r="D5" s="63"/>
      <c r="E5" s="63"/>
      <c r="F5" s="63"/>
      <c r="G5" s="63"/>
      <c r="H5" s="63"/>
      <c r="I5" s="63"/>
      <c r="J5" s="63"/>
      <c r="K5" s="63"/>
      <c r="L5" s="63"/>
      <c r="M5" s="63"/>
      <c r="N5" s="63"/>
      <c r="O5" s="63"/>
      <c r="P5" s="63"/>
      <c r="Q5" s="63"/>
      <c r="R5" s="63"/>
      <c r="S5" s="63"/>
      <c r="T5" s="266"/>
      <c r="U5" s="63"/>
      <c r="V5" s="63"/>
      <c r="W5" s="63"/>
      <c r="X5" s="260"/>
    </row>
    <row r="6" spans="1:24" s="2204" customFormat="1" ht="12" customHeight="1">
      <c r="A6" s="2573"/>
      <c r="B6" s="911" t="s">
        <v>2445</v>
      </c>
      <c r="C6" s="319"/>
      <c r="D6" s="913"/>
      <c r="E6" s="319"/>
      <c r="F6" s="319"/>
      <c r="G6" s="2574" t="s">
        <v>2343</v>
      </c>
      <c r="H6" s="5413"/>
      <c r="I6" s="5413"/>
      <c r="J6" s="5413"/>
      <c r="K6" s="5413"/>
      <c r="L6" s="5413"/>
      <c r="M6" s="5413"/>
      <c r="N6" s="5413"/>
      <c r="O6" s="5413"/>
      <c r="P6" s="371"/>
      <c r="T6" s="2633"/>
      <c r="V6" s="319"/>
      <c r="W6" s="319"/>
      <c r="X6" s="2575"/>
    </row>
    <row r="7" spans="1:24" s="2204" customFormat="1" ht="12" customHeight="1">
      <c r="A7" s="2573"/>
      <c r="B7" s="913" t="s">
        <v>2446</v>
      </c>
      <c r="C7" s="319"/>
      <c r="D7" s="913"/>
      <c r="E7" s="319"/>
      <c r="F7" s="319"/>
      <c r="G7" s="319"/>
      <c r="H7" s="2489"/>
      <c r="I7" s="371"/>
      <c r="J7" s="371"/>
      <c r="K7" s="371"/>
      <c r="L7" s="371"/>
      <c r="M7" s="371"/>
      <c r="N7" s="371"/>
      <c r="O7" s="371"/>
      <c r="P7" s="371"/>
      <c r="T7" s="2633"/>
      <c r="V7" s="319"/>
      <c r="W7" s="319"/>
      <c r="X7" s="2575"/>
    </row>
    <row r="8" spans="1:24" s="2204" customFormat="1" ht="5.25" customHeight="1">
      <c r="A8" s="2573"/>
      <c r="B8" s="911"/>
      <c r="C8" s="319"/>
      <c r="D8" s="913"/>
      <c r="E8" s="319"/>
      <c r="F8" s="319"/>
      <c r="G8" s="319"/>
      <c r="H8" s="2489"/>
      <c r="I8" s="319"/>
      <c r="J8" s="319"/>
      <c r="K8" s="319"/>
      <c r="L8" s="319"/>
      <c r="M8" s="319"/>
      <c r="N8" s="319"/>
      <c r="O8" s="319"/>
      <c r="P8" s="319"/>
      <c r="T8" s="2633"/>
      <c r="V8" s="319"/>
      <c r="W8" s="319"/>
      <c r="X8" s="2575"/>
    </row>
    <row r="9" spans="1:24" s="2204" customFormat="1" ht="12" customHeight="1">
      <c r="A9" s="2573"/>
      <c r="B9" s="911" t="s">
        <v>2451</v>
      </c>
      <c r="C9" s="913"/>
      <c r="D9" s="319"/>
      <c r="E9" s="319"/>
      <c r="F9" s="319"/>
      <c r="G9" s="2574" t="s">
        <v>2344</v>
      </c>
      <c r="H9" s="5413"/>
      <c r="I9" s="5413"/>
      <c r="J9" s="5413"/>
      <c r="K9" s="5413"/>
      <c r="L9" s="5413"/>
      <c r="M9" s="5413"/>
      <c r="N9" s="5413"/>
      <c r="O9" s="5413"/>
      <c r="P9" s="371"/>
      <c r="T9" s="2633"/>
      <c r="V9" s="319"/>
      <c r="W9" s="319"/>
      <c r="X9" s="2575"/>
    </row>
    <row r="10" spans="1:24" s="2204" customFormat="1" ht="12" customHeight="1">
      <c r="A10" s="2573"/>
      <c r="B10" s="913" t="s">
        <v>2449</v>
      </c>
      <c r="C10" s="913"/>
      <c r="D10" s="319"/>
      <c r="E10" s="319"/>
      <c r="F10" s="319"/>
      <c r="G10" s="319"/>
      <c r="H10" s="2489"/>
      <c r="I10" s="371"/>
      <c r="J10" s="371"/>
      <c r="K10" s="371"/>
      <c r="L10" s="371"/>
      <c r="M10" s="371"/>
      <c r="N10" s="371"/>
      <c r="O10" s="371"/>
      <c r="P10" s="371"/>
      <c r="T10" s="2633"/>
      <c r="V10" s="319"/>
      <c r="W10" s="319"/>
      <c r="X10" s="2575"/>
    </row>
    <row r="11" spans="1:24" s="2204" customFormat="1" ht="5.25" customHeight="1">
      <c r="A11" s="2573"/>
      <c r="B11" s="911"/>
      <c r="C11" s="319"/>
      <c r="D11" s="913"/>
      <c r="E11" s="319"/>
      <c r="F11" s="319"/>
      <c r="G11" s="319"/>
      <c r="H11" s="2489"/>
      <c r="I11" s="319"/>
      <c r="J11" s="319"/>
      <c r="K11" s="319"/>
      <c r="L11" s="319"/>
      <c r="M11" s="319"/>
      <c r="N11" s="319"/>
      <c r="O11" s="319"/>
      <c r="P11" s="319"/>
      <c r="T11" s="2633"/>
      <c r="V11" s="319"/>
      <c r="W11" s="319"/>
      <c r="X11" s="2575"/>
    </row>
    <row r="12" spans="1:24" s="2204" customFormat="1" ht="12" customHeight="1">
      <c r="A12" s="2573"/>
      <c r="B12" s="911" t="s">
        <v>718</v>
      </c>
      <c r="C12" s="913"/>
      <c r="D12" s="319"/>
      <c r="E12" s="319"/>
      <c r="F12" s="319"/>
      <c r="G12" s="319"/>
      <c r="H12" s="5413"/>
      <c r="I12" s="5413"/>
      <c r="J12" s="5413"/>
      <c r="K12" s="5413"/>
      <c r="L12" s="5413"/>
      <c r="M12" s="5413"/>
      <c r="N12" s="5413"/>
      <c r="O12" s="5413"/>
      <c r="P12" s="371"/>
      <c r="T12" s="2633"/>
      <c r="V12" s="319"/>
      <c r="W12" s="319"/>
      <c r="X12" s="2575"/>
    </row>
    <row r="13" spans="1:24" s="2204" customFormat="1" ht="12" customHeight="1">
      <c r="A13" s="2573"/>
      <c r="B13" s="913" t="s">
        <v>2450</v>
      </c>
      <c r="C13" s="913"/>
      <c r="D13" s="319"/>
      <c r="E13" s="319"/>
      <c r="F13" s="319"/>
      <c r="G13" s="319"/>
      <c r="H13" s="319"/>
      <c r="I13" s="319"/>
      <c r="J13" s="319"/>
      <c r="K13" s="371"/>
      <c r="L13" s="371"/>
      <c r="M13" s="371"/>
      <c r="N13" s="371"/>
      <c r="O13" s="371"/>
      <c r="P13" s="371"/>
      <c r="Q13" s="371"/>
      <c r="R13" s="371"/>
      <c r="S13" s="371"/>
      <c r="T13" s="371"/>
      <c r="U13" s="371"/>
      <c r="V13" s="5414" t="s">
        <v>2342</v>
      </c>
      <c r="W13" s="5414"/>
      <c r="X13" s="2575"/>
    </row>
    <row r="14" spans="1:24" s="2204" customFormat="1" ht="5.25" customHeight="1">
      <c r="A14" s="2573"/>
      <c r="B14" s="911"/>
      <c r="C14" s="319"/>
      <c r="D14" s="913"/>
      <c r="E14" s="319"/>
      <c r="F14" s="319"/>
      <c r="G14" s="319"/>
      <c r="H14" s="319"/>
      <c r="I14" s="319"/>
      <c r="J14" s="319"/>
      <c r="K14" s="319"/>
      <c r="L14" s="319"/>
      <c r="M14" s="319"/>
      <c r="N14" s="319"/>
      <c r="O14" s="319"/>
      <c r="P14" s="319"/>
      <c r="Q14" s="319"/>
      <c r="R14" s="319"/>
      <c r="S14" s="319"/>
      <c r="T14" s="371"/>
      <c r="U14" s="319"/>
      <c r="V14" s="5415"/>
      <c r="W14" s="5415"/>
      <c r="X14" s="2575"/>
    </row>
    <row r="15" spans="1:24" s="2204" customFormat="1" ht="3" customHeight="1">
      <c r="A15" s="2573"/>
      <c r="B15" s="2576"/>
      <c r="C15" s="2577"/>
      <c r="D15" s="2577"/>
      <c r="E15" s="2577"/>
      <c r="F15" s="2577"/>
      <c r="G15" s="2577"/>
      <c r="H15" s="2577"/>
      <c r="I15" s="2577"/>
      <c r="J15" s="2578"/>
      <c r="K15" s="2577"/>
      <c r="L15" s="2579"/>
      <c r="M15" s="2579"/>
      <c r="N15" s="2577"/>
      <c r="O15" s="2577"/>
      <c r="P15" s="2577"/>
      <c r="Q15" s="2577"/>
      <c r="R15" s="2577"/>
      <c r="S15" s="2579"/>
      <c r="T15" s="2634"/>
      <c r="U15" s="2577"/>
      <c r="V15" s="2577"/>
      <c r="W15" s="2580"/>
      <c r="X15" s="2575"/>
    </row>
    <row r="16" spans="1:24" s="2204" customFormat="1" ht="10.5" customHeight="1">
      <c r="A16" s="2573"/>
      <c r="B16" s="2581"/>
      <c r="C16" s="1835"/>
      <c r="D16" s="1835"/>
      <c r="E16" s="1835"/>
      <c r="F16" s="1835"/>
      <c r="G16" s="1874"/>
      <c r="H16" s="1874"/>
      <c r="I16" s="1874"/>
      <c r="J16" s="2582"/>
      <c r="K16" s="5416" t="s">
        <v>490</v>
      </c>
      <c r="L16" s="5417"/>
      <c r="M16" s="5417"/>
      <c r="N16" s="5417"/>
      <c r="O16" s="5417"/>
      <c r="P16" s="5417"/>
      <c r="Q16" s="5417"/>
      <c r="R16" s="5417"/>
      <c r="S16" s="5417"/>
      <c r="T16" s="5417"/>
      <c r="U16" s="5417"/>
      <c r="V16" s="5417"/>
      <c r="W16" s="5418"/>
      <c r="X16" s="2575"/>
    </row>
    <row r="17" spans="1:24" s="2204" customFormat="1" ht="9" customHeight="1">
      <c r="A17" s="2573"/>
      <c r="B17" s="5403" t="s">
        <v>469</v>
      </c>
      <c r="C17" s="5397"/>
      <c r="D17" s="5397"/>
      <c r="E17" s="5397"/>
      <c r="F17" s="5397"/>
      <c r="G17" s="5397"/>
      <c r="H17" s="5397"/>
      <c r="I17" s="5397"/>
      <c r="J17" s="5409"/>
      <c r="K17" s="5410" t="s">
        <v>424</v>
      </c>
      <c r="L17" s="5411"/>
      <c r="M17" s="5411"/>
      <c r="N17" s="5411"/>
      <c r="O17" s="5411"/>
      <c r="P17" s="5411"/>
      <c r="Q17" s="5411"/>
      <c r="R17" s="5411"/>
      <c r="S17" s="5411"/>
      <c r="T17" s="5411"/>
      <c r="U17" s="5411"/>
      <c r="V17" s="5411"/>
      <c r="W17" s="5412"/>
      <c r="X17" s="2575"/>
    </row>
    <row r="18" spans="1:24" s="2204" customFormat="1" ht="3" customHeight="1">
      <c r="A18" s="2573"/>
      <c r="B18" s="5403"/>
      <c r="C18" s="5397"/>
      <c r="D18" s="5397"/>
      <c r="E18" s="5397"/>
      <c r="F18" s="5397"/>
      <c r="G18" s="5397"/>
      <c r="H18" s="5397"/>
      <c r="I18" s="5397"/>
      <c r="J18" s="5409"/>
      <c r="K18" s="1835"/>
      <c r="L18" s="1835"/>
      <c r="M18" s="1835"/>
      <c r="N18" s="1835"/>
      <c r="O18" s="1835"/>
      <c r="P18" s="1835"/>
      <c r="Q18" s="2583"/>
      <c r="R18" s="2583"/>
      <c r="S18" s="2584"/>
      <c r="T18" s="2635"/>
      <c r="U18" s="2583"/>
      <c r="V18" s="2583"/>
      <c r="W18" s="2585"/>
      <c r="X18" s="2575"/>
    </row>
    <row r="19" spans="1:24" s="2204" customFormat="1" ht="3" customHeight="1">
      <c r="A19" s="2573"/>
      <c r="B19" s="5403"/>
      <c r="C19" s="5397"/>
      <c r="D19" s="5397"/>
      <c r="E19" s="5397"/>
      <c r="F19" s="5397"/>
      <c r="G19" s="5397"/>
      <c r="H19" s="5397"/>
      <c r="I19" s="5397"/>
      <c r="J19" s="5409"/>
      <c r="K19" s="2576"/>
      <c r="L19" s="2579"/>
      <c r="M19" s="2579"/>
      <c r="N19" s="2577"/>
      <c r="O19" s="2577"/>
      <c r="P19" s="2577"/>
      <c r="Q19" s="2586"/>
      <c r="R19" s="2577"/>
      <c r="S19" s="2579"/>
      <c r="T19" s="2634"/>
      <c r="U19" s="2577"/>
      <c r="V19" s="2577"/>
      <c r="W19" s="2580"/>
      <c r="X19" s="2575"/>
    </row>
    <row r="20" spans="1:24" s="2204" customFormat="1" ht="12" customHeight="1">
      <c r="A20" s="2573"/>
      <c r="B20" s="5410" t="s">
        <v>471</v>
      </c>
      <c r="C20" s="5411"/>
      <c r="D20" s="5411"/>
      <c r="E20" s="5411"/>
      <c r="F20" s="5411"/>
      <c r="G20" s="5411"/>
      <c r="H20" s="5411"/>
      <c r="I20" s="5411"/>
      <c r="J20" s="5419"/>
      <c r="K20" s="5416" t="s">
        <v>722</v>
      </c>
      <c r="L20" s="5417"/>
      <c r="M20" s="5417"/>
      <c r="N20" s="5417"/>
      <c r="O20" s="5417"/>
      <c r="P20" s="5418"/>
      <c r="Q20" s="2629"/>
      <c r="R20" s="1874" t="s">
        <v>716</v>
      </c>
      <c r="S20" s="1874"/>
      <c r="T20" s="2630"/>
      <c r="U20" s="1874"/>
      <c r="V20" s="1874"/>
      <c r="W20" s="2631"/>
      <c r="X20" s="2575"/>
    </row>
    <row r="21" spans="1:24" s="2204" customFormat="1" ht="12" customHeight="1">
      <c r="A21" s="2573"/>
      <c r="B21" s="5410"/>
      <c r="C21" s="5411"/>
      <c r="D21" s="5411"/>
      <c r="E21" s="5411"/>
      <c r="F21" s="5411"/>
      <c r="G21" s="5411"/>
      <c r="H21" s="5411"/>
      <c r="I21" s="5411"/>
      <c r="J21" s="5419"/>
      <c r="K21" s="5410" t="s">
        <v>723</v>
      </c>
      <c r="L21" s="5411"/>
      <c r="M21" s="5411"/>
      <c r="N21" s="5411"/>
      <c r="O21" s="5411"/>
      <c r="P21" s="5412"/>
      <c r="Q21" s="2589"/>
      <c r="R21" s="2591" t="s">
        <v>1453</v>
      </c>
      <c r="S21" s="2591"/>
      <c r="T21" s="2628"/>
      <c r="U21" s="2591"/>
      <c r="V21" s="2591"/>
      <c r="W21" s="2632"/>
      <c r="X21" s="2575"/>
    </row>
    <row r="22" spans="1:24" s="2204" customFormat="1" ht="3" customHeight="1">
      <c r="A22" s="2573"/>
      <c r="B22" s="2581"/>
      <c r="C22" s="2591"/>
      <c r="D22" s="1835"/>
      <c r="E22" s="1835"/>
      <c r="F22" s="1835"/>
      <c r="G22" s="1835"/>
      <c r="H22" s="1835"/>
      <c r="I22" s="1835"/>
      <c r="J22" s="2582"/>
      <c r="K22" s="2592"/>
      <c r="L22" s="2584"/>
      <c r="M22" s="2584"/>
      <c r="N22" s="2583"/>
      <c r="O22" s="2583"/>
      <c r="P22" s="2583"/>
      <c r="Q22" s="2593"/>
      <c r="R22" s="1835"/>
      <c r="S22" s="1835"/>
      <c r="T22" s="2636"/>
      <c r="U22" s="1835"/>
      <c r="V22" s="1835"/>
      <c r="W22" s="2594"/>
      <c r="X22" s="2575"/>
    </row>
    <row r="23" spans="1:24" s="2204" customFormat="1" ht="5.0999999999999996" customHeight="1">
      <c r="A23" s="2573"/>
      <c r="B23" s="2560"/>
      <c r="C23" s="2561"/>
      <c r="D23" s="2561"/>
      <c r="E23" s="2561"/>
      <c r="F23" s="2561"/>
      <c r="G23" s="2561"/>
      <c r="H23" s="2561"/>
      <c r="I23" s="2561"/>
      <c r="J23" s="2562"/>
      <c r="K23" s="2548"/>
      <c r="L23" s="2549"/>
      <c r="M23" s="2549"/>
      <c r="N23" s="2549"/>
      <c r="O23" s="2549"/>
      <c r="P23" s="5420" t="s">
        <v>614</v>
      </c>
      <c r="Q23" s="2550"/>
      <c r="R23" s="2549"/>
      <c r="S23" s="2549"/>
      <c r="T23" s="2549"/>
      <c r="U23" s="2549"/>
      <c r="V23" s="2549"/>
      <c r="W23" s="5420" t="s">
        <v>613</v>
      </c>
      <c r="X23" s="2575"/>
    </row>
    <row r="24" spans="1:24" s="2204" customFormat="1" ht="10.5" customHeight="1">
      <c r="A24" s="2573"/>
      <c r="B24" s="2563"/>
      <c r="C24" s="911" t="s">
        <v>1450</v>
      </c>
      <c r="D24" s="911"/>
      <c r="E24" s="911"/>
      <c r="F24" s="319"/>
      <c r="G24" s="319"/>
      <c r="H24" s="319"/>
      <c r="I24" s="319"/>
      <c r="J24" s="2564"/>
      <c r="K24" s="5422"/>
      <c r="L24" s="5423"/>
      <c r="M24" s="5423"/>
      <c r="N24" s="5423"/>
      <c r="O24" s="5423"/>
      <c r="P24" s="5421"/>
      <c r="Q24" s="5424"/>
      <c r="R24" s="5423"/>
      <c r="S24" s="5423"/>
      <c r="T24" s="5423"/>
      <c r="U24" s="5423"/>
      <c r="V24" s="5423"/>
      <c r="W24" s="5421"/>
      <c r="X24" s="2575"/>
    </row>
    <row r="25" spans="1:24" s="2204" customFormat="1" ht="10.5" customHeight="1">
      <c r="A25" s="2573"/>
      <c r="B25" s="2563"/>
      <c r="C25" s="911" t="s">
        <v>1449</v>
      </c>
      <c r="D25" s="911"/>
      <c r="E25" s="911"/>
      <c r="F25" s="319"/>
      <c r="G25" s="319"/>
      <c r="H25" s="319"/>
      <c r="I25" s="319"/>
      <c r="J25" s="2565"/>
      <c r="K25" s="5422"/>
      <c r="L25" s="5423"/>
      <c r="M25" s="5423"/>
      <c r="N25" s="5423"/>
      <c r="O25" s="5423"/>
      <c r="P25" s="509"/>
      <c r="Q25" s="5424"/>
      <c r="R25" s="5423"/>
      <c r="S25" s="5423"/>
      <c r="T25" s="5423"/>
      <c r="U25" s="5423"/>
      <c r="V25" s="5423"/>
      <c r="W25" s="509"/>
      <c r="X25" s="2575"/>
    </row>
    <row r="26" spans="1:24" s="2204" customFormat="1" ht="9.9499999999999993" customHeight="1">
      <c r="A26" s="2573"/>
      <c r="B26" s="2563"/>
      <c r="C26" s="913" t="s">
        <v>486</v>
      </c>
      <c r="D26" s="911"/>
      <c r="E26" s="911"/>
      <c r="F26" s="319"/>
      <c r="G26" s="319"/>
      <c r="H26" s="319"/>
      <c r="I26" s="319"/>
      <c r="J26" s="2565"/>
      <c r="K26" s="5422"/>
      <c r="L26" s="5423"/>
      <c r="M26" s="5423"/>
      <c r="N26" s="5423"/>
      <c r="O26" s="5423"/>
      <c r="P26" s="509"/>
      <c r="Q26" s="5424"/>
      <c r="R26" s="5423"/>
      <c r="S26" s="5423"/>
      <c r="T26" s="5423"/>
      <c r="U26" s="5423"/>
      <c r="V26" s="5423"/>
      <c r="W26" s="509"/>
      <c r="X26" s="2575"/>
    </row>
    <row r="27" spans="1:24" s="2204" customFormat="1" ht="5.0999999999999996" customHeight="1">
      <c r="A27" s="2573"/>
      <c r="B27" s="2563"/>
      <c r="C27" s="319"/>
      <c r="D27" s="319"/>
      <c r="E27" s="319"/>
      <c r="F27" s="319"/>
      <c r="G27" s="319"/>
      <c r="H27" s="319"/>
      <c r="I27" s="319"/>
      <c r="J27" s="2565"/>
      <c r="K27" s="2551"/>
      <c r="L27" s="2552"/>
      <c r="M27" s="2552"/>
      <c r="N27" s="2552"/>
      <c r="O27" s="2552"/>
      <c r="P27" s="510"/>
      <c r="Q27" s="2553"/>
      <c r="R27" s="2552"/>
      <c r="S27" s="2552"/>
      <c r="T27" s="2552"/>
      <c r="U27" s="2552"/>
      <c r="V27" s="2552"/>
      <c r="W27" s="510"/>
      <c r="X27" s="2575"/>
    </row>
    <row r="28" spans="1:24" s="2204" customFormat="1" ht="5.0999999999999996" customHeight="1">
      <c r="A28" s="2573"/>
      <c r="B28" s="2560"/>
      <c r="C28" s="2561"/>
      <c r="D28" s="2561"/>
      <c r="E28" s="2561"/>
      <c r="F28" s="2561"/>
      <c r="G28" s="2561"/>
      <c r="H28" s="2561"/>
      <c r="I28" s="2561"/>
      <c r="J28" s="2562"/>
      <c r="K28" s="2548"/>
      <c r="L28" s="2549"/>
      <c r="M28" s="2549"/>
      <c r="N28" s="2549"/>
      <c r="O28" s="2549"/>
      <c r="P28" s="5420" t="s">
        <v>55</v>
      </c>
      <c r="Q28" s="2550"/>
      <c r="R28" s="2549"/>
      <c r="S28" s="2549"/>
      <c r="T28" s="2549"/>
      <c r="U28" s="2549"/>
      <c r="V28" s="2549"/>
      <c r="W28" s="5420" t="s">
        <v>56</v>
      </c>
      <c r="X28" s="2575"/>
    </row>
    <row r="29" spans="1:24" s="2204" customFormat="1" ht="10.5" customHeight="1">
      <c r="A29" s="2573"/>
      <c r="B29" s="2563"/>
      <c r="C29" s="911" t="s">
        <v>473</v>
      </c>
      <c r="D29" s="911"/>
      <c r="E29" s="911"/>
      <c r="F29" s="319"/>
      <c r="G29" s="319"/>
      <c r="H29" s="319"/>
      <c r="I29" s="319"/>
      <c r="J29" s="2564"/>
      <c r="K29" s="5422"/>
      <c r="L29" s="5423"/>
      <c r="M29" s="5423"/>
      <c r="N29" s="5423"/>
      <c r="O29" s="5423"/>
      <c r="P29" s="5421"/>
      <c r="Q29" s="5424"/>
      <c r="R29" s="5423"/>
      <c r="S29" s="5423"/>
      <c r="T29" s="5423"/>
      <c r="U29" s="5423"/>
      <c r="V29" s="5423"/>
      <c r="W29" s="5421"/>
      <c r="X29" s="2575"/>
    </row>
    <row r="30" spans="1:24" s="2204" customFormat="1" ht="10.5" customHeight="1">
      <c r="A30" s="2573"/>
      <c r="B30" s="2563"/>
      <c r="C30" s="913" t="s">
        <v>474</v>
      </c>
      <c r="D30" s="911"/>
      <c r="E30" s="911"/>
      <c r="F30" s="319"/>
      <c r="G30" s="319"/>
      <c r="H30" s="319"/>
      <c r="I30" s="319"/>
      <c r="J30" s="2565"/>
      <c r="K30" s="5422"/>
      <c r="L30" s="5423"/>
      <c r="M30" s="5423"/>
      <c r="N30" s="5423"/>
      <c r="O30" s="5423"/>
      <c r="P30" s="509"/>
      <c r="Q30" s="5424"/>
      <c r="R30" s="5423"/>
      <c r="S30" s="5423"/>
      <c r="T30" s="5423"/>
      <c r="U30" s="5423"/>
      <c r="V30" s="5423"/>
      <c r="W30" s="509"/>
      <c r="X30" s="2575"/>
    </row>
    <row r="31" spans="1:24" s="2204" customFormat="1" ht="6.75" customHeight="1">
      <c r="A31" s="2573"/>
      <c r="B31" s="2563"/>
      <c r="C31" s="319"/>
      <c r="D31" s="319"/>
      <c r="E31" s="319"/>
      <c r="F31" s="319"/>
      <c r="G31" s="319"/>
      <c r="H31" s="319"/>
      <c r="I31" s="319"/>
      <c r="J31" s="2565"/>
      <c r="K31" s="5422"/>
      <c r="L31" s="5423"/>
      <c r="M31" s="5423"/>
      <c r="N31" s="5423"/>
      <c r="O31" s="5423"/>
      <c r="P31" s="510"/>
      <c r="Q31" s="5424"/>
      <c r="R31" s="5423"/>
      <c r="S31" s="5423"/>
      <c r="T31" s="5423"/>
      <c r="U31" s="5423"/>
      <c r="V31" s="5423"/>
      <c r="W31" s="510"/>
      <c r="X31" s="2575"/>
    </row>
    <row r="32" spans="1:24" s="2204" customFormat="1" ht="3.75" customHeight="1">
      <c r="A32" s="2573"/>
      <c r="B32" s="2560"/>
      <c r="C32" s="2561"/>
      <c r="D32" s="2561"/>
      <c r="E32" s="2561"/>
      <c r="F32" s="2561"/>
      <c r="G32" s="2561"/>
      <c r="H32" s="2561"/>
      <c r="I32" s="2561"/>
      <c r="J32" s="2562"/>
      <c r="K32" s="2548"/>
      <c r="L32" s="2549"/>
      <c r="M32" s="2549"/>
      <c r="N32" s="2549"/>
      <c r="O32" s="2549"/>
      <c r="P32" s="5420" t="s">
        <v>65</v>
      </c>
      <c r="Q32" s="2550"/>
      <c r="R32" s="2549"/>
      <c r="S32" s="2549"/>
      <c r="T32" s="2549"/>
      <c r="U32" s="2549"/>
      <c r="V32" s="2549"/>
      <c r="W32" s="5420" t="s">
        <v>66</v>
      </c>
      <c r="X32" s="2575"/>
    </row>
    <row r="33" spans="1:24" s="2204" customFormat="1" ht="10.5" customHeight="1">
      <c r="A33" s="2573"/>
      <c r="B33" s="2563"/>
      <c r="C33" s="911" t="s">
        <v>475</v>
      </c>
      <c r="D33" s="911"/>
      <c r="E33" s="911"/>
      <c r="F33" s="319"/>
      <c r="G33" s="319"/>
      <c r="H33" s="319"/>
      <c r="I33" s="319"/>
      <c r="J33" s="2564"/>
      <c r="K33" s="5422"/>
      <c r="L33" s="5423"/>
      <c r="M33" s="5423"/>
      <c r="N33" s="5423"/>
      <c r="O33" s="5423"/>
      <c r="P33" s="5421"/>
      <c r="Q33" s="5424"/>
      <c r="R33" s="5423"/>
      <c r="S33" s="5423"/>
      <c r="T33" s="5423"/>
      <c r="U33" s="5423"/>
      <c r="V33" s="5423"/>
      <c r="W33" s="5421"/>
      <c r="X33" s="2575"/>
    </row>
    <row r="34" spans="1:24" s="2204" customFormat="1" ht="10.5" customHeight="1">
      <c r="A34" s="2573"/>
      <c r="B34" s="2563"/>
      <c r="C34" s="913" t="s">
        <v>476</v>
      </c>
      <c r="D34" s="911"/>
      <c r="E34" s="911"/>
      <c r="F34" s="319"/>
      <c r="G34" s="319"/>
      <c r="H34" s="319"/>
      <c r="I34" s="319"/>
      <c r="J34" s="2565"/>
      <c r="K34" s="5422"/>
      <c r="L34" s="5423"/>
      <c r="M34" s="5423"/>
      <c r="N34" s="5423"/>
      <c r="O34" s="5423"/>
      <c r="P34" s="509"/>
      <c r="Q34" s="5424"/>
      <c r="R34" s="5423"/>
      <c r="S34" s="5423"/>
      <c r="T34" s="5423"/>
      <c r="U34" s="5423"/>
      <c r="V34" s="5423"/>
      <c r="W34" s="509"/>
      <c r="X34" s="2575"/>
    </row>
    <row r="35" spans="1:24" s="2204" customFormat="1" ht="6.75" customHeight="1">
      <c r="A35" s="2573"/>
      <c r="B35" s="2563"/>
      <c r="C35" s="319"/>
      <c r="D35" s="319"/>
      <c r="E35" s="319"/>
      <c r="F35" s="319"/>
      <c r="G35" s="319"/>
      <c r="H35" s="319"/>
      <c r="I35" s="319"/>
      <c r="J35" s="2565"/>
      <c r="K35" s="5422"/>
      <c r="L35" s="5423"/>
      <c r="M35" s="5423"/>
      <c r="N35" s="5423"/>
      <c r="O35" s="5423"/>
      <c r="P35" s="511"/>
      <c r="Q35" s="5424"/>
      <c r="R35" s="5423"/>
      <c r="S35" s="5423"/>
      <c r="T35" s="5423"/>
      <c r="U35" s="5423"/>
      <c r="V35" s="5423"/>
      <c r="W35" s="511"/>
      <c r="X35" s="2575"/>
    </row>
    <row r="36" spans="1:24" s="2204" customFormat="1" ht="3" customHeight="1">
      <c r="A36" s="2573"/>
      <c r="B36" s="2566"/>
      <c r="C36" s="2567"/>
      <c r="D36" s="2567"/>
      <c r="E36" s="2567"/>
      <c r="F36" s="2567"/>
      <c r="G36" s="2567"/>
      <c r="H36" s="2567"/>
      <c r="I36" s="2567"/>
      <c r="J36" s="2568"/>
      <c r="K36" s="5425">
        <f>K24+K29+K33</f>
        <v>0</v>
      </c>
      <c r="L36" s="5426"/>
      <c r="M36" s="5426"/>
      <c r="N36" s="5426"/>
      <c r="O36" s="5426"/>
      <c r="P36" s="5420" t="s">
        <v>75</v>
      </c>
      <c r="Q36" s="5431">
        <f>Q24+Q29+Q33</f>
        <v>0</v>
      </c>
      <c r="R36" s="5426"/>
      <c r="S36" s="5426"/>
      <c r="T36" s="5426"/>
      <c r="U36" s="5426"/>
      <c r="V36" s="5426"/>
      <c r="W36" s="5420" t="s">
        <v>67</v>
      </c>
      <c r="X36" s="2575"/>
    </row>
    <row r="37" spans="1:24" s="2204" customFormat="1" ht="11.25" customHeight="1">
      <c r="A37" s="2573"/>
      <c r="B37" s="2563"/>
      <c r="C37" s="911" t="s">
        <v>491</v>
      </c>
      <c r="D37" s="911"/>
      <c r="E37" s="911"/>
      <c r="F37" s="319"/>
      <c r="G37" s="319"/>
      <c r="H37" s="319"/>
      <c r="I37" s="319"/>
      <c r="J37" s="2564"/>
      <c r="K37" s="5427"/>
      <c r="L37" s="5428"/>
      <c r="M37" s="5428"/>
      <c r="N37" s="5428"/>
      <c r="O37" s="5428"/>
      <c r="P37" s="5421"/>
      <c r="Q37" s="5432"/>
      <c r="R37" s="5428"/>
      <c r="S37" s="5428"/>
      <c r="T37" s="5428"/>
      <c r="U37" s="5428"/>
      <c r="V37" s="5428"/>
      <c r="W37" s="5421"/>
      <c r="X37" s="2575"/>
    </row>
    <row r="38" spans="1:24" s="2204" customFormat="1" ht="11.25" customHeight="1">
      <c r="A38" s="2573"/>
      <c r="B38" s="2563"/>
      <c r="C38" s="913" t="s">
        <v>492</v>
      </c>
      <c r="D38" s="911"/>
      <c r="E38" s="911"/>
      <c r="F38" s="319"/>
      <c r="G38" s="319"/>
      <c r="H38" s="319"/>
      <c r="I38" s="319"/>
      <c r="J38" s="2565"/>
      <c r="K38" s="5427"/>
      <c r="L38" s="5428"/>
      <c r="M38" s="5428"/>
      <c r="N38" s="5428"/>
      <c r="O38" s="5428"/>
      <c r="P38" s="2554"/>
      <c r="Q38" s="5432"/>
      <c r="R38" s="5428"/>
      <c r="S38" s="5428"/>
      <c r="T38" s="5428"/>
      <c r="U38" s="5428"/>
      <c r="V38" s="5428"/>
      <c r="W38" s="2555"/>
      <c r="X38" s="2575"/>
    </row>
    <row r="39" spans="1:24" s="2204" customFormat="1" ht="6.75" customHeight="1">
      <c r="A39" s="2573"/>
      <c r="B39" s="2569"/>
      <c r="C39" s="2570"/>
      <c r="D39" s="2570"/>
      <c r="E39" s="2570"/>
      <c r="F39" s="2570"/>
      <c r="G39" s="2570"/>
      <c r="H39" s="2570"/>
      <c r="I39" s="2570"/>
      <c r="J39" s="2571"/>
      <c r="K39" s="5429"/>
      <c r="L39" s="5430"/>
      <c r="M39" s="5430"/>
      <c r="N39" s="5430"/>
      <c r="O39" s="5430"/>
      <c r="P39" s="2556"/>
      <c r="Q39" s="5433"/>
      <c r="R39" s="5430"/>
      <c r="S39" s="5430"/>
      <c r="T39" s="5430"/>
      <c r="U39" s="5430"/>
      <c r="V39" s="5430"/>
      <c r="W39" s="2557"/>
      <c r="X39" s="2575"/>
    </row>
    <row r="40" spans="1:24" s="2204" customFormat="1" ht="7.5" customHeight="1">
      <c r="A40" s="2573"/>
      <c r="B40" s="319"/>
      <c r="C40" s="319"/>
      <c r="D40" s="319"/>
      <c r="E40" s="319"/>
      <c r="F40" s="319"/>
      <c r="G40" s="319"/>
      <c r="H40" s="319"/>
      <c r="I40" s="319"/>
      <c r="J40" s="319"/>
      <c r="K40" s="319"/>
      <c r="L40" s="319"/>
      <c r="M40" s="319"/>
      <c r="N40" s="319"/>
      <c r="O40" s="319"/>
      <c r="P40" s="319"/>
      <c r="Q40" s="319"/>
      <c r="R40" s="319"/>
      <c r="S40" s="319"/>
      <c r="T40" s="371"/>
      <c r="U40" s="319"/>
      <c r="V40" s="319"/>
      <c r="W40" s="319"/>
      <c r="X40" s="2575"/>
    </row>
    <row r="41" spans="1:24" s="2600" customFormat="1" ht="3" customHeight="1">
      <c r="A41" s="2595"/>
      <c r="B41" s="2596"/>
      <c r="C41" s="2597"/>
      <c r="D41" s="2597"/>
      <c r="E41" s="2597"/>
      <c r="F41" s="2597"/>
      <c r="G41" s="2597"/>
      <c r="H41" s="2597"/>
      <c r="I41" s="2597"/>
      <c r="J41" s="2597"/>
      <c r="K41" s="2597"/>
      <c r="L41" s="2597"/>
      <c r="M41" s="2597"/>
      <c r="N41" s="2597"/>
      <c r="O41" s="2597"/>
      <c r="P41" s="2597"/>
      <c r="Q41" s="2597"/>
      <c r="R41" s="2597"/>
      <c r="S41" s="2597"/>
      <c r="T41" s="2637"/>
      <c r="U41" s="2597"/>
      <c r="V41" s="2597"/>
      <c r="W41" s="2598"/>
      <c r="X41" s="2599"/>
    </row>
    <row r="42" spans="1:24" s="2600" customFormat="1" ht="12.75" customHeight="1">
      <c r="A42" s="2595"/>
      <c r="B42" s="5416" t="s">
        <v>719</v>
      </c>
      <c r="C42" s="5417"/>
      <c r="D42" s="5417"/>
      <c r="E42" s="5417"/>
      <c r="F42" s="5417"/>
      <c r="G42" s="5417"/>
      <c r="H42" s="5417"/>
      <c r="I42" s="5417"/>
      <c r="J42" s="5417"/>
      <c r="K42" s="5417"/>
      <c r="L42" s="5417"/>
      <c r="M42" s="5417"/>
      <c r="N42" s="5417"/>
      <c r="O42" s="5417"/>
      <c r="P42" s="5417"/>
      <c r="Q42" s="5417"/>
      <c r="R42" s="5417"/>
      <c r="S42" s="5417"/>
      <c r="T42" s="5417"/>
      <c r="U42" s="5417"/>
      <c r="V42" s="5417"/>
      <c r="W42" s="5434"/>
      <c r="X42" s="2601"/>
    </row>
    <row r="43" spans="1:24" s="2600" customFormat="1" ht="12" customHeight="1">
      <c r="A43" s="2595"/>
      <c r="B43" s="5410" t="s">
        <v>720</v>
      </c>
      <c r="C43" s="5411"/>
      <c r="D43" s="5411"/>
      <c r="E43" s="5411"/>
      <c r="F43" s="5411"/>
      <c r="G43" s="5411"/>
      <c r="H43" s="5411"/>
      <c r="I43" s="5411"/>
      <c r="J43" s="5411"/>
      <c r="K43" s="5411"/>
      <c r="L43" s="5411"/>
      <c r="M43" s="5411"/>
      <c r="N43" s="5411"/>
      <c r="O43" s="5411"/>
      <c r="P43" s="5411"/>
      <c r="Q43" s="5411"/>
      <c r="R43" s="5411"/>
      <c r="S43" s="5411"/>
      <c r="T43" s="5411"/>
      <c r="U43" s="5411"/>
      <c r="V43" s="5411"/>
      <c r="W43" s="5419"/>
      <c r="X43" s="2601"/>
    </row>
    <row r="44" spans="1:24" s="2600" customFormat="1" ht="3.75" customHeight="1">
      <c r="A44" s="2595"/>
      <c r="B44" s="2581"/>
      <c r="C44" s="1835"/>
      <c r="D44" s="1835"/>
      <c r="E44" s="1835"/>
      <c r="F44" s="1874"/>
      <c r="G44" s="1874"/>
      <c r="H44" s="1874"/>
      <c r="I44" s="1874"/>
      <c r="J44" s="1874"/>
      <c r="K44" s="1874"/>
      <c r="L44" s="1874"/>
      <c r="M44" s="1874"/>
      <c r="N44" s="1874"/>
      <c r="O44" s="1874"/>
      <c r="P44" s="1874"/>
      <c r="Q44" s="1874"/>
      <c r="R44" s="1874"/>
      <c r="S44" s="1874"/>
      <c r="T44" s="2630"/>
      <c r="U44" s="1874"/>
      <c r="V44" s="1874"/>
      <c r="W44" s="2602"/>
      <c r="X44" s="2601"/>
    </row>
    <row r="45" spans="1:24" s="2204" customFormat="1" ht="8.1" customHeight="1">
      <c r="A45" s="2573"/>
      <c r="B45" s="2563"/>
      <c r="C45" s="911"/>
      <c r="D45" s="319"/>
      <c r="E45" s="319"/>
      <c r="F45" s="911"/>
      <c r="G45" s="911"/>
      <c r="H45" s="911"/>
      <c r="I45" s="911"/>
      <c r="J45" s="911"/>
      <c r="K45" s="911"/>
      <c r="L45" s="911"/>
      <c r="M45" s="911"/>
      <c r="N45" s="911"/>
      <c r="O45" s="911"/>
      <c r="P45" s="911"/>
      <c r="Q45" s="911"/>
      <c r="R45" s="911"/>
      <c r="S45" s="911"/>
      <c r="T45" s="2474"/>
      <c r="U45" s="911"/>
      <c r="V45" s="911"/>
      <c r="W45" s="2603"/>
      <c r="X45" s="2601"/>
    </row>
    <row r="46" spans="1:24" s="2204" customFormat="1" ht="10.5" customHeight="1">
      <c r="A46" s="2573"/>
      <c r="B46" s="2495"/>
      <c r="C46" s="2574" t="s">
        <v>77</v>
      </c>
      <c r="D46" s="911" t="s">
        <v>1445</v>
      </c>
      <c r="E46" s="911"/>
      <c r="F46" s="911"/>
      <c r="G46" s="911"/>
      <c r="H46" s="911"/>
      <c r="I46" s="911"/>
      <c r="J46" s="911"/>
      <c r="K46" s="911"/>
      <c r="L46" s="911"/>
      <c r="M46" s="911"/>
      <c r="N46" s="911"/>
      <c r="O46" s="5453"/>
      <c r="P46" s="5454"/>
      <c r="Q46" s="5454"/>
      <c r="R46" s="5454"/>
      <c r="S46" s="5454"/>
      <c r="T46" s="5454"/>
      <c r="U46" s="5454"/>
      <c r="V46" s="5455"/>
      <c r="W46" s="2603"/>
      <c r="X46" s="2604"/>
    </row>
    <row r="47" spans="1:24" s="2204" customFormat="1" ht="10.5" customHeight="1">
      <c r="A47" s="2573"/>
      <c r="B47" s="2563"/>
      <c r="C47" s="2605"/>
      <c r="D47" s="913" t="s">
        <v>1444</v>
      </c>
      <c r="E47" s="319"/>
      <c r="F47" s="319"/>
      <c r="G47" s="319"/>
      <c r="H47" s="319"/>
      <c r="I47" s="319"/>
      <c r="J47" s="319"/>
      <c r="K47" s="319"/>
      <c r="L47" s="319"/>
      <c r="M47" s="319"/>
      <c r="N47" s="319"/>
      <c r="O47" s="5456"/>
      <c r="P47" s="5457"/>
      <c r="Q47" s="5457"/>
      <c r="R47" s="5457"/>
      <c r="S47" s="5457"/>
      <c r="T47" s="5457"/>
      <c r="U47" s="5457"/>
      <c r="V47" s="5458"/>
      <c r="W47" s="2565"/>
      <c r="X47" s="2575"/>
    </row>
    <row r="48" spans="1:24" s="2204" customFormat="1" ht="9" customHeight="1">
      <c r="A48" s="2573"/>
      <c r="B48" s="2563"/>
      <c r="C48" s="2605"/>
      <c r="D48" s="913"/>
      <c r="E48" s="319"/>
      <c r="F48" s="319"/>
      <c r="G48" s="319"/>
      <c r="H48" s="319"/>
      <c r="I48" s="319"/>
      <c r="J48" s="319"/>
      <c r="K48" s="319"/>
      <c r="L48" s="319"/>
      <c r="M48" s="319"/>
      <c r="N48" s="319"/>
      <c r="O48" s="319"/>
      <c r="P48" s="319"/>
      <c r="Q48" s="319"/>
      <c r="R48" s="319"/>
      <c r="S48" s="319"/>
      <c r="T48" s="371"/>
      <c r="U48" s="319"/>
      <c r="V48" s="319"/>
      <c r="W48" s="2565"/>
      <c r="X48" s="2575"/>
    </row>
    <row r="49" spans="1:24" s="2204" customFormat="1" ht="11.25" customHeight="1">
      <c r="A49" s="2573"/>
      <c r="B49" s="2563"/>
      <c r="C49" s="2574" t="s">
        <v>196</v>
      </c>
      <c r="D49" s="911" t="s">
        <v>477</v>
      </c>
      <c r="E49" s="911"/>
      <c r="F49" s="319"/>
      <c r="G49" s="319"/>
      <c r="H49" s="5441"/>
      <c r="I49" s="5442"/>
      <c r="J49" s="5389" t="s">
        <v>107</v>
      </c>
      <c r="M49" s="911" t="s">
        <v>478</v>
      </c>
      <c r="O49" s="319"/>
      <c r="P49" s="5435"/>
      <c r="Q49" s="5436"/>
      <c r="R49" s="5436"/>
      <c r="S49" s="5437"/>
      <c r="T49" s="5389" t="s">
        <v>107</v>
      </c>
      <c r="U49" s="5390"/>
      <c r="V49" s="2606"/>
      <c r="W49" s="2565"/>
      <c r="X49" s="2575"/>
    </row>
    <row r="50" spans="1:24" s="2204" customFormat="1" ht="10.5" customHeight="1">
      <c r="A50" s="2573"/>
      <c r="B50" s="2563"/>
      <c r="C50" s="2574"/>
      <c r="D50" s="913" t="s">
        <v>2453</v>
      </c>
      <c r="E50" s="911"/>
      <c r="F50" s="319"/>
      <c r="G50" s="319"/>
      <c r="H50" s="5443"/>
      <c r="I50" s="5440"/>
      <c r="J50" s="5452"/>
      <c r="M50" s="913" t="s">
        <v>479</v>
      </c>
      <c r="O50" s="319"/>
      <c r="P50" s="5438"/>
      <c r="Q50" s="5439"/>
      <c r="R50" s="5439"/>
      <c r="S50" s="5440"/>
      <c r="T50" s="5389"/>
      <c r="U50" s="5390"/>
      <c r="V50" s="319"/>
      <c r="W50" s="2565"/>
      <c r="X50" s="2575"/>
    </row>
    <row r="51" spans="1:24" s="2204" customFormat="1" ht="6.75" customHeight="1">
      <c r="A51" s="2573"/>
      <c r="B51" s="2563"/>
      <c r="C51" s="2574"/>
      <c r="D51" s="913"/>
      <c r="E51" s="911"/>
      <c r="F51" s="319"/>
      <c r="G51" s="319"/>
      <c r="H51" s="319"/>
      <c r="I51" s="371"/>
      <c r="J51" s="371"/>
      <c r="K51" s="2607"/>
      <c r="M51" s="913"/>
      <c r="O51" s="319"/>
      <c r="P51" s="319"/>
      <c r="Q51" s="2606"/>
      <c r="S51" s="319"/>
      <c r="T51" s="2489"/>
      <c r="U51" s="2489"/>
      <c r="V51" s="319"/>
      <c r="W51" s="2565"/>
      <c r="X51" s="2575"/>
    </row>
    <row r="52" spans="1:24" s="2204" customFormat="1" ht="10.5" customHeight="1">
      <c r="A52" s="2573"/>
      <c r="B52" s="2563"/>
      <c r="C52" s="2605"/>
      <c r="D52" s="319"/>
      <c r="E52" s="319"/>
      <c r="F52" s="319"/>
      <c r="G52" s="319"/>
      <c r="H52" s="319"/>
      <c r="I52" s="371"/>
      <c r="J52" s="371"/>
      <c r="K52" s="319"/>
      <c r="M52" s="911" t="s">
        <v>480</v>
      </c>
      <c r="O52" s="319"/>
      <c r="P52" s="5435"/>
      <c r="Q52" s="5436"/>
      <c r="R52" s="5436"/>
      <c r="S52" s="5437"/>
      <c r="T52" s="5389" t="s">
        <v>107</v>
      </c>
      <c r="U52" s="5390"/>
      <c r="V52" s="319"/>
      <c r="W52" s="2565"/>
      <c r="X52" s="2575"/>
    </row>
    <row r="53" spans="1:24" s="2204" customFormat="1" ht="9.75" customHeight="1">
      <c r="A53" s="2573"/>
      <c r="B53" s="2563"/>
      <c r="C53" s="2605"/>
      <c r="D53" s="913"/>
      <c r="E53" s="911"/>
      <c r="F53" s="319"/>
      <c r="G53" s="319"/>
      <c r="H53" s="319"/>
      <c r="M53" s="913" t="s">
        <v>481</v>
      </c>
      <c r="O53" s="319"/>
      <c r="P53" s="5438"/>
      <c r="Q53" s="5439"/>
      <c r="R53" s="5439"/>
      <c r="S53" s="5440"/>
      <c r="T53" s="5389"/>
      <c r="U53" s="5390"/>
      <c r="V53" s="319"/>
      <c r="W53" s="2565"/>
      <c r="X53" s="2575"/>
    </row>
    <row r="54" spans="1:24" s="2204" customFormat="1" ht="6.75" customHeight="1">
      <c r="A54" s="2573"/>
      <c r="B54" s="2563"/>
      <c r="C54" s="2605"/>
      <c r="D54" s="913"/>
      <c r="E54" s="911"/>
      <c r="F54" s="319"/>
      <c r="G54" s="319"/>
      <c r="H54" s="319"/>
      <c r="M54" s="913"/>
      <c r="O54" s="319"/>
      <c r="P54" s="319"/>
      <c r="Q54" s="2606"/>
      <c r="S54" s="319"/>
      <c r="T54" s="2489"/>
      <c r="U54" s="2489"/>
      <c r="V54" s="319"/>
      <c r="W54" s="2565"/>
      <c r="X54" s="2575"/>
    </row>
    <row r="55" spans="1:24" s="2204" customFormat="1" ht="10.5" customHeight="1">
      <c r="A55" s="2573"/>
      <c r="B55" s="2563"/>
      <c r="C55" s="2605"/>
      <c r="D55" s="319"/>
      <c r="E55" s="319"/>
      <c r="F55" s="319"/>
      <c r="G55" s="319"/>
      <c r="H55" s="319"/>
      <c r="I55" s="371"/>
      <c r="J55" s="371"/>
      <c r="K55" s="319"/>
      <c r="M55" s="911" t="s">
        <v>482</v>
      </c>
      <c r="O55" s="319"/>
      <c r="P55" s="5435"/>
      <c r="Q55" s="5436"/>
      <c r="R55" s="5436"/>
      <c r="S55" s="5437"/>
      <c r="T55" s="5389" t="s">
        <v>107</v>
      </c>
      <c r="U55" s="5390"/>
      <c r="V55" s="319"/>
      <c r="W55" s="2565"/>
      <c r="X55" s="2575"/>
    </row>
    <row r="56" spans="1:24" s="2204" customFormat="1" ht="10.5" customHeight="1">
      <c r="A56" s="2573"/>
      <c r="B56" s="2563"/>
      <c r="C56" s="2605"/>
      <c r="D56" s="319"/>
      <c r="E56" s="319"/>
      <c r="F56" s="319"/>
      <c r="G56" s="319"/>
      <c r="H56" s="319"/>
      <c r="I56" s="371"/>
      <c r="J56" s="371"/>
      <c r="K56" s="319"/>
      <c r="M56" s="913" t="s">
        <v>483</v>
      </c>
      <c r="O56" s="319"/>
      <c r="P56" s="5438"/>
      <c r="Q56" s="5439"/>
      <c r="R56" s="5439"/>
      <c r="S56" s="5440"/>
      <c r="T56" s="5389"/>
      <c r="U56" s="5390"/>
      <c r="V56" s="319"/>
      <c r="W56" s="2608"/>
      <c r="X56" s="2575"/>
    </row>
    <row r="57" spans="1:24" s="2204" customFormat="1" ht="6.75" customHeight="1">
      <c r="A57" s="2573"/>
      <c r="B57" s="2563"/>
      <c r="C57" s="2605"/>
      <c r="D57" s="319"/>
      <c r="E57" s="319"/>
      <c r="F57" s="319"/>
      <c r="G57" s="319"/>
      <c r="H57" s="319"/>
      <c r="I57" s="371"/>
      <c r="J57" s="371"/>
      <c r="K57" s="319"/>
      <c r="L57" s="319"/>
      <c r="M57" s="319"/>
      <c r="N57" s="319"/>
      <c r="O57" s="319"/>
      <c r="P57" s="319"/>
      <c r="Q57" s="913"/>
      <c r="R57" s="319"/>
      <c r="S57" s="319"/>
      <c r="T57" s="371"/>
      <c r="U57" s="319"/>
      <c r="V57" s="319"/>
      <c r="W57" s="2608"/>
      <c r="X57" s="2575"/>
    </row>
    <row r="58" spans="1:24" s="2204" customFormat="1" ht="10.5" customHeight="1">
      <c r="A58" s="2573"/>
      <c r="B58" s="2563"/>
      <c r="C58" s="2574" t="s">
        <v>220</v>
      </c>
      <c r="D58" s="911" t="s">
        <v>1458</v>
      </c>
      <c r="E58" s="911"/>
      <c r="F58" s="911"/>
      <c r="G58" s="911"/>
      <c r="H58" s="5441"/>
      <c r="I58" s="5442"/>
      <c r="J58" s="5459" t="s">
        <v>107</v>
      </c>
      <c r="K58" s="2503" t="s">
        <v>1447</v>
      </c>
      <c r="L58" s="911"/>
      <c r="M58" s="2481"/>
      <c r="O58" s="319"/>
      <c r="T58" s="2633"/>
      <c r="V58" s="911"/>
      <c r="W58" s="2565"/>
      <c r="X58" s="2575"/>
    </row>
    <row r="59" spans="1:24" s="2204" customFormat="1" ht="10.5" customHeight="1">
      <c r="A59" s="2573"/>
      <c r="B59" s="2563"/>
      <c r="C59" s="2609"/>
      <c r="D59" s="913" t="s">
        <v>724</v>
      </c>
      <c r="E59" s="911"/>
      <c r="F59" s="911"/>
      <c r="G59" s="911"/>
      <c r="H59" s="5443"/>
      <c r="I59" s="5440"/>
      <c r="J59" s="5459"/>
      <c r="K59" s="2669" t="s">
        <v>1446</v>
      </c>
      <c r="L59" s="2481"/>
      <c r="M59" s="2481"/>
      <c r="O59" s="319"/>
      <c r="T59" s="2633"/>
      <c r="V59" s="913"/>
      <c r="W59" s="2610"/>
      <c r="X59" s="2575"/>
    </row>
    <row r="60" spans="1:24" s="2204" customFormat="1" ht="9" customHeight="1">
      <c r="A60" s="2573"/>
      <c r="B60" s="2563"/>
      <c r="C60" s="2609"/>
      <c r="D60" s="913"/>
      <c r="E60" s="911"/>
      <c r="F60" s="911"/>
      <c r="G60" s="911"/>
      <c r="H60" s="911"/>
      <c r="I60" s="911"/>
      <c r="J60" s="911"/>
      <c r="K60" s="911"/>
      <c r="L60" s="911"/>
      <c r="M60" s="911"/>
      <c r="N60" s="319"/>
      <c r="O60" s="319"/>
      <c r="P60" s="319"/>
      <c r="Q60" s="2572"/>
      <c r="R60" s="913"/>
      <c r="S60" s="913"/>
      <c r="T60" s="2419"/>
      <c r="U60" s="913"/>
      <c r="V60" s="913"/>
      <c r="W60" s="2565"/>
      <c r="X60" s="2575"/>
    </row>
    <row r="61" spans="1:24" s="2204" customFormat="1" ht="10.5" customHeight="1">
      <c r="A61" s="2573"/>
      <c r="B61" s="2563"/>
      <c r="C61" s="2574" t="s">
        <v>485</v>
      </c>
      <c r="D61" s="911" t="s">
        <v>1456</v>
      </c>
      <c r="E61" s="319"/>
      <c r="F61" s="319"/>
      <c r="G61" s="319"/>
      <c r="H61" s="319"/>
      <c r="I61" s="319"/>
      <c r="J61" s="319"/>
      <c r="K61" s="319"/>
      <c r="L61" s="319"/>
      <c r="M61" s="319"/>
      <c r="N61" s="319"/>
      <c r="O61" s="319"/>
      <c r="P61" s="319"/>
      <c r="Q61" s="319"/>
      <c r="R61" s="319"/>
      <c r="S61" s="319"/>
      <c r="T61" s="371"/>
      <c r="U61" s="319"/>
      <c r="V61" s="319"/>
      <c r="W61" s="2565"/>
      <c r="X61" s="2575"/>
    </row>
    <row r="62" spans="1:24" s="2204" customFormat="1" ht="10.5" customHeight="1">
      <c r="A62" s="2573"/>
      <c r="B62" s="2563"/>
      <c r="C62" s="2574"/>
      <c r="D62" s="913" t="s">
        <v>1457</v>
      </c>
      <c r="E62" s="319"/>
      <c r="F62" s="319"/>
      <c r="G62" s="319"/>
      <c r="H62" s="319"/>
      <c r="I62" s="319"/>
      <c r="J62" s="319"/>
      <c r="K62" s="319"/>
      <c r="L62" s="319"/>
      <c r="M62" s="319"/>
      <c r="N62" s="319"/>
      <c r="O62" s="319"/>
      <c r="P62" s="319"/>
      <c r="Q62" s="319"/>
      <c r="R62" s="319"/>
      <c r="S62" s="319"/>
      <c r="T62" s="371"/>
      <c r="U62" s="319"/>
      <c r="V62" s="319"/>
      <c r="W62" s="2565"/>
      <c r="X62" s="2575"/>
    </row>
    <row r="63" spans="1:24" s="2204" customFormat="1" ht="4.1500000000000004" customHeight="1">
      <c r="A63" s="2611"/>
      <c r="B63" s="2563"/>
      <c r="C63" s="2481"/>
      <c r="D63" s="913"/>
      <c r="E63" s="319"/>
      <c r="F63" s="319"/>
      <c r="G63" s="319"/>
      <c r="H63" s="319"/>
      <c r="I63" s="319"/>
      <c r="J63" s="319"/>
      <c r="K63" s="319"/>
      <c r="L63" s="319"/>
      <c r="M63" s="319"/>
      <c r="N63" s="319"/>
      <c r="O63" s="319"/>
      <c r="P63" s="319"/>
      <c r="Q63" s="319"/>
      <c r="R63" s="319"/>
      <c r="S63" s="319"/>
      <c r="T63" s="371"/>
      <c r="U63" s="319"/>
      <c r="V63" s="319"/>
      <c r="W63" s="2565"/>
      <c r="X63" s="2612"/>
    </row>
    <row r="64" spans="1:24" s="2204" customFormat="1" ht="10.5" customHeight="1">
      <c r="A64" s="2611"/>
      <c r="B64" s="2563"/>
      <c r="C64" s="2481"/>
      <c r="D64" s="5447"/>
      <c r="E64" s="5448"/>
      <c r="F64" s="5448"/>
      <c r="G64" s="5448"/>
      <c r="H64" s="5448"/>
      <c r="I64" s="5448"/>
      <c r="J64" s="5448"/>
      <c r="K64" s="5448"/>
      <c r="L64" s="5448"/>
      <c r="M64" s="5448"/>
      <c r="N64" s="5448"/>
      <c r="O64" s="5448"/>
      <c r="P64" s="5448"/>
      <c r="Q64" s="5448"/>
      <c r="R64" s="5448"/>
      <c r="S64" s="5448"/>
      <c r="T64" s="5449"/>
      <c r="U64" s="2500"/>
      <c r="V64" s="913"/>
      <c r="W64" s="2565"/>
      <c r="X64" s="2612"/>
    </row>
    <row r="65" spans="1:24" s="2204" customFormat="1" ht="10.5" customHeight="1">
      <c r="A65" s="2611"/>
      <c r="B65" s="2563"/>
      <c r="C65" s="2481"/>
      <c r="D65" s="5450"/>
      <c r="E65" s="5393"/>
      <c r="F65" s="5393"/>
      <c r="G65" s="5393"/>
      <c r="H65" s="5393"/>
      <c r="I65" s="5393"/>
      <c r="J65" s="5393"/>
      <c r="K65" s="5393"/>
      <c r="L65" s="5393"/>
      <c r="M65" s="5393"/>
      <c r="N65" s="5393"/>
      <c r="O65" s="5393"/>
      <c r="P65" s="5393"/>
      <c r="Q65" s="5393"/>
      <c r="R65" s="5393"/>
      <c r="S65" s="5393"/>
      <c r="T65" s="5394"/>
      <c r="U65" s="2500"/>
      <c r="V65" s="913"/>
      <c r="W65" s="2565"/>
      <c r="X65" s="2612"/>
    </row>
    <row r="66" spans="1:24" s="2204" customFormat="1" ht="10.5" customHeight="1">
      <c r="A66" s="2573"/>
      <c r="B66" s="2496"/>
      <c r="C66" s="2613"/>
      <c r="D66" s="2614"/>
      <c r="E66" s="500"/>
      <c r="F66" s="500"/>
      <c r="G66" s="500"/>
      <c r="H66" s="500"/>
      <c r="I66" s="500"/>
      <c r="J66" s="500"/>
      <c r="K66" s="500"/>
      <c r="L66" s="500"/>
      <c r="M66" s="500"/>
      <c r="N66" s="500"/>
      <c r="O66" s="500"/>
      <c r="P66" s="500"/>
      <c r="Q66" s="500"/>
      <c r="R66" s="500"/>
      <c r="S66" s="500"/>
      <c r="T66" s="2501"/>
      <c r="U66" s="500"/>
      <c r="V66" s="500"/>
      <c r="W66" s="2559"/>
      <c r="X66" s="2575"/>
    </row>
    <row r="67" spans="1:24" s="2204" customFormat="1" ht="12" customHeight="1">
      <c r="A67" s="2573"/>
      <c r="B67" s="319"/>
      <c r="C67" s="319"/>
      <c r="D67" s="911"/>
      <c r="E67" s="911"/>
      <c r="F67" s="911"/>
      <c r="G67" s="911"/>
      <c r="H67" s="911"/>
      <c r="I67" s="911"/>
      <c r="J67" s="911"/>
      <c r="K67" s="319"/>
      <c r="L67" s="319"/>
      <c r="M67" s="319"/>
      <c r="N67" s="319"/>
      <c r="O67" s="319"/>
      <c r="P67" s="319"/>
      <c r="Q67" s="319"/>
      <c r="R67" s="319"/>
      <c r="S67" s="319"/>
      <c r="T67" s="371"/>
      <c r="U67" s="319"/>
      <c r="V67" s="319"/>
      <c r="W67" s="319"/>
      <c r="X67" s="2575"/>
    </row>
    <row r="68" spans="1:24" s="2204" customFormat="1" ht="10.5" customHeight="1">
      <c r="A68" s="2573"/>
      <c r="B68" s="2615"/>
      <c r="C68" s="911" t="s">
        <v>1443</v>
      </c>
      <c r="D68" s="319"/>
      <c r="E68" s="319"/>
      <c r="F68" s="319"/>
      <c r="G68" s="319"/>
      <c r="H68" s="319"/>
      <c r="I68" s="319"/>
      <c r="J68" s="319"/>
      <c r="K68" s="319"/>
      <c r="L68" s="319"/>
      <c r="M68" s="319"/>
      <c r="N68" s="2616"/>
      <c r="O68" s="319"/>
      <c r="P68" s="319"/>
      <c r="Q68" s="319"/>
      <c r="R68" s="319"/>
      <c r="S68" s="319"/>
      <c r="T68" s="371"/>
      <c r="U68" s="319"/>
      <c r="V68" s="319"/>
      <c r="W68" s="319"/>
      <c r="X68" s="2575"/>
    </row>
    <row r="69" spans="1:24" s="2204" customFormat="1" ht="3" customHeight="1">
      <c r="A69" s="2573"/>
      <c r="B69" s="2615"/>
      <c r="C69" s="319"/>
      <c r="D69" s="319"/>
      <c r="E69" s="319"/>
      <c r="F69" s="319"/>
      <c r="G69" s="319"/>
      <c r="H69" s="319"/>
      <c r="I69" s="319"/>
      <c r="J69" s="319"/>
      <c r="K69" s="319"/>
      <c r="L69" s="319"/>
      <c r="M69" s="319"/>
      <c r="N69" s="913"/>
      <c r="O69" s="319"/>
      <c r="P69" s="319"/>
      <c r="Q69" s="319"/>
      <c r="R69" s="319"/>
      <c r="S69" s="319"/>
      <c r="T69" s="371"/>
      <c r="U69" s="319"/>
      <c r="V69" s="319"/>
      <c r="W69" s="319"/>
      <c r="X69" s="2575"/>
    </row>
    <row r="70" spans="1:24" s="2204" customFormat="1" ht="10.5" customHeight="1">
      <c r="A70" s="2617"/>
      <c r="B70" s="911"/>
      <c r="C70" s="911" t="s">
        <v>35</v>
      </c>
      <c r="D70" s="911" t="s">
        <v>460</v>
      </c>
      <c r="E70" s="911"/>
      <c r="F70" s="2503"/>
      <c r="G70" s="319"/>
      <c r="H70" s="911" t="s">
        <v>1441</v>
      </c>
      <c r="J70" s="319"/>
      <c r="K70" s="319"/>
      <c r="L70" s="319"/>
      <c r="M70" s="319"/>
      <c r="N70" s="913"/>
      <c r="O70" s="2499"/>
      <c r="P70" s="2499"/>
      <c r="Q70" s="319"/>
      <c r="R70" s="319"/>
      <c r="S70" s="319"/>
      <c r="T70" s="371"/>
      <c r="U70" s="319"/>
      <c r="V70" s="2499"/>
      <c r="W70" s="913"/>
      <c r="X70" s="2618"/>
    </row>
    <row r="71" spans="1:24" s="2204" customFormat="1" ht="10.5" customHeight="1">
      <c r="A71" s="2617"/>
      <c r="B71" s="911"/>
      <c r="C71" s="911"/>
      <c r="D71" s="913" t="s">
        <v>488</v>
      </c>
      <c r="E71" s="911"/>
      <c r="F71" s="911"/>
      <c r="G71" s="319"/>
      <c r="H71" s="913" t="s">
        <v>1442</v>
      </c>
      <c r="J71" s="319"/>
      <c r="K71" s="319"/>
      <c r="L71" s="319"/>
      <c r="M71" s="319"/>
      <c r="N71" s="913"/>
      <c r="O71" s="913"/>
      <c r="P71" s="913"/>
      <c r="Q71" s="319"/>
      <c r="R71" s="319"/>
      <c r="S71" s="319"/>
      <c r="T71" s="371"/>
      <c r="U71" s="319"/>
      <c r="V71" s="913"/>
      <c r="W71" s="913"/>
      <c r="X71" s="2618"/>
    </row>
    <row r="72" spans="1:24" s="2204" customFormat="1" ht="3" customHeight="1">
      <c r="A72" s="2617"/>
      <c r="B72" s="911"/>
      <c r="C72" s="911"/>
      <c r="D72" s="913"/>
      <c r="E72" s="911"/>
      <c r="F72" s="911"/>
      <c r="G72" s="319"/>
      <c r="H72" s="913"/>
      <c r="J72" s="319"/>
      <c r="K72" s="319"/>
      <c r="L72" s="319"/>
      <c r="M72" s="319"/>
      <c r="N72" s="913"/>
      <c r="O72" s="913"/>
      <c r="P72" s="913"/>
      <c r="Q72" s="319"/>
      <c r="R72" s="319"/>
      <c r="S72" s="319"/>
      <c r="T72" s="371"/>
      <c r="U72" s="319"/>
      <c r="V72" s="913"/>
      <c r="W72" s="913"/>
      <c r="X72" s="2618"/>
    </row>
    <row r="73" spans="1:24" s="2204" customFormat="1" ht="3" customHeight="1">
      <c r="A73" s="2617"/>
      <c r="B73" s="911"/>
      <c r="C73" s="911"/>
      <c r="D73" s="911"/>
      <c r="E73" s="911"/>
      <c r="F73" s="319"/>
      <c r="G73" s="319"/>
      <c r="H73" s="319"/>
      <c r="J73" s="319"/>
      <c r="K73" s="319"/>
      <c r="L73" s="319"/>
      <c r="M73" s="319"/>
      <c r="N73" s="913"/>
      <c r="O73" s="913"/>
      <c r="P73" s="913"/>
      <c r="Q73" s="319"/>
      <c r="R73" s="319"/>
      <c r="S73" s="319"/>
      <c r="T73" s="371"/>
      <c r="U73" s="319"/>
      <c r="V73" s="913"/>
      <c r="W73" s="913"/>
      <c r="X73" s="2618"/>
    </row>
    <row r="74" spans="1:24" s="2204" customFormat="1" ht="9" customHeight="1">
      <c r="A74" s="2617"/>
      <c r="B74" s="911"/>
      <c r="C74" s="911"/>
      <c r="D74" s="911" t="s">
        <v>462</v>
      </c>
      <c r="E74" s="911"/>
      <c r="F74" s="2503"/>
      <c r="G74" s="319"/>
      <c r="H74" s="911" t="s">
        <v>429</v>
      </c>
      <c r="J74" s="319"/>
      <c r="K74" s="319"/>
      <c r="L74" s="319"/>
      <c r="M74" s="319"/>
      <c r="N74" s="913"/>
      <c r="O74" s="2499"/>
      <c r="P74" s="2499"/>
      <c r="Q74" s="2499"/>
      <c r="R74" s="319"/>
      <c r="S74" s="319"/>
      <c r="T74" s="371"/>
      <c r="U74" s="319"/>
      <c r="V74" s="2499"/>
      <c r="W74" s="913"/>
      <c r="X74" s="2618"/>
    </row>
    <row r="75" spans="1:24" s="2204" customFormat="1" ht="9" customHeight="1">
      <c r="A75" s="2617"/>
      <c r="B75" s="911"/>
      <c r="C75" s="911"/>
      <c r="D75" s="913" t="s">
        <v>461</v>
      </c>
      <c r="E75" s="911"/>
      <c r="F75" s="2503"/>
      <c r="G75" s="319"/>
      <c r="H75" s="2499" t="s">
        <v>430</v>
      </c>
      <c r="J75" s="319"/>
      <c r="K75" s="319"/>
      <c r="L75" s="319"/>
      <c r="M75" s="319"/>
      <c r="N75" s="913"/>
      <c r="O75" s="2499"/>
      <c r="P75" s="2499"/>
      <c r="Q75" s="2499"/>
      <c r="R75" s="319"/>
      <c r="S75" s="319"/>
      <c r="T75" s="371"/>
      <c r="U75" s="319"/>
      <c r="V75" s="2499"/>
      <c r="W75" s="913"/>
      <c r="X75" s="2618"/>
    </row>
    <row r="76" spans="1:24" s="2204" customFormat="1" ht="9" customHeight="1">
      <c r="A76" s="2617"/>
      <c r="B76" s="911"/>
      <c r="C76" s="911"/>
      <c r="D76" s="913"/>
      <c r="E76" s="911"/>
      <c r="F76" s="2503"/>
      <c r="G76" s="319"/>
      <c r="H76" s="2499"/>
      <c r="J76" s="319"/>
      <c r="K76" s="319"/>
      <c r="L76" s="319"/>
      <c r="M76" s="319"/>
      <c r="N76" s="913"/>
      <c r="O76" s="2499"/>
      <c r="P76" s="2499"/>
      <c r="Q76" s="2499"/>
      <c r="R76" s="319"/>
      <c r="S76" s="319"/>
      <c r="T76" s="371"/>
      <c r="U76" s="319"/>
      <c r="V76" s="2499"/>
      <c r="W76" s="913"/>
      <c r="X76" s="2618"/>
    </row>
    <row r="77" spans="1:24" s="2204" customFormat="1" ht="9" customHeight="1">
      <c r="A77" s="2617"/>
      <c r="B77" s="911"/>
      <c r="C77" s="911"/>
      <c r="D77" s="913"/>
      <c r="E77" s="911"/>
      <c r="F77" s="2503"/>
      <c r="G77" s="319"/>
      <c r="H77" s="2609" t="s">
        <v>431</v>
      </c>
      <c r="I77" s="911" t="s">
        <v>432</v>
      </c>
      <c r="K77" s="2473"/>
      <c r="L77" s="2473"/>
      <c r="M77" s="2473"/>
      <c r="N77" s="913"/>
      <c r="O77" s="2499"/>
      <c r="P77" s="2499"/>
      <c r="Q77" s="2499"/>
      <c r="R77" s="319"/>
      <c r="S77" s="319"/>
      <c r="T77" s="371"/>
      <c r="U77" s="319"/>
      <c r="V77" s="2499"/>
      <c r="W77" s="913"/>
      <c r="X77" s="2618"/>
    </row>
    <row r="78" spans="1:24" s="2204" customFormat="1" ht="9" customHeight="1">
      <c r="A78" s="2617"/>
      <c r="B78" s="911"/>
      <c r="C78" s="911"/>
      <c r="D78" s="913"/>
      <c r="E78" s="911"/>
      <c r="F78" s="2503"/>
      <c r="G78" s="319"/>
      <c r="H78" s="2609"/>
      <c r="I78" s="2499" t="s">
        <v>433</v>
      </c>
      <c r="K78" s="2473"/>
      <c r="L78" s="2473"/>
      <c r="M78" s="2473"/>
      <c r="N78" s="913"/>
      <c r="O78" s="2499"/>
      <c r="P78" s="2499"/>
      <c r="Q78" s="2499"/>
      <c r="R78" s="319"/>
      <c r="S78" s="319"/>
      <c r="T78" s="371"/>
      <c r="U78" s="319"/>
      <c r="V78" s="2499"/>
      <c r="W78" s="913"/>
      <c r="X78" s="2618"/>
    </row>
    <row r="79" spans="1:24" s="2204" customFormat="1" ht="9" customHeight="1">
      <c r="A79" s="2617"/>
      <c r="B79" s="911"/>
      <c r="C79" s="911"/>
      <c r="D79" s="913"/>
      <c r="E79" s="911"/>
      <c r="F79" s="2503"/>
      <c r="G79" s="319"/>
      <c r="H79" s="2609"/>
      <c r="I79" s="911"/>
      <c r="K79" s="2473"/>
      <c r="L79" s="2473"/>
      <c r="M79" s="2473"/>
      <c r="N79" s="913"/>
      <c r="O79" s="2499"/>
      <c r="P79" s="2499"/>
      <c r="Q79" s="2499"/>
      <c r="R79" s="319"/>
      <c r="S79" s="319"/>
      <c r="T79" s="371"/>
      <c r="U79" s="319"/>
      <c r="V79" s="2499"/>
      <c r="W79" s="913"/>
      <c r="X79" s="2618"/>
    </row>
    <row r="80" spans="1:24" s="2204" customFormat="1" ht="9" customHeight="1">
      <c r="A80" s="2617"/>
      <c r="B80" s="911"/>
      <c r="C80" s="911"/>
      <c r="D80" s="913"/>
      <c r="E80" s="911"/>
      <c r="F80" s="2503"/>
      <c r="G80" s="319"/>
      <c r="H80" s="2609" t="s">
        <v>434</v>
      </c>
      <c r="I80" s="911" t="s">
        <v>435</v>
      </c>
      <c r="K80" s="2473"/>
      <c r="L80" s="2473"/>
      <c r="M80" s="2473"/>
      <c r="N80" s="913"/>
      <c r="O80" s="2499"/>
      <c r="P80" s="2499"/>
      <c r="Q80" s="2499"/>
      <c r="R80" s="319"/>
      <c r="S80" s="319"/>
      <c r="T80" s="371"/>
      <c r="U80" s="319"/>
      <c r="V80" s="2499"/>
      <c r="W80" s="913"/>
      <c r="X80" s="2618"/>
    </row>
    <row r="81" spans="1:24" s="2204" customFormat="1" ht="9" customHeight="1">
      <c r="A81" s="2617"/>
      <c r="B81" s="911"/>
      <c r="C81" s="911"/>
      <c r="D81" s="913"/>
      <c r="E81" s="911"/>
      <c r="F81" s="2503"/>
      <c r="G81" s="319"/>
      <c r="H81" s="2609"/>
      <c r="I81" s="2499" t="s">
        <v>436</v>
      </c>
      <c r="K81" s="2473"/>
      <c r="L81" s="2473"/>
      <c r="M81" s="2473"/>
      <c r="N81" s="913"/>
      <c r="O81" s="2499"/>
      <c r="P81" s="2499"/>
      <c r="Q81" s="2499"/>
      <c r="R81" s="319"/>
      <c r="S81" s="319"/>
      <c r="T81" s="371"/>
      <c r="U81" s="319"/>
      <c r="V81" s="2499"/>
      <c r="W81" s="913"/>
      <c r="X81" s="2618"/>
    </row>
    <row r="82" spans="1:24" s="2204" customFormat="1" ht="9" customHeight="1">
      <c r="A82" s="2617"/>
      <c r="B82" s="911"/>
      <c r="C82" s="911"/>
      <c r="D82" s="913"/>
      <c r="E82" s="911"/>
      <c r="F82" s="2503"/>
      <c r="G82" s="319"/>
      <c r="H82" s="2609"/>
      <c r="I82" s="911"/>
      <c r="K82" s="2473"/>
      <c r="L82" s="2473"/>
      <c r="M82" s="2473"/>
      <c r="N82" s="913"/>
      <c r="O82" s="2499"/>
      <c r="P82" s="2499"/>
      <c r="Q82" s="2499"/>
      <c r="R82" s="319"/>
      <c r="S82" s="319"/>
      <c r="T82" s="371"/>
      <c r="U82" s="319"/>
      <c r="V82" s="2499"/>
      <c r="W82" s="913"/>
      <c r="X82" s="2618"/>
    </row>
    <row r="83" spans="1:24" s="2204" customFormat="1" ht="9" customHeight="1">
      <c r="A83" s="2617"/>
      <c r="B83" s="911"/>
      <c r="C83" s="911"/>
      <c r="D83" s="913"/>
      <c r="E83" s="911"/>
      <c r="F83" s="2503"/>
      <c r="G83" s="319"/>
      <c r="H83" s="2609" t="s">
        <v>437</v>
      </c>
      <c r="I83" s="911" t="s">
        <v>438</v>
      </c>
      <c r="K83" s="2473"/>
      <c r="L83" s="2473"/>
      <c r="M83" s="2473"/>
      <c r="N83" s="913"/>
      <c r="O83" s="2499"/>
      <c r="P83" s="2499"/>
      <c r="Q83" s="2499"/>
      <c r="R83" s="319"/>
      <c r="S83" s="319"/>
      <c r="T83" s="371"/>
      <c r="U83" s="319"/>
      <c r="V83" s="2499"/>
      <c r="W83" s="913"/>
      <c r="X83" s="2618"/>
    </row>
    <row r="84" spans="1:24" s="2204" customFormat="1" ht="9" customHeight="1">
      <c r="A84" s="2617"/>
      <c r="B84" s="911"/>
      <c r="C84" s="911"/>
      <c r="D84" s="913"/>
      <c r="E84" s="911"/>
      <c r="F84" s="2503"/>
      <c r="G84" s="319"/>
      <c r="H84" s="2609"/>
      <c r="I84" s="2499" t="s">
        <v>439</v>
      </c>
      <c r="K84" s="2473"/>
      <c r="L84" s="2473"/>
      <c r="M84" s="2473"/>
      <c r="N84" s="913"/>
      <c r="O84" s="2499"/>
      <c r="P84" s="2499"/>
      <c r="Q84" s="2499"/>
      <c r="R84" s="319"/>
      <c r="S84" s="319"/>
      <c r="T84" s="371"/>
      <c r="U84" s="319"/>
      <c r="V84" s="2499"/>
      <c r="W84" s="913"/>
      <c r="X84" s="2618"/>
    </row>
    <row r="85" spans="1:24" s="2204" customFormat="1" ht="9" customHeight="1">
      <c r="A85" s="2617"/>
      <c r="B85" s="911"/>
      <c r="C85" s="911"/>
      <c r="D85" s="319"/>
      <c r="E85" s="2503"/>
      <c r="F85" s="2503"/>
      <c r="G85" s="319"/>
      <c r="H85" s="2609"/>
      <c r="I85" s="911"/>
      <c r="K85" s="2473"/>
      <c r="L85" s="2473"/>
      <c r="M85" s="2473"/>
      <c r="N85" s="913"/>
      <c r="O85" s="2499"/>
      <c r="P85" s="2499"/>
      <c r="Q85" s="2499"/>
      <c r="R85" s="319"/>
      <c r="S85" s="319"/>
      <c r="T85" s="371"/>
      <c r="U85" s="319"/>
      <c r="V85" s="2499"/>
      <c r="W85" s="913"/>
      <c r="X85" s="2618"/>
    </row>
    <row r="86" spans="1:24" s="2204" customFormat="1" ht="9" customHeight="1">
      <c r="A86" s="2617"/>
      <c r="B86" s="911"/>
      <c r="C86" s="911"/>
      <c r="D86" s="319"/>
      <c r="E86" s="2503"/>
      <c r="F86" s="2503"/>
      <c r="G86" s="319"/>
      <c r="H86" s="2609" t="s">
        <v>440</v>
      </c>
      <c r="I86" s="911" t="s">
        <v>441</v>
      </c>
      <c r="K86" s="2473"/>
      <c r="L86" s="2473"/>
      <c r="M86" s="2473"/>
      <c r="N86" s="913"/>
      <c r="O86" s="2499"/>
      <c r="P86" s="2499"/>
      <c r="Q86" s="2499"/>
      <c r="R86" s="319"/>
      <c r="S86" s="319"/>
      <c r="T86" s="371"/>
      <c r="U86" s="319"/>
      <c r="V86" s="2499"/>
      <c r="W86" s="913"/>
      <c r="X86" s="2618"/>
    </row>
    <row r="87" spans="1:24" s="2204" customFormat="1" ht="9" customHeight="1">
      <c r="A87" s="2617"/>
      <c r="B87" s="911"/>
      <c r="C87" s="911"/>
      <c r="D87" s="319"/>
      <c r="E87" s="2503"/>
      <c r="F87" s="2503"/>
      <c r="G87" s="319"/>
      <c r="H87" s="2609"/>
      <c r="I87" s="2499" t="s">
        <v>442</v>
      </c>
      <c r="K87" s="2473"/>
      <c r="L87" s="2473"/>
      <c r="M87" s="2473"/>
      <c r="N87" s="913"/>
      <c r="O87" s="2499"/>
      <c r="P87" s="2499"/>
      <c r="Q87" s="2499"/>
      <c r="R87" s="319"/>
      <c r="S87" s="319"/>
      <c r="T87" s="371"/>
      <c r="U87" s="319"/>
      <c r="V87" s="2499"/>
      <c r="W87" s="913"/>
      <c r="X87" s="2618"/>
    </row>
    <row r="88" spans="1:24" s="2204" customFormat="1" ht="9" customHeight="1">
      <c r="A88" s="2617"/>
      <c r="B88" s="911"/>
      <c r="C88" s="911"/>
      <c r="D88" s="319"/>
      <c r="E88" s="2503"/>
      <c r="F88" s="2503"/>
      <c r="G88" s="319"/>
      <c r="H88" s="2609"/>
      <c r="I88" s="911"/>
      <c r="K88" s="2473"/>
      <c r="L88" s="2473"/>
      <c r="M88" s="2473"/>
      <c r="N88" s="913"/>
      <c r="O88" s="2499"/>
      <c r="P88" s="2499"/>
      <c r="Q88" s="2499"/>
      <c r="R88" s="319"/>
      <c r="S88" s="319"/>
      <c r="T88" s="371"/>
      <c r="U88" s="319"/>
      <c r="V88" s="2499"/>
      <c r="W88" s="913"/>
      <c r="X88" s="2618"/>
    </row>
    <row r="89" spans="1:24" s="2204" customFormat="1" ht="9" customHeight="1">
      <c r="A89" s="2617"/>
      <c r="B89" s="911"/>
      <c r="C89" s="911"/>
      <c r="D89" s="319"/>
      <c r="E89" s="2609"/>
      <c r="F89" s="911"/>
      <c r="G89" s="319"/>
      <c r="H89" s="2609" t="s">
        <v>443</v>
      </c>
      <c r="I89" s="911" t="s">
        <v>444</v>
      </c>
      <c r="K89" s="2473"/>
      <c r="L89" s="2473"/>
      <c r="M89" s="2473"/>
      <c r="N89" s="913"/>
      <c r="O89" s="2619"/>
      <c r="P89" s="2619"/>
      <c r="Q89" s="319"/>
      <c r="R89" s="913"/>
      <c r="S89" s="913"/>
      <c r="T89" s="2419"/>
      <c r="U89" s="319"/>
      <c r="V89" s="913"/>
      <c r="W89" s="913"/>
      <c r="X89" s="2618"/>
    </row>
    <row r="90" spans="1:24" s="2204" customFormat="1" ht="9" customHeight="1">
      <c r="A90" s="2573"/>
      <c r="B90" s="911"/>
      <c r="C90" s="911"/>
      <c r="D90" s="319"/>
      <c r="E90" s="319"/>
      <c r="F90" s="319"/>
      <c r="G90" s="319"/>
      <c r="H90" s="2609"/>
      <c r="I90" s="2499" t="s">
        <v>445</v>
      </c>
      <c r="K90" s="2473"/>
      <c r="L90" s="2473"/>
      <c r="M90" s="2473"/>
      <c r="N90" s="913"/>
      <c r="O90" s="319"/>
      <c r="P90" s="319"/>
      <c r="Q90" s="319"/>
      <c r="R90" s="319"/>
      <c r="S90" s="319"/>
      <c r="T90" s="371"/>
      <c r="U90" s="319"/>
      <c r="V90" s="913"/>
      <c r="W90" s="319"/>
      <c r="X90" s="2575"/>
    </row>
    <row r="91" spans="1:24" s="2204" customFormat="1" ht="9" customHeight="1">
      <c r="A91" s="2573"/>
      <c r="B91" s="911"/>
      <c r="C91" s="911"/>
      <c r="D91" s="319"/>
      <c r="E91" s="911"/>
      <c r="F91" s="911"/>
      <c r="G91" s="319"/>
      <c r="H91" s="2609"/>
      <c r="I91" s="911"/>
      <c r="K91" s="2473"/>
      <c r="L91" s="2473"/>
      <c r="M91" s="2473"/>
      <c r="N91" s="913"/>
      <c r="O91" s="913"/>
      <c r="P91" s="913"/>
      <c r="Q91" s="319"/>
      <c r="R91" s="2619"/>
      <c r="S91" s="2619"/>
      <c r="T91" s="2419"/>
      <c r="U91" s="913"/>
      <c r="V91" s="913"/>
      <c r="W91" s="319"/>
      <c r="X91" s="2575"/>
    </row>
    <row r="92" spans="1:24" s="2204" customFormat="1" ht="9" customHeight="1">
      <c r="A92" s="2573"/>
      <c r="B92" s="911"/>
      <c r="C92" s="911"/>
      <c r="D92" s="319"/>
      <c r="E92" s="911"/>
      <c r="F92" s="319"/>
      <c r="G92" s="319"/>
      <c r="H92" s="2609" t="s">
        <v>446</v>
      </c>
      <c r="I92" s="911" t="s">
        <v>447</v>
      </c>
      <c r="K92" s="2473"/>
      <c r="L92" s="2473"/>
      <c r="M92" s="2473"/>
      <c r="N92" s="913"/>
      <c r="O92" s="913"/>
      <c r="P92" s="913"/>
      <c r="Q92" s="319"/>
      <c r="R92" s="2620"/>
      <c r="S92" s="2620"/>
      <c r="T92" s="2638"/>
      <c r="U92" s="319"/>
      <c r="V92" s="319"/>
      <c r="W92" s="319"/>
      <c r="X92" s="2575"/>
    </row>
    <row r="93" spans="1:24" s="2204" customFormat="1" ht="9" customHeight="1">
      <c r="A93" s="2573"/>
      <c r="B93" s="911"/>
      <c r="C93" s="911"/>
      <c r="D93" s="319"/>
      <c r="E93" s="911"/>
      <c r="F93" s="319"/>
      <c r="G93" s="319"/>
      <c r="H93" s="2473"/>
      <c r="I93" s="2499" t="s">
        <v>448</v>
      </c>
      <c r="K93" s="2473"/>
      <c r="L93" s="2473"/>
      <c r="M93" s="2473"/>
      <c r="N93" s="913"/>
      <c r="O93" s="913"/>
      <c r="P93" s="913"/>
      <c r="Q93" s="2620"/>
      <c r="R93" s="2620"/>
      <c r="S93" s="2620"/>
      <c r="T93" s="2638"/>
      <c r="U93" s="319"/>
      <c r="V93" s="319"/>
      <c r="W93" s="319"/>
      <c r="X93" s="2575"/>
    </row>
    <row r="94" spans="1:24" s="2204" customFormat="1" ht="9" customHeight="1">
      <c r="A94" s="2573"/>
      <c r="B94" s="911"/>
      <c r="C94" s="911"/>
      <c r="D94" s="319"/>
      <c r="E94" s="911"/>
      <c r="F94" s="319"/>
      <c r="G94" s="319"/>
      <c r="H94" s="319"/>
      <c r="I94" s="2473"/>
      <c r="J94" s="2499"/>
      <c r="K94" s="2473"/>
      <c r="L94" s="2473"/>
      <c r="M94" s="2473"/>
      <c r="N94" s="913"/>
      <c r="O94" s="913"/>
      <c r="P94" s="913"/>
      <c r="Q94" s="2620"/>
      <c r="R94" s="2620"/>
      <c r="S94" s="2620"/>
      <c r="T94" s="2638"/>
      <c r="U94" s="319"/>
      <c r="V94" s="319"/>
      <c r="W94" s="319"/>
      <c r="X94" s="2575"/>
    </row>
    <row r="95" spans="1:24" s="2204" customFormat="1" ht="9" customHeight="1">
      <c r="A95" s="2573"/>
      <c r="B95" s="911"/>
      <c r="C95" s="911"/>
      <c r="D95" s="911" t="s">
        <v>463</v>
      </c>
      <c r="E95" s="911"/>
      <c r="F95" s="911"/>
      <c r="G95" s="911" t="s">
        <v>726</v>
      </c>
      <c r="I95" s="2473"/>
      <c r="J95" s="2499"/>
      <c r="K95" s="2473"/>
      <c r="L95" s="2473"/>
      <c r="M95" s="2473"/>
      <c r="N95" s="913"/>
      <c r="O95" s="913"/>
      <c r="P95" s="913"/>
      <c r="Q95" s="2620"/>
      <c r="R95" s="2620"/>
      <c r="S95" s="2620"/>
      <c r="T95" s="2638"/>
      <c r="U95" s="319"/>
      <c r="V95" s="319"/>
      <c r="W95" s="319"/>
      <c r="X95" s="2575"/>
    </row>
    <row r="96" spans="1:24" s="2204" customFormat="1" ht="9" customHeight="1">
      <c r="A96" s="2573"/>
      <c r="B96" s="911"/>
      <c r="C96" s="911"/>
      <c r="D96" s="913" t="s">
        <v>487</v>
      </c>
      <c r="E96" s="911"/>
      <c r="F96" s="911"/>
      <c r="G96" s="911" t="s">
        <v>465</v>
      </c>
      <c r="I96" s="2473"/>
      <c r="J96" s="2499"/>
      <c r="K96" s="2473"/>
      <c r="L96" s="2473"/>
      <c r="M96" s="2473"/>
      <c r="N96" s="913"/>
      <c r="O96" s="913"/>
      <c r="P96" s="913"/>
      <c r="Q96" s="2620"/>
      <c r="R96" s="2620"/>
      <c r="S96" s="2620"/>
      <c r="T96" s="2638"/>
      <c r="U96" s="319"/>
      <c r="V96" s="319"/>
      <c r="W96" s="319"/>
      <c r="X96" s="2575"/>
    </row>
    <row r="97" spans="1:24" s="2204" customFormat="1" ht="9" customHeight="1">
      <c r="A97" s="2573"/>
      <c r="B97" s="911"/>
      <c r="C97" s="911"/>
      <c r="D97" s="911"/>
      <c r="E97" s="911"/>
      <c r="F97" s="911"/>
      <c r="G97" s="913" t="s">
        <v>727</v>
      </c>
      <c r="I97" s="2473"/>
      <c r="J97" s="2499"/>
      <c r="K97" s="2473"/>
      <c r="L97" s="2473"/>
      <c r="M97" s="2473"/>
      <c r="N97" s="913"/>
      <c r="O97" s="913"/>
      <c r="P97" s="913"/>
      <c r="Q97" s="2620"/>
      <c r="R97" s="2620"/>
      <c r="S97" s="2620"/>
      <c r="T97" s="2638"/>
      <c r="U97" s="319"/>
      <c r="V97" s="319"/>
      <c r="W97" s="319"/>
      <c r="X97" s="2575"/>
    </row>
    <row r="98" spans="1:24" s="2204" customFormat="1" ht="9" customHeight="1">
      <c r="A98" s="2626"/>
      <c r="B98" s="911"/>
      <c r="C98" s="911"/>
      <c r="D98" s="911"/>
      <c r="E98" s="911"/>
      <c r="F98" s="911"/>
      <c r="G98" s="913"/>
      <c r="I98" s="2473"/>
      <c r="J98" s="2499"/>
      <c r="K98" s="2473"/>
      <c r="L98" s="2473"/>
      <c r="M98" s="2473"/>
      <c r="N98" s="913"/>
      <c r="O98" s="913"/>
      <c r="P98" s="913"/>
      <c r="Q98" s="2620"/>
      <c r="R98" s="2620"/>
      <c r="S98" s="2620"/>
      <c r="T98" s="2638"/>
      <c r="U98" s="319"/>
      <c r="V98" s="319"/>
      <c r="W98" s="319"/>
      <c r="X98" s="2627"/>
    </row>
    <row r="99" spans="1:24" s="2204" customFormat="1" ht="9" customHeight="1">
      <c r="A99" s="2626"/>
      <c r="B99" s="911"/>
      <c r="C99" s="911" t="s">
        <v>36</v>
      </c>
      <c r="D99" s="911" t="s">
        <v>1439</v>
      </c>
      <c r="E99" s="911"/>
      <c r="F99" s="911"/>
      <c r="G99" s="913"/>
      <c r="I99" s="2473"/>
      <c r="J99" s="2499"/>
      <c r="K99" s="2473"/>
      <c r="L99" s="2473"/>
      <c r="M99" s="2473"/>
      <c r="N99" s="913"/>
      <c r="O99" s="913"/>
      <c r="P99" s="913"/>
      <c r="Q99" s="2620"/>
      <c r="R99" s="2620"/>
      <c r="S99" s="2620"/>
      <c r="T99" s="2638"/>
      <c r="U99" s="319"/>
      <c r="V99" s="319"/>
      <c r="W99" s="319"/>
      <c r="X99" s="2627"/>
    </row>
    <row r="100" spans="1:24" s="2204" customFormat="1" ht="9" customHeight="1">
      <c r="A100" s="2626"/>
      <c r="B100" s="911"/>
      <c r="C100" s="911"/>
      <c r="D100" s="911" t="s">
        <v>2359</v>
      </c>
      <c r="E100" s="911"/>
      <c r="F100" s="911"/>
      <c r="G100" s="913"/>
      <c r="I100" s="2473"/>
      <c r="J100" s="2499"/>
      <c r="K100" s="2473"/>
      <c r="L100" s="2473"/>
      <c r="M100" s="2473"/>
      <c r="N100" s="913"/>
      <c r="O100" s="913"/>
      <c r="P100" s="913"/>
      <c r="Q100" s="2620"/>
      <c r="R100" s="2620"/>
      <c r="S100" s="2620"/>
      <c r="T100" s="2638"/>
      <c r="U100" s="319"/>
      <c r="V100" s="319"/>
      <c r="W100" s="319"/>
      <c r="X100" s="2627"/>
    </row>
    <row r="101" spans="1:24" s="2204" customFormat="1" ht="9" customHeight="1">
      <c r="A101" s="2626"/>
      <c r="B101" s="911"/>
      <c r="C101" s="911"/>
      <c r="D101" s="913" t="s">
        <v>725</v>
      </c>
      <c r="E101" s="911"/>
      <c r="F101" s="911"/>
      <c r="G101" s="913"/>
      <c r="I101" s="2473"/>
      <c r="J101" s="2499"/>
      <c r="K101" s="2473"/>
      <c r="L101" s="2473"/>
      <c r="M101" s="2473"/>
      <c r="N101" s="913"/>
      <c r="O101" s="913"/>
      <c r="P101" s="913"/>
      <c r="Q101" s="2620"/>
      <c r="R101" s="2620"/>
      <c r="S101" s="2620"/>
      <c r="T101" s="2638"/>
      <c r="U101" s="319"/>
      <c r="V101" s="319"/>
      <c r="W101" s="319"/>
      <c r="X101" s="2627"/>
    </row>
    <row r="102" spans="1:24" s="2204" customFormat="1" ht="18" customHeight="1" thickBot="1">
      <c r="A102" s="2621"/>
      <c r="B102" s="2622"/>
      <c r="C102" s="2622"/>
      <c r="D102" s="2622"/>
      <c r="E102" s="2623"/>
      <c r="F102" s="2622"/>
      <c r="G102" s="2622"/>
      <c r="H102" s="2622"/>
      <c r="I102" s="2622"/>
      <c r="J102" s="2622"/>
      <c r="K102" s="2622"/>
      <c r="L102" s="2624"/>
      <c r="M102" s="2624"/>
      <c r="N102" s="2622"/>
      <c r="O102" s="2622"/>
      <c r="P102" s="2622"/>
      <c r="Q102" s="2622"/>
      <c r="R102" s="2622"/>
      <c r="S102" s="2624"/>
      <c r="T102" s="2639"/>
      <c r="U102" s="2622"/>
      <c r="V102" s="2622"/>
      <c r="W102" s="2622"/>
      <c r="X102" s="2625"/>
    </row>
    <row r="103" spans="1:24" s="64" customFormat="1" ht="8.1" customHeight="1">
      <c r="B103" s="2935"/>
      <c r="C103" s="2935"/>
      <c r="D103" s="2935"/>
      <c r="E103" s="2935"/>
      <c r="F103" s="2935"/>
      <c r="G103" s="2935"/>
      <c r="H103" s="2935"/>
      <c r="I103" s="2935"/>
      <c r="J103" s="2935"/>
      <c r="K103" s="2935"/>
      <c r="L103" s="2935"/>
      <c r="M103" s="2935"/>
      <c r="N103" s="2935"/>
      <c r="O103" s="2935"/>
      <c r="P103" s="2935"/>
      <c r="Q103" s="2941"/>
      <c r="R103" s="2935"/>
      <c r="S103" s="2935"/>
      <c r="T103" s="2935"/>
      <c r="U103" s="2935"/>
      <c r="V103" s="2941"/>
      <c r="W103" s="2935"/>
    </row>
    <row r="104" spans="1:24" s="64" customFormat="1" ht="18" customHeight="1">
      <c r="A104" s="5354">
        <f>'Soalan 13 E (ms35)'!A104:X104+1</f>
        <v>36</v>
      </c>
      <c r="B104" s="5354"/>
      <c r="C104" s="5354"/>
      <c r="D104" s="5354"/>
      <c r="E104" s="5354"/>
      <c r="F104" s="5354"/>
      <c r="G104" s="5354"/>
      <c r="H104" s="5354"/>
      <c r="I104" s="5354"/>
      <c r="J104" s="5354"/>
      <c r="K104" s="5354"/>
      <c r="L104" s="5354"/>
      <c r="M104" s="5354"/>
      <c r="N104" s="5354"/>
      <c r="O104" s="5354"/>
      <c r="P104" s="5354"/>
      <c r="Q104" s="5354"/>
      <c r="R104" s="5354"/>
      <c r="S104" s="5354"/>
      <c r="T104" s="5354"/>
      <c r="U104" s="5354"/>
      <c r="V104" s="5354"/>
      <c r="W104" s="5354"/>
      <c r="X104" s="5354"/>
    </row>
    <row r="105" spans="1:24" s="64" customFormat="1" ht="8.1" customHeight="1">
      <c r="B105" s="2935"/>
      <c r="C105" s="2935"/>
      <c r="D105" s="2935"/>
      <c r="E105" s="2935"/>
      <c r="F105" s="2935"/>
      <c r="G105" s="2935"/>
      <c r="H105" s="2935"/>
      <c r="I105" s="2935"/>
      <c r="J105" s="2935"/>
      <c r="K105" s="2935"/>
      <c r="L105" s="2935"/>
      <c r="M105" s="2935"/>
      <c r="N105" s="2935"/>
      <c r="O105" s="2935"/>
      <c r="P105" s="2935"/>
      <c r="Q105" s="2941"/>
      <c r="R105" s="2935"/>
      <c r="S105" s="2935"/>
      <c r="T105" s="2935"/>
      <c r="U105" s="2935"/>
      <c r="V105" s="2941"/>
      <c r="W105" s="2935"/>
    </row>
    <row r="106" spans="1:24" ht="5.25" customHeight="1"/>
    <row r="107" spans="1:24" ht="12.75" customHeight="1">
      <c r="A107" s="2100"/>
      <c r="B107" s="2100"/>
      <c r="C107" s="2100"/>
      <c r="D107" s="2100"/>
      <c r="E107" s="2100"/>
      <c r="F107" s="2100"/>
      <c r="G107" s="2100"/>
      <c r="H107" s="2100"/>
      <c r="I107" s="2100"/>
      <c r="J107" s="2100"/>
      <c r="K107" s="2100"/>
      <c r="L107" s="2100"/>
      <c r="M107" s="2100"/>
      <c r="N107" s="2100"/>
      <c r="O107" s="2100"/>
      <c r="P107" s="2100"/>
      <c r="Q107" s="2100"/>
      <c r="R107" s="2100"/>
      <c r="S107" s="2100"/>
      <c r="U107" s="2100"/>
      <c r="V107" s="2100"/>
      <c r="W107" s="2100"/>
      <c r="X107" s="2100"/>
    </row>
  </sheetData>
  <mergeCells count="42">
    <mergeCell ref="A104:X104"/>
    <mergeCell ref="H58:I59"/>
    <mergeCell ref="J58:J59"/>
    <mergeCell ref="D64:T65"/>
    <mergeCell ref="O46:V47"/>
    <mergeCell ref="P55:S56"/>
    <mergeCell ref="P52:S53"/>
    <mergeCell ref="P49:S50"/>
    <mergeCell ref="T55:U56"/>
    <mergeCell ref="H49:I50"/>
    <mergeCell ref="J49:J50"/>
    <mergeCell ref="T52:U53"/>
    <mergeCell ref="T49:U50"/>
    <mergeCell ref="B43:W43"/>
    <mergeCell ref="P28:P29"/>
    <mergeCell ref="W28:W29"/>
    <mergeCell ref="K29:O31"/>
    <mergeCell ref="Q29:V31"/>
    <mergeCell ref="P32:P33"/>
    <mergeCell ref="W32:W33"/>
    <mergeCell ref="K33:O35"/>
    <mergeCell ref="Q33:V35"/>
    <mergeCell ref="K36:O39"/>
    <mergeCell ref="P36:P37"/>
    <mergeCell ref="Q36:V39"/>
    <mergeCell ref="W36:W37"/>
    <mergeCell ref="B42:W42"/>
    <mergeCell ref="W23:W24"/>
    <mergeCell ref="K24:O26"/>
    <mergeCell ref="Q24:V26"/>
    <mergeCell ref="H6:O6"/>
    <mergeCell ref="H9:O9"/>
    <mergeCell ref="H12:O12"/>
    <mergeCell ref="V13:W14"/>
    <mergeCell ref="K16:W16"/>
    <mergeCell ref="B17:J19"/>
    <mergeCell ref="K17:W17"/>
    <mergeCell ref="B20:J20"/>
    <mergeCell ref="K20:P20"/>
    <mergeCell ref="B21:J21"/>
    <mergeCell ref="K21:P21"/>
    <mergeCell ref="P23:P24"/>
  </mergeCells>
  <printOptions horizontalCentered="1"/>
  <pageMargins left="0" right="0" top="0.43307086614173229" bottom="0" header="0" footer="0"/>
  <pageSetup paperSize="9" scale="88"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P164"/>
  <sheetViews>
    <sheetView showGridLines="0" view="pageBreakPreview" zoomScaleNormal="100" zoomScaleSheetLayoutView="100" workbookViewId="0">
      <selection activeCell="C155" sqref="C155"/>
    </sheetView>
  </sheetViews>
  <sheetFormatPr defaultColWidth="9.140625" defaultRowHeight="12"/>
  <cols>
    <col min="1" max="1" width="3.28515625" style="64" customWidth="1"/>
    <col min="2" max="2" width="4.7109375" style="263" customWidth="1"/>
    <col min="3" max="3" width="5.42578125" style="64" customWidth="1"/>
    <col min="4" max="4" width="10.42578125" style="64" customWidth="1"/>
    <col min="5" max="5" width="2.85546875" style="64" customWidth="1"/>
    <col min="6" max="9" width="9.7109375" style="64" customWidth="1"/>
    <col min="10" max="10" width="8.7109375" style="64" customWidth="1"/>
    <col min="11" max="11" width="4.42578125" style="374" customWidth="1"/>
    <col min="12" max="13" width="8.7109375" style="64" customWidth="1"/>
    <col min="14" max="14" width="10.140625" style="64" customWidth="1"/>
    <col min="15" max="15" width="3.5703125" style="64" customWidth="1"/>
    <col min="16" max="16384" width="9.140625" style="64"/>
  </cols>
  <sheetData>
    <row r="1" spans="1:15" s="529" customFormat="1" ht="18" customHeight="1">
      <c r="A1" s="2640"/>
      <c r="B1" s="950" t="s">
        <v>2360</v>
      </c>
      <c r="C1" s="950"/>
      <c r="D1" s="1020"/>
      <c r="E1" s="1858"/>
      <c r="F1" s="1020"/>
      <c r="G1" s="1020"/>
      <c r="H1" s="1020"/>
      <c r="I1" s="950"/>
      <c r="J1" s="950"/>
      <c r="K1" s="1833"/>
      <c r="L1" s="950"/>
      <c r="M1" s="950"/>
      <c r="N1" s="950"/>
      <c r="O1" s="2641"/>
    </row>
    <row r="2" spans="1:15" s="529" customFormat="1" ht="18" customHeight="1">
      <c r="A2" s="2640"/>
      <c r="B2" s="1857" t="s">
        <v>1459</v>
      </c>
      <c r="C2" s="950"/>
      <c r="D2" s="1020"/>
      <c r="E2" s="1858"/>
      <c r="F2" s="1020"/>
      <c r="G2" s="1020"/>
      <c r="H2" s="1020"/>
      <c r="I2" s="950"/>
      <c r="J2" s="950"/>
      <c r="K2" s="1833"/>
      <c r="L2" s="950"/>
      <c r="M2" s="950"/>
      <c r="N2" s="950"/>
      <c r="O2" s="2641"/>
    </row>
    <row r="3" spans="1:15" s="2202" customFormat="1" ht="18" customHeight="1" thickBot="1">
      <c r="A3" s="2642"/>
      <c r="B3" s="1859" t="s">
        <v>1460</v>
      </c>
      <c r="C3" s="1860"/>
      <c r="D3" s="1860"/>
      <c r="E3" s="1873"/>
      <c r="F3" s="1873"/>
      <c r="G3" s="1873"/>
      <c r="H3" s="1873"/>
      <c r="I3" s="1873"/>
      <c r="J3" s="1873"/>
      <c r="K3" s="2643"/>
      <c r="L3" s="1873"/>
      <c r="M3" s="1873"/>
      <c r="N3" s="1873"/>
      <c r="O3" s="2644"/>
    </row>
    <row r="4" spans="1:15" ht="11.1" customHeight="1">
      <c r="A4" s="553"/>
      <c r="B4" s="606"/>
      <c r="C4" s="513"/>
      <c r="D4" s="513"/>
      <c r="E4" s="607"/>
      <c r="F4" s="608"/>
      <c r="G4" s="608"/>
      <c r="H4" s="608"/>
      <c r="I4" s="513"/>
      <c r="J4" s="513"/>
      <c r="K4" s="609"/>
      <c r="L4" s="513"/>
      <c r="M4" s="513"/>
      <c r="N4" s="513"/>
      <c r="O4" s="590"/>
    </row>
    <row r="5" spans="1:15" ht="11.1" customHeight="1">
      <c r="A5" s="3351"/>
      <c r="B5" s="258"/>
      <c r="C5" s="63"/>
      <c r="D5" s="63"/>
      <c r="E5" s="259"/>
      <c r="F5" s="65"/>
      <c r="G5" s="65"/>
      <c r="H5" s="65"/>
      <c r="I5" s="63"/>
      <c r="J5" s="63"/>
      <c r="K5" s="266"/>
      <c r="L5" s="63"/>
      <c r="M5" s="63"/>
      <c r="N5" s="63"/>
      <c r="O5" s="2506"/>
    </row>
    <row r="6" spans="1:15" ht="13.9" customHeight="1">
      <c r="A6" s="512"/>
      <c r="B6" s="265"/>
      <c r="C6" s="63"/>
      <c r="D6" s="587" t="s">
        <v>1484</v>
      </c>
      <c r="E6" s="259"/>
      <c r="F6" s="65"/>
      <c r="G6" s="65"/>
      <c r="H6" s="65"/>
      <c r="I6" s="63"/>
      <c r="J6" s="63"/>
      <c r="K6" s="266"/>
      <c r="L6" s="63"/>
      <c r="M6" s="63"/>
      <c r="N6" s="63"/>
      <c r="O6" s="591"/>
    </row>
    <row r="7" spans="1:15" ht="13.9" customHeight="1">
      <c r="A7" s="512"/>
      <c r="B7" s="258"/>
      <c r="C7" s="63"/>
      <c r="D7" s="588" t="s">
        <v>1485</v>
      </c>
      <c r="E7" s="262"/>
      <c r="F7" s="65"/>
      <c r="G7" s="65"/>
      <c r="H7" s="65"/>
      <c r="I7" s="63"/>
      <c r="J7" s="63"/>
      <c r="K7" s="266"/>
      <c r="L7" s="63"/>
      <c r="M7" s="63"/>
      <c r="N7" s="63"/>
      <c r="O7" s="591"/>
    </row>
    <row r="8" spans="1:15" ht="11.1" customHeight="1">
      <c r="A8" s="512"/>
      <c r="B8" s="258"/>
      <c r="C8" s="63"/>
      <c r="D8" s="264"/>
      <c r="E8" s="262"/>
      <c r="F8" s="65"/>
      <c r="G8" s="65"/>
      <c r="H8" s="65"/>
      <c r="I8" s="63"/>
      <c r="J8" s="63"/>
      <c r="K8" s="266"/>
      <c r="L8" s="63"/>
      <c r="M8" s="63"/>
      <c r="N8" s="63"/>
      <c r="O8" s="591"/>
    </row>
    <row r="9" spans="1:15" s="2650" customFormat="1" ht="12" customHeight="1">
      <c r="A9" s="2674"/>
      <c r="B9" s="2646"/>
      <c r="C9" s="2647"/>
      <c r="D9" s="2647"/>
      <c r="E9" s="2648"/>
      <c r="F9" s="2648"/>
      <c r="G9" s="2648"/>
      <c r="H9" s="2648"/>
      <c r="I9" s="2648"/>
      <c r="J9" s="2648"/>
      <c r="K9" s="467"/>
      <c r="L9" s="2648"/>
      <c r="M9" s="2648"/>
      <c r="N9" s="2648"/>
      <c r="O9" s="2675"/>
    </row>
    <row r="10" spans="1:15" s="2650" customFormat="1" ht="10.35" customHeight="1">
      <c r="A10" s="2645"/>
      <c r="B10" s="2646"/>
      <c r="C10" s="2647"/>
      <c r="D10" s="2647"/>
      <c r="E10" s="2648"/>
      <c r="F10" s="2648"/>
      <c r="G10" s="2648"/>
      <c r="H10" s="2648"/>
      <c r="I10" s="2648"/>
      <c r="J10" s="2648"/>
      <c r="K10" s="467"/>
      <c r="L10" s="5464" t="s">
        <v>1454</v>
      </c>
      <c r="M10" s="5464"/>
      <c r="N10" s="5464"/>
      <c r="O10" s="2649"/>
    </row>
    <row r="11" spans="1:15" s="529" customFormat="1" ht="10.35" customHeight="1">
      <c r="A11" s="504"/>
      <c r="B11" s="259"/>
      <c r="C11" s="2414"/>
      <c r="D11" s="388"/>
      <c r="E11" s="268"/>
      <c r="F11" s="268"/>
      <c r="G11" s="268"/>
      <c r="H11" s="268"/>
      <c r="I11" s="268"/>
      <c r="J11" s="268"/>
      <c r="K11" s="2416"/>
      <c r="L11" s="5348" t="s">
        <v>104</v>
      </c>
      <c r="M11" s="5348"/>
      <c r="N11" s="5348"/>
      <c r="O11" s="2651"/>
    </row>
    <row r="12" spans="1:15" s="529" customFormat="1" ht="13.15" customHeight="1">
      <c r="A12" s="504"/>
      <c r="B12" s="361"/>
      <c r="C12" s="2409"/>
      <c r="D12" s="2409"/>
      <c r="E12" s="2409"/>
      <c r="F12" s="2409"/>
      <c r="G12" s="2409"/>
      <c r="H12" s="2409"/>
      <c r="I12" s="2409"/>
      <c r="J12" s="2409"/>
      <c r="K12" s="2468"/>
      <c r="L12" s="2409"/>
      <c r="M12" s="2409"/>
      <c r="N12" s="552" t="s">
        <v>712</v>
      </c>
      <c r="O12" s="2652"/>
    </row>
    <row r="13" spans="1:15" s="529" customFormat="1" ht="24.95" customHeight="1">
      <c r="A13" s="504"/>
      <c r="B13" s="911" t="s">
        <v>119</v>
      </c>
      <c r="C13" s="913" t="s">
        <v>375</v>
      </c>
      <c r="D13" s="2409"/>
      <c r="E13" s="2409"/>
      <c r="F13" s="2409"/>
      <c r="G13" s="2409"/>
      <c r="H13" s="2409"/>
      <c r="I13" s="262"/>
      <c r="J13" s="262"/>
      <c r="K13" s="2474" t="s">
        <v>42</v>
      </c>
      <c r="L13" s="5460"/>
      <c r="M13" s="5461"/>
      <c r="N13" s="5462"/>
      <c r="O13" s="2652"/>
    </row>
    <row r="14" spans="1:15" s="529" customFormat="1" ht="12" customHeight="1">
      <c r="A14" s="504"/>
      <c r="B14" s="911"/>
      <c r="C14" s="913"/>
      <c r="D14" s="2409"/>
      <c r="E14" s="2409"/>
      <c r="F14" s="2409"/>
      <c r="G14" s="2409"/>
      <c r="H14" s="2409"/>
      <c r="I14" s="262"/>
      <c r="J14" s="262"/>
      <c r="K14" s="2474"/>
      <c r="L14" s="2653"/>
      <c r="M14" s="2653"/>
      <c r="N14" s="2653"/>
      <c r="O14" s="2652"/>
    </row>
    <row r="15" spans="1:15" s="529" customFormat="1" ht="24.95" customHeight="1">
      <c r="A15" s="504"/>
      <c r="B15" s="911" t="s">
        <v>124</v>
      </c>
      <c r="C15" s="913" t="s">
        <v>1461</v>
      </c>
      <c r="D15" s="2409"/>
      <c r="E15" s="2409"/>
      <c r="F15" s="2409"/>
      <c r="G15" s="2409"/>
      <c r="H15" s="2409"/>
      <c r="I15" s="262"/>
      <c r="J15" s="262"/>
      <c r="K15" s="2474" t="s">
        <v>43</v>
      </c>
      <c r="L15" s="5460"/>
      <c r="M15" s="5461"/>
      <c r="N15" s="5462"/>
      <c r="O15" s="2652"/>
    </row>
    <row r="16" spans="1:15" s="529" customFormat="1" ht="12" customHeight="1">
      <c r="A16" s="504"/>
      <c r="B16" s="911"/>
      <c r="C16" s="913"/>
      <c r="D16" s="2409"/>
      <c r="E16" s="2409"/>
      <c r="F16" s="2409"/>
      <c r="G16" s="2409"/>
      <c r="H16" s="2409"/>
      <c r="I16" s="262"/>
      <c r="J16" s="262"/>
      <c r="K16" s="2474"/>
      <c r="L16" s="2653"/>
      <c r="M16" s="2653"/>
      <c r="N16" s="2653"/>
      <c r="O16" s="2652"/>
    </row>
    <row r="17" spans="1:15" s="529" customFormat="1" ht="24.95" customHeight="1">
      <c r="A17" s="504"/>
      <c r="B17" s="911" t="s">
        <v>127</v>
      </c>
      <c r="C17" s="913" t="s">
        <v>348</v>
      </c>
      <c r="D17" s="2409"/>
      <c r="E17" s="2409"/>
      <c r="F17" s="2409"/>
      <c r="G17" s="2409"/>
      <c r="H17" s="2409"/>
      <c r="I17" s="262"/>
      <c r="J17" s="262"/>
      <c r="K17" s="2474" t="s">
        <v>44</v>
      </c>
      <c r="L17" s="5460"/>
      <c r="M17" s="5461"/>
      <c r="N17" s="5462"/>
      <c r="O17" s="2652"/>
    </row>
    <row r="18" spans="1:15" s="529" customFormat="1" ht="12" customHeight="1">
      <c r="A18" s="504"/>
      <c r="B18" s="911"/>
      <c r="C18" s="913"/>
      <c r="D18" s="2409"/>
      <c r="E18" s="2409"/>
      <c r="F18" s="2409"/>
      <c r="G18" s="2409"/>
      <c r="H18" s="2409"/>
      <c r="I18" s="262"/>
      <c r="J18" s="262"/>
      <c r="K18" s="2474"/>
      <c r="L18" s="2653"/>
      <c r="M18" s="2653"/>
      <c r="N18" s="2653"/>
      <c r="O18" s="2652"/>
    </row>
    <row r="19" spans="1:15" s="529" customFormat="1" ht="24.95" customHeight="1">
      <c r="A19" s="504"/>
      <c r="B19" s="911" t="s">
        <v>133</v>
      </c>
      <c r="C19" s="913" t="s">
        <v>365</v>
      </c>
      <c r="D19" s="2409"/>
      <c r="E19" s="2409"/>
      <c r="F19" s="2409"/>
      <c r="G19" s="2409"/>
      <c r="H19" s="2409"/>
      <c r="I19" s="262"/>
      <c r="J19" s="262"/>
      <c r="K19" s="2474" t="s">
        <v>45</v>
      </c>
      <c r="L19" s="5460"/>
      <c r="M19" s="5461"/>
      <c r="N19" s="5462"/>
      <c r="O19" s="2652"/>
    </row>
    <row r="20" spans="1:15" s="529" customFormat="1" ht="12" customHeight="1">
      <c r="A20" s="504"/>
      <c r="B20" s="911"/>
      <c r="C20" s="913"/>
      <c r="D20" s="2409"/>
      <c r="E20" s="2409"/>
      <c r="F20" s="2409"/>
      <c r="G20" s="2409"/>
      <c r="H20" s="2409"/>
      <c r="I20" s="262"/>
      <c r="J20" s="262"/>
      <c r="K20" s="2474"/>
      <c r="L20" s="2653"/>
      <c r="M20" s="2653"/>
      <c r="N20" s="2653"/>
      <c r="O20" s="2652"/>
    </row>
    <row r="21" spans="1:15" s="529" customFormat="1" ht="24.95" customHeight="1">
      <c r="A21" s="504"/>
      <c r="B21" s="911" t="s">
        <v>135</v>
      </c>
      <c r="C21" s="913" t="s">
        <v>1462</v>
      </c>
      <c r="D21" s="2409"/>
      <c r="E21" s="2409"/>
      <c r="F21" s="2409"/>
      <c r="G21" s="2409"/>
      <c r="H21" s="2409"/>
      <c r="I21" s="262"/>
      <c r="J21" s="262"/>
      <c r="K21" s="2474" t="s">
        <v>46</v>
      </c>
      <c r="L21" s="5460"/>
      <c r="M21" s="5461"/>
      <c r="N21" s="5462"/>
      <c r="O21" s="2652"/>
    </row>
    <row r="22" spans="1:15" s="529" customFormat="1" ht="12" customHeight="1">
      <c r="A22" s="504"/>
      <c r="B22" s="911"/>
      <c r="C22" s="913"/>
      <c r="D22" s="2409"/>
      <c r="E22" s="2409"/>
      <c r="F22" s="2409"/>
      <c r="G22" s="2409"/>
      <c r="H22" s="2409"/>
      <c r="I22" s="262"/>
      <c r="J22" s="262"/>
      <c r="K22" s="2474"/>
      <c r="L22" s="2653"/>
      <c r="M22" s="2653"/>
      <c r="N22" s="2653"/>
      <c r="O22" s="2652"/>
    </row>
    <row r="23" spans="1:15" s="529" customFormat="1" ht="24.95" customHeight="1">
      <c r="A23" s="504"/>
      <c r="B23" s="911" t="s">
        <v>136</v>
      </c>
      <c r="C23" s="913" t="s">
        <v>345</v>
      </c>
      <c r="D23" s="2409"/>
      <c r="E23" s="2409"/>
      <c r="F23" s="2409"/>
      <c r="G23" s="2409"/>
      <c r="H23" s="2409"/>
      <c r="I23" s="262"/>
      <c r="J23" s="262"/>
      <c r="K23" s="2474" t="s">
        <v>47</v>
      </c>
      <c r="L23" s="5460"/>
      <c r="M23" s="5461"/>
      <c r="N23" s="5462"/>
      <c r="O23" s="2652"/>
    </row>
    <row r="24" spans="1:15" s="529" customFormat="1" ht="12" customHeight="1">
      <c r="A24" s="504"/>
      <c r="B24" s="911"/>
      <c r="C24" s="913"/>
      <c r="D24" s="2409"/>
      <c r="E24" s="2409"/>
      <c r="F24" s="2409"/>
      <c r="G24" s="2409"/>
      <c r="H24" s="2409"/>
      <c r="I24" s="262"/>
      <c r="J24" s="262"/>
      <c r="K24" s="2474"/>
      <c r="L24" s="2653"/>
      <c r="M24" s="2653"/>
      <c r="N24" s="2653"/>
      <c r="O24" s="2652"/>
    </row>
    <row r="25" spans="1:15" s="529" customFormat="1" ht="24.95" customHeight="1">
      <c r="A25" s="504"/>
      <c r="B25" s="911" t="s">
        <v>137</v>
      </c>
      <c r="C25" s="913" t="s">
        <v>494</v>
      </c>
      <c r="D25" s="2409"/>
      <c r="E25" s="2409"/>
      <c r="F25" s="2409"/>
      <c r="G25" s="2409"/>
      <c r="H25" s="2409"/>
      <c r="I25" s="262"/>
      <c r="J25" s="262"/>
      <c r="K25" s="2474" t="s">
        <v>48</v>
      </c>
      <c r="L25" s="5460"/>
      <c r="M25" s="5461"/>
      <c r="N25" s="5462"/>
      <c r="O25" s="2652"/>
    </row>
    <row r="26" spans="1:15" s="529" customFormat="1" ht="12" customHeight="1">
      <c r="A26" s="504"/>
      <c r="B26" s="911"/>
      <c r="C26" s="913"/>
      <c r="D26" s="2409"/>
      <c r="E26" s="2409"/>
      <c r="F26" s="2409"/>
      <c r="G26" s="2409"/>
      <c r="H26" s="2409"/>
      <c r="I26" s="262"/>
      <c r="J26" s="262"/>
      <c r="K26" s="2474"/>
      <c r="L26" s="2653"/>
      <c r="M26" s="2653"/>
      <c r="N26" s="2653"/>
      <c r="O26" s="2652"/>
    </row>
    <row r="27" spans="1:15" s="529" customFormat="1" ht="24.95" customHeight="1">
      <c r="A27" s="504"/>
      <c r="B27" s="911" t="s">
        <v>138</v>
      </c>
      <c r="C27" s="913" t="s">
        <v>1467</v>
      </c>
      <c r="D27" s="2409"/>
      <c r="E27" s="2409"/>
      <c r="F27" s="2409"/>
      <c r="G27" s="2409"/>
      <c r="H27" s="2409"/>
      <c r="I27" s="262"/>
      <c r="J27" s="262"/>
      <c r="K27" s="2474" t="s">
        <v>54</v>
      </c>
      <c r="L27" s="5460"/>
      <c r="M27" s="5461"/>
      <c r="N27" s="5462"/>
      <c r="O27" s="2652"/>
    </row>
    <row r="28" spans="1:15" s="529" customFormat="1" ht="12" customHeight="1">
      <c r="A28" s="504"/>
      <c r="B28" s="911"/>
      <c r="C28" s="913"/>
      <c r="D28" s="2409"/>
      <c r="E28" s="2409"/>
      <c r="F28" s="2409"/>
      <c r="G28" s="2409"/>
      <c r="H28" s="2409"/>
      <c r="I28" s="262"/>
      <c r="J28" s="262"/>
      <c r="K28" s="2474"/>
      <c r="L28" s="2653"/>
      <c r="M28" s="2653"/>
      <c r="N28" s="2653"/>
      <c r="O28" s="2652"/>
    </row>
    <row r="29" spans="1:15" s="529" customFormat="1" ht="24.95" customHeight="1">
      <c r="A29" s="504"/>
      <c r="B29" s="911" t="s">
        <v>139</v>
      </c>
      <c r="C29" s="913" t="s">
        <v>367</v>
      </c>
      <c r="D29" s="2409"/>
      <c r="E29" s="2409"/>
      <c r="F29" s="2409"/>
      <c r="G29" s="2409"/>
      <c r="H29" s="2409"/>
      <c r="I29" s="262"/>
      <c r="J29" s="262"/>
      <c r="K29" s="2474" t="s">
        <v>49</v>
      </c>
      <c r="L29" s="5460"/>
      <c r="M29" s="5461"/>
      <c r="N29" s="5462"/>
      <c r="O29" s="2652"/>
    </row>
    <row r="30" spans="1:15" s="529" customFormat="1" ht="12" customHeight="1">
      <c r="A30" s="504"/>
      <c r="B30" s="911"/>
      <c r="C30" s="913"/>
      <c r="D30" s="2409"/>
      <c r="E30" s="2409"/>
      <c r="F30" s="2409"/>
      <c r="G30" s="2409"/>
      <c r="H30" s="2409"/>
      <c r="I30" s="262"/>
      <c r="J30" s="262"/>
      <c r="K30" s="2474"/>
      <c r="L30" s="2653"/>
      <c r="M30" s="2653"/>
      <c r="N30" s="2653"/>
      <c r="O30" s="2652"/>
    </row>
    <row r="31" spans="1:15" s="529" customFormat="1" ht="24.95" customHeight="1">
      <c r="A31" s="504"/>
      <c r="B31" s="911" t="s">
        <v>353</v>
      </c>
      <c r="C31" s="913" t="s">
        <v>1463</v>
      </c>
      <c r="D31" s="2409"/>
      <c r="E31" s="2409"/>
      <c r="F31" s="2409"/>
      <c r="G31" s="2409"/>
      <c r="H31" s="2409"/>
      <c r="I31" s="262"/>
      <c r="J31" s="262"/>
      <c r="K31" s="2474">
        <v>10</v>
      </c>
      <c r="L31" s="5460"/>
      <c r="M31" s="5461"/>
      <c r="N31" s="5462"/>
      <c r="O31" s="2652"/>
    </row>
    <row r="32" spans="1:15" s="529" customFormat="1" ht="12" customHeight="1">
      <c r="A32" s="504"/>
      <c r="B32" s="911"/>
      <c r="C32" s="913"/>
      <c r="D32" s="2409"/>
      <c r="E32" s="2409"/>
      <c r="F32" s="2409"/>
      <c r="G32" s="2409"/>
      <c r="H32" s="2409"/>
      <c r="I32" s="262"/>
      <c r="J32" s="262"/>
      <c r="K32" s="2474"/>
      <c r="L32" s="2653"/>
      <c r="M32" s="2653"/>
      <c r="N32" s="2653"/>
      <c r="O32" s="2652"/>
    </row>
    <row r="33" spans="1:15" s="529" customFormat="1" ht="24.95" customHeight="1">
      <c r="A33" s="504"/>
      <c r="B33" s="911" t="s">
        <v>355</v>
      </c>
      <c r="C33" s="913" t="s">
        <v>1464</v>
      </c>
      <c r="D33" s="2409"/>
      <c r="E33" s="2409"/>
      <c r="F33" s="2409"/>
      <c r="G33" s="2409"/>
      <c r="H33" s="2409"/>
      <c r="I33" s="262"/>
      <c r="J33" s="262"/>
      <c r="K33" s="2474">
        <v>11</v>
      </c>
      <c r="L33" s="5460"/>
      <c r="M33" s="5461"/>
      <c r="N33" s="5462"/>
      <c r="O33" s="2652"/>
    </row>
    <row r="34" spans="1:15" s="529" customFormat="1" ht="12" customHeight="1">
      <c r="A34" s="504"/>
      <c r="B34" s="911"/>
      <c r="C34" s="913"/>
      <c r="D34" s="2409"/>
      <c r="E34" s="2409"/>
      <c r="F34" s="2409"/>
      <c r="G34" s="2409"/>
      <c r="H34" s="2409"/>
      <c r="I34" s="262"/>
      <c r="J34" s="262"/>
      <c r="K34" s="2474"/>
      <c r="L34" s="2653"/>
      <c r="M34" s="2653"/>
      <c r="N34" s="2653"/>
      <c r="O34" s="2652"/>
    </row>
    <row r="35" spans="1:15" s="529" customFormat="1" ht="24.95" customHeight="1">
      <c r="A35" s="504"/>
      <c r="B35" s="911" t="s">
        <v>356</v>
      </c>
      <c r="C35" s="5468" t="s">
        <v>1465</v>
      </c>
      <c r="D35" s="5468"/>
      <c r="E35" s="5468"/>
      <c r="F35" s="5468"/>
      <c r="G35" s="5468"/>
      <c r="H35" s="5468"/>
      <c r="I35" s="5468"/>
      <c r="J35" s="262"/>
      <c r="K35" s="2474">
        <v>12</v>
      </c>
      <c r="L35" s="5460"/>
      <c r="M35" s="5461"/>
      <c r="N35" s="5462"/>
      <c r="O35" s="2652"/>
    </row>
    <row r="36" spans="1:15" s="529" customFormat="1" ht="12" customHeight="1">
      <c r="A36" s="504"/>
      <c r="B36" s="911"/>
      <c r="C36" s="913"/>
      <c r="D36" s="2409"/>
      <c r="E36" s="2409"/>
      <c r="F36" s="2409"/>
      <c r="G36" s="2409"/>
      <c r="H36" s="2409"/>
      <c r="I36" s="262"/>
      <c r="J36" s="262"/>
      <c r="K36" s="2474"/>
      <c r="L36" s="2653"/>
      <c r="M36" s="2653"/>
      <c r="N36" s="2653"/>
      <c r="O36" s="2652"/>
    </row>
    <row r="37" spans="1:15" s="2094" customFormat="1" ht="24.95" customHeight="1">
      <c r="A37" s="2654"/>
      <c r="B37" s="911" t="s">
        <v>358</v>
      </c>
      <c r="C37" s="913" t="s">
        <v>1622</v>
      </c>
      <c r="D37" s="819"/>
      <c r="E37" s="819"/>
      <c r="F37" s="819"/>
      <c r="G37" s="819"/>
      <c r="H37" s="819"/>
      <c r="I37" s="2655"/>
      <c r="J37" s="2655"/>
      <c r="K37" s="2474">
        <v>13</v>
      </c>
      <c r="L37" s="5465"/>
      <c r="M37" s="5466"/>
      <c r="N37" s="5467"/>
      <c r="O37" s="2656"/>
    </row>
    <row r="38" spans="1:15" s="529" customFormat="1" ht="12" customHeight="1">
      <c r="A38" s="504"/>
      <c r="B38" s="911"/>
      <c r="C38" s="913"/>
      <c r="D38" s="2409"/>
      <c r="E38" s="2409"/>
      <c r="F38" s="2409"/>
      <c r="G38" s="2409"/>
      <c r="H38" s="2409"/>
      <c r="I38" s="262"/>
      <c r="J38" s="262"/>
      <c r="L38" s="2653"/>
      <c r="M38" s="2653"/>
      <c r="N38" s="2653"/>
      <c r="O38" s="2652"/>
    </row>
    <row r="39" spans="1:15" s="2094" customFormat="1" ht="24.95" customHeight="1">
      <c r="A39" s="2654"/>
      <c r="B39" s="911" t="s">
        <v>360</v>
      </c>
      <c r="C39" s="913" t="s">
        <v>1466</v>
      </c>
      <c r="D39" s="819"/>
      <c r="E39" s="819"/>
      <c r="F39" s="819"/>
      <c r="G39" s="819"/>
      <c r="H39" s="819"/>
      <c r="I39" s="2655"/>
      <c r="J39" s="2655"/>
      <c r="K39" s="2474">
        <v>14</v>
      </c>
      <c r="L39" s="5465"/>
      <c r="M39" s="5466"/>
      <c r="N39" s="5467"/>
      <c r="O39" s="2656"/>
    </row>
    <row r="40" spans="1:15" s="529" customFormat="1" ht="12" customHeight="1">
      <c r="A40" s="504"/>
      <c r="B40" s="911"/>
      <c r="C40" s="913"/>
      <c r="D40" s="2409"/>
      <c r="E40" s="2409"/>
      <c r="F40" s="2409"/>
      <c r="G40" s="2409"/>
      <c r="H40" s="2409"/>
      <c r="I40" s="262"/>
      <c r="J40" s="262"/>
      <c r="L40" s="2653"/>
      <c r="M40" s="2653"/>
      <c r="N40" s="2653"/>
      <c r="O40" s="2652"/>
    </row>
    <row r="41" spans="1:15" s="529" customFormat="1" ht="24.95" customHeight="1">
      <c r="A41" s="504"/>
      <c r="B41" s="911" t="s">
        <v>362</v>
      </c>
      <c r="C41" s="913" t="s">
        <v>346</v>
      </c>
      <c r="D41" s="2409"/>
      <c r="E41" s="2409"/>
      <c r="F41" s="2409"/>
      <c r="G41" s="2409"/>
      <c r="H41" s="2409"/>
      <c r="I41" s="262"/>
      <c r="J41" s="262"/>
      <c r="K41" s="2474">
        <v>15</v>
      </c>
      <c r="L41" s="5460"/>
      <c r="M41" s="5461"/>
      <c r="N41" s="5462"/>
      <c r="O41" s="2652"/>
    </row>
    <row r="42" spans="1:15" s="529" customFormat="1" ht="12" customHeight="1">
      <c r="A42" s="504"/>
      <c r="B42" s="911"/>
      <c r="C42" s="913"/>
      <c r="D42" s="2409"/>
      <c r="E42" s="2409"/>
      <c r="F42" s="2409"/>
      <c r="G42" s="2409"/>
      <c r="H42" s="2409"/>
      <c r="I42" s="262"/>
      <c r="J42" s="262"/>
      <c r="L42" s="2653"/>
      <c r="M42" s="2653"/>
      <c r="N42" s="2653"/>
      <c r="O42" s="2652"/>
    </row>
    <row r="43" spans="1:15" s="529" customFormat="1" ht="24.95" customHeight="1">
      <c r="A43" s="504"/>
      <c r="B43" s="911" t="s">
        <v>364</v>
      </c>
      <c r="C43" s="913" t="s">
        <v>347</v>
      </c>
      <c r="D43" s="2409"/>
      <c r="E43" s="2409"/>
      <c r="F43" s="2409"/>
      <c r="G43" s="2409"/>
      <c r="H43" s="2409"/>
      <c r="I43" s="262"/>
      <c r="J43" s="262"/>
      <c r="K43" s="2474">
        <v>16</v>
      </c>
      <c r="L43" s="5460"/>
      <c r="M43" s="5461"/>
      <c r="N43" s="5462"/>
      <c r="O43" s="2652"/>
    </row>
    <row r="44" spans="1:15" s="529" customFormat="1" ht="12" customHeight="1">
      <c r="A44" s="504"/>
      <c r="B44" s="911"/>
      <c r="C44" s="913"/>
      <c r="D44" s="2409"/>
      <c r="E44" s="2409"/>
      <c r="F44" s="2409"/>
      <c r="G44" s="2409"/>
      <c r="H44" s="2409"/>
      <c r="I44" s="262"/>
      <c r="J44" s="262"/>
      <c r="L44" s="2653"/>
      <c r="M44" s="2653"/>
      <c r="N44" s="2653"/>
      <c r="O44" s="2652"/>
    </row>
    <row r="45" spans="1:15" s="529" customFormat="1" ht="24.95" customHeight="1">
      <c r="A45" s="504"/>
      <c r="B45" s="911" t="s">
        <v>366</v>
      </c>
      <c r="C45" s="5469" t="s">
        <v>1468</v>
      </c>
      <c r="D45" s="5470"/>
      <c r="E45" s="5470"/>
      <c r="F45" s="5470"/>
      <c r="G45" s="5470"/>
      <c r="H45" s="5470"/>
      <c r="I45" s="5470"/>
      <c r="J45" s="262"/>
      <c r="K45" s="2474">
        <v>17</v>
      </c>
      <c r="L45" s="5460"/>
      <c r="M45" s="5461"/>
      <c r="N45" s="5462"/>
      <c r="O45" s="2652"/>
    </row>
    <row r="46" spans="1:15" s="529" customFormat="1" ht="12" customHeight="1">
      <c r="A46" s="504"/>
      <c r="B46" s="911"/>
      <c r="C46" s="5470"/>
      <c r="D46" s="5470"/>
      <c r="E46" s="5470"/>
      <c r="F46" s="5470"/>
      <c r="G46" s="5470"/>
      <c r="H46" s="5470"/>
      <c r="I46" s="5470"/>
      <c r="J46" s="262"/>
      <c r="L46" s="2653"/>
      <c r="M46" s="2653"/>
      <c r="N46" s="2653"/>
      <c r="O46" s="2652"/>
    </row>
    <row r="47" spans="1:15" s="529" customFormat="1" ht="24.95" customHeight="1">
      <c r="A47" s="504"/>
      <c r="B47" s="911" t="s">
        <v>368</v>
      </c>
      <c r="C47" s="913" t="s">
        <v>1469</v>
      </c>
      <c r="D47" s="2409"/>
      <c r="E47" s="2409"/>
      <c r="F47" s="2409"/>
      <c r="G47" s="2409"/>
      <c r="H47" s="2409"/>
      <c r="I47" s="262"/>
      <c r="J47" s="262"/>
      <c r="K47" s="2474">
        <v>18</v>
      </c>
      <c r="L47" s="5460"/>
      <c r="M47" s="5461"/>
      <c r="N47" s="5462"/>
      <c r="O47" s="2652"/>
    </row>
    <row r="48" spans="1:15" s="529" customFormat="1" ht="12" customHeight="1">
      <c r="A48" s="504"/>
      <c r="D48" s="2409"/>
      <c r="E48" s="2409"/>
      <c r="F48" s="2409"/>
      <c r="G48" s="2409"/>
      <c r="H48" s="2409"/>
      <c r="I48" s="262"/>
      <c r="J48" s="262"/>
      <c r="L48" s="2653"/>
      <c r="M48" s="2653"/>
      <c r="N48" s="2653"/>
      <c r="O48" s="2652"/>
    </row>
    <row r="49" spans="1:15" s="529" customFormat="1" ht="24.95" customHeight="1">
      <c r="A49" s="504"/>
      <c r="B49" s="911" t="s">
        <v>370</v>
      </c>
      <c r="C49" s="913" t="s">
        <v>711</v>
      </c>
      <c r="D49" s="2409"/>
      <c r="E49" s="2409"/>
      <c r="F49" s="2409"/>
      <c r="G49" s="2409"/>
      <c r="H49" s="2409"/>
      <c r="I49" s="262"/>
      <c r="J49" s="262"/>
      <c r="K49" s="2474">
        <v>19</v>
      </c>
      <c r="L49" s="5460"/>
      <c r="M49" s="5461"/>
      <c r="N49" s="5462"/>
      <c r="O49" s="2652"/>
    </row>
    <row r="50" spans="1:15" s="529" customFormat="1" ht="12" customHeight="1">
      <c r="A50" s="504"/>
      <c r="D50" s="2409"/>
      <c r="E50" s="2409"/>
      <c r="F50" s="2409"/>
      <c r="G50" s="2409"/>
      <c r="H50" s="2409"/>
      <c r="I50" s="262"/>
      <c r="J50" s="262"/>
      <c r="L50" s="2653"/>
      <c r="M50" s="2653"/>
      <c r="N50" s="2653"/>
      <c r="O50" s="2652"/>
    </row>
    <row r="51" spans="1:15" s="529" customFormat="1" ht="24.95" customHeight="1">
      <c r="A51" s="504"/>
      <c r="B51" s="911" t="s">
        <v>372</v>
      </c>
      <c r="C51" s="913" t="s">
        <v>363</v>
      </c>
      <c r="D51" s="2409"/>
      <c r="E51" s="2409"/>
      <c r="F51" s="2409"/>
      <c r="G51" s="2409"/>
      <c r="H51" s="2409"/>
      <c r="I51" s="262"/>
      <c r="J51" s="262"/>
      <c r="K51" s="2474">
        <v>20</v>
      </c>
      <c r="L51" s="5460"/>
      <c r="M51" s="5461"/>
      <c r="N51" s="5462"/>
      <c r="O51" s="2652"/>
    </row>
    <row r="52" spans="1:15" s="529" customFormat="1" ht="15" customHeight="1">
      <c r="A52" s="1893"/>
      <c r="B52" s="911"/>
      <c r="C52" s="913"/>
      <c r="D52" s="2409"/>
      <c r="E52" s="2409"/>
      <c r="F52" s="2409"/>
      <c r="G52" s="2409"/>
      <c r="H52" s="2409"/>
      <c r="I52" s="262"/>
      <c r="J52" s="262"/>
      <c r="K52" s="2474"/>
      <c r="L52" s="2671"/>
      <c r="M52" s="2671"/>
      <c r="N52" s="2671"/>
      <c r="O52" s="2544"/>
    </row>
    <row r="53" spans="1:15" s="529" customFormat="1" ht="15" customHeight="1">
      <c r="A53" s="1893"/>
      <c r="B53" s="911"/>
      <c r="C53" s="913"/>
      <c r="D53" s="2409"/>
      <c r="E53" s="2409"/>
      <c r="F53" s="2409"/>
      <c r="G53" s="2409"/>
      <c r="H53" s="2409"/>
      <c r="I53" s="262"/>
      <c r="J53" s="262"/>
      <c r="K53" s="2474"/>
      <c r="L53" s="2671"/>
      <c r="M53" s="2671"/>
      <c r="N53" s="2671"/>
      <c r="O53" s="2544"/>
    </row>
    <row r="54" spans="1:15" s="529" customFormat="1" ht="21" customHeight="1" thickBot="1">
      <c r="A54" s="2657"/>
      <c r="B54" s="2658"/>
      <c r="C54" s="2659"/>
      <c r="D54" s="2558"/>
      <c r="E54" s="2558"/>
      <c r="F54" s="2558"/>
      <c r="G54" s="2558"/>
      <c r="H54" s="2558"/>
      <c r="I54" s="2660"/>
      <c r="J54" s="2660"/>
      <c r="K54" s="2661"/>
      <c r="L54" s="2662"/>
      <c r="M54" s="2662"/>
      <c r="N54" s="2662"/>
      <c r="O54" s="2663"/>
    </row>
    <row r="55" spans="1:15" ht="8.1" customHeight="1"/>
    <row r="56" spans="1:15" ht="18" customHeight="1">
      <c r="A56" s="5354">
        <f>'Soalan 13 F (ms36)'!A104:X104+1</f>
        <v>37</v>
      </c>
      <c r="B56" s="5354"/>
      <c r="C56" s="5354"/>
      <c r="D56" s="5354"/>
      <c r="E56" s="5354"/>
      <c r="F56" s="5354"/>
      <c r="G56" s="5354"/>
      <c r="H56" s="5354"/>
      <c r="I56" s="5354"/>
      <c r="J56" s="5354"/>
      <c r="K56" s="5354"/>
      <c r="L56" s="5354"/>
      <c r="M56" s="5354"/>
      <c r="N56" s="5354"/>
      <c r="O56" s="5354"/>
    </row>
    <row r="57" spans="1:15" ht="8.1" customHeight="1"/>
    <row r="58" spans="1:15" s="529" customFormat="1" ht="3" customHeight="1">
      <c r="A58" s="504"/>
      <c r="B58" s="259"/>
      <c r="C58" s="2414"/>
      <c r="D58" s="2414"/>
      <c r="E58" s="388"/>
      <c r="F58" s="259"/>
      <c r="G58" s="259"/>
      <c r="H58" s="259"/>
      <c r="I58" s="259"/>
      <c r="J58" s="259"/>
      <c r="K58" s="2414"/>
      <c r="L58" s="259"/>
      <c r="M58" s="259"/>
      <c r="N58" s="259"/>
      <c r="O58" s="2652"/>
    </row>
    <row r="59" spans="1:15" s="529" customFormat="1" ht="10.35" customHeight="1">
      <c r="A59" s="504"/>
      <c r="B59" s="259"/>
      <c r="C59" s="5348"/>
      <c r="D59" s="5348"/>
      <c r="E59" s="388"/>
      <c r="F59" s="268"/>
      <c r="G59" s="268"/>
      <c r="H59" s="268"/>
      <c r="I59" s="268"/>
      <c r="J59" s="268"/>
      <c r="K59" s="2416"/>
      <c r="L59" s="5464" t="s">
        <v>1454</v>
      </c>
      <c r="M59" s="5464"/>
      <c r="N59" s="5464"/>
      <c r="O59" s="2652"/>
    </row>
    <row r="60" spans="1:15" s="529" customFormat="1" ht="10.35" customHeight="1">
      <c r="A60" s="504"/>
      <c r="B60" s="259"/>
      <c r="C60" s="2414"/>
      <c r="D60" s="2414"/>
      <c r="E60" s="388"/>
      <c r="F60" s="268"/>
      <c r="G60" s="268"/>
      <c r="H60" s="268"/>
      <c r="I60" s="268"/>
      <c r="J60" s="268"/>
      <c r="K60" s="2416"/>
      <c r="L60" s="5348" t="s">
        <v>104</v>
      </c>
      <c r="M60" s="5348"/>
      <c r="N60" s="5348"/>
      <c r="O60" s="2652"/>
    </row>
    <row r="61" spans="1:15" s="529" customFormat="1" ht="12" customHeight="1">
      <c r="A61" s="504"/>
      <c r="B61" s="911"/>
      <c r="C61" s="913"/>
      <c r="D61" s="2409"/>
      <c r="E61" s="2409"/>
      <c r="F61" s="2409"/>
      <c r="G61" s="2409"/>
      <c r="H61" s="2409"/>
      <c r="I61" s="262"/>
      <c r="J61" s="262"/>
      <c r="L61" s="2670"/>
      <c r="M61" s="2670"/>
      <c r="N61" s="2431" t="s">
        <v>712</v>
      </c>
      <c r="O61" s="2652"/>
    </row>
    <row r="62" spans="1:15" s="2094" customFormat="1" ht="24.95" customHeight="1">
      <c r="A62" s="2654"/>
      <c r="B62" s="911" t="s">
        <v>374</v>
      </c>
      <c r="C62" s="913" t="s">
        <v>129</v>
      </c>
      <c r="D62" s="819"/>
      <c r="E62" s="819"/>
      <c r="F62" s="819"/>
      <c r="G62" s="819"/>
      <c r="H62" s="819"/>
      <c r="I62" s="2655"/>
      <c r="J62" s="2655"/>
      <c r="K62" s="2474">
        <v>21</v>
      </c>
      <c r="L62" s="5471"/>
      <c r="M62" s="5472"/>
      <c r="N62" s="5473"/>
      <c r="O62" s="2656"/>
    </row>
    <row r="63" spans="1:15" s="529" customFormat="1" ht="11.25">
      <c r="A63" s="504"/>
      <c r="B63" s="361"/>
      <c r="C63" s="2409"/>
      <c r="D63" s="2409"/>
      <c r="E63" s="2409"/>
      <c r="F63" s="2409"/>
      <c r="G63" s="2409"/>
      <c r="H63" s="2409"/>
      <c r="I63" s="2409"/>
      <c r="J63" s="2409"/>
      <c r="K63" s="2468"/>
      <c r="L63" s="2409"/>
      <c r="M63" s="2409"/>
      <c r="O63" s="2652"/>
    </row>
    <row r="64" spans="1:15" s="2094" customFormat="1" ht="24.95" customHeight="1">
      <c r="A64" s="2654"/>
      <c r="B64" s="911" t="s">
        <v>376</v>
      </c>
      <c r="C64" s="913" t="s">
        <v>379</v>
      </c>
      <c r="D64" s="819"/>
      <c r="E64" s="819"/>
      <c r="F64" s="819"/>
      <c r="G64" s="819"/>
      <c r="H64" s="819"/>
      <c r="I64" s="2655"/>
      <c r="J64" s="2655"/>
      <c r="K64" s="2474">
        <v>22</v>
      </c>
      <c r="L64" s="5465"/>
      <c r="M64" s="5466"/>
      <c r="N64" s="5467"/>
      <c r="O64" s="2656"/>
    </row>
    <row r="65" spans="1:15" s="529" customFormat="1" ht="12" customHeight="1">
      <c r="A65" s="504"/>
      <c r="B65" s="911"/>
      <c r="C65" s="913"/>
      <c r="D65" s="2409"/>
      <c r="E65" s="2409"/>
      <c r="F65" s="2409"/>
      <c r="G65" s="2409"/>
      <c r="H65" s="2409"/>
      <c r="I65" s="262"/>
      <c r="J65" s="262"/>
      <c r="L65" s="2653"/>
      <c r="M65" s="2653"/>
      <c r="N65" s="2653"/>
      <c r="O65" s="2652"/>
    </row>
    <row r="66" spans="1:15" s="529" customFormat="1" ht="24.95" customHeight="1">
      <c r="A66" s="504"/>
      <c r="B66" s="911" t="s">
        <v>378</v>
      </c>
      <c r="C66" s="913" t="s">
        <v>349</v>
      </c>
      <c r="D66" s="2409"/>
      <c r="E66" s="2409"/>
      <c r="F66" s="2409"/>
      <c r="G66" s="2409"/>
      <c r="H66" s="2409"/>
      <c r="I66" s="262"/>
      <c r="J66" s="262"/>
      <c r="K66" s="2474">
        <v>23</v>
      </c>
      <c r="L66" s="5460"/>
      <c r="M66" s="5461"/>
      <c r="N66" s="5462"/>
      <c r="O66" s="2652"/>
    </row>
    <row r="67" spans="1:15" s="529" customFormat="1" ht="12" customHeight="1">
      <c r="A67" s="504"/>
      <c r="B67" s="911"/>
      <c r="C67" s="913"/>
      <c r="D67" s="2409"/>
      <c r="E67" s="2409"/>
      <c r="F67" s="2409"/>
      <c r="G67" s="2409"/>
      <c r="H67" s="2409"/>
      <c r="I67" s="262"/>
      <c r="J67" s="262"/>
      <c r="L67" s="2653"/>
      <c r="M67" s="2653"/>
      <c r="N67" s="2653"/>
      <c r="O67" s="2652"/>
    </row>
    <row r="68" spans="1:15" s="529" customFormat="1" ht="24.95" customHeight="1">
      <c r="A68" s="504"/>
      <c r="B68" s="911" t="s">
        <v>380</v>
      </c>
      <c r="C68" s="913" t="s">
        <v>410</v>
      </c>
      <c r="D68" s="2409"/>
      <c r="E68" s="2409"/>
      <c r="F68" s="2409"/>
      <c r="G68" s="2409"/>
      <c r="H68" s="2409"/>
      <c r="I68" s="262"/>
      <c r="J68" s="262"/>
      <c r="K68" s="2474">
        <v>24</v>
      </c>
      <c r="L68" s="5460"/>
      <c r="M68" s="5461"/>
      <c r="N68" s="5462"/>
      <c r="O68" s="2652"/>
    </row>
    <row r="69" spans="1:15" s="529" customFormat="1" ht="12" customHeight="1">
      <c r="A69" s="504"/>
      <c r="B69" s="911"/>
      <c r="C69" s="913"/>
      <c r="D69" s="2409"/>
      <c r="E69" s="2409"/>
      <c r="F69" s="2409"/>
      <c r="G69" s="2409"/>
      <c r="H69" s="2409"/>
      <c r="I69" s="262"/>
      <c r="J69" s="262"/>
      <c r="L69" s="2653"/>
      <c r="M69" s="2653"/>
      <c r="N69" s="2653"/>
      <c r="O69" s="2652"/>
    </row>
    <row r="70" spans="1:15" s="529" customFormat="1" ht="24.95" customHeight="1">
      <c r="A70" s="504"/>
      <c r="B70" s="911" t="s">
        <v>382</v>
      </c>
      <c r="C70" s="913" t="s">
        <v>516</v>
      </c>
      <c r="D70" s="2409"/>
      <c r="E70" s="2409"/>
      <c r="F70" s="2409"/>
      <c r="G70" s="2409"/>
      <c r="H70" s="2409"/>
      <c r="I70" s="262"/>
      <c r="J70" s="262"/>
      <c r="K70" s="2474">
        <v>25</v>
      </c>
      <c r="L70" s="5460"/>
      <c r="M70" s="5461"/>
      <c r="N70" s="5462"/>
      <c r="O70" s="2652"/>
    </row>
    <row r="71" spans="1:15" s="529" customFormat="1" ht="12" customHeight="1">
      <c r="A71" s="504"/>
      <c r="B71" s="911"/>
      <c r="C71" s="913"/>
      <c r="D71" s="2409"/>
      <c r="E71" s="2409"/>
      <c r="F71" s="2409"/>
      <c r="G71" s="2409"/>
      <c r="H71" s="2409"/>
      <c r="I71" s="262"/>
      <c r="J71" s="262"/>
      <c r="L71" s="2653"/>
      <c r="M71" s="2653"/>
      <c r="N71" s="2653"/>
      <c r="O71" s="2652"/>
    </row>
    <row r="72" spans="1:15" s="529" customFormat="1" ht="24.95" customHeight="1">
      <c r="A72" s="504"/>
      <c r="B72" s="911" t="s">
        <v>383</v>
      </c>
      <c r="C72" s="913" t="s">
        <v>350</v>
      </c>
      <c r="D72" s="2409"/>
      <c r="E72" s="2409"/>
      <c r="F72" s="2409"/>
      <c r="G72" s="2409"/>
      <c r="H72" s="2409"/>
      <c r="I72" s="262"/>
      <c r="J72" s="262"/>
      <c r="K72" s="2474">
        <v>26</v>
      </c>
      <c r="L72" s="5460"/>
      <c r="M72" s="5461"/>
      <c r="N72" s="5462"/>
      <c r="O72" s="2652"/>
    </row>
    <row r="73" spans="1:15" s="529" customFormat="1" ht="12" customHeight="1">
      <c r="A73" s="504"/>
      <c r="B73" s="911"/>
      <c r="C73" s="913"/>
      <c r="D73" s="2409"/>
      <c r="E73" s="2409"/>
      <c r="F73" s="2409"/>
      <c r="G73" s="2409"/>
      <c r="H73" s="2409"/>
      <c r="I73" s="262"/>
      <c r="J73" s="262"/>
      <c r="L73" s="2653"/>
      <c r="M73" s="2653"/>
      <c r="N73" s="2653"/>
      <c r="O73" s="2652"/>
    </row>
    <row r="74" spans="1:15" s="529" customFormat="1" ht="24.95" customHeight="1">
      <c r="A74" s="504"/>
      <c r="B74" s="911" t="s">
        <v>384</v>
      </c>
      <c r="C74" s="913" t="s">
        <v>359</v>
      </c>
      <c r="D74" s="2409"/>
      <c r="E74" s="2409"/>
      <c r="F74" s="2409"/>
      <c r="G74" s="2409"/>
      <c r="H74" s="2409"/>
      <c r="I74" s="262"/>
      <c r="J74" s="262"/>
      <c r="K74" s="2474">
        <v>27</v>
      </c>
      <c r="L74" s="5460"/>
      <c r="M74" s="5461"/>
      <c r="N74" s="5462"/>
      <c r="O74" s="2652"/>
    </row>
    <row r="75" spans="1:15" s="529" customFormat="1" ht="12" customHeight="1">
      <c r="A75" s="504"/>
      <c r="B75" s="911"/>
      <c r="C75" s="913"/>
      <c r="D75" s="2409"/>
      <c r="E75" s="2409"/>
      <c r="F75" s="2409"/>
      <c r="G75" s="2409"/>
      <c r="H75" s="2409"/>
      <c r="I75" s="262"/>
      <c r="J75" s="262"/>
      <c r="L75" s="2653"/>
      <c r="M75" s="2653"/>
      <c r="N75" s="2653"/>
      <c r="O75" s="2652"/>
    </row>
    <row r="76" spans="1:15" s="529" customFormat="1" ht="24.95" customHeight="1">
      <c r="A76" s="504"/>
      <c r="B76" s="911" t="s">
        <v>385</v>
      </c>
      <c r="C76" s="913" t="s">
        <v>351</v>
      </c>
      <c r="D76" s="2409"/>
      <c r="E76" s="2409"/>
      <c r="F76" s="2409"/>
      <c r="G76" s="2409"/>
      <c r="H76" s="2409"/>
      <c r="I76" s="262"/>
      <c r="J76" s="262"/>
      <c r="K76" s="2474">
        <v>28</v>
      </c>
      <c r="L76" s="5460"/>
      <c r="M76" s="5461"/>
      <c r="N76" s="5462"/>
      <c r="O76" s="2652"/>
    </row>
    <row r="77" spans="1:15" s="529" customFormat="1" ht="12" customHeight="1">
      <c r="A77" s="504"/>
      <c r="B77" s="911"/>
      <c r="C77" s="913"/>
      <c r="D77" s="2409"/>
      <c r="E77" s="2409"/>
      <c r="F77" s="2409"/>
      <c r="G77" s="2409"/>
      <c r="H77" s="2409"/>
      <c r="I77" s="262"/>
      <c r="J77" s="262"/>
      <c r="L77" s="2653"/>
      <c r="M77" s="2653"/>
      <c r="N77" s="2653"/>
      <c r="O77" s="2652"/>
    </row>
    <row r="78" spans="1:15" s="529" customFormat="1" ht="24.95" customHeight="1">
      <c r="A78" s="504"/>
      <c r="B78" s="911" t="s">
        <v>387</v>
      </c>
      <c r="C78" s="913" t="s">
        <v>377</v>
      </c>
      <c r="D78" s="2409"/>
      <c r="E78" s="2409"/>
      <c r="F78" s="2409"/>
      <c r="G78" s="2409"/>
      <c r="H78" s="2409"/>
      <c r="I78" s="262"/>
      <c r="J78" s="262"/>
      <c r="K78" s="2474">
        <v>29</v>
      </c>
      <c r="L78" s="5460"/>
      <c r="M78" s="5461"/>
      <c r="N78" s="5462"/>
      <c r="O78" s="2652"/>
    </row>
    <row r="79" spans="1:15" s="529" customFormat="1" ht="12" customHeight="1">
      <c r="A79" s="504"/>
      <c r="B79" s="911"/>
      <c r="C79" s="913"/>
      <c r="D79" s="2409"/>
      <c r="E79" s="2409"/>
      <c r="F79" s="2409"/>
      <c r="G79" s="2409"/>
      <c r="H79" s="2409"/>
      <c r="I79" s="262"/>
      <c r="J79" s="262"/>
      <c r="L79" s="2653"/>
      <c r="M79" s="2653"/>
      <c r="N79" s="2653"/>
      <c r="O79" s="2652"/>
    </row>
    <row r="80" spans="1:15" s="529" customFormat="1" ht="24.95" customHeight="1">
      <c r="A80" s="504"/>
      <c r="B80" s="911" t="s">
        <v>388</v>
      </c>
      <c r="C80" s="913" t="s">
        <v>517</v>
      </c>
      <c r="D80" s="2409"/>
      <c r="E80" s="2409"/>
      <c r="F80" s="2409"/>
      <c r="G80" s="2409"/>
      <c r="H80" s="2409"/>
      <c r="I80" s="262"/>
      <c r="J80" s="262"/>
      <c r="K80" s="2474">
        <v>30</v>
      </c>
      <c r="L80" s="5460"/>
      <c r="M80" s="5461"/>
      <c r="N80" s="5462"/>
      <c r="O80" s="2652"/>
    </row>
    <row r="81" spans="1:15" s="529" customFormat="1" ht="12" customHeight="1">
      <c r="A81" s="504"/>
      <c r="B81" s="911"/>
      <c r="C81" s="913"/>
      <c r="D81" s="2409"/>
      <c r="E81" s="2409"/>
      <c r="F81" s="2409"/>
      <c r="G81" s="2409"/>
      <c r="H81" s="2409"/>
      <c r="I81" s="262"/>
      <c r="J81" s="262"/>
      <c r="L81" s="2653"/>
      <c r="M81" s="2653"/>
      <c r="N81" s="2653"/>
      <c r="O81" s="2652"/>
    </row>
    <row r="82" spans="1:15" s="2094" customFormat="1" ht="24.95" customHeight="1">
      <c r="A82" s="2654"/>
      <c r="B82" s="911" t="s">
        <v>389</v>
      </c>
      <c r="C82" s="913" t="s">
        <v>1470</v>
      </c>
      <c r="D82" s="2409"/>
      <c r="E82" s="2409"/>
      <c r="F82" s="2409"/>
      <c r="G82" s="2409"/>
      <c r="H82" s="2409"/>
      <c r="I82" s="262"/>
      <c r="J82" s="262"/>
      <c r="K82" s="2474">
        <v>31</v>
      </c>
      <c r="L82" s="5465"/>
      <c r="M82" s="5466"/>
      <c r="N82" s="5467"/>
      <c r="O82" s="2656"/>
    </row>
    <row r="83" spans="1:15" s="529" customFormat="1" ht="12" customHeight="1">
      <c r="A83" s="504"/>
      <c r="B83" s="911"/>
      <c r="C83" s="913"/>
      <c r="D83" s="2409"/>
      <c r="E83" s="2409"/>
      <c r="F83" s="2409"/>
      <c r="G83" s="2409"/>
      <c r="H83" s="2409"/>
      <c r="I83" s="262"/>
      <c r="J83" s="262"/>
      <c r="L83" s="2653"/>
      <c r="M83" s="2653"/>
      <c r="N83" s="2653"/>
      <c r="O83" s="2652"/>
    </row>
    <row r="84" spans="1:15" s="529" customFormat="1" ht="24.95" customHeight="1">
      <c r="A84" s="504"/>
      <c r="B84" s="911" t="s">
        <v>390</v>
      </c>
      <c r="C84" s="913" t="s">
        <v>1471</v>
      </c>
      <c r="D84" s="2409"/>
      <c r="E84" s="2409"/>
      <c r="F84" s="2409"/>
      <c r="G84" s="2409"/>
      <c r="H84" s="2409"/>
      <c r="I84" s="262"/>
      <c r="J84" s="262"/>
      <c r="K84" s="2474">
        <v>32</v>
      </c>
      <c r="L84" s="5460"/>
      <c r="M84" s="5461"/>
      <c r="N84" s="5462"/>
      <c r="O84" s="2652"/>
    </row>
    <row r="85" spans="1:15" s="529" customFormat="1" ht="12" customHeight="1">
      <c r="A85" s="504"/>
      <c r="B85" s="911"/>
      <c r="C85" s="913"/>
      <c r="D85" s="2409"/>
      <c r="E85" s="2409"/>
      <c r="F85" s="2409"/>
      <c r="G85" s="2409"/>
      <c r="H85" s="2409"/>
      <c r="I85" s="262"/>
      <c r="J85" s="262"/>
      <c r="L85" s="2653"/>
      <c r="M85" s="2653"/>
      <c r="N85" s="2653"/>
      <c r="O85" s="2652"/>
    </row>
    <row r="86" spans="1:15" s="529" customFormat="1" ht="24.95" customHeight="1">
      <c r="A86" s="504"/>
      <c r="B86" s="911" t="s">
        <v>391</v>
      </c>
      <c r="C86" s="913" t="s">
        <v>352</v>
      </c>
      <c r="D86" s="2409"/>
      <c r="E86" s="2409"/>
      <c r="F86" s="2409"/>
      <c r="G86" s="2409"/>
      <c r="H86" s="2409"/>
      <c r="I86" s="262"/>
      <c r="J86" s="262"/>
      <c r="K86" s="2474">
        <v>33</v>
      </c>
      <c r="L86" s="5460"/>
      <c r="M86" s="5461"/>
      <c r="N86" s="5462"/>
      <c r="O86" s="2652"/>
    </row>
    <row r="87" spans="1:15" s="529" customFormat="1" ht="12" customHeight="1">
      <c r="A87" s="504"/>
      <c r="B87" s="911"/>
      <c r="C87" s="913"/>
      <c r="D87" s="2409"/>
      <c r="E87" s="2409"/>
      <c r="F87" s="2409"/>
      <c r="G87" s="2409"/>
      <c r="H87" s="2409"/>
      <c r="I87" s="262"/>
      <c r="J87" s="262"/>
      <c r="L87" s="2653"/>
      <c r="M87" s="2653"/>
      <c r="N87" s="2653"/>
      <c r="O87" s="2652"/>
    </row>
    <row r="88" spans="1:15" s="2094" customFormat="1" ht="24.95" customHeight="1">
      <c r="A88" s="2654"/>
      <c r="B88" s="911" t="s">
        <v>392</v>
      </c>
      <c r="C88" s="913" t="s">
        <v>386</v>
      </c>
      <c r="D88" s="2409"/>
      <c r="E88" s="2409"/>
      <c r="F88" s="2409"/>
      <c r="G88" s="2409"/>
      <c r="H88" s="2409"/>
      <c r="I88" s="262"/>
      <c r="J88" s="262"/>
      <c r="K88" s="2474">
        <v>34</v>
      </c>
      <c r="L88" s="5465"/>
      <c r="M88" s="5466"/>
      <c r="N88" s="5467"/>
      <c r="O88" s="2656"/>
    </row>
    <row r="89" spans="1:15" s="529" customFormat="1" ht="12" customHeight="1">
      <c r="A89" s="504"/>
      <c r="B89" s="911"/>
      <c r="C89" s="913"/>
      <c r="D89" s="2409"/>
      <c r="E89" s="2409"/>
      <c r="F89" s="2409"/>
      <c r="G89" s="2409"/>
      <c r="H89" s="2409"/>
      <c r="I89" s="262"/>
      <c r="J89" s="262"/>
      <c r="L89" s="2653"/>
      <c r="M89" s="2653"/>
      <c r="N89" s="2653"/>
      <c r="O89" s="2652"/>
    </row>
    <row r="90" spans="1:15" s="2094" customFormat="1" ht="24.95" customHeight="1">
      <c r="A90" s="2654"/>
      <c r="B90" s="911" t="s">
        <v>393</v>
      </c>
      <c r="C90" s="913" t="s">
        <v>1472</v>
      </c>
      <c r="D90" s="819"/>
      <c r="E90" s="819"/>
      <c r="F90" s="819"/>
      <c r="G90" s="819"/>
      <c r="H90" s="819"/>
      <c r="I90" s="2655"/>
      <c r="J90" s="2655"/>
      <c r="K90" s="2474">
        <v>35</v>
      </c>
      <c r="L90" s="5465"/>
      <c r="M90" s="5466"/>
      <c r="N90" s="5467"/>
      <c r="O90" s="2656"/>
    </row>
    <row r="91" spans="1:15" s="529" customFormat="1" ht="12" customHeight="1">
      <c r="A91" s="504"/>
      <c r="B91" s="911"/>
      <c r="C91" s="913"/>
      <c r="D91" s="2409"/>
      <c r="E91" s="2409"/>
      <c r="F91" s="2409"/>
      <c r="G91" s="2409"/>
      <c r="H91" s="2409"/>
      <c r="I91" s="262"/>
      <c r="J91" s="262"/>
      <c r="L91" s="2653"/>
      <c r="M91" s="2653"/>
      <c r="N91" s="2653"/>
      <c r="O91" s="2652"/>
    </row>
    <row r="92" spans="1:15" s="2094" customFormat="1" ht="24.95" customHeight="1">
      <c r="A92" s="2654"/>
      <c r="B92" s="911" t="s">
        <v>394</v>
      </c>
      <c r="C92" s="913" t="s">
        <v>381</v>
      </c>
      <c r="D92" s="819"/>
      <c r="E92" s="819"/>
      <c r="F92" s="819"/>
      <c r="G92" s="819"/>
      <c r="H92" s="819"/>
      <c r="I92" s="2655"/>
      <c r="J92" s="2655"/>
      <c r="K92" s="2474">
        <v>36</v>
      </c>
      <c r="L92" s="5465"/>
      <c r="M92" s="5466"/>
      <c r="N92" s="5467"/>
      <c r="O92" s="2656"/>
    </row>
    <row r="93" spans="1:15" s="529" customFormat="1" ht="12" customHeight="1">
      <c r="A93" s="504"/>
      <c r="B93" s="911"/>
      <c r="C93" s="913"/>
      <c r="D93" s="2409"/>
      <c r="E93" s="2409"/>
      <c r="F93" s="2409"/>
      <c r="G93" s="2409"/>
      <c r="H93" s="2409"/>
      <c r="I93" s="262"/>
      <c r="J93" s="262"/>
      <c r="L93" s="2653"/>
      <c r="M93" s="2653"/>
      <c r="N93" s="2653"/>
      <c r="O93" s="2652"/>
    </row>
    <row r="94" spans="1:15" s="529" customFormat="1" ht="24.95" customHeight="1">
      <c r="A94" s="504"/>
      <c r="B94" s="911" t="s">
        <v>395</v>
      </c>
      <c r="C94" s="913" t="s">
        <v>373</v>
      </c>
      <c r="D94" s="2409"/>
      <c r="E94" s="2409"/>
      <c r="F94" s="2409"/>
      <c r="G94" s="2409"/>
      <c r="H94" s="2409"/>
      <c r="I94" s="262"/>
      <c r="J94" s="262"/>
      <c r="K94" s="2474">
        <v>37</v>
      </c>
      <c r="L94" s="5460"/>
      <c r="M94" s="5461"/>
      <c r="N94" s="5462"/>
      <c r="O94" s="2652"/>
    </row>
    <row r="95" spans="1:15" s="529" customFormat="1" ht="12" customHeight="1">
      <c r="A95" s="504"/>
      <c r="B95" s="911"/>
      <c r="C95" s="913"/>
      <c r="D95" s="2409"/>
      <c r="E95" s="2409"/>
      <c r="F95" s="2409"/>
      <c r="G95" s="2409"/>
      <c r="H95" s="2409"/>
      <c r="I95" s="262"/>
      <c r="J95" s="262"/>
      <c r="L95" s="2653"/>
      <c r="M95" s="2653"/>
      <c r="N95" s="2653"/>
      <c r="O95" s="2652"/>
    </row>
    <row r="96" spans="1:15" s="2094" customFormat="1" ht="24.95" customHeight="1">
      <c r="A96" s="504"/>
      <c r="B96" s="911" t="s">
        <v>396</v>
      </c>
      <c r="C96" s="913" t="s">
        <v>1473</v>
      </c>
      <c r="D96" s="819"/>
      <c r="E96" s="819"/>
      <c r="F96" s="819"/>
      <c r="G96" s="819"/>
      <c r="H96" s="819"/>
      <c r="I96" s="2655"/>
      <c r="J96" s="2655"/>
      <c r="K96" s="2474">
        <v>38</v>
      </c>
      <c r="L96" s="5465"/>
      <c r="M96" s="5466"/>
      <c r="N96" s="5467"/>
      <c r="O96" s="2656"/>
    </row>
    <row r="97" spans="1:16" s="529" customFormat="1" ht="12" customHeight="1">
      <c r="A97" s="504"/>
      <c r="B97" s="911"/>
      <c r="C97" s="913"/>
      <c r="D97" s="2409"/>
      <c r="E97" s="2409"/>
      <c r="F97" s="2409"/>
      <c r="G97" s="2409"/>
      <c r="H97" s="2409"/>
      <c r="I97" s="262"/>
      <c r="J97" s="262"/>
      <c r="L97" s="2653"/>
      <c r="M97" s="2653"/>
      <c r="N97" s="2653"/>
      <c r="O97" s="2652"/>
    </row>
    <row r="98" spans="1:16" s="529" customFormat="1" ht="24.95" customHeight="1">
      <c r="A98" s="504"/>
      <c r="B98" s="911" t="s">
        <v>397</v>
      </c>
      <c r="C98" s="913" t="s">
        <v>1623</v>
      </c>
      <c r="D98" s="2409"/>
      <c r="E98" s="2409"/>
      <c r="F98" s="2409"/>
      <c r="G98" s="2409"/>
      <c r="H98" s="2409"/>
      <c r="I98" s="262"/>
      <c r="J98" s="262"/>
      <c r="K98" s="2474">
        <v>39</v>
      </c>
      <c r="L98" s="5460"/>
      <c r="M98" s="5461"/>
      <c r="N98" s="5462"/>
      <c r="O98" s="2652"/>
    </row>
    <row r="99" spans="1:16" s="529" customFormat="1" ht="12" customHeight="1">
      <c r="A99" s="504"/>
      <c r="B99" s="911"/>
      <c r="C99" s="913"/>
      <c r="D99" s="2409"/>
      <c r="E99" s="2409"/>
      <c r="F99" s="2409"/>
      <c r="G99" s="2409"/>
      <c r="H99" s="2409"/>
      <c r="I99" s="262"/>
      <c r="J99" s="262"/>
      <c r="L99" s="2653"/>
      <c r="M99" s="2653"/>
      <c r="N99" s="2653"/>
      <c r="O99" s="2652"/>
    </row>
    <row r="100" spans="1:16" s="529" customFormat="1" ht="24.95" customHeight="1">
      <c r="A100" s="504"/>
      <c r="B100" s="911" t="s">
        <v>398</v>
      </c>
      <c r="C100" s="913" t="s">
        <v>371</v>
      </c>
      <c r="D100" s="2409"/>
      <c r="E100" s="2409"/>
      <c r="F100" s="2409"/>
      <c r="G100" s="2409"/>
      <c r="H100" s="2409"/>
      <c r="I100" s="262"/>
      <c r="J100" s="262"/>
      <c r="K100" s="2474">
        <v>40</v>
      </c>
      <c r="L100" s="5460"/>
      <c r="M100" s="5461"/>
      <c r="N100" s="5462"/>
      <c r="O100" s="2652"/>
    </row>
    <row r="101" spans="1:16" s="529" customFormat="1" ht="12" customHeight="1">
      <c r="A101" s="504"/>
      <c r="B101" s="911"/>
      <c r="C101" s="913"/>
      <c r="D101" s="2409"/>
      <c r="E101" s="2409"/>
      <c r="F101" s="2409"/>
      <c r="G101" s="2409"/>
      <c r="H101" s="2409"/>
      <c r="I101" s="262"/>
      <c r="J101" s="262"/>
      <c r="L101" s="2653"/>
      <c r="M101" s="2653"/>
      <c r="N101" s="2653"/>
      <c r="O101" s="2652"/>
    </row>
    <row r="102" spans="1:16" s="2094" customFormat="1" ht="24.95" customHeight="1">
      <c r="A102" s="2654"/>
      <c r="B102" s="911" t="s">
        <v>399</v>
      </c>
      <c r="C102" s="913" t="s">
        <v>1474</v>
      </c>
      <c r="D102" s="819"/>
      <c r="E102" s="819"/>
      <c r="F102" s="819"/>
      <c r="G102" s="819"/>
      <c r="H102" s="819"/>
      <c r="I102" s="2655"/>
      <c r="J102" s="2655"/>
      <c r="K102" s="2474">
        <v>41</v>
      </c>
      <c r="L102" s="5465"/>
      <c r="M102" s="5466"/>
      <c r="N102" s="5467"/>
      <c r="O102" s="2656"/>
    </row>
    <row r="103" spans="1:16" s="529" customFormat="1" ht="12" customHeight="1">
      <c r="A103" s="504"/>
      <c r="B103" s="911"/>
      <c r="C103" s="913"/>
      <c r="D103" s="2409"/>
      <c r="E103" s="2409"/>
      <c r="F103" s="2409"/>
      <c r="G103" s="2409"/>
      <c r="H103" s="2409"/>
      <c r="I103" s="262"/>
      <c r="J103" s="262"/>
      <c r="L103" s="2653"/>
      <c r="M103" s="2653"/>
      <c r="N103" s="2653"/>
      <c r="O103" s="2652"/>
    </row>
    <row r="104" spans="1:16" s="2094" customFormat="1" ht="24.95" customHeight="1">
      <c r="A104" s="2654"/>
      <c r="B104" s="911" t="s">
        <v>400</v>
      </c>
      <c r="C104" s="913" t="s">
        <v>1475</v>
      </c>
      <c r="D104" s="819"/>
      <c r="E104" s="819"/>
      <c r="F104" s="819"/>
      <c r="G104" s="819"/>
      <c r="H104" s="819"/>
      <c r="I104" s="2655"/>
      <c r="J104" s="2655"/>
      <c r="K104" s="2474">
        <v>42</v>
      </c>
      <c r="L104" s="5465"/>
      <c r="M104" s="5466"/>
      <c r="N104" s="5467"/>
      <c r="O104" s="2656"/>
    </row>
    <row r="105" spans="1:16" s="2094" customFormat="1" ht="14.1" customHeight="1">
      <c r="A105" s="2097"/>
      <c r="B105" s="911"/>
      <c r="C105" s="913"/>
      <c r="D105" s="819"/>
      <c r="E105" s="819"/>
      <c r="F105" s="819"/>
      <c r="G105" s="819"/>
      <c r="H105" s="819"/>
      <c r="I105" s="2655"/>
      <c r="J105" s="2655"/>
      <c r="K105" s="2474"/>
      <c r="L105" s="2672"/>
      <c r="M105" s="2672"/>
      <c r="N105" s="2672"/>
      <c r="O105" s="2673"/>
    </row>
    <row r="106" spans="1:16" s="2094" customFormat="1" ht="14.1" customHeight="1">
      <c r="A106" s="2097"/>
      <c r="B106" s="911"/>
      <c r="C106" s="913"/>
      <c r="D106" s="819"/>
      <c r="E106" s="819"/>
      <c r="F106" s="819"/>
      <c r="G106" s="819"/>
      <c r="H106" s="819"/>
      <c r="I106" s="2655"/>
      <c r="J106" s="2655"/>
      <c r="K106" s="2474"/>
      <c r="L106" s="2672"/>
      <c r="M106" s="2672"/>
      <c r="N106" s="2672"/>
      <c r="O106" s="2673"/>
    </row>
    <row r="107" spans="1:16" s="529" customFormat="1" ht="14.1" customHeight="1" thickBot="1">
      <c r="A107" s="2657"/>
      <c r="B107" s="2665"/>
      <c r="C107" s="2558"/>
      <c r="D107" s="2558"/>
      <c r="E107" s="2558"/>
      <c r="F107" s="2558"/>
      <c r="G107" s="2558"/>
      <c r="H107" s="2558"/>
      <c r="I107" s="2558"/>
      <c r="J107" s="2558"/>
      <c r="K107" s="2666"/>
      <c r="L107" s="2558"/>
      <c r="M107" s="2558"/>
      <c r="N107" s="2558"/>
      <c r="O107" s="2663"/>
    </row>
    <row r="108" spans="1:16" ht="8.1" customHeight="1"/>
    <row r="109" spans="1:16" ht="18" customHeight="1">
      <c r="A109" s="5354">
        <f>A56+1</f>
        <v>38</v>
      </c>
      <c r="B109" s="5354"/>
      <c r="C109" s="5354"/>
      <c r="D109" s="5354"/>
      <c r="E109" s="5354"/>
      <c r="F109" s="5354"/>
      <c r="G109" s="5354"/>
      <c r="H109" s="5354"/>
      <c r="I109" s="5354"/>
      <c r="J109" s="5354"/>
      <c r="K109" s="5354"/>
      <c r="L109" s="5354"/>
      <c r="M109" s="5354"/>
      <c r="N109" s="5354"/>
      <c r="O109" s="5354"/>
    </row>
    <row r="110" spans="1:16" ht="8.1" customHeight="1"/>
    <row r="111" spans="1:16" s="529" customFormat="1" ht="3" customHeight="1">
      <c r="A111" s="504"/>
      <c r="B111" s="259"/>
      <c r="C111" s="259"/>
      <c r="D111" s="259"/>
      <c r="E111" s="388"/>
      <c r="F111" s="259"/>
      <c r="G111" s="388"/>
      <c r="H111" s="388"/>
      <c r="I111" s="388"/>
      <c r="J111" s="2409"/>
      <c r="K111" s="319"/>
      <c r="L111" s="491"/>
      <c r="M111" s="491"/>
      <c r="N111" s="491"/>
      <c r="O111" s="2652"/>
    </row>
    <row r="112" spans="1:16" s="529" customFormat="1" ht="10.35" customHeight="1">
      <c r="A112" s="504"/>
      <c r="B112" s="259"/>
      <c r="C112" s="2414"/>
      <c r="D112" s="2414"/>
      <c r="E112" s="388"/>
      <c r="F112" s="259"/>
      <c r="G112" s="259"/>
      <c r="H112" s="259"/>
      <c r="I112" s="259"/>
      <c r="J112" s="259"/>
      <c r="K112" s="911"/>
      <c r="L112" s="5464" t="s">
        <v>1454</v>
      </c>
      <c r="M112" s="5464"/>
      <c r="N112" s="5464"/>
      <c r="O112" s="2457"/>
      <c r="P112" s="2409"/>
    </row>
    <row r="113" spans="1:16" s="529" customFormat="1" ht="10.35" customHeight="1">
      <c r="A113" s="504"/>
      <c r="B113" s="259"/>
      <c r="C113" s="5348"/>
      <c r="D113" s="5348"/>
      <c r="E113" s="388"/>
      <c r="F113" s="268"/>
      <c r="G113" s="268"/>
      <c r="H113" s="268"/>
      <c r="I113" s="268"/>
      <c r="J113" s="268"/>
      <c r="K113" s="913"/>
      <c r="L113" s="5348" t="s">
        <v>104</v>
      </c>
      <c r="M113" s="5348"/>
      <c r="N113" s="5348"/>
      <c r="O113" s="2651"/>
      <c r="P113" s="259"/>
    </row>
    <row r="114" spans="1:16" s="529" customFormat="1" ht="11.25">
      <c r="A114" s="504"/>
      <c r="B114" s="361"/>
      <c r="C114" s="2409"/>
      <c r="D114" s="2409"/>
      <c r="E114" s="2409"/>
      <c r="F114" s="2409"/>
      <c r="G114" s="2409"/>
      <c r="H114" s="2409"/>
      <c r="I114" s="2409"/>
      <c r="J114" s="2409"/>
      <c r="K114" s="319"/>
      <c r="L114" s="491"/>
      <c r="M114" s="491"/>
      <c r="N114" s="552" t="s">
        <v>712</v>
      </c>
      <c r="O114" s="2652"/>
      <c r="P114" s="268"/>
    </row>
    <row r="115" spans="1:16" s="529" customFormat="1" ht="24.95" customHeight="1">
      <c r="A115" s="504"/>
      <c r="B115" s="911" t="s">
        <v>401</v>
      </c>
      <c r="C115" s="913" t="s">
        <v>354</v>
      </c>
      <c r="D115" s="2409"/>
      <c r="E115" s="2409"/>
      <c r="F115" s="2409"/>
      <c r="G115" s="2409"/>
      <c r="H115" s="2409"/>
      <c r="I115" s="262"/>
      <c r="J115" s="262"/>
      <c r="K115" s="2474">
        <v>43</v>
      </c>
      <c r="L115" s="5460"/>
      <c r="M115" s="5461"/>
      <c r="N115" s="5462"/>
      <c r="O115" s="2652"/>
    </row>
    <row r="116" spans="1:16" s="529" customFormat="1" ht="12" customHeight="1">
      <c r="A116" s="504"/>
      <c r="B116" s="911"/>
      <c r="C116" s="913"/>
      <c r="D116" s="2409"/>
      <c r="E116" s="2409"/>
      <c r="F116" s="2409"/>
      <c r="G116" s="2409"/>
      <c r="H116" s="2409"/>
      <c r="I116" s="262"/>
      <c r="J116" s="262"/>
      <c r="L116" s="2664"/>
      <c r="M116" s="2664"/>
      <c r="N116" s="2664"/>
      <c r="O116" s="2652"/>
    </row>
    <row r="117" spans="1:16" s="529" customFormat="1" ht="24.95" customHeight="1">
      <c r="A117" s="504"/>
      <c r="B117" s="911" t="s">
        <v>402</v>
      </c>
      <c r="C117" s="913" t="s">
        <v>1476</v>
      </c>
      <c r="D117" s="2409"/>
      <c r="E117" s="2409"/>
      <c r="F117" s="2409"/>
      <c r="G117" s="2409"/>
      <c r="H117" s="2409"/>
      <c r="I117" s="262"/>
      <c r="J117" s="262"/>
      <c r="K117" s="2474">
        <v>44</v>
      </c>
      <c r="L117" s="5460"/>
      <c r="M117" s="5461"/>
      <c r="N117" s="5462"/>
      <c r="O117" s="2652"/>
    </row>
    <row r="118" spans="1:16" s="529" customFormat="1" ht="12" customHeight="1">
      <c r="A118" s="504"/>
      <c r="B118" s="911"/>
      <c r="C118" s="913"/>
      <c r="D118" s="2409"/>
      <c r="E118" s="2409"/>
      <c r="F118" s="2409"/>
      <c r="G118" s="2409"/>
      <c r="H118" s="2409"/>
      <c r="I118" s="262"/>
      <c r="J118" s="262"/>
      <c r="L118" s="2664"/>
      <c r="M118" s="2664"/>
      <c r="N118" s="2664"/>
      <c r="O118" s="2652"/>
    </row>
    <row r="119" spans="1:16" s="529" customFormat="1" ht="24.95" customHeight="1">
      <c r="A119" s="504"/>
      <c r="B119" s="911" t="s">
        <v>403</v>
      </c>
      <c r="C119" s="913" t="s">
        <v>1477</v>
      </c>
      <c r="D119" s="2409"/>
      <c r="E119" s="2409"/>
      <c r="F119" s="2409"/>
      <c r="G119" s="2409"/>
      <c r="H119" s="2409"/>
      <c r="I119" s="262"/>
      <c r="J119" s="262"/>
      <c r="K119" s="2474">
        <v>45</v>
      </c>
      <c r="L119" s="5460"/>
      <c r="M119" s="5461"/>
      <c r="N119" s="5462"/>
      <c r="O119" s="2652"/>
    </row>
    <row r="120" spans="1:16" s="529" customFormat="1" ht="12" customHeight="1">
      <c r="A120" s="504"/>
      <c r="B120" s="911"/>
      <c r="C120" s="913"/>
      <c r="D120" s="2409"/>
      <c r="E120" s="2409"/>
      <c r="F120" s="2409"/>
      <c r="G120" s="2409"/>
      <c r="H120" s="2409"/>
      <c r="I120" s="262"/>
      <c r="J120" s="262"/>
      <c r="L120" s="2664"/>
      <c r="M120" s="2664"/>
      <c r="N120" s="2664"/>
      <c r="O120" s="2652"/>
    </row>
    <row r="121" spans="1:16" s="529" customFormat="1" ht="24.95" customHeight="1">
      <c r="A121" s="504"/>
      <c r="B121" s="911" t="s">
        <v>404</v>
      </c>
      <c r="C121" s="913" t="s">
        <v>1624</v>
      </c>
      <c r="D121" s="2409"/>
      <c r="E121" s="2409"/>
      <c r="F121" s="2409"/>
      <c r="G121" s="2409"/>
      <c r="H121" s="2409"/>
      <c r="I121" s="262"/>
      <c r="J121" s="262"/>
      <c r="K121" s="2474">
        <v>46</v>
      </c>
      <c r="L121" s="5460"/>
      <c r="M121" s="5461"/>
      <c r="N121" s="5462"/>
      <c r="O121" s="2652"/>
    </row>
    <row r="122" spans="1:16" s="529" customFormat="1" ht="12" customHeight="1">
      <c r="A122" s="504"/>
      <c r="B122" s="911"/>
      <c r="C122" s="913"/>
      <c r="D122" s="2409"/>
      <c r="E122" s="2409"/>
      <c r="F122" s="2409"/>
      <c r="G122" s="2409"/>
      <c r="H122" s="2409"/>
      <c r="I122" s="262"/>
      <c r="J122" s="262"/>
      <c r="L122" s="2664"/>
      <c r="M122" s="2664"/>
      <c r="N122" s="2664"/>
      <c r="O122" s="2652"/>
    </row>
    <row r="123" spans="1:16" s="529" customFormat="1" ht="24.95" customHeight="1">
      <c r="A123" s="504"/>
      <c r="B123" s="911" t="s">
        <v>84</v>
      </c>
      <c r="C123" s="913" t="s">
        <v>1478</v>
      </c>
      <c r="D123" s="2409"/>
      <c r="E123" s="2409"/>
      <c r="F123" s="2409"/>
      <c r="G123" s="2409"/>
      <c r="H123" s="2409"/>
      <c r="I123" s="262"/>
      <c r="J123" s="262"/>
      <c r="K123" s="2474">
        <v>47</v>
      </c>
      <c r="L123" s="5460"/>
      <c r="M123" s="5461"/>
      <c r="N123" s="5462"/>
      <c r="O123" s="2652"/>
    </row>
    <row r="124" spans="1:16" s="529" customFormat="1" ht="12" customHeight="1">
      <c r="A124" s="504"/>
      <c r="B124" s="911"/>
      <c r="C124" s="913"/>
      <c r="D124" s="2409"/>
      <c r="E124" s="2409"/>
      <c r="F124" s="2409"/>
      <c r="G124" s="2409"/>
      <c r="H124" s="2409"/>
      <c r="I124" s="262"/>
      <c r="J124" s="262"/>
      <c r="L124" s="2664"/>
      <c r="M124" s="2664"/>
      <c r="N124" s="2664"/>
      <c r="O124" s="2652"/>
    </row>
    <row r="125" spans="1:16" s="529" customFormat="1" ht="24.95" customHeight="1">
      <c r="A125" s="504"/>
      <c r="B125" s="911" t="s">
        <v>405</v>
      </c>
      <c r="C125" s="913" t="s">
        <v>369</v>
      </c>
      <c r="D125" s="2409"/>
      <c r="E125" s="2409"/>
      <c r="F125" s="2409"/>
      <c r="G125" s="2409"/>
      <c r="H125" s="2409"/>
      <c r="I125" s="262"/>
      <c r="J125" s="262"/>
      <c r="K125" s="2474">
        <v>48</v>
      </c>
      <c r="L125" s="5460"/>
      <c r="M125" s="5461"/>
      <c r="N125" s="5462"/>
      <c r="O125" s="2652"/>
    </row>
    <row r="126" spans="1:16" s="529" customFormat="1" ht="12" customHeight="1">
      <c r="A126" s="504"/>
      <c r="B126" s="911"/>
      <c r="C126" s="913"/>
      <c r="D126" s="2409"/>
      <c r="E126" s="2409"/>
      <c r="F126" s="2409"/>
      <c r="G126" s="2409"/>
      <c r="H126" s="2409"/>
      <c r="I126" s="262"/>
      <c r="J126" s="262"/>
      <c r="L126" s="2664"/>
      <c r="M126" s="2664"/>
      <c r="N126" s="2664"/>
      <c r="O126" s="2652"/>
    </row>
    <row r="127" spans="1:16" s="529" customFormat="1" ht="24.95" customHeight="1">
      <c r="A127" s="504"/>
      <c r="B127" s="911" t="s">
        <v>18</v>
      </c>
      <c r="C127" s="913" t="s">
        <v>1479</v>
      </c>
      <c r="D127" s="2409"/>
      <c r="E127" s="2409"/>
      <c r="F127" s="2409"/>
      <c r="G127" s="2409"/>
      <c r="H127" s="2409"/>
      <c r="I127" s="262"/>
      <c r="J127" s="262"/>
      <c r="K127" s="2474">
        <v>49</v>
      </c>
      <c r="L127" s="5460"/>
      <c r="M127" s="5461"/>
      <c r="N127" s="5462"/>
      <c r="O127" s="2652"/>
    </row>
    <row r="128" spans="1:16" s="529" customFormat="1" ht="12" customHeight="1">
      <c r="A128" s="504"/>
      <c r="B128" s="911"/>
      <c r="C128" s="913"/>
      <c r="D128" s="2409"/>
      <c r="E128" s="2409"/>
      <c r="F128" s="2409"/>
      <c r="G128" s="2409"/>
      <c r="H128" s="2409"/>
      <c r="I128" s="262"/>
      <c r="J128" s="262"/>
      <c r="L128" s="2664"/>
      <c r="M128" s="2664"/>
      <c r="N128" s="2664"/>
      <c r="O128" s="2652"/>
    </row>
    <row r="129" spans="1:15" s="2094" customFormat="1" ht="24.95" customHeight="1">
      <c r="A129" s="2654"/>
      <c r="B129" s="911" t="s">
        <v>406</v>
      </c>
      <c r="C129" s="913" t="s">
        <v>493</v>
      </c>
      <c r="D129" s="819"/>
      <c r="E129" s="819"/>
      <c r="F129" s="819"/>
      <c r="G129" s="819"/>
      <c r="H129" s="819"/>
      <c r="I129" s="2655"/>
      <c r="J129" s="2655"/>
      <c r="K129" s="2474">
        <v>50</v>
      </c>
      <c r="L129" s="5465"/>
      <c r="M129" s="5466"/>
      <c r="N129" s="5467"/>
      <c r="O129" s="2656"/>
    </row>
    <row r="130" spans="1:15" s="529" customFormat="1" ht="12" customHeight="1">
      <c r="A130" s="504"/>
      <c r="B130" s="911"/>
      <c r="C130" s="913"/>
      <c r="D130" s="2409"/>
      <c r="E130" s="2409"/>
      <c r="F130" s="2409"/>
      <c r="G130" s="2409"/>
      <c r="H130" s="2409"/>
      <c r="I130" s="262"/>
      <c r="J130" s="262"/>
      <c r="L130" s="2664"/>
      <c r="M130" s="2664"/>
      <c r="N130" s="2664"/>
      <c r="O130" s="2652"/>
    </row>
    <row r="131" spans="1:15" s="529" customFormat="1" ht="24.95" customHeight="1">
      <c r="A131" s="504"/>
      <c r="B131" s="911" t="s">
        <v>407</v>
      </c>
      <c r="C131" s="913" t="s">
        <v>1480</v>
      </c>
      <c r="D131" s="2409"/>
      <c r="E131" s="2409"/>
      <c r="F131" s="2409"/>
      <c r="G131" s="2409"/>
      <c r="H131" s="2409"/>
      <c r="I131" s="262"/>
      <c r="J131" s="262"/>
      <c r="K131" s="2474">
        <v>51</v>
      </c>
      <c r="L131" s="5460"/>
      <c r="M131" s="5461"/>
      <c r="N131" s="5462"/>
      <c r="O131" s="2652"/>
    </row>
    <row r="132" spans="1:15" s="529" customFormat="1" ht="12" customHeight="1">
      <c r="A132" s="504"/>
      <c r="B132" s="911"/>
      <c r="C132" s="913"/>
      <c r="D132" s="2409"/>
      <c r="E132" s="2409"/>
      <c r="F132" s="2409"/>
      <c r="G132" s="2409"/>
      <c r="H132" s="2409"/>
      <c r="I132" s="262"/>
      <c r="J132" s="262"/>
      <c r="L132" s="2664"/>
      <c r="M132" s="2664"/>
      <c r="N132" s="2664"/>
      <c r="O132" s="2652"/>
    </row>
    <row r="133" spans="1:15" s="529" customFormat="1" ht="24.95" customHeight="1">
      <c r="A133" s="504"/>
      <c r="B133" s="911" t="s">
        <v>408</v>
      </c>
      <c r="C133" s="913" t="s">
        <v>518</v>
      </c>
      <c r="D133" s="2409"/>
      <c r="E133" s="2409"/>
      <c r="F133" s="2409"/>
      <c r="G133" s="2409"/>
      <c r="H133" s="2409"/>
      <c r="I133" s="262"/>
      <c r="J133" s="262"/>
      <c r="K133" s="2474">
        <v>52</v>
      </c>
      <c r="L133" s="5460"/>
      <c r="M133" s="5461"/>
      <c r="N133" s="5462"/>
      <c r="O133" s="2652"/>
    </row>
    <row r="134" spans="1:15" s="529" customFormat="1" ht="12" customHeight="1">
      <c r="A134" s="504"/>
      <c r="B134" s="911"/>
      <c r="C134" s="913"/>
      <c r="D134" s="2409"/>
      <c r="E134" s="2409"/>
      <c r="F134" s="2409"/>
      <c r="G134" s="2409"/>
      <c r="H134" s="2409"/>
      <c r="I134" s="262"/>
      <c r="J134" s="262"/>
      <c r="L134" s="2664"/>
      <c r="M134" s="2664"/>
      <c r="N134" s="2664"/>
      <c r="O134" s="2652"/>
    </row>
    <row r="135" spans="1:15" s="2094" customFormat="1" ht="24.95" customHeight="1">
      <c r="A135" s="504"/>
      <c r="B135" s="911" t="s">
        <v>409</v>
      </c>
      <c r="C135" s="913" t="s">
        <v>357</v>
      </c>
      <c r="D135" s="819"/>
      <c r="E135" s="819"/>
      <c r="F135" s="819"/>
      <c r="G135" s="819"/>
      <c r="H135" s="819"/>
      <c r="I135" s="2655"/>
      <c r="J135" s="2655"/>
      <c r="K135" s="2474">
        <v>53</v>
      </c>
      <c r="L135" s="5465"/>
      <c r="M135" s="5466"/>
      <c r="N135" s="5467"/>
      <c r="O135" s="2656"/>
    </row>
    <row r="136" spans="1:15" s="529" customFormat="1" ht="12" customHeight="1">
      <c r="A136" s="504"/>
      <c r="B136" s="911"/>
      <c r="C136" s="913"/>
      <c r="D136" s="2409"/>
      <c r="E136" s="2409"/>
      <c r="F136" s="2409"/>
      <c r="G136" s="2409"/>
      <c r="H136" s="2409"/>
      <c r="I136" s="262"/>
      <c r="J136" s="262"/>
      <c r="L136" s="2664"/>
      <c r="M136" s="2664"/>
      <c r="N136" s="2664"/>
      <c r="O136" s="2652"/>
    </row>
    <row r="137" spans="1:15" s="529" customFormat="1" ht="24.95" customHeight="1">
      <c r="A137" s="504"/>
      <c r="B137" s="911" t="s">
        <v>411</v>
      </c>
      <c r="C137" s="913" t="s">
        <v>495</v>
      </c>
      <c r="D137" s="2409"/>
      <c r="E137" s="2409"/>
      <c r="F137" s="2409"/>
      <c r="G137" s="2409"/>
      <c r="H137" s="2409"/>
      <c r="I137" s="262"/>
      <c r="J137" s="262"/>
      <c r="K137" s="2474">
        <v>54</v>
      </c>
      <c r="L137" s="5460"/>
      <c r="M137" s="5461"/>
      <c r="N137" s="5462"/>
      <c r="O137" s="2652"/>
    </row>
    <row r="138" spans="1:15" s="529" customFormat="1" ht="12" customHeight="1">
      <c r="A138" s="504"/>
      <c r="B138" s="911"/>
      <c r="C138" s="913"/>
      <c r="D138" s="2409"/>
      <c r="E138" s="2409"/>
      <c r="F138" s="2409"/>
      <c r="G138" s="2409"/>
      <c r="H138" s="2409"/>
      <c r="I138" s="262"/>
      <c r="J138" s="262"/>
      <c r="L138" s="2664"/>
      <c r="M138" s="2664"/>
      <c r="N138" s="2664"/>
      <c r="O138" s="2652"/>
    </row>
    <row r="139" spans="1:15" s="529" customFormat="1" ht="24.95" customHeight="1">
      <c r="A139" s="504"/>
      <c r="B139" s="911" t="s">
        <v>412</v>
      </c>
      <c r="C139" s="913" t="s">
        <v>361</v>
      </c>
      <c r="D139" s="2409"/>
      <c r="E139" s="2409"/>
      <c r="F139" s="2409"/>
      <c r="G139" s="2409"/>
      <c r="H139" s="2409"/>
      <c r="I139" s="262"/>
      <c r="J139" s="262"/>
      <c r="K139" s="2474">
        <v>55</v>
      </c>
      <c r="L139" s="5460"/>
      <c r="M139" s="5461"/>
      <c r="N139" s="5462"/>
      <c r="O139" s="2652"/>
    </row>
    <row r="140" spans="1:15" s="529" customFormat="1" ht="12" customHeight="1">
      <c r="A140" s="504"/>
      <c r="B140" s="911"/>
      <c r="C140" s="913"/>
      <c r="D140" s="2409"/>
      <c r="E140" s="2409"/>
      <c r="F140" s="2409"/>
      <c r="G140" s="2409"/>
      <c r="H140" s="2409"/>
      <c r="I140" s="262"/>
      <c r="J140" s="262"/>
      <c r="L140" s="2664"/>
      <c r="M140" s="2664"/>
      <c r="N140" s="2664"/>
      <c r="O140" s="2652"/>
    </row>
    <row r="141" spans="1:15" s="529" customFormat="1" ht="24.95" customHeight="1">
      <c r="A141" s="504"/>
      <c r="B141" s="911" t="s">
        <v>413</v>
      </c>
      <c r="C141" s="913" t="s">
        <v>1481</v>
      </c>
      <c r="D141" s="2409"/>
      <c r="E141" s="2409"/>
      <c r="F141" s="2409"/>
      <c r="G141" s="2409"/>
      <c r="H141" s="2409"/>
      <c r="I141" s="262"/>
      <c r="J141" s="262"/>
      <c r="K141" s="2474">
        <v>56</v>
      </c>
      <c r="L141" s="5460"/>
      <c r="M141" s="5461"/>
      <c r="N141" s="5462"/>
      <c r="O141" s="2652"/>
    </row>
    <row r="142" spans="1:15" s="529" customFormat="1" ht="12" customHeight="1">
      <c r="A142" s="504"/>
      <c r="B142" s="911"/>
      <c r="C142" s="913"/>
      <c r="D142" s="2409"/>
      <c r="E142" s="2409"/>
      <c r="F142" s="2409"/>
      <c r="G142" s="2409"/>
      <c r="H142" s="2409"/>
      <c r="I142" s="262"/>
      <c r="J142" s="262"/>
      <c r="L142" s="2664"/>
      <c r="M142" s="2664"/>
      <c r="N142" s="2664"/>
      <c r="O142" s="2652"/>
    </row>
    <row r="143" spans="1:15" s="529" customFormat="1" ht="24.95" customHeight="1">
      <c r="A143" s="504"/>
      <c r="B143" s="911" t="s">
        <v>414</v>
      </c>
      <c r="C143" s="913" t="s">
        <v>1482</v>
      </c>
      <c r="D143" s="2409"/>
      <c r="E143" s="2409"/>
      <c r="F143" s="2409"/>
      <c r="G143" s="2409"/>
      <c r="H143" s="2409"/>
      <c r="I143" s="262"/>
      <c r="J143" s="262"/>
      <c r="K143" s="2474">
        <v>57</v>
      </c>
      <c r="L143" s="5460"/>
      <c r="M143" s="5461"/>
      <c r="N143" s="5462"/>
      <c r="O143" s="2652"/>
    </row>
    <row r="144" spans="1:15" s="529" customFormat="1" ht="12" customHeight="1">
      <c r="A144" s="504"/>
      <c r="B144" s="911"/>
      <c r="C144" s="913"/>
      <c r="D144" s="2409"/>
      <c r="E144" s="2409"/>
      <c r="F144" s="2409"/>
      <c r="G144" s="2409"/>
      <c r="H144" s="2409"/>
      <c r="I144" s="262"/>
      <c r="J144" s="262"/>
      <c r="L144" s="2664"/>
      <c r="M144" s="2664"/>
      <c r="N144" s="2664"/>
      <c r="O144" s="2652"/>
    </row>
    <row r="145" spans="1:15" s="529" customFormat="1" ht="24.95" customHeight="1">
      <c r="A145" s="504"/>
      <c r="B145" s="911" t="s">
        <v>415</v>
      </c>
      <c r="C145" s="913" t="s">
        <v>1483</v>
      </c>
      <c r="D145" s="2409"/>
      <c r="E145" s="2409"/>
      <c r="F145" s="2409"/>
      <c r="G145" s="2409"/>
      <c r="H145" s="2409"/>
      <c r="I145" s="262"/>
      <c r="J145" s="262"/>
      <c r="K145" s="2474">
        <v>58</v>
      </c>
      <c r="L145" s="5460"/>
      <c r="M145" s="5461"/>
      <c r="N145" s="5462"/>
      <c r="O145" s="2652"/>
    </row>
    <row r="146" spans="1:15" s="529" customFormat="1" ht="12" customHeight="1">
      <c r="A146" s="504"/>
      <c r="B146" s="911"/>
      <c r="C146" s="913"/>
      <c r="D146" s="2409"/>
      <c r="E146" s="2409"/>
      <c r="F146" s="2409"/>
      <c r="G146" s="2409"/>
      <c r="H146" s="2409"/>
      <c r="I146" s="262"/>
      <c r="J146" s="262"/>
      <c r="L146" s="2664"/>
      <c r="M146" s="2664"/>
      <c r="N146" s="2664"/>
      <c r="O146" s="2652"/>
    </row>
    <row r="147" spans="1:15" s="529" customFormat="1" ht="24.95" customHeight="1">
      <c r="A147" s="504"/>
      <c r="B147" s="911" t="s">
        <v>416</v>
      </c>
      <c r="C147" s="2667"/>
      <c r="D147" s="2161"/>
      <c r="E147" s="2161"/>
      <c r="F147" s="2161"/>
      <c r="G147" s="2161"/>
      <c r="H147" s="2161"/>
      <c r="I147" s="262"/>
      <c r="J147" s="262"/>
      <c r="K147" s="2474">
        <v>59</v>
      </c>
      <c r="L147" s="5460"/>
      <c r="M147" s="5461"/>
      <c r="N147" s="5462"/>
      <c r="O147" s="2652"/>
    </row>
    <row r="148" spans="1:15" s="529" customFormat="1" ht="12" customHeight="1">
      <c r="A148" s="504"/>
      <c r="B148" s="911"/>
      <c r="C148" s="913"/>
      <c r="D148" s="2409"/>
      <c r="E148" s="2409"/>
      <c r="F148" s="2409"/>
      <c r="G148" s="2409"/>
      <c r="H148" s="2409"/>
      <c r="I148" s="262"/>
      <c r="J148" s="262"/>
      <c r="L148" s="2664"/>
      <c r="M148" s="2664"/>
      <c r="N148" s="2664"/>
      <c r="O148" s="2652"/>
    </row>
    <row r="149" spans="1:15" s="529" customFormat="1" ht="24.95" customHeight="1">
      <c r="A149" s="504"/>
      <c r="B149" s="911" t="s">
        <v>500</v>
      </c>
      <c r="C149" s="2667"/>
      <c r="D149" s="2161"/>
      <c r="E149" s="2161"/>
      <c r="F149" s="2161"/>
      <c r="G149" s="2161"/>
      <c r="H149" s="2161"/>
      <c r="I149" s="262"/>
      <c r="J149" s="262"/>
      <c r="K149" s="2474">
        <v>60</v>
      </c>
      <c r="L149" s="5460"/>
      <c r="M149" s="5461"/>
      <c r="N149" s="5462"/>
      <c r="O149" s="2652"/>
    </row>
    <row r="150" spans="1:15" s="529" customFormat="1" ht="12" customHeight="1">
      <c r="A150" s="504"/>
      <c r="B150" s="911"/>
      <c r="C150" s="913"/>
      <c r="D150" s="2409"/>
      <c r="E150" s="2409"/>
      <c r="F150" s="2409"/>
      <c r="G150" s="2409"/>
      <c r="H150" s="2409"/>
      <c r="I150" s="262"/>
      <c r="J150" s="262"/>
      <c r="L150" s="2664"/>
      <c r="M150" s="2664"/>
      <c r="N150" s="2664"/>
      <c r="O150" s="2652"/>
    </row>
    <row r="151" spans="1:15" s="529" customFormat="1" ht="24.95" customHeight="1">
      <c r="A151" s="504"/>
      <c r="B151" s="911" t="s">
        <v>501</v>
      </c>
      <c r="C151" s="2667"/>
      <c r="D151" s="2161"/>
      <c r="E151" s="2161"/>
      <c r="F151" s="2161"/>
      <c r="G151" s="2161"/>
      <c r="H151" s="2161"/>
      <c r="I151" s="262"/>
      <c r="J151" s="262"/>
      <c r="K151" s="2474">
        <v>61</v>
      </c>
      <c r="L151" s="5460"/>
      <c r="M151" s="5461"/>
      <c r="N151" s="5462"/>
      <c r="O151" s="2652"/>
    </row>
    <row r="152" spans="1:15" s="529" customFormat="1" ht="12" customHeight="1">
      <c r="A152" s="504"/>
      <c r="B152" s="911"/>
      <c r="C152" s="913"/>
      <c r="D152" s="2409"/>
      <c r="E152" s="2409"/>
      <c r="F152" s="2409"/>
      <c r="G152" s="2409"/>
      <c r="H152" s="2409"/>
      <c r="I152" s="262"/>
      <c r="J152" s="262"/>
      <c r="L152" s="2664"/>
      <c r="M152" s="2664"/>
      <c r="N152" s="2664"/>
      <c r="O152" s="2652"/>
    </row>
    <row r="153" spans="1:15" s="529" customFormat="1" ht="24.95" customHeight="1">
      <c r="A153" s="504"/>
      <c r="B153" s="911" t="s">
        <v>502</v>
      </c>
      <c r="C153" s="2667"/>
      <c r="D153" s="2161"/>
      <c r="E153" s="2161"/>
      <c r="F153" s="2161"/>
      <c r="G153" s="2161"/>
      <c r="H153" s="2161"/>
      <c r="I153" s="262"/>
      <c r="J153" s="262"/>
      <c r="K153" s="2474">
        <v>62</v>
      </c>
      <c r="L153" s="5460"/>
      <c r="M153" s="5461"/>
      <c r="N153" s="5462"/>
      <c r="O153" s="2652"/>
    </row>
    <row r="154" spans="1:15" s="529" customFormat="1" ht="12" customHeight="1">
      <c r="A154" s="504"/>
      <c r="B154" s="911"/>
      <c r="C154" s="913"/>
      <c r="D154" s="2409"/>
      <c r="E154" s="2409"/>
      <c r="F154" s="2409"/>
      <c r="G154" s="2409"/>
      <c r="H154" s="2409"/>
      <c r="I154" s="262"/>
      <c r="J154" s="262"/>
      <c r="L154" s="2664"/>
      <c r="M154" s="2664"/>
      <c r="N154" s="2664"/>
      <c r="O154" s="2652"/>
    </row>
    <row r="155" spans="1:15" s="529" customFormat="1" ht="24.95" customHeight="1">
      <c r="A155" s="504"/>
      <c r="B155" s="911" t="s">
        <v>503</v>
      </c>
      <c r="C155" s="2667"/>
      <c r="D155" s="2161"/>
      <c r="E155" s="2161"/>
      <c r="F155" s="2161"/>
      <c r="G155" s="2161"/>
      <c r="H155" s="2161"/>
      <c r="I155" s="262"/>
      <c r="J155" s="262"/>
      <c r="K155" s="2474">
        <v>63</v>
      </c>
      <c r="L155" s="5460"/>
      <c r="M155" s="5461"/>
      <c r="N155" s="5462"/>
      <c r="O155" s="2652"/>
    </row>
    <row r="156" spans="1:15" s="529" customFormat="1" ht="12" customHeight="1" thickBot="1">
      <c r="A156" s="504"/>
      <c r="B156" s="911"/>
      <c r="C156" s="913"/>
      <c r="D156" s="2409"/>
      <c r="E156" s="2409"/>
      <c r="F156" s="2409"/>
      <c r="G156" s="2409"/>
      <c r="H156" s="2409"/>
      <c r="I156" s="262"/>
      <c r="J156" s="262"/>
      <c r="L156" s="2664"/>
      <c r="M156" s="2664"/>
      <c r="N156" s="2664"/>
      <c r="O156" s="2652"/>
    </row>
    <row r="157" spans="1:15" s="529" customFormat="1" ht="24.95" customHeight="1" thickTop="1" thickBot="1">
      <c r="A157" s="504"/>
      <c r="B157" s="911" t="s">
        <v>504</v>
      </c>
      <c r="C157" s="5463" t="s">
        <v>1455</v>
      </c>
      <c r="D157" s="5463"/>
      <c r="E157" s="5463"/>
      <c r="F157" s="5463"/>
      <c r="G157" s="5463"/>
      <c r="H157" s="5463"/>
      <c r="I157" s="262"/>
      <c r="J157" s="262"/>
      <c r="K157" s="2474">
        <v>99</v>
      </c>
      <c r="L157" s="5474">
        <f>L13+L15+L17+L19+L21+L23+L25+L27+L29+L31+L33+L35+L37+L39+L41+L43+L45+L47+L49+L51+L62+L64+L66+L68+L70+L72+L74+L76+L78+L80+L82+L84+L86+L88+L90+L92+L94+L96+L98+L100+L102+L104+L115+L117+L119+L121+L123+L125+L127+L129+L131+L133+L135+L137+L139+L141+L143+L145+L147+L149+L151+L153+L155</f>
        <v>0</v>
      </c>
      <c r="M157" s="5475"/>
      <c r="N157" s="5476"/>
      <c r="O157" s="2652"/>
    </row>
    <row r="158" spans="1:15" s="529" customFormat="1" ht="3" customHeight="1" thickTop="1">
      <c r="A158" s="504"/>
      <c r="B158" s="911"/>
      <c r="C158" s="913"/>
      <c r="D158" s="2409"/>
      <c r="E158" s="2409"/>
      <c r="F158" s="2409"/>
      <c r="G158" s="2409"/>
      <c r="H158" s="2409"/>
      <c r="I158" s="262"/>
      <c r="J158" s="262"/>
      <c r="L158" s="2668"/>
      <c r="M158" s="2668"/>
      <c r="N158" s="2668"/>
      <c r="O158" s="2652"/>
    </row>
    <row r="159" spans="1:15" ht="8.1" customHeight="1"/>
    <row r="160" spans="1:15" ht="8.1" customHeight="1">
      <c r="A160" s="63"/>
      <c r="B160" s="3352"/>
      <c r="C160" s="63"/>
      <c r="D160" s="63"/>
      <c r="E160" s="63"/>
      <c r="F160" s="63"/>
      <c r="G160" s="63"/>
      <c r="H160" s="63"/>
      <c r="I160" s="63"/>
      <c r="J160" s="63"/>
      <c r="K160" s="266"/>
      <c r="L160" s="63"/>
      <c r="M160" s="63"/>
      <c r="N160" s="63"/>
      <c r="O160" s="63"/>
    </row>
    <row r="161" spans="1:15" ht="8.1" customHeight="1" thickBot="1">
      <c r="A161" s="3353"/>
      <c r="B161" s="3354"/>
      <c r="C161" s="3353"/>
      <c r="D161" s="3353"/>
      <c r="E161" s="3353"/>
      <c r="F161" s="3353"/>
      <c r="G161" s="3353"/>
      <c r="H161" s="3353"/>
      <c r="I161" s="3353"/>
      <c r="J161" s="3353"/>
      <c r="K161" s="3355"/>
      <c r="L161" s="3353"/>
      <c r="M161" s="3353"/>
      <c r="N161" s="3353"/>
      <c r="O161" s="3353"/>
    </row>
    <row r="162" spans="1:15" ht="8.1" customHeight="1">
      <c r="A162" s="63"/>
      <c r="B162" s="3352"/>
      <c r="C162" s="63"/>
      <c r="D162" s="63"/>
      <c r="E162" s="63"/>
      <c r="F162" s="63"/>
      <c r="G162" s="63"/>
      <c r="H162" s="63"/>
      <c r="I162" s="63"/>
      <c r="J162" s="63"/>
      <c r="K162" s="266"/>
      <c r="L162" s="63"/>
      <c r="M162" s="63"/>
      <c r="N162" s="63"/>
      <c r="O162" s="63"/>
    </row>
    <row r="163" spans="1:15" ht="18" customHeight="1">
      <c r="A163" s="5354">
        <f>A109+1</f>
        <v>39</v>
      </c>
      <c r="B163" s="5354"/>
      <c r="C163" s="5354"/>
      <c r="D163" s="5354"/>
      <c r="E163" s="5354"/>
      <c r="F163" s="5354"/>
      <c r="G163" s="5354"/>
      <c r="H163" s="5354"/>
      <c r="I163" s="5354"/>
      <c r="J163" s="5354"/>
      <c r="K163" s="5354"/>
      <c r="L163" s="5354"/>
      <c r="M163" s="5354"/>
      <c r="N163" s="5354"/>
      <c r="O163" s="5354"/>
    </row>
    <row r="164" spans="1:15" ht="8.1" customHeight="1"/>
  </sheetData>
  <mergeCells count="78">
    <mergeCell ref="L23:N23"/>
    <mergeCell ref="L25:N25"/>
    <mergeCell ref="L39:N39"/>
    <mergeCell ref="A163:O163"/>
    <mergeCell ref="A56:O56"/>
    <mergeCell ref="A109:O109"/>
    <mergeCell ref="L62:N62"/>
    <mergeCell ref="L49:N49"/>
    <mergeCell ref="L51:N51"/>
    <mergeCell ref="L157:N157"/>
    <mergeCell ref="L82:N82"/>
    <mergeCell ref="L84:N84"/>
    <mergeCell ref="C59:D59"/>
    <mergeCell ref="L113:N113"/>
    <mergeCell ref="L117:N117"/>
    <mergeCell ref="L119:N119"/>
    <mergeCell ref="L47:N47"/>
    <mergeCell ref="L27:N27"/>
    <mergeCell ref="L29:N29"/>
    <mergeCell ref="L31:N31"/>
    <mergeCell ref="L33:N33"/>
    <mergeCell ref="L35:N35"/>
    <mergeCell ref="L37:N37"/>
    <mergeCell ref="L10:N10"/>
    <mergeCell ref="L11:N11"/>
    <mergeCell ref="L19:N19"/>
    <mergeCell ref="L21:N21"/>
    <mergeCell ref="L13:N13"/>
    <mergeCell ref="L15:N15"/>
    <mergeCell ref="L17:N17"/>
    <mergeCell ref="C35:I35"/>
    <mergeCell ref="C45:I46"/>
    <mergeCell ref="L80:N80"/>
    <mergeCell ref="L78:N78"/>
    <mergeCell ref="L59:N59"/>
    <mergeCell ref="L60:N60"/>
    <mergeCell ref="L64:N64"/>
    <mergeCell ref="L66:N66"/>
    <mergeCell ref="L68:N68"/>
    <mergeCell ref="L70:N70"/>
    <mergeCell ref="L72:N72"/>
    <mergeCell ref="L74:N74"/>
    <mergeCell ref="L76:N76"/>
    <mergeCell ref="L41:N41"/>
    <mergeCell ref="L43:N43"/>
    <mergeCell ref="L45:N45"/>
    <mergeCell ref="L104:N104"/>
    <mergeCell ref="L86:N86"/>
    <mergeCell ref="L88:N88"/>
    <mergeCell ref="L90:N90"/>
    <mergeCell ref="L92:N92"/>
    <mergeCell ref="L94:N94"/>
    <mergeCell ref="L96:N96"/>
    <mergeCell ref="L98:N98"/>
    <mergeCell ref="L100:N100"/>
    <mergeCell ref="L102:N102"/>
    <mergeCell ref="L147:N147"/>
    <mergeCell ref="L149:N149"/>
    <mergeCell ref="L151:N151"/>
    <mergeCell ref="L153:N153"/>
    <mergeCell ref="L115:N115"/>
    <mergeCell ref="L121:N121"/>
    <mergeCell ref="L155:N155"/>
    <mergeCell ref="C157:H157"/>
    <mergeCell ref="L143:N143"/>
    <mergeCell ref="L112:N112"/>
    <mergeCell ref="C113:D113"/>
    <mergeCell ref="L133:N133"/>
    <mergeCell ref="L135:N135"/>
    <mergeCell ref="L137:N137"/>
    <mergeCell ref="L139:N139"/>
    <mergeCell ref="L141:N141"/>
    <mergeCell ref="L125:N125"/>
    <mergeCell ref="L127:N127"/>
    <mergeCell ref="L129:N129"/>
    <mergeCell ref="L131:N131"/>
    <mergeCell ref="L123:N123"/>
    <mergeCell ref="L145:N145"/>
  </mergeCells>
  <printOptions horizontalCentered="1"/>
  <pageMargins left="0" right="0" top="0.31496062992125984" bottom="0" header="0" footer="0"/>
  <pageSetup paperSize="9" scale="84" firstPageNumber="0" orientation="portrait" useFirstPageNumber="1" r:id="rId1"/>
  <rowBreaks count="2" manualBreakCount="2">
    <brk id="56" max="14" man="1"/>
    <brk id="111" max="14" man="1"/>
  </row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C101"/>
  <sheetViews>
    <sheetView showGridLines="0" view="pageBreakPreview" zoomScaleSheetLayoutView="100" workbookViewId="0">
      <selection activeCell="AD15" sqref="AD15"/>
    </sheetView>
  </sheetViews>
  <sheetFormatPr defaultColWidth="9.140625" defaultRowHeight="11.25"/>
  <cols>
    <col min="1" max="1" width="3.7109375" style="605" customWidth="1"/>
    <col min="2" max="2" width="5.28515625" style="605" customWidth="1"/>
    <col min="3" max="3" width="4.28515625" style="605" customWidth="1"/>
    <col min="4" max="4" width="4.28515625" style="2726" customWidth="1"/>
    <col min="5" max="7" width="4.28515625" style="605" customWidth="1"/>
    <col min="8" max="8" width="2.140625" style="610" customWidth="1"/>
    <col min="9" max="25" width="4.28515625" style="605" customWidth="1"/>
    <col min="26" max="26" width="2.7109375" style="605" customWidth="1"/>
    <col min="27" max="27" width="3.7109375" style="605" customWidth="1"/>
    <col min="28" max="28" width="4" style="605" customWidth="1"/>
    <col min="29" max="29" width="9.42578125" style="605" bestFit="1" customWidth="1"/>
    <col min="30" max="16384" width="9.140625" style="605"/>
  </cols>
  <sheetData>
    <row r="1" spans="1:29" ht="15" customHeight="1">
      <c r="A1" s="614"/>
      <c r="B1" s="425"/>
      <c r="C1" s="425"/>
      <c r="D1" s="2722"/>
      <c r="E1" s="425"/>
      <c r="F1" s="425"/>
      <c r="G1" s="425"/>
      <c r="H1" s="425"/>
      <c r="I1" s="425"/>
      <c r="J1" s="425"/>
      <c r="K1" s="425"/>
      <c r="L1" s="425"/>
      <c r="M1" s="425"/>
      <c r="N1" s="425"/>
      <c r="O1" s="425"/>
      <c r="P1" s="425"/>
      <c r="Q1" s="425"/>
      <c r="R1" s="425"/>
      <c r="S1" s="425"/>
      <c r="T1" s="425"/>
      <c r="U1" s="425"/>
      <c r="V1" s="425"/>
      <c r="W1" s="425"/>
      <c r="X1" s="425"/>
      <c r="Y1" s="425"/>
      <c r="Z1" s="425"/>
      <c r="AA1" s="615"/>
    </row>
    <row r="2" spans="1:29" ht="15" customHeight="1">
      <c r="A2" s="618"/>
      <c r="B2" s="30"/>
      <c r="C2" s="168"/>
      <c r="D2" s="32" t="s">
        <v>99</v>
      </c>
      <c r="F2" s="168"/>
      <c r="G2" s="168"/>
      <c r="H2" s="168"/>
      <c r="I2" s="7"/>
      <c r="J2" s="7"/>
      <c r="K2" s="7"/>
      <c r="L2" s="32"/>
      <c r="M2" s="32"/>
      <c r="N2" s="32"/>
      <c r="O2" s="32"/>
      <c r="P2" s="32"/>
      <c r="Q2" s="32"/>
      <c r="R2" s="32"/>
      <c r="S2" s="27"/>
      <c r="T2" s="27"/>
      <c r="U2" s="27"/>
      <c r="V2" s="27"/>
      <c r="W2" s="27"/>
      <c r="X2" s="27"/>
      <c r="Y2" s="27"/>
      <c r="Z2" s="27"/>
      <c r="AA2" s="616"/>
    </row>
    <row r="3" spans="1:29" ht="15" customHeight="1">
      <c r="A3" s="619"/>
      <c r="B3" s="31"/>
      <c r="C3" s="168"/>
      <c r="D3" s="33" t="s">
        <v>100</v>
      </c>
      <c r="F3" s="168"/>
      <c r="G3" s="168"/>
      <c r="H3" s="168"/>
      <c r="I3" s="7"/>
      <c r="J3" s="7"/>
      <c r="K3" s="7"/>
      <c r="L3" s="33"/>
      <c r="M3" s="33"/>
      <c r="N3" s="33"/>
      <c r="O3" s="33"/>
      <c r="P3" s="33"/>
      <c r="Q3" s="33"/>
      <c r="R3" s="33"/>
      <c r="S3" s="26"/>
      <c r="T3" s="26"/>
      <c r="U3" s="26"/>
      <c r="V3" s="26"/>
      <c r="W3" s="26"/>
      <c r="X3" s="26"/>
      <c r="Y3" s="26"/>
      <c r="Z3" s="26"/>
      <c r="AA3" s="616"/>
    </row>
    <row r="4" spans="1:29" ht="3.95" customHeight="1">
      <c r="A4" s="494"/>
      <c r="B4" s="8"/>
      <c r="C4" s="8"/>
      <c r="D4" s="415"/>
      <c r="E4" s="8"/>
      <c r="F4" s="8"/>
      <c r="G4" s="8"/>
      <c r="H4" s="8"/>
      <c r="I4" s="8"/>
      <c r="J4" s="33"/>
      <c r="K4" s="33"/>
      <c r="L4" s="33"/>
      <c r="M4" s="33"/>
      <c r="N4" s="33"/>
      <c r="O4" s="33"/>
      <c r="P4" s="33"/>
      <c r="Q4" s="33"/>
      <c r="R4" s="33"/>
      <c r="S4" s="8"/>
      <c r="T4" s="8"/>
      <c r="U4" s="8"/>
      <c r="V4" s="8"/>
      <c r="W4" s="8"/>
      <c r="X4" s="8"/>
      <c r="Y4" s="8"/>
      <c r="Z4" s="8"/>
      <c r="AA4" s="616"/>
    </row>
    <row r="5" spans="1:29" s="529" customFormat="1" ht="12" customHeight="1">
      <c r="A5" s="503"/>
      <c r="B5" s="345"/>
      <c r="C5" s="345"/>
      <c r="D5" s="353"/>
      <c r="E5" s="345"/>
      <c r="F5" s="345"/>
      <c r="G5" s="345"/>
      <c r="H5" s="345"/>
      <c r="I5" s="345"/>
      <c r="J5" s="345"/>
      <c r="K5" s="345"/>
      <c r="L5" s="5489" t="s">
        <v>101</v>
      </c>
      <c r="M5" s="5489"/>
      <c r="N5" s="5489"/>
      <c r="O5" s="5489"/>
      <c r="P5" s="5489"/>
      <c r="Q5" s="5489"/>
      <c r="R5" s="354"/>
      <c r="S5" s="2409"/>
      <c r="T5" s="5489" t="s">
        <v>102</v>
      </c>
      <c r="U5" s="5489"/>
      <c r="V5" s="5489"/>
      <c r="W5" s="5489"/>
      <c r="X5" s="5489"/>
      <c r="Y5" s="5489"/>
      <c r="Z5" s="354"/>
      <c r="AA5" s="2676"/>
    </row>
    <row r="6" spans="1:29" s="529" customFormat="1" ht="12" customHeight="1">
      <c r="A6" s="503"/>
      <c r="B6" s="345"/>
      <c r="C6" s="355"/>
      <c r="D6" s="353"/>
      <c r="E6" s="345"/>
      <c r="F6" s="345"/>
      <c r="G6" s="345"/>
      <c r="H6" s="345"/>
      <c r="I6" s="345"/>
      <c r="J6" s="345"/>
      <c r="K6" s="345"/>
      <c r="L6" s="5499" t="s">
        <v>333</v>
      </c>
      <c r="M6" s="5499"/>
      <c r="N6" s="5499"/>
      <c r="O6" s="5499"/>
      <c r="P6" s="5499"/>
      <c r="Q6" s="5499"/>
      <c r="R6" s="2677"/>
      <c r="S6" s="2409"/>
      <c r="T6" s="5499" t="s">
        <v>103</v>
      </c>
      <c r="U6" s="5499"/>
      <c r="V6" s="5499"/>
      <c r="W6" s="5499"/>
      <c r="X6" s="5499"/>
      <c r="Y6" s="5499"/>
      <c r="Z6" s="2677"/>
      <c r="AA6" s="2676"/>
    </row>
    <row r="7" spans="1:29" s="529" customFormat="1" ht="12" customHeight="1">
      <c r="A7" s="503"/>
      <c r="B7" s="345"/>
      <c r="C7" s="345"/>
      <c r="D7" s="353"/>
      <c r="E7" s="345"/>
      <c r="F7" s="345"/>
      <c r="G7" s="345"/>
      <c r="H7" s="345"/>
      <c r="I7" s="345"/>
      <c r="J7" s="345"/>
      <c r="K7" s="345"/>
      <c r="L7" s="5113" t="s">
        <v>38</v>
      </c>
      <c r="M7" s="5113"/>
      <c r="N7" s="5113"/>
      <c r="O7" s="5113"/>
      <c r="P7" s="5113"/>
      <c r="Q7" s="5113"/>
      <c r="R7" s="2411"/>
      <c r="S7" s="2409"/>
      <c r="T7" s="5113" t="s">
        <v>38</v>
      </c>
      <c r="U7" s="5113"/>
      <c r="V7" s="5113"/>
      <c r="W7" s="5113"/>
      <c r="X7" s="5113"/>
      <c r="Y7" s="5113"/>
      <c r="Z7" s="2411"/>
      <c r="AA7" s="2676"/>
    </row>
    <row r="8" spans="1:29" s="529" customFormat="1" ht="5.0999999999999996" customHeight="1">
      <c r="A8" s="503"/>
      <c r="B8" s="345"/>
      <c r="C8" s="345"/>
      <c r="D8" s="353"/>
      <c r="E8" s="345"/>
      <c r="F8" s="345"/>
      <c r="G8" s="345"/>
      <c r="H8" s="345"/>
      <c r="I8" s="345"/>
      <c r="J8" s="345"/>
      <c r="K8" s="345"/>
      <c r="L8" s="2411"/>
      <c r="M8" s="2411"/>
      <c r="N8" s="2411"/>
      <c r="O8" s="2411"/>
      <c r="P8" s="2411"/>
      <c r="Q8" s="345"/>
      <c r="R8" s="345"/>
      <c r="S8" s="2411"/>
      <c r="T8" s="2411"/>
      <c r="U8" s="2411"/>
      <c r="V8" s="2411"/>
      <c r="W8" s="2411"/>
      <c r="X8" s="2411"/>
      <c r="Y8" s="2411"/>
      <c r="Z8" s="2411"/>
      <c r="AA8" s="2676"/>
    </row>
    <row r="9" spans="1:29" s="529" customFormat="1" ht="12" customHeight="1">
      <c r="A9" s="503"/>
      <c r="B9" s="2678">
        <v>15.1</v>
      </c>
      <c r="C9" s="362" t="s">
        <v>1486</v>
      </c>
      <c r="D9" s="353"/>
      <c r="E9" s="345"/>
      <c r="F9" s="345"/>
      <c r="G9" s="345"/>
      <c r="H9" s="345"/>
      <c r="I9" s="345"/>
      <c r="J9" s="345"/>
      <c r="K9" s="2409"/>
      <c r="L9" s="353"/>
      <c r="M9" s="2679"/>
      <c r="N9" s="2680"/>
      <c r="O9" s="2680"/>
      <c r="P9" s="911"/>
      <c r="Q9" s="5503" t="s">
        <v>728</v>
      </c>
      <c r="R9" s="5503"/>
      <c r="S9" s="2680"/>
      <c r="T9" s="2680"/>
      <c r="U9" s="2680"/>
      <c r="V9" s="911"/>
      <c r="W9" s="2497"/>
      <c r="X9" s="5502" t="s">
        <v>729</v>
      </c>
      <c r="Y9" s="5502"/>
      <c r="Z9" s="2574"/>
      <c r="AA9" s="2676"/>
    </row>
    <row r="10" spans="1:29" s="529" customFormat="1" ht="12" customHeight="1">
      <c r="A10" s="503"/>
      <c r="B10" s="345"/>
      <c r="C10" s="353" t="s">
        <v>335</v>
      </c>
      <c r="D10" s="353"/>
      <c r="E10" s="353"/>
      <c r="F10" s="353"/>
      <c r="G10" s="353"/>
      <c r="H10" s="353"/>
      <c r="I10" s="353"/>
      <c r="J10" s="362"/>
      <c r="K10" s="2409"/>
      <c r="L10" s="5490" t="s">
        <v>1490</v>
      </c>
      <c r="M10" s="5492"/>
      <c r="N10" s="5493"/>
      <c r="O10" s="5493"/>
      <c r="P10" s="5493"/>
      <c r="Q10" s="5493"/>
      <c r="R10" s="5494"/>
      <c r="S10" s="5497" t="s">
        <v>1490</v>
      </c>
      <c r="T10" s="5500"/>
      <c r="U10" s="5493"/>
      <c r="V10" s="5493"/>
      <c r="W10" s="5493"/>
      <c r="X10" s="5493"/>
      <c r="Y10" s="5494"/>
      <c r="Z10" s="2681"/>
      <c r="AA10" s="2676"/>
      <c r="AC10" s="5484" t="e">
        <f>SUM(M10,T10)='Soalan 9(ms22-26)'!O7:W8</f>
        <v>#VALUE!</v>
      </c>
    </row>
    <row r="11" spans="1:29" s="529" customFormat="1" ht="12" customHeight="1">
      <c r="A11" s="503"/>
      <c r="B11" s="345"/>
      <c r="C11" s="551" t="s">
        <v>334</v>
      </c>
      <c r="D11" s="2679"/>
      <c r="E11" s="2682"/>
      <c r="F11" s="2682"/>
      <c r="G11" s="2682"/>
      <c r="H11" s="2682"/>
      <c r="I11" s="2682"/>
      <c r="J11" s="2682"/>
      <c r="K11" s="2409"/>
      <c r="L11" s="5491"/>
      <c r="M11" s="5495"/>
      <c r="N11" s="5495"/>
      <c r="O11" s="5495"/>
      <c r="P11" s="5495"/>
      <c r="Q11" s="5495"/>
      <c r="R11" s="5496"/>
      <c r="S11" s="5498"/>
      <c r="T11" s="5501"/>
      <c r="U11" s="5495"/>
      <c r="V11" s="5495"/>
      <c r="W11" s="5495"/>
      <c r="X11" s="5495"/>
      <c r="Y11" s="5496"/>
      <c r="Z11" s="2681"/>
      <c r="AA11" s="2676"/>
      <c r="AC11" s="5485"/>
    </row>
    <row r="12" spans="1:29" s="529" customFormat="1" ht="12" customHeight="1">
      <c r="A12" s="503"/>
      <c r="B12" s="345"/>
      <c r="C12" s="346" t="s">
        <v>336</v>
      </c>
      <c r="D12" s="353"/>
      <c r="E12" s="345"/>
      <c r="F12" s="345"/>
      <c r="G12" s="345"/>
      <c r="H12" s="345"/>
      <c r="I12" s="345"/>
      <c r="J12" s="345"/>
      <c r="K12" s="319"/>
      <c r="M12" s="345"/>
      <c r="N12" s="345"/>
      <c r="O12" s="2683"/>
      <c r="P12" s="2683"/>
      <c r="Q12" s="319"/>
      <c r="R12" s="319"/>
      <c r="S12" s="367"/>
      <c r="T12" s="367"/>
      <c r="U12" s="367"/>
      <c r="V12" s="367"/>
      <c r="W12" s="367"/>
      <c r="X12" s="367"/>
      <c r="Y12" s="367"/>
      <c r="Z12" s="367"/>
      <c r="AA12" s="2676"/>
    </row>
    <row r="13" spans="1:29" s="529" customFormat="1" ht="13.5" customHeight="1">
      <c r="A13" s="503"/>
      <c r="B13" s="345"/>
      <c r="C13" s="346"/>
      <c r="D13" s="353"/>
      <c r="E13" s="346"/>
      <c r="F13" s="346"/>
      <c r="G13" s="346"/>
      <c r="H13" s="346"/>
      <c r="I13" s="346"/>
      <c r="J13" s="346"/>
      <c r="K13" s="319"/>
      <c r="M13" s="345"/>
      <c r="N13" s="2411"/>
      <c r="O13" s="366"/>
      <c r="P13" s="366"/>
      <c r="Q13" s="319"/>
      <c r="R13" s="319"/>
      <c r="S13" s="367"/>
      <c r="T13" s="367"/>
      <c r="U13" s="367"/>
      <c r="V13" s="367"/>
      <c r="W13" s="367"/>
      <c r="X13" s="367"/>
      <c r="Y13" s="367"/>
      <c r="Z13" s="367"/>
      <c r="AA13" s="2676"/>
    </row>
    <row r="14" spans="1:29" s="2684" customFormat="1" ht="3" customHeight="1">
      <c r="A14" s="2107"/>
      <c r="B14" s="1834"/>
      <c r="C14" s="1837"/>
      <c r="D14" s="1837"/>
      <c r="E14" s="2688"/>
      <c r="F14" s="2688"/>
      <c r="G14" s="2688"/>
      <c r="H14" s="2688"/>
      <c r="I14" s="2688"/>
      <c r="J14" s="2688"/>
      <c r="K14" s="2689"/>
      <c r="L14" s="1834"/>
      <c r="M14" s="1834"/>
      <c r="N14" s="1836"/>
      <c r="O14" s="1851"/>
      <c r="P14" s="1851"/>
      <c r="Q14" s="2689"/>
      <c r="R14" s="2689"/>
      <c r="S14" s="1852"/>
      <c r="T14" s="1852"/>
      <c r="U14" s="1852"/>
      <c r="V14" s="1852"/>
      <c r="W14" s="1852"/>
      <c r="X14" s="1852"/>
      <c r="Y14" s="1852"/>
      <c r="Z14" s="1852"/>
      <c r="AA14" s="2690"/>
    </row>
    <row r="15" spans="1:29" s="2687" customFormat="1" ht="18" customHeight="1">
      <c r="A15" s="2691"/>
      <c r="B15" s="2692"/>
      <c r="C15" s="2693" t="s">
        <v>1487</v>
      </c>
      <c r="D15" s="2693"/>
      <c r="E15" s="2694"/>
      <c r="F15" s="2694"/>
      <c r="G15" s="2694"/>
      <c r="H15" s="2694"/>
      <c r="I15" s="2694"/>
      <c r="J15" s="2694"/>
      <c r="K15" s="2692"/>
      <c r="L15" s="2692"/>
      <c r="M15" s="2692"/>
      <c r="N15" s="2695"/>
      <c r="O15" s="2693"/>
      <c r="P15" s="2693"/>
      <c r="Q15" s="2692"/>
      <c r="R15" s="2692"/>
      <c r="S15" s="2692"/>
      <c r="T15" s="2692"/>
      <c r="U15" s="2692"/>
      <c r="V15" s="2692"/>
      <c r="W15" s="2692"/>
      <c r="X15" s="2692"/>
      <c r="Y15" s="2692"/>
      <c r="Z15" s="2692"/>
      <c r="AA15" s="2696"/>
    </row>
    <row r="16" spans="1:29" s="2684" customFormat="1" ht="11.65" customHeight="1">
      <c r="A16" s="2697"/>
      <c r="B16" s="2698" t="s">
        <v>41</v>
      </c>
      <c r="C16" s="1837" t="s">
        <v>2075</v>
      </c>
      <c r="D16" s="1837"/>
      <c r="E16" s="1834"/>
      <c r="F16" s="1834"/>
      <c r="G16" s="1834"/>
      <c r="H16" s="1834"/>
      <c r="I16" s="1834"/>
      <c r="J16" s="1834"/>
      <c r="K16" s="1834"/>
      <c r="L16" s="1834"/>
      <c r="M16" s="1834"/>
      <c r="N16" s="1836"/>
      <c r="O16" s="2699"/>
      <c r="P16" s="2699"/>
      <c r="Q16" s="1834"/>
      <c r="R16" s="1834"/>
      <c r="S16" s="1834"/>
      <c r="T16" s="1834"/>
      <c r="U16" s="1834"/>
      <c r="V16" s="1834"/>
      <c r="W16" s="1834"/>
      <c r="X16" s="1834"/>
      <c r="Y16" s="1834"/>
      <c r="Z16" s="1834"/>
      <c r="AA16" s="2700"/>
      <c r="AC16" s="2838"/>
    </row>
    <row r="17" spans="1:27" s="2684" customFormat="1" ht="11.65" customHeight="1">
      <c r="A17" s="2697"/>
      <c r="B17" s="1834"/>
      <c r="C17" s="1853" t="s">
        <v>2076</v>
      </c>
      <c r="D17" s="1837"/>
      <c r="E17" s="2701"/>
      <c r="F17" s="1834"/>
      <c r="G17" s="1834"/>
      <c r="H17" s="1834"/>
      <c r="I17" s="1834"/>
      <c r="J17" s="1834"/>
      <c r="K17" s="1834"/>
      <c r="L17" s="1834"/>
      <c r="M17" s="1834"/>
      <c r="N17" s="1836"/>
      <c r="O17" s="2699"/>
      <c r="P17" s="2699"/>
      <c r="Q17" s="1834"/>
      <c r="R17" s="1834"/>
      <c r="S17" s="1834"/>
      <c r="T17" s="1834"/>
      <c r="U17" s="1834"/>
      <c r="V17" s="1834"/>
      <c r="W17" s="1834"/>
      <c r="X17" s="1834"/>
      <c r="Y17" s="1834"/>
      <c r="Z17" s="1834"/>
      <c r="AA17" s="2700"/>
    </row>
    <row r="18" spans="1:27" s="2684" customFormat="1" ht="3" customHeight="1">
      <c r="A18" s="2697"/>
      <c r="B18" s="1834"/>
      <c r="C18" s="1834"/>
      <c r="D18" s="1837"/>
      <c r="E18" s="1834"/>
      <c r="F18" s="1834"/>
      <c r="G18" s="1834"/>
      <c r="H18" s="1834"/>
      <c r="I18" s="1834"/>
      <c r="J18" s="1834"/>
      <c r="K18" s="1834"/>
      <c r="L18" s="1834"/>
      <c r="M18" s="1834"/>
      <c r="N18" s="1836"/>
      <c r="O18" s="2699"/>
      <c r="P18" s="2699"/>
      <c r="Q18" s="1834"/>
      <c r="R18" s="1834"/>
      <c r="S18" s="1834"/>
      <c r="T18" s="1834"/>
      <c r="U18" s="1834"/>
      <c r="V18" s="1834"/>
      <c r="W18" s="1834"/>
      <c r="X18" s="1834"/>
      <c r="Y18" s="1834"/>
      <c r="Z18" s="1834"/>
      <c r="AA18" s="2700"/>
    </row>
    <row r="19" spans="1:27" s="2206" customFormat="1" ht="8.1" customHeight="1">
      <c r="A19" s="2249"/>
      <c r="B19" s="332"/>
      <c r="C19" s="332"/>
      <c r="D19" s="357"/>
      <c r="E19" s="332"/>
      <c r="F19" s="332"/>
      <c r="G19" s="332"/>
      <c r="H19" s="332"/>
      <c r="I19" s="332"/>
      <c r="J19" s="332"/>
      <c r="K19" s="332"/>
      <c r="L19" s="332"/>
      <c r="M19" s="332"/>
      <c r="N19" s="1832"/>
      <c r="O19" s="467"/>
      <c r="P19" s="467"/>
      <c r="Q19" s="332"/>
      <c r="R19" s="332"/>
      <c r="S19" s="332"/>
      <c r="T19" s="332"/>
      <c r="U19" s="332"/>
      <c r="V19" s="332"/>
      <c r="W19" s="332"/>
      <c r="X19" s="332"/>
      <c r="Y19" s="332"/>
      <c r="Z19" s="332"/>
      <c r="AA19" s="2685"/>
    </row>
    <row r="20" spans="1:27" s="2206" customFormat="1" ht="12" customHeight="1">
      <c r="A20" s="2249"/>
      <c r="B20" s="2678">
        <v>15.3</v>
      </c>
      <c r="C20" s="356" t="s">
        <v>1488</v>
      </c>
      <c r="D20" s="357"/>
      <c r="E20" s="332"/>
      <c r="F20" s="332"/>
      <c r="G20" s="332"/>
      <c r="H20" s="332"/>
      <c r="I20" s="332"/>
      <c r="J20" s="332"/>
      <c r="K20" s="332"/>
      <c r="L20" s="332"/>
      <c r="M20" s="332"/>
      <c r="N20" s="1832"/>
      <c r="O20" s="467"/>
      <c r="P20" s="467"/>
      <c r="Q20" s="332"/>
      <c r="R20" s="332"/>
      <c r="S20" s="332"/>
      <c r="T20" s="332"/>
      <c r="U20" s="332"/>
      <c r="V20" s="332"/>
      <c r="W20" s="332"/>
      <c r="X20" s="332"/>
      <c r="Y20" s="332"/>
      <c r="Z20" s="332"/>
      <c r="AA20" s="2685"/>
    </row>
    <row r="21" spans="1:27" s="2206" customFormat="1" ht="12" customHeight="1">
      <c r="A21" s="2249"/>
      <c r="B21" s="332"/>
      <c r="C21" s="370" t="s">
        <v>1489</v>
      </c>
      <c r="D21" s="357"/>
      <c r="E21" s="332"/>
      <c r="F21" s="332"/>
      <c r="G21" s="332"/>
      <c r="H21" s="332"/>
      <c r="I21" s="332"/>
      <c r="J21" s="332"/>
      <c r="K21" s="332"/>
      <c r="L21" s="332"/>
      <c r="M21" s="332"/>
      <c r="N21" s="1832"/>
      <c r="O21" s="467"/>
      <c r="P21" s="467"/>
      <c r="Q21" s="332"/>
      <c r="R21" s="332"/>
      <c r="S21" s="332"/>
      <c r="T21" s="332"/>
      <c r="U21" s="332"/>
      <c r="V21" s="332"/>
      <c r="W21" s="332"/>
      <c r="X21" s="332"/>
      <c r="Y21" s="332"/>
      <c r="Z21" s="332"/>
      <c r="AA21" s="2685"/>
    </row>
    <row r="22" spans="1:27" s="2206" customFormat="1" ht="8.1" customHeight="1">
      <c r="A22" s="2249"/>
      <c r="B22" s="332"/>
      <c r="C22" s="332"/>
      <c r="D22" s="357"/>
      <c r="E22" s="332"/>
      <c r="F22" s="332"/>
      <c r="G22" s="332"/>
      <c r="H22" s="332"/>
      <c r="I22" s="332"/>
      <c r="J22" s="332"/>
      <c r="K22" s="332"/>
      <c r="L22" s="332"/>
      <c r="M22" s="332"/>
      <c r="N22" s="1832"/>
      <c r="O22" s="467"/>
      <c r="P22" s="467"/>
      <c r="Q22" s="332"/>
      <c r="R22" s="332"/>
      <c r="S22" s="332"/>
      <c r="T22" s="332"/>
      <c r="U22" s="332"/>
      <c r="V22" s="332"/>
      <c r="W22" s="332"/>
      <c r="X22" s="332"/>
      <c r="Y22" s="332"/>
      <c r="Z22" s="332"/>
      <c r="AA22" s="2685"/>
    </row>
    <row r="23" spans="1:27" s="2206" customFormat="1" ht="12" customHeight="1">
      <c r="A23" s="2720"/>
      <c r="B23" s="5504" t="s">
        <v>1493</v>
      </c>
      <c r="C23" s="5507" t="s">
        <v>1492</v>
      </c>
      <c r="D23" s="5508"/>
      <c r="E23" s="5508"/>
      <c r="F23" s="5508"/>
      <c r="G23" s="5508"/>
      <c r="H23" s="5508"/>
      <c r="I23" s="5508"/>
      <c r="J23" s="5508"/>
      <c r="K23" s="5508"/>
      <c r="L23" s="5508"/>
      <c r="M23" s="5509"/>
      <c r="N23" s="2717"/>
      <c r="O23" s="2708"/>
      <c r="P23" s="2716"/>
      <c r="Q23" s="2716"/>
      <c r="R23" s="2716"/>
      <c r="S23" s="5519" t="s">
        <v>156</v>
      </c>
      <c r="T23" s="5519"/>
      <c r="U23" s="5519"/>
      <c r="V23" s="5514" t="s">
        <v>107</v>
      </c>
      <c r="W23" s="2703"/>
      <c r="X23" s="2703"/>
      <c r="Y23" s="2703"/>
      <c r="Z23" s="2703"/>
      <c r="AA23" s="2721"/>
    </row>
    <row r="24" spans="1:27" s="2206" customFormat="1" ht="12" customHeight="1">
      <c r="A24" s="2720"/>
      <c r="B24" s="5505"/>
      <c r="C24" s="5510"/>
      <c r="D24" s="5511"/>
      <c r="E24" s="5511"/>
      <c r="F24" s="5511"/>
      <c r="G24" s="5511"/>
      <c r="H24" s="5511"/>
      <c r="I24" s="5511"/>
      <c r="J24" s="5511"/>
      <c r="K24" s="5511"/>
      <c r="L24" s="5511"/>
      <c r="M24" s="5505"/>
      <c r="N24" s="2718"/>
      <c r="O24" s="2710"/>
      <c r="P24" s="2715"/>
      <c r="Q24" s="2715"/>
      <c r="R24" s="2715"/>
      <c r="S24" s="5518" t="s">
        <v>1491</v>
      </c>
      <c r="T24" s="5518"/>
      <c r="U24" s="5518"/>
      <c r="V24" s="5515"/>
      <c r="W24" s="481"/>
      <c r="X24" s="481"/>
      <c r="Y24" s="481"/>
      <c r="Z24" s="481"/>
      <c r="AA24" s="2721"/>
    </row>
    <row r="25" spans="1:27" s="2206" customFormat="1" ht="12" customHeight="1">
      <c r="A25" s="2720"/>
      <c r="B25" s="5506"/>
      <c r="C25" s="5512"/>
      <c r="D25" s="5513"/>
      <c r="E25" s="5513"/>
      <c r="F25" s="5513"/>
      <c r="G25" s="5513"/>
      <c r="H25" s="5513"/>
      <c r="I25" s="5513"/>
      <c r="J25" s="5513"/>
      <c r="K25" s="5513"/>
      <c r="L25" s="5513"/>
      <c r="M25" s="5506"/>
      <c r="N25" s="2712"/>
      <c r="O25" s="2702"/>
      <c r="P25" s="2702"/>
      <c r="Q25" s="481"/>
      <c r="R25" s="481"/>
      <c r="S25" s="5516" t="s">
        <v>2345</v>
      </c>
      <c r="T25" s="5517"/>
      <c r="U25" s="5517"/>
      <c r="V25" s="481"/>
      <c r="W25" s="481"/>
      <c r="X25" s="481"/>
      <c r="Y25" s="481"/>
      <c r="Z25" s="481"/>
      <c r="AA25" s="2721"/>
    </row>
    <row r="26" spans="1:27" s="2206" customFormat="1" ht="5.0999999999999996" customHeight="1">
      <c r="A26" s="2720"/>
      <c r="B26" s="2705"/>
      <c r="C26" s="2708"/>
      <c r="D26" s="2723"/>
      <c r="E26" s="2703"/>
      <c r="F26" s="2703"/>
      <c r="G26" s="2703"/>
      <c r="H26" s="2703"/>
      <c r="I26" s="2703"/>
      <c r="J26" s="2703"/>
      <c r="K26" s="2703"/>
      <c r="L26" s="2703"/>
      <c r="M26" s="2705"/>
      <c r="N26" s="2711"/>
      <c r="O26" s="2704"/>
      <c r="P26" s="2704"/>
      <c r="Q26" s="2703"/>
      <c r="R26" s="2703"/>
      <c r="S26" s="2703"/>
      <c r="T26" s="2703"/>
      <c r="U26" s="2703"/>
      <c r="V26" s="2703"/>
      <c r="W26" s="2703"/>
      <c r="X26" s="2703"/>
      <c r="Y26" s="2703"/>
      <c r="Z26" s="2703"/>
      <c r="AA26" s="2721"/>
    </row>
    <row r="27" spans="1:27" s="2206" customFormat="1" ht="12" customHeight="1">
      <c r="A27" s="2720"/>
      <c r="B27" s="5520" t="s">
        <v>119</v>
      </c>
      <c r="C27" s="2709"/>
      <c r="D27" s="5522" t="s">
        <v>1494</v>
      </c>
      <c r="E27" s="5522"/>
      <c r="F27" s="5522"/>
      <c r="G27" s="5522"/>
      <c r="H27" s="5522"/>
      <c r="I27" s="5522"/>
      <c r="J27" s="5522"/>
      <c r="K27" s="5522"/>
      <c r="L27" s="5522"/>
      <c r="M27" s="2706"/>
      <c r="N27" s="5486" t="s">
        <v>42</v>
      </c>
      <c r="O27" s="467"/>
      <c r="P27" s="467"/>
      <c r="Q27" s="332"/>
      <c r="R27" s="332"/>
      <c r="S27" s="5488"/>
      <c r="T27" s="5488"/>
      <c r="U27" s="5488"/>
      <c r="V27" s="332"/>
      <c r="W27" s="332"/>
      <c r="X27" s="332"/>
      <c r="Y27" s="332"/>
      <c r="Z27" s="332"/>
      <c r="AA27" s="2721"/>
    </row>
    <row r="28" spans="1:27" s="2206" customFormat="1" ht="12" customHeight="1">
      <c r="A28" s="2720"/>
      <c r="B28" s="5521"/>
      <c r="C28" s="2709"/>
      <c r="D28" s="5522"/>
      <c r="E28" s="5522"/>
      <c r="F28" s="5522"/>
      <c r="G28" s="5522"/>
      <c r="H28" s="5522"/>
      <c r="I28" s="5522"/>
      <c r="J28" s="5522"/>
      <c r="K28" s="5522"/>
      <c r="L28" s="5522"/>
      <c r="M28" s="2706"/>
      <c r="N28" s="5487"/>
      <c r="O28" s="467"/>
      <c r="P28" s="467"/>
      <c r="Q28" s="332"/>
      <c r="R28" s="332"/>
      <c r="S28" s="5488"/>
      <c r="T28" s="5488"/>
      <c r="U28" s="5488"/>
      <c r="V28" s="332"/>
      <c r="W28" s="332"/>
      <c r="X28" s="332"/>
      <c r="Y28" s="332"/>
      <c r="Z28" s="332"/>
      <c r="AA28" s="2721"/>
    </row>
    <row r="29" spans="1:27" s="2206" customFormat="1" ht="5.0999999999999996" customHeight="1">
      <c r="A29" s="2720"/>
      <c r="B29" s="2707"/>
      <c r="C29" s="2710"/>
      <c r="D29" s="2724"/>
      <c r="E29" s="481"/>
      <c r="F29" s="481"/>
      <c r="G29" s="481"/>
      <c r="H29" s="481"/>
      <c r="I29" s="481"/>
      <c r="J29" s="481"/>
      <c r="K29" s="481"/>
      <c r="L29" s="481"/>
      <c r="M29" s="2707"/>
      <c r="N29" s="2712"/>
      <c r="O29" s="2702"/>
      <c r="P29" s="2702"/>
      <c r="Q29" s="481"/>
      <c r="R29" s="481"/>
      <c r="S29" s="481"/>
      <c r="T29" s="481"/>
      <c r="U29" s="481"/>
      <c r="V29" s="481"/>
      <c r="W29" s="481"/>
      <c r="X29" s="481"/>
      <c r="Y29" s="481"/>
      <c r="Z29" s="481"/>
      <c r="AA29" s="2721"/>
    </row>
    <row r="30" spans="1:27" s="2206" customFormat="1" ht="5.0999999999999996" customHeight="1">
      <c r="A30" s="2720"/>
      <c r="B30" s="2705"/>
      <c r="C30" s="2708"/>
      <c r="D30" s="2723"/>
      <c r="E30" s="2703"/>
      <c r="F30" s="2703"/>
      <c r="G30" s="2703"/>
      <c r="H30" s="2703"/>
      <c r="I30" s="2703"/>
      <c r="J30" s="2703"/>
      <c r="K30" s="2703"/>
      <c r="L30" s="2703"/>
      <c r="M30" s="2705"/>
      <c r="N30" s="2711"/>
      <c r="O30" s="2704"/>
      <c r="P30" s="2704"/>
      <c r="Q30" s="2703"/>
      <c r="R30" s="2703"/>
      <c r="S30" s="2703"/>
      <c r="T30" s="2703"/>
      <c r="U30" s="2703"/>
      <c r="V30" s="2703"/>
      <c r="W30" s="2703"/>
      <c r="X30" s="2703"/>
      <c r="Y30" s="2703"/>
      <c r="Z30" s="2703"/>
      <c r="AA30" s="2721"/>
    </row>
    <row r="31" spans="1:27" s="2206" customFormat="1" ht="12" customHeight="1">
      <c r="A31" s="2720"/>
      <c r="B31" s="5520" t="s">
        <v>124</v>
      </c>
      <c r="C31" s="2709"/>
      <c r="D31" s="5522" t="s">
        <v>1495</v>
      </c>
      <c r="E31" s="5522"/>
      <c r="F31" s="5522"/>
      <c r="G31" s="5522"/>
      <c r="H31" s="5522"/>
      <c r="I31" s="5522"/>
      <c r="J31" s="5522"/>
      <c r="K31" s="5522"/>
      <c r="L31" s="5522"/>
      <c r="M31" s="2706"/>
      <c r="N31" s="5486" t="s">
        <v>43</v>
      </c>
      <c r="O31" s="467"/>
      <c r="P31" s="467"/>
      <c r="Q31" s="332"/>
      <c r="R31" s="332"/>
      <c r="S31" s="5488"/>
      <c r="T31" s="5488"/>
      <c r="U31" s="5488"/>
      <c r="V31" s="332"/>
      <c r="W31" s="332"/>
      <c r="X31" s="332"/>
      <c r="Y31" s="332"/>
      <c r="Z31" s="332"/>
      <c r="AA31" s="2721"/>
    </row>
    <row r="32" spans="1:27" s="2206" customFormat="1" ht="12" customHeight="1">
      <c r="A32" s="2720"/>
      <c r="B32" s="5521"/>
      <c r="C32" s="2709"/>
      <c r="D32" s="5522"/>
      <c r="E32" s="5522"/>
      <c r="F32" s="5522"/>
      <c r="G32" s="5522"/>
      <c r="H32" s="5522"/>
      <c r="I32" s="5522"/>
      <c r="J32" s="5522"/>
      <c r="K32" s="5522"/>
      <c r="L32" s="5522"/>
      <c r="M32" s="2706"/>
      <c r="N32" s="5487"/>
      <c r="O32" s="467"/>
      <c r="P32" s="467"/>
      <c r="Q32" s="332"/>
      <c r="R32" s="332"/>
      <c r="S32" s="5488"/>
      <c r="T32" s="5488"/>
      <c r="U32" s="5488"/>
      <c r="V32" s="332"/>
      <c r="W32" s="332"/>
      <c r="X32" s="332"/>
      <c r="Y32" s="332"/>
      <c r="Z32" s="332"/>
      <c r="AA32" s="2721"/>
    </row>
    <row r="33" spans="1:27" s="2206" customFormat="1" ht="5.0999999999999996" customHeight="1">
      <c r="A33" s="2720"/>
      <c r="B33" s="2707"/>
      <c r="C33" s="2710"/>
      <c r="D33" s="2724"/>
      <c r="E33" s="481"/>
      <c r="F33" s="481"/>
      <c r="G33" s="481"/>
      <c r="H33" s="481"/>
      <c r="I33" s="481"/>
      <c r="J33" s="481"/>
      <c r="K33" s="481"/>
      <c r="L33" s="481"/>
      <c r="M33" s="2707"/>
      <c r="N33" s="2712"/>
      <c r="O33" s="2702"/>
      <c r="P33" s="2702"/>
      <c r="Q33" s="481"/>
      <c r="R33" s="481"/>
      <c r="S33" s="481"/>
      <c r="T33" s="481"/>
      <c r="U33" s="481"/>
      <c r="V33" s="481"/>
      <c r="W33" s="481"/>
      <c r="X33" s="481"/>
      <c r="Y33" s="481"/>
      <c r="Z33" s="481"/>
      <c r="AA33" s="2721"/>
    </row>
    <row r="34" spans="1:27" s="2206" customFormat="1" ht="5.0999999999999996" customHeight="1">
      <c r="A34" s="2720"/>
      <c r="B34" s="2705"/>
      <c r="C34" s="2708"/>
      <c r="D34" s="2723"/>
      <c r="E34" s="2703"/>
      <c r="F34" s="2703"/>
      <c r="G34" s="2703"/>
      <c r="H34" s="2703"/>
      <c r="I34" s="2703"/>
      <c r="J34" s="2703"/>
      <c r="K34" s="2703"/>
      <c r="L34" s="2703"/>
      <c r="M34" s="2705"/>
      <c r="N34" s="2711"/>
      <c r="O34" s="2704"/>
      <c r="P34" s="2704"/>
      <c r="Q34" s="2703"/>
      <c r="R34" s="2703"/>
      <c r="S34" s="2703"/>
      <c r="T34" s="2703"/>
      <c r="U34" s="2703"/>
      <c r="V34" s="2703"/>
      <c r="W34" s="2703"/>
      <c r="X34" s="2703"/>
      <c r="Y34" s="2703"/>
      <c r="Z34" s="2703"/>
      <c r="AA34" s="2721"/>
    </row>
    <row r="35" spans="1:27" s="2206" customFormat="1" ht="12" customHeight="1">
      <c r="A35" s="2720"/>
      <c r="B35" s="5520" t="s">
        <v>127</v>
      </c>
      <c r="C35" s="2709"/>
      <c r="D35" s="5522" t="s">
        <v>1496</v>
      </c>
      <c r="E35" s="5522"/>
      <c r="F35" s="5522"/>
      <c r="G35" s="5522"/>
      <c r="H35" s="5522"/>
      <c r="I35" s="5522"/>
      <c r="J35" s="5522"/>
      <c r="K35" s="5522"/>
      <c r="L35" s="5522"/>
      <c r="M35" s="2706"/>
      <c r="N35" s="5486" t="s">
        <v>44</v>
      </c>
      <c r="O35" s="467"/>
      <c r="P35" s="467"/>
      <c r="Q35" s="332"/>
      <c r="R35" s="332"/>
      <c r="S35" s="5488"/>
      <c r="T35" s="5488"/>
      <c r="U35" s="5488"/>
      <c r="V35" s="332"/>
      <c r="W35" s="332"/>
      <c r="X35" s="332"/>
      <c r="Y35" s="332"/>
      <c r="Z35" s="332"/>
      <c r="AA35" s="2721"/>
    </row>
    <row r="36" spans="1:27" s="2206" customFormat="1" ht="12" customHeight="1">
      <c r="A36" s="2720"/>
      <c r="B36" s="5521"/>
      <c r="C36" s="2709"/>
      <c r="D36" s="5522"/>
      <c r="E36" s="5522"/>
      <c r="F36" s="5522"/>
      <c r="G36" s="5522"/>
      <c r="H36" s="5522"/>
      <c r="I36" s="5522"/>
      <c r="J36" s="5522"/>
      <c r="K36" s="5522"/>
      <c r="L36" s="5522"/>
      <c r="M36" s="2706"/>
      <c r="N36" s="5487"/>
      <c r="O36" s="467"/>
      <c r="P36" s="467"/>
      <c r="Q36" s="332"/>
      <c r="R36" s="332"/>
      <c r="S36" s="5488"/>
      <c r="T36" s="5488"/>
      <c r="U36" s="5488"/>
      <c r="V36" s="332"/>
      <c r="W36" s="332"/>
      <c r="X36" s="332"/>
      <c r="Y36" s="332"/>
      <c r="Z36" s="332"/>
      <c r="AA36" s="2721"/>
    </row>
    <row r="37" spans="1:27" s="2206" customFormat="1" ht="5.0999999999999996" customHeight="1">
      <c r="A37" s="2720"/>
      <c r="B37" s="2707"/>
      <c r="C37" s="2710"/>
      <c r="D37" s="2724"/>
      <c r="E37" s="481"/>
      <c r="F37" s="481"/>
      <c r="G37" s="481"/>
      <c r="H37" s="481"/>
      <c r="I37" s="481"/>
      <c r="J37" s="481"/>
      <c r="K37" s="481"/>
      <c r="L37" s="481"/>
      <c r="M37" s="2707"/>
      <c r="N37" s="2712"/>
      <c r="O37" s="2702"/>
      <c r="P37" s="2702"/>
      <c r="Q37" s="481"/>
      <c r="R37" s="481"/>
      <c r="S37" s="481"/>
      <c r="T37" s="481"/>
      <c r="U37" s="481"/>
      <c r="V37" s="481"/>
      <c r="W37" s="481"/>
      <c r="X37" s="481"/>
      <c r="Y37" s="481"/>
      <c r="Z37" s="481"/>
      <c r="AA37" s="2721"/>
    </row>
    <row r="38" spans="1:27" s="2206" customFormat="1" ht="5.0999999999999996" customHeight="1">
      <c r="A38" s="2720"/>
      <c r="B38" s="2705"/>
      <c r="C38" s="2708"/>
      <c r="D38" s="2723"/>
      <c r="E38" s="2703"/>
      <c r="F38" s="2703"/>
      <c r="G38" s="2703"/>
      <c r="H38" s="2703"/>
      <c r="I38" s="2703"/>
      <c r="J38" s="2703"/>
      <c r="K38" s="2703"/>
      <c r="L38" s="2703"/>
      <c r="M38" s="2705"/>
      <c r="N38" s="2711"/>
      <c r="O38" s="2704"/>
      <c r="P38" s="2704"/>
      <c r="Q38" s="2703"/>
      <c r="R38" s="2703"/>
      <c r="S38" s="2703"/>
      <c r="T38" s="2703"/>
      <c r="U38" s="2703"/>
      <c r="V38" s="2703"/>
      <c r="W38" s="2703"/>
      <c r="X38" s="2703"/>
      <c r="Y38" s="2703"/>
      <c r="Z38" s="2703"/>
      <c r="AA38" s="2721"/>
    </row>
    <row r="39" spans="1:27" s="2206" customFormat="1" ht="12" customHeight="1">
      <c r="A39" s="2720"/>
      <c r="B39" s="5520" t="s">
        <v>133</v>
      </c>
      <c r="C39" s="2709"/>
      <c r="D39" s="5522" t="s">
        <v>1497</v>
      </c>
      <c r="E39" s="5522"/>
      <c r="F39" s="5522"/>
      <c r="G39" s="5522"/>
      <c r="H39" s="5522"/>
      <c r="I39" s="5522"/>
      <c r="J39" s="5522"/>
      <c r="K39" s="5522"/>
      <c r="L39" s="5522"/>
      <c r="M39" s="2706"/>
      <c r="N39" s="5486" t="s">
        <v>45</v>
      </c>
      <c r="O39" s="467"/>
      <c r="P39" s="467"/>
      <c r="Q39" s="332"/>
      <c r="R39" s="332"/>
      <c r="S39" s="5488"/>
      <c r="T39" s="5488"/>
      <c r="U39" s="5488"/>
      <c r="V39" s="332"/>
      <c r="W39" s="332"/>
      <c r="X39" s="332"/>
      <c r="Y39" s="332"/>
      <c r="Z39" s="332"/>
      <c r="AA39" s="2721"/>
    </row>
    <row r="40" spans="1:27" s="2206" customFormat="1" ht="12" customHeight="1">
      <c r="A40" s="2720"/>
      <c r="B40" s="5521"/>
      <c r="C40" s="2709"/>
      <c r="D40" s="5522"/>
      <c r="E40" s="5522"/>
      <c r="F40" s="5522"/>
      <c r="G40" s="5522"/>
      <c r="H40" s="5522"/>
      <c r="I40" s="5522"/>
      <c r="J40" s="5522"/>
      <c r="K40" s="5522"/>
      <c r="L40" s="5522"/>
      <c r="M40" s="2706"/>
      <c r="N40" s="5487"/>
      <c r="O40" s="467"/>
      <c r="P40" s="467"/>
      <c r="Q40" s="332"/>
      <c r="R40" s="332"/>
      <c r="S40" s="5488"/>
      <c r="T40" s="5488"/>
      <c r="U40" s="5488"/>
      <c r="V40" s="332"/>
      <c r="W40" s="332"/>
      <c r="X40" s="332"/>
      <c r="Y40" s="332"/>
      <c r="Z40" s="332"/>
      <c r="AA40" s="2721"/>
    </row>
    <row r="41" spans="1:27" s="2206" customFormat="1" ht="5.0999999999999996" customHeight="1">
      <c r="A41" s="2720"/>
      <c r="B41" s="2707"/>
      <c r="C41" s="2710"/>
      <c r="D41" s="2724"/>
      <c r="E41" s="481"/>
      <c r="F41" s="481"/>
      <c r="G41" s="481"/>
      <c r="H41" s="481"/>
      <c r="I41" s="481"/>
      <c r="J41" s="481"/>
      <c r="K41" s="481"/>
      <c r="L41" s="481"/>
      <c r="M41" s="2707"/>
      <c r="N41" s="2712"/>
      <c r="O41" s="2702"/>
      <c r="P41" s="2702"/>
      <c r="Q41" s="481"/>
      <c r="R41" s="481"/>
      <c r="S41" s="481"/>
      <c r="T41" s="481"/>
      <c r="U41" s="481"/>
      <c r="V41" s="481"/>
      <c r="W41" s="481"/>
      <c r="X41" s="481"/>
      <c r="Y41" s="481"/>
      <c r="Z41" s="481"/>
      <c r="AA41" s="2721"/>
    </row>
    <row r="42" spans="1:27" s="2206" customFormat="1" ht="5.0999999999999996" customHeight="1">
      <c r="A42" s="2720"/>
      <c r="B42" s="2705"/>
      <c r="C42" s="2708"/>
      <c r="D42" s="2723"/>
      <c r="E42" s="2703"/>
      <c r="F42" s="2703"/>
      <c r="G42" s="2703"/>
      <c r="H42" s="2703"/>
      <c r="I42" s="2703"/>
      <c r="J42" s="2703"/>
      <c r="K42" s="2703"/>
      <c r="L42" s="2703"/>
      <c r="M42" s="2705"/>
      <c r="N42" s="2711"/>
      <c r="O42" s="2704"/>
      <c r="P42" s="2704"/>
      <c r="Q42" s="2703"/>
      <c r="R42" s="2703"/>
      <c r="S42" s="2703"/>
      <c r="T42" s="2703"/>
      <c r="U42" s="2703"/>
      <c r="V42" s="2703"/>
      <c r="W42" s="2703"/>
      <c r="X42" s="2703"/>
      <c r="Y42" s="2703"/>
      <c r="Z42" s="2703"/>
      <c r="AA42" s="2721"/>
    </row>
    <row r="43" spans="1:27" s="2206" customFormat="1" ht="12" customHeight="1">
      <c r="A43" s="2720"/>
      <c r="B43" s="5520" t="s">
        <v>135</v>
      </c>
      <c r="C43" s="2709"/>
      <c r="D43" s="5522" t="s">
        <v>1498</v>
      </c>
      <c r="E43" s="5522"/>
      <c r="F43" s="5522"/>
      <c r="G43" s="5522"/>
      <c r="H43" s="5522"/>
      <c r="I43" s="5522"/>
      <c r="J43" s="5522"/>
      <c r="K43" s="5522"/>
      <c r="L43" s="5522"/>
      <c r="M43" s="2706"/>
      <c r="N43" s="5486" t="s">
        <v>46</v>
      </c>
      <c r="O43" s="467"/>
      <c r="P43" s="467"/>
      <c r="Q43" s="332"/>
      <c r="R43" s="332"/>
      <c r="S43" s="5488"/>
      <c r="T43" s="5488"/>
      <c r="U43" s="5488"/>
      <c r="V43" s="332"/>
      <c r="W43" s="332"/>
      <c r="X43" s="332"/>
      <c r="Y43" s="332"/>
      <c r="Z43" s="332"/>
      <c r="AA43" s="2721"/>
    </row>
    <row r="44" spans="1:27" s="2206" customFormat="1" ht="12" customHeight="1">
      <c r="A44" s="2720"/>
      <c r="B44" s="5521"/>
      <c r="C44" s="2709"/>
      <c r="D44" s="5522"/>
      <c r="E44" s="5522"/>
      <c r="F44" s="5522"/>
      <c r="G44" s="5522"/>
      <c r="H44" s="5522"/>
      <c r="I44" s="5522"/>
      <c r="J44" s="5522"/>
      <c r="K44" s="5522"/>
      <c r="L44" s="5522"/>
      <c r="M44" s="2706"/>
      <c r="N44" s="5487"/>
      <c r="O44" s="467"/>
      <c r="P44" s="467"/>
      <c r="Q44" s="332"/>
      <c r="R44" s="332"/>
      <c r="S44" s="5488"/>
      <c r="T44" s="5488"/>
      <c r="U44" s="5488"/>
      <c r="V44" s="332"/>
      <c r="W44" s="332"/>
      <c r="X44" s="332"/>
      <c r="Y44" s="332"/>
      <c r="Z44" s="332"/>
      <c r="AA44" s="2721"/>
    </row>
    <row r="45" spans="1:27" s="2206" customFormat="1" ht="5.0999999999999996" customHeight="1">
      <c r="A45" s="2720"/>
      <c r="B45" s="2707"/>
      <c r="C45" s="2710"/>
      <c r="D45" s="2724"/>
      <c r="E45" s="481"/>
      <c r="F45" s="481"/>
      <c r="G45" s="481"/>
      <c r="H45" s="481"/>
      <c r="I45" s="481"/>
      <c r="J45" s="481"/>
      <c r="K45" s="481"/>
      <c r="L45" s="481"/>
      <c r="M45" s="2707"/>
      <c r="N45" s="2712"/>
      <c r="O45" s="2702"/>
      <c r="P45" s="2702"/>
      <c r="Q45" s="481"/>
      <c r="R45" s="481"/>
      <c r="S45" s="481"/>
      <c r="T45" s="481"/>
      <c r="U45" s="481"/>
      <c r="V45" s="481"/>
      <c r="W45" s="481"/>
      <c r="X45" s="481"/>
      <c r="Y45" s="481"/>
      <c r="Z45" s="481"/>
      <c r="AA45" s="2721"/>
    </row>
    <row r="46" spans="1:27" s="2206" customFormat="1" ht="5.0999999999999996" customHeight="1">
      <c r="A46" s="2720"/>
      <c r="B46" s="2705"/>
      <c r="C46" s="2708"/>
      <c r="D46" s="2723"/>
      <c r="E46" s="2703"/>
      <c r="F46" s="2703"/>
      <c r="G46" s="2703"/>
      <c r="H46" s="2703"/>
      <c r="I46" s="2703"/>
      <c r="J46" s="2703"/>
      <c r="K46" s="2703"/>
      <c r="L46" s="2703"/>
      <c r="M46" s="2705"/>
      <c r="N46" s="2711"/>
      <c r="O46" s="2704"/>
      <c r="P46" s="2704"/>
      <c r="Q46" s="2703"/>
      <c r="R46" s="2703"/>
      <c r="S46" s="2703"/>
      <c r="T46" s="2703"/>
      <c r="U46" s="2703"/>
      <c r="V46" s="2703"/>
      <c r="W46" s="2703"/>
      <c r="X46" s="2703"/>
      <c r="Y46" s="2703"/>
      <c r="Z46" s="2703"/>
      <c r="AA46" s="2721"/>
    </row>
    <row r="47" spans="1:27" s="2206" customFormat="1" ht="12" customHeight="1">
      <c r="A47" s="2720"/>
      <c r="B47" s="5520" t="s">
        <v>136</v>
      </c>
      <c r="C47" s="2709"/>
      <c r="D47" s="5522" t="s">
        <v>1499</v>
      </c>
      <c r="E47" s="5522"/>
      <c r="F47" s="5522"/>
      <c r="G47" s="5522"/>
      <c r="H47" s="5522"/>
      <c r="I47" s="5522"/>
      <c r="J47" s="5522"/>
      <c r="K47" s="5522"/>
      <c r="L47" s="5522"/>
      <c r="M47" s="2706"/>
      <c r="N47" s="5486" t="s">
        <v>47</v>
      </c>
      <c r="O47" s="467"/>
      <c r="P47" s="467"/>
      <c r="Q47" s="332"/>
      <c r="R47" s="332"/>
      <c r="S47" s="5488"/>
      <c r="T47" s="5488"/>
      <c r="U47" s="5488"/>
      <c r="V47" s="332"/>
      <c r="W47" s="332"/>
      <c r="X47" s="332"/>
      <c r="Y47" s="332"/>
      <c r="Z47" s="332"/>
      <c r="AA47" s="2721"/>
    </row>
    <row r="48" spans="1:27" s="2206" customFormat="1" ht="12" customHeight="1">
      <c r="A48" s="2720"/>
      <c r="B48" s="5521"/>
      <c r="C48" s="2709"/>
      <c r="D48" s="5522"/>
      <c r="E48" s="5522"/>
      <c r="F48" s="5522"/>
      <c r="G48" s="5522"/>
      <c r="H48" s="5522"/>
      <c r="I48" s="5522"/>
      <c r="J48" s="5522"/>
      <c r="K48" s="5522"/>
      <c r="L48" s="5522"/>
      <c r="M48" s="2706"/>
      <c r="N48" s="5487"/>
      <c r="O48" s="467"/>
      <c r="P48" s="467"/>
      <c r="Q48" s="332"/>
      <c r="R48" s="332"/>
      <c r="S48" s="5488"/>
      <c r="T48" s="5488"/>
      <c r="U48" s="5488"/>
      <c r="V48" s="332"/>
      <c r="W48" s="332"/>
      <c r="X48" s="332"/>
      <c r="Y48" s="332"/>
      <c r="Z48" s="332"/>
      <c r="AA48" s="2721"/>
    </row>
    <row r="49" spans="1:27" s="2206" customFormat="1" ht="5.0999999999999996" customHeight="1">
      <c r="A49" s="2720"/>
      <c r="B49" s="2707"/>
      <c r="C49" s="2710"/>
      <c r="D49" s="2724"/>
      <c r="E49" s="481"/>
      <c r="F49" s="481"/>
      <c r="G49" s="481"/>
      <c r="H49" s="481"/>
      <c r="I49" s="481"/>
      <c r="J49" s="481"/>
      <c r="K49" s="481"/>
      <c r="L49" s="481"/>
      <c r="M49" s="2707"/>
      <c r="N49" s="2712"/>
      <c r="O49" s="2702"/>
      <c r="P49" s="2702"/>
      <c r="Q49" s="481"/>
      <c r="R49" s="481"/>
      <c r="S49" s="481"/>
      <c r="T49" s="481"/>
      <c r="U49" s="481"/>
      <c r="V49" s="481"/>
      <c r="W49" s="481"/>
      <c r="X49" s="481"/>
      <c r="Y49" s="481"/>
      <c r="Z49" s="481"/>
      <c r="AA49" s="2721"/>
    </row>
    <row r="50" spans="1:27" s="2206" customFormat="1" ht="5.0999999999999996" customHeight="1">
      <c r="A50" s="2720"/>
      <c r="B50" s="2705"/>
      <c r="C50" s="2708"/>
      <c r="D50" s="2723"/>
      <c r="E50" s="2703"/>
      <c r="F50" s="2703"/>
      <c r="G50" s="2703"/>
      <c r="H50" s="2703"/>
      <c r="I50" s="2703"/>
      <c r="J50" s="2703"/>
      <c r="K50" s="2703"/>
      <c r="L50" s="2703"/>
      <c r="M50" s="2705"/>
      <c r="N50" s="2711"/>
      <c r="O50" s="2704"/>
      <c r="P50" s="2704"/>
      <c r="Q50" s="2703"/>
      <c r="R50" s="2703"/>
      <c r="S50" s="2703"/>
      <c r="T50" s="2703"/>
      <c r="U50" s="2703"/>
      <c r="V50" s="2703"/>
      <c r="W50" s="2703"/>
      <c r="X50" s="2703"/>
      <c r="Y50" s="2703"/>
      <c r="Z50" s="2703"/>
      <c r="AA50" s="2721"/>
    </row>
    <row r="51" spans="1:27" s="2206" customFormat="1" ht="12" customHeight="1">
      <c r="A51" s="2720"/>
      <c r="B51" s="5520" t="s">
        <v>137</v>
      </c>
      <c r="C51" s="2709"/>
      <c r="D51" s="5522" t="s">
        <v>1500</v>
      </c>
      <c r="E51" s="5522"/>
      <c r="F51" s="5522"/>
      <c r="G51" s="5522"/>
      <c r="H51" s="5522"/>
      <c r="I51" s="5522"/>
      <c r="J51" s="5522"/>
      <c r="K51" s="5522"/>
      <c r="L51" s="5522"/>
      <c r="M51" s="2706"/>
      <c r="N51" s="5486" t="s">
        <v>48</v>
      </c>
      <c r="O51" s="467"/>
      <c r="P51" s="467"/>
      <c r="Q51" s="332"/>
      <c r="R51" s="332"/>
      <c r="S51" s="5488"/>
      <c r="T51" s="5488"/>
      <c r="U51" s="5488"/>
      <c r="V51" s="332"/>
      <c r="W51" s="332"/>
      <c r="X51" s="332"/>
      <c r="Y51" s="332"/>
      <c r="Z51" s="332"/>
      <c r="AA51" s="2721"/>
    </row>
    <row r="52" spans="1:27" s="2206" customFormat="1" ht="12" customHeight="1">
      <c r="A52" s="2720"/>
      <c r="B52" s="5521"/>
      <c r="C52" s="2709"/>
      <c r="D52" s="5522"/>
      <c r="E52" s="5522"/>
      <c r="F52" s="5522"/>
      <c r="G52" s="5522"/>
      <c r="H52" s="5522"/>
      <c r="I52" s="5522"/>
      <c r="J52" s="5522"/>
      <c r="K52" s="5522"/>
      <c r="L52" s="5522"/>
      <c r="M52" s="2706"/>
      <c r="N52" s="5487"/>
      <c r="O52" s="467"/>
      <c r="P52" s="467"/>
      <c r="Q52" s="332"/>
      <c r="R52" s="332"/>
      <c r="S52" s="5488"/>
      <c r="T52" s="5488"/>
      <c r="U52" s="5488"/>
      <c r="V52" s="332"/>
      <c r="W52" s="332"/>
      <c r="X52" s="332"/>
      <c r="Y52" s="332"/>
      <c r="Z52" s="332"/>
      <c r="AA52" s="2721"/>
    </row>
    <row r="53" spans="1:27" s="2206" customFormat="1" ht="5.0999999999999996" customHeight="1">
      <c r="A53" s="2720"/>
      <c r="B53" s="2707"/>
      <c r="C53" s="2710"/>
      <c r="D53" s="2724"/>
      <c r="E53" s="481"/>
      <c r="F53" s="481"/>
      <c r="G53" s="481"/>
      <c r="H53" s="481"/>
      <c r="I53" s="481"/>
      <c r="J53" s="481"/>
      <c r="K53" s="481"/>
      <c r="L53" s="481"/>
      <c r="M53" s="2707"/>
      <c r="N53" s="2712"/>
      <c r="O53" s="2702"/>
      <c r="P53" s="2702"/>
      <c r="Q53" s="481"/>
      <c r="R53" s="481"/>
      <c r="S53" s="481"/>
      <c r="T53" s="481"/>
      <c r="U53" s="481"/>
      <c r="V53" s="481"/>
      <c r="W53" s="481"/>
      <c r="X53" s="481"/>
      <c r="Y53" s="481"/>
      <c r="Z53" s="481"/>
      <c r="AA53" s="2721"/>
    </row>
    <row r="54" spans="1:27" s="2206" customFormat="1" ht="5.0999999999999996" customHeight="1">
      <c r="A54" s="2720"/>
      <c r="B54" s="2705"/>
      <c r="C54" s="2708"/>
      <c r="D54" s="2723"/>
      <c r="E54" s="2703"/>
      <c r="F54" s="2703"/>
      <c r="G54" s="2703"/>
      <c r="H54" s="2703"/>
      <c r="I54" s="2703"/>
      <c r="J54" s="2703"/>
      <c r="K54" s="2703"/>
      <c r="L54" s="2703"/>
      <c r="M54" s="2705"/>
      <c r="N54" s="2711"/>
      <c r="O54" s="2704"/>
      <c r="P54" s="2704"/>
      <c r="Q54" s="2703"/>
      <c r="R54" s="2703"/>
      <c r="S54" s="2703"/>
      <c r="T54" s="2703"/>
      <c r="U54" s="2703"/>
      <c r="V54" s="2703"/>
      <c r="W54" s="2703"/>
      <c r="X54" s="2703"/>
      <c r="Y54" s="2703"/>
      <c r="Z54" s="2703"/>
      <c r="AA54" s="2721"/>
    </row>
    <row r="55" spans="1:27" s="2206" customFormat="1" ht="12" customHeight="1">
      <c r="A55" s="2720"/>
      <c r="B55" s="5520" t="s">
        <v>138</v>
      </c>
      <c r="C55" s="2709"/>
      <c r="D55" s="5522" t="s">
        <v>1501</v>
      </c>
      <c r="E55" s="5522"/>
      <c r="F55" s="5522"/>
      <c r="G55" s="5522"/>
      <c r="H55" s="5522"/>
      <c r="I55" s="5522"/>
      <c r="J55" s="5522"/>
      <c r="K55" s="5522"/>
      <c r="L55" s="5522"/>
      <c r="M55" s="2706"/>
      <c r="N55" s="5486" t="s">
        <v>54</v>
      </c>
      <c r="O55" s="467"/>
      <c r="P55" s="467"/>
      <c r="Q55" s="332"/>
      <c r="R55" s="332"/>
      <c r="S55" s="5488"/>
      <c r="T55" s="5488"/>
      <c r="U55" s="5488"/>
      <c r="V55" s="332"/>
      <c r="W55" s="332"/>
      <c r="X55" s="332"/>
      <c r="Y55" s="332"/>
      <c r="Z55" s="332"/>
      <c r="AA55" s="2721"/>
    </row>
    <row r="56" spans="1:27" s="2206" customFormat="1" ht="12" customHeight="1">
      <c r="A56" s="2720"/>
      <c r="B56" s="5521"/>
      <c r="C56" s="2709"/>
      <c r="D56" s="5522"/>
      <c r="E56" s="5522"/>
      <c r="F56" s="5522"/>
      <c r="G56" s="5522"/>
      <c r="H56" s="5522"/>
      <c r="I56" s="5522"/>
      <c r="J56" s="5522"/>
      <c r="K56" s="5522"/>
      <c r="L56" s="5522"/>
      <c r="M56" s="2706"/>
      <c r="N56" s="5487"/>
      <c r="O56" s="467"/>
      <c r="P56" s="467"/>
      <c r="Q56" s="332"/>
      <c r="R56" s="332"/>
      <c r="S56" s="5488"/>
      <c r="T56" s="5488"/>
      <c r="U56" s="5488"/>
      <c r="V56" s="332"/>
      <c r="W56" s="332"/>
      <c r="X56" s="332"/>
      <c r="Y56" s="332"/>
      <c r="Z56" s="332"/>
      <c r="AA56" s="2721"/>
    </row>
    <row r="57" spans="1:27" s="2206" customFormat="1" ht="5.0999999999999996" customHeight="1">
      <c r="A57" s="2720"/>
      <c r="B57" s="2707"/>
      <c r="C57" s="2710"/>
      <c r="D57" s="2724"/>
      <c r="E57" s="481"/>
      <c r="F57" s="481"/>
      <c r="G57" s="481"/>
      <c r="H57" s="481"/>
      <c r="I57" s="481"/>
      <c r="J57" s="481"/>
      <c r="K57" s="481"/>
      <c r="L57" s="481"/>
      <c r="M57" s="2707"/>
      <c r="N57" s="2712"/>
      <c r="O57" s="2702"/>
      <c r="P57" s="2702"/>
      <c r="Q57" s="481"/>
      <c r="R57" s="481"/>
      <c r="S57" s="481"/>
      <c r="T57" s="481"/>
      <c r="U57" s="481"/>
      <c r="V57" s="481"/>
      <c r="W57" s="481"/>
      <c r="X57" s="481"/>
      <c r="Y57" s="481"/>
      <c r="Z57" s="481"/>
      <c r="AA57" s="2721"/>
    </row>
    <row r="58" spans="1:27" s="2206" customFormat="1" ht="5.0999999999999996" customHeight="1">
      <c r="A58" s="2720"/>
      <c r="B58" s="2705"/>
      <c r="C58" s="2708"/>
      <c r="D58" s="2723"/>
      <c r="E58" s="2703"/>
      <c r="F58" s="2703"/>
      <c r="G58" s="2703"/>
      <c r="H58" s="2703"/>
      <c r="I58" s="2703"/>
      <c r="J58" s="2703"/>
      <c r="K58" s="2703"/>
      <c r="L58" s="2703"/>
      <c r="M58" s="2705"/>
      <c r="N58" s="2711"/>
      <c r="O58" s="2704"/>
      <c r="P58" s="2704"/>
      <c r="Q58" s="2703"/>
      <c r="R58" s="2703"/>
      <c r="S58" s="2703"/>
      <c r="T58" s="2703"/>
      <c r="U58" s="2703"/>
      <c r="V58" s="2703"/>
      <c r="W58" s="2703"/>
      <c r="X58" s="2703"/>
      <c r="Y58" s="2703"/>
      <c r="Z58" s="2703"/>
      <c r="AA58" s="2721"/>
    </row>
    <row r="59" spans="1:27" s="2206" customFormat="1" ht="12" customHeight="1">
      <c r="A59" s="2720"/>
      <c r="B59" s="5520" t="s">
        <v>139</v>
      </c>
      <c r="C59" s="2709"/>
      <c r="D59" s="5522" t="s">
        <v>1502</v>
      </c>
      <c r="E59" s="5522"/>
      <c r="F59" s="5522"/>
      <c r="G59" s="5522"/>
      <c r="H59" s="5522"/>
      <c r="I59" s="5522"/>
      <c r="J59" s="5522"/>
      <c r="K59" s="5522"/>
      <c r="L59" s="5522"/>
      <c r="M59" s="2706"/>
      <c r="N59" s="5486" t="s">
        <v>49</v>
      </c>
      <c r="O59" s="467"/>
      <c r="P59" s="467"/>
      <c r="Q59" s="332"/>
      <c r="R59" s="332"/>
      <c r="S59" s="5488"/>
      <c r="T59" s="5488"/>
      <c r="U59" s="5488"/>
      <c r="V59" s="332"/>
      <c r="W59" s="332"/>
      <c r="X59" s="332"/>
      <c r="Y59" s="332"/>
      <c r="Z59" s="332"/>
      <c r="AA59" s="2721"/>
    </row>
    <row r="60" spans="1:27" s="2206" customFormat="1" ht="12" customHeight="1">
      <c r="A60" s="2720"/>
      <c r="B60" s="5521"/>
      <c r="C60" s="2709"/>
      <c r="D60" s="5522"/>
      <c r="E60" s="5522"/>
      <c r="F60" s="5522"/>
      <c r="G60" s="5522"/>
      <c r="H60" s="5522"/>
      <c r="I60" s="5522"/>
      <c r="J60" s="5522"/>
      <c r="K60" s="5522"/>
      <c r="L60" s="5522"/>
      <c r="M60" s="2706"/>
      <c r="N60" s="5487"/>
      <c r="O60" s="467"/>
      <c r="P60" s="467"/>
      <c r="Q60" s="332"/>
      <c r="R60" s="332"/>
      <c r="S60" s="5488"/>
      <c r="T60" s="5488"/>
      <c r="U60" s="5488"/>
      <c r="V60" s="332"/>
      <c r="W60" s="332"/>
      <c r="X60" s="332"/>
      <c r="Y60" s="332"/>
      <c r="Z60" s="332"/>
      <c r="AA60" s="2721"/>
    </row>
    <row r="61" spans="1:27" s="2206" customFormat="1" ht="5.0999999999999996" customHeight="1">
      <c r="A61" s="2720"/>
      <c r="B61" s="2707"/>
      <c r="C61" s="2710"/>
      <c r="D61" s="2724"/>
      <c r="E61" s="481"/>
      <c r="F61" s="481"/>
      <c r="G61" s="481"/>
      <c r="H61" s="481"/>
      <c r="I61" s="481"/>
      <c r="J61" s="481"/>
      <c r="K61" s="481"/>
      <c r="L61" s="481"/>
      <c r="M61" s="2707"/>
      <c r="N61" s="2712"/>
      <c r="O61" s="2702"/>
      <c r="P61" s="2702"/>
      <c r="Q61" s="481"/>
      <c r="R61" s="481"/>
      <c r="S61" s="481"/>
      <c r="T61" s="481"/>
      <c r="U61" s="481"/>
      <c r="V61" s="481"/>
      <c r="W61" s="481"/>
      <c r="X61" s="481"/>
      <c r="Y61" s="481"/>
      <c r="Z61" s="481"/>
      <c r="AA61" s="2721"/>
    </row>
    <row r="62" spans="1:27" s="2206" customFormat="1" ht="5.0999999999999996" customHeight="1">
      <c r="A62" s="2720"/>
      <c r="B62" s="2705"/>
      <c r="C62" s="2708"/>
      <c r="D62" s="2723"/>
      <c r="E62" s="2703"/>
      <c r="F62" s="2703"/>
      <c r="G62" s="2703"/>
      <c r="H62" s="2703"/>
      <c r="I62" s="2703"/>
      <c r="J62" s="2703"/>
      <c r="K62" s="2703"/>
      <c r="L62" s="2703"/>
      <c r="M62" s="2705"/>
      <c r="N62" s="2711"/>
      <c r="O62" s="2704"/>
      <c r="P62" s="2704"/>
      <c r="Q62" s="2703"/>
      <c r="R62" s="2703"/>
      <c r="S62" s="2703"/>
      <c r="T62" s="2703"/>
      <c r="U62" s="2703"/>
      <c r="V62" s="2703"/>
      <c r="W62" s="2703"/>
      <c r="X62" s="2703"/>
      <c r="Y62" s="2703"/>
      <c r="Z62" s="2703"/>
      <c r="AA62" s="2721"/>
    </row>
    <row r="63" spans="1:27" s="2206" customFormat="1" ht="12" customHeight="1">
      <c r="A63" s="2720"/>
      <c r="B63" s="5520" t="s">
        <v>353</v>
      </c>
      <c r="C63" s="2709"/>
      <c r="D63" s="5522" t="s">
        <v>1503</v>
      </c>
      <c r="E63" s="5522"/>
      <c r="F63" s="5522"/>
      <c r="G63" s="5522"/>
      <c r="H63" s="5522"/>
      <c r="I63" s="5522"/>
      <c r="J63" s="5522"/>
      <c r="K63" s="5522"/>
      <c r="L63" s="5522"/>
      <c r="M63" s="2706"/>
      <c r="N63" s="5486" t="s">
        <v>606</v>
      </c>
      <c r="O63" s="467"/>
      <c r="P63" s="467"/>
      <c r="Q63" s="332"/>
      <c r="R63" s="332"/>
      <c r="S63" s="5488"/>
      <c r="T63" s="5488"/>
      <c r="U63" s="5488"/>
      <c r="V63" s="332"/>
      <c r="W63" s="332"/>
      <c r="X63" s="332"/>
      <c r="Y63" s="332"/>
      <c r="Z63" s="332"/>
      <c r="AA63" s="2721"/>
    </row>
    <row r="64" spans="1:27" s="2206" customFormat="1" ht="12" customHeight="1">
      <c r="A64" s="2720"/>
      <c r="B64" s="5521"/>
      <c r="C64" s="2709"/>
      <c r="D64" s="5522"/>
      <c r="E64" s="5522"/>
      <c r="F64" s="5522"/>
      <c r="G64" s="5522"/>
      <c r="H64" s="5522"/>
      <c r="I64" s="5522"/>
      <c r="J64" s="5522"/>
      <c r="K64" s="5522"/>
      <c r="L64" s="5522"/>
      <c r="M64" s="2706"/>
      <c r="N64" s="5487"/>
      <c r="O64" s="467"/>
      <c r="P64" s="467"/>
      <c r="Q64" s="332"/>
      <c r="R64" s="332"/>
      <c r="S64" s="5488"/>
      <c r="T64" s="5488"/>
      <c r="U64" s="5488"/>
      <c r="V64" s="332"/>
      <c r="W64" s="332"/>
      <c r="X64" s="332"/>
      <c r="Y64" s="332"/>
      <c r="Z64" s="332"/>
      <c r="AA64" s="2721"/>
    </row>
    <row r="65" spans="1:27" s="2206" customFormat="1" ht="5.0999999999999996" customHeight="1">
      <c r="A65" s="2720"/>
      <c r="B65" s="2707"/>
      <c r="C65" s="2710"/>
      <c r="D65" s="2724"/>
      <c r="E65" s="481"/>
      <c r="F65" s="481"/>
      <c r="G65" s="481"/>
      <c r="H65" s="481"/>
      <c r="I65" s="481"/>
      <c r="J65" s="481"/>
      <c r="K65" s="481"/>
      <c r="L65" s="481"/>
      <c r="M65" s="2707"/>
      <c r="N65" s="2712"/>
      <c r="O65" s="2702"/>
      <c r="P65" s="2702"/>
      <c r="Q65" s="481"/>
      <c r="R65" s="481"/>
      <c r="S65" s="481"/>
      <c r="T65" s="481"/>
      <c r="U65" s="481"/>
      <c r="V65" s="481"/>
      <c r="W65" s="481"/>
      <c r="X65" s="481"/>
      <c r="Y65" s="481"/>
      <c r="Z65" s="481"/>
      <c r="AA65" s="2721"/>
    </row>
    <row r="66" spans="1:27" s="2206" customFormat="1" ht="5.0999999999999996" customHeight="1">
      <c r="A66" s="2720"/>
      <c r="B66" s="2705"/>
      <c r="C66" s="2708"/>
      <c r="D66" s="2723"/>
      <c r="E66" s="2703"/>
      <c r="F66" s="2703"/>
      <c r="G66" s="2703"/>
      <c r="H66" s="2703"/>
      <c r="I66" s="2703"/>
      <c r="J66" s="2703"/>
      <c r="K66" s="2703"/>
      <c r="L66" s="2703"/>
      <c r="M66" s="2705"/>
      <c r="N66" s="2711"/>
      <c r="O66" s="2704"/>
      <c r="P66" s="2704"/>
      <c r="Q66" s="2703"/>
      <c r="R66" s="2703"/>
      <c r="S66" s="2703"/>
      <c r="T66" s="2703"/>
      <c r="U66" s="2703"/>
      <c r="V66" s="2703"/>
      <c r="W66" s="2703"/>
      <c r="X66" s="2703"/>
      <c r="Y66" s="2703"/>
      <c r="Z66" s="2703"/>
      <c r="AA66" s="2721"/>
    </row>
    <row r="67" spans="1:27" s="2206" customFormat="1" ht="12" customHeight="1">
      <c r="A67" s="2720"/>
      <c r="B67" s="5520" t="s">
        <v>355</v>
      </c>
      <c r="C67" s="2709"/>
      <c r="D67" s="5522" t="s">
        <v>1504</v>
      </c>
      <c r="E67" s="5522"/>
      <c r="F67" s="5522"/>
      <c r="G67" s="5522"/>
      <c r="H67" s="5522"/>
      <c r="I67" s="5522"/>
      <c r="J67" s="5522"/>
      <c r="K67" s="5522"/>
      <c r="L67" s="5522"/>
      <c r="M67" s="2706"/>
      <c r="N67" s="5486">
        <v>11</v>
      </c>
      <c r="O67" s="467"/>
      <c r="P67" s="467"/>
      <c r="Q67" s="332"/>
      <c r="R67" s="332"/>
      <c r="S67" s="5488"/>
      <c r="T67" s="5488"/>
      <c r="U67" s="5488"/>
      <c r="V67" s="332"/>
      <c r="W67" s="332"/>
      <c r="X67" s="332"/>
      <c r="Y67" s="332"/>
      <c r="Z67" s="332"/>
      <c r="AA67" s="2721"/>
    </row>
    <row r="68" spans="1:27" s="2206" customFormat="1" ht="12" customHeight="1">
      <c r="A68" s="2720"/>
      <c r="B68" s="5521"/>
      <c r="C68" s="2709"/>
      <c r="D68" s="5522"/>
      <c r="E68" s="5522"/>
      <c r="F68" s="5522"/>
      <c r="G68" s="5522"/>
      <c r="H68" s="5522"/>
      <c r="I68" s="5522"/>
      <c r="J68" s="5522"/>
      <c r="K68" s="5522"/>
      <c r="L68" s="5522"/>
      <c r="M68" s="2706"/>
      <c r="N68" s="5487"/>
      <c r="O68" s="467"/>
      <c r="P68" s="467"/>
      <c r="Q68" s="332"/>
      <c r="R68" s="332"/>
      <c r="S68" s="5488"/>
      <c r="T68" s="5488"/>
      <c r="U68" s="5488"/>
      <c r="V68" s="332"/>
      <c r="W68" s="332"/>
      <c r="X68" s="332"/>
      <c r="Y68" s="332"/>
      <c r="Z68" s="332"/>
      <c r="AA68" s="2721"/>
    </row>
    <row r="69" spans="1:27" s="2206" customFormat="1" ht="5.0999999999999996" customHeight="1">
      <c r="A69" s="2720"/>
      <c r="B69" s="2707"/>
      <c r="C69" s="2710"/>
      <c r="D69" s="2724"/>
      <c r="E69" s="481"/>
      <c r="F69" s="481"/>
      <c r="G69" s="481"/>
      <c r="H69" s="481"/>
      <c r="I69" s="481"/>
      <c r="J69" s="481"/>
      <c r="K69" s="481"/>
      <c r="L69" s="481"/>
      <c r="M69" s="2707"/>
      <c r="N69" s="2712"/>
      <c r="O69" s="2702"/>
      <c r="P69" s="2702"/>
      <c r="Q69" s="481"/>
      <c r="R69" s="481"/>
      <c r="S69" s="481"/>
      <c r="T69" s="481"/>
      <c r="U69" s="481"/>
      <c r="V69" s="481"/>
      <c r="W69" s="481"/>
      <c r="X69" s="481"/>
      <c r="Y69" s="481"/>
      <c r="Z69" s="481"/>
      <c r="AA69" s="2721"/>
    </row>
    <row r="70" spans="1:27" s="2206" customFormat="1" ht="5.0999999999999996" customHeight="1">
      <c r="A70" s="2720"/>
      <c r="B70" s="2705"/>
      <c r="C70" s="2708"/>
      <c r="D70" s="2723"/>
      <c r="E70" s="2703"/>
      <c r="F70" s="2703"/>
      <c r="G70" s="2703"/>
      <c r="H70" s="2703"/>
      <c r="I70" s="2703"/>
      <c r="J70" s="2703"/>
      <c r="K70" s="2703"/>
      <c r="L70" s="2703"/>
      <c r="M70" s="2705"/>
      <c r="N70" s="2711"/>
      <c r="O70" s="2704"/>
      <c r="P70" s="2704"/>
      <c r="Q70" s="2703"/>
      <c r="R70" s="2703"/>
      <c r="S70" s="2703"/>
      <c r="T70" s="2703"/>
      <c r="U70" s="2703"/>
      <c r="V70" s="2703"/>
      <c r="W70" s="2703"/>
      <c r="X70" s="2703"/>
      <c r="Y70" s="2703"/>
      <c r="Z70" s="2703"/>
      <c r="AA70" s="2721"/>
    </row>
    <row r="71" spans="1:27" s="2206" customFormat="1" ht="12" customHeight="1">
      <c r="A71" s="2720"/>
      <c r="B71" s="5520" t="s">
        <v>356</v>
      </c>
      <c r="C71" s="2709"/>
      <c r="D71" s="5522" t="s">
        <v>1505</v>
      </c>
      <c r="E71" s="5522"/>
      <c r="F71" s="5522"/>
      <c r="G71" s="5522"/>
      <c r="H71" s="5522"/>
      <c r="I71" s="5522"/>
      <c r="J71" s="5522"/>
      <c r="K71" s="5522"/>
      <c r="L71" s="5522"/>
      <c r="M71" s="2706"/>
      <c r="N71" s="5486">
        <v>12</v>
      </c>
      <c r="O71" s="467"/>
      <c r="P71" s="467"/>
      <c r="Q71" s="332"/>
      <c r="R71" s="332"/>
      <c r="S71" s="5488"/>
      <c r="T71" s="5488"/>
      <c r="U71" s="5488"/>
      <c r="V71" s="332"/>
      <c r="W71" s="332"/>
      <c r="X71" s="332"/>
      <c r="Y71" s="332"/>
      <c r="Z71" s="332"/>
      <c r="AA71" s="2721"/>
    </row>
    <row r="72" spans="1:27" s="2206" customFormat="1" ht="12" customHeight="1">
      <c r="A72" s="2720"/>
      <c r="B72" s="5521"/>
      <c r="C72" s="2709"/>
      <c r="D72" s="5522"/>
      <c r="E72" s="5522"/>
      <c r="F72" s="5522"/>
      <c r="G72" s="5522"/>
      <c r="H72" s="5522"/>
      <c r="I72" s="5522"/>
      <c r="J72" s="5522"/>
      <c r="K72" s="5522"/>
      <c r="L72" s="5522"/>
      <c r="M72" s="2706"/>
      <c r="N72" s="5487"/>
      <c r="O72" s="467"/>
      <c r="P72" s="467"/>
      <c r="Q72" s="332"/>
      <c r="R72" s="332"/>
      <c r="S72" s="5488"/>
      <c r="T72" s="5488"/>
      <c r="U72" s="5488"/>
      <c r="V72" s="332"/>
      <c r="W72" s="332"/>
      <c r="X72" s="332"/>
      <c r="Y72" s="332"/>
      <c r="Z72" s="332"/>
      <c r="AA72" s="2721"/>
    </row>
    <row r="73" spans="1:27" s="2206" customFormat="1" ht="5.0999999999999996" customHeight="1">
      <c r="A73" s="2720"/>
      <c r="B73" s="2707"/>
      <c r="C73" s="2710"/>
      <c r="D73" s="2724"/>
      <c r="E73" s="481"/>
      <c r="F73" s="481"/>
      <c r="G73" s="481"/>
      <c r="H73" s="481"/>
      <c r="I73" s="481"/>
      <c r="J73" s="481"/>
      <c r="K73" s="481"/>
      <c r="L73" s="481"/>
      <c r="M73" s="2707"/>
      <c r="N73" s="2712"/>
      <c r="O73" s="2702"/>
      <c r="P73" s="2702"/>
      <c r="Q73" s="481"/>
      <c r="R73" s="481"/>
      <c r="S73" s="481"/>
      <c r="T73" s="481"/>
      <c r="U73" s="481"/>
      <c r="V73" s="481"/>
      <c r="W73" s="481"/>
      <c r="X73" s="481"/>
      <c r="Y73" s="481"/>
      <c r="Z73" s="481"/>
      <c r="AA73" s="2721"/>
    </row>
    <row r="74" spans="1:27" s="2206" customFormat="1" ht="5.0999999999999996" customHeight="1">
      <c r="A74" s="2720"/>
      <c r="B74" s="2705"/>
      <c r="C74" s="2708"/>
      <c r="D74" s="2723"/>
      <c r="E74" s="2703"/>
      <c r="F74" s="2703"/>
      <c r="G74" s="2703"/>
      <c r="H74" s="2703"/>
      <c r="I74" s="2703"/>
      <c r="J74" s="2703"/>
      <c r="K74" s="2703"/>
      <c r="L74" s="2703"/>
      <c r="M74" s="2705"/>
      <c r="N74" s="2711"/>
      <c r="O74" s="2704"/>
      <c r="P74" s="2704"/>
      <c r="Q74" s="2703"/>
      <c r="R74" s="2703"/>
      <c r="S74" s="2703"/>
      <c r="T74" s="2703"/>
      <c r="U74" s="2703"/>
      <c r="V74" s="2703"/>
      <c r="W74" s="2703"/>
      <c r="X74" s="2703"/>
      <c r="Y74" s="2703"/>
      <c r="Z74" s="2703"/>
      <c r="AA74" s="2721"/>
    </row>
    <row r="75" spans="1:27" s="2206" customFormat="1" ht="12" customHeight="1">
      <c r="A75" s="2720"/>
      <c r="B75" s="5520" t="s">
        <v>358</v>
      </c>
      <c r="C75" s="2709"/>
      <c r="D75" s="5522" t="s">
        <v>1506</v>
      </c>
      <c r="E75" s="5522"/>
      <c r="F75" s="5522"/>
      <c r="G75" s="5522"/>
      <c r="H75" s="5522"/>
      <c r="I75" s="5522"/>
      <c r="J75" s="5522"/>
      <c r="K75" s="5522"/>
      <c r="L75" s="5522"/>
      <c r="M75" s="2706"/>
      <c r="N75" s="5486">
        <v>13</v>
      </c>
      <c r="O75" s="467"/>
      <c r="P75" s="467"/>
      <c r="Q75" s="332"/>
      <c r="R75" s="332"/>
      <c r="S75" s="5488"/>
      <c r="T75" s="5488"/>
      <c r="U75" s="5488"/>
      <c r="V75" s="332"/>
      <c r="W75" s="332"/>
      <c r="X75" s="332"/>
      <c r="Y75" s="332"/>
      <c r="Z75" s="332"/>
      <c r="AA75" s="2721"/>
    </row>
    <row r="76" spans="1:27" s="2206" customFormat="1" ht="12" customHeight="1">
      <c r="A76" s="2720"/>
      <c r="B76" s="5521"/>
      <c r="C76" s="2709"/>
      <c r="D76" s="5522"/>
      <c r="E76" s="5522"/>
      <c r="F76" s="5522"/>
      <c r="G76" s="5522"/>
      <c r="H76" s="5522"/>
      <c r="I76" s="5522"/>
      <c r="J76" s="5522"/>
      <c r="K76" s="5522"/>
      <c r="L76" s="5522"/>
      <c r="M76" s="2706"/>
      <c r="N76" s="5487"/>
      <c r="O76" s="467"/>
      <c r="P76" s="467"/>
      <c r="Q76" s="332"/>
      <c r="R76" s="332"/>
      <c r="S76" s="5488"/>
      <c r="T76" s="5488"/>
      <c r="U76" s="5488"/>
      <c r="V76" s="332"/>
      <c r="W76" s="332"/>
      <c r="X76" s="332"/>
      <c r="Y76" s="332"/>
      <c r="Z76" s="332"/>
      <c r="AA76" s="2721"/>
    </row>
    <row r="77" spans="1:27" s="2206" customFormat="1" ht="5.0999999999999996" customHeight="1">
      <c r="A77" s="2720"/>
      <c r="B77" s="2707"/>
      <c r="C77" s="2710"/>
      <c r="D77" s="2724"/>
      <c r="E77" s="481"/>
      <c r="F77" s="481"/>
      <c r="G77" s="481"/>
      <c r="H77" s="481"/>
      <c r="I77" s="481"/>
      <c r="J77" s="481"/>
      <c r="K77" s="481"/>
      <c r="L77" s="481"/>
      <c r="M77" s="2707"/>
      <c r="N77" s="2712"/>
      <c r="O77" s="2702"/>
      <c r="P77" s="2702"/>
      <c r="Q77" s="481"/>
      <c r="R77" s="481"/>
      <c r="S77" s="481"/>
      <c r="T77" s="481"/>
      <c r="U77" s="481"/>
      <c r="V77" s="481"/>
      <c r="W77" s="481"/>
      <c r="X77" s="481"/>
      <c r="Y77" s="481"/>
      <c r="Z77" s="481"/>
      <c r="AA77" s="2721"/>
    </row>
    <row r="78" spans="1:27" s="2206" customFormat="1" ht="5.0999999999999996" customHeight="1">
      <c r="A78" s="2720"/>
      <c r="B78" s="2705"/>
      <c r="C78" s="2708"/>
      <c r="D78" s="2723"/>
      <c r="E78" s="2703"/>
      <c r="F78" s="2703"/>
      <c r="G78" s="2703"/>
      <c r="H78" s="2703"/>
      <c r="I78" s="2703"/>
      <c r="J78" s="2703"/>
      <c r="K78" s="2703"/>
      <c r="L78" s="2703"/>
      <c r="M78" s="2705"/>
      <c r="N78" s="2711"/>
      <c r="O78" s="2704"/>
      <c r="P78" s="2704"/>
      <c r="Q78" s="2703"/>
      <c r="R78" s="2703"/>
      <c r="S78" s="2703"/>
      <c r="T78" s="2703"/>
      <c r="U78" s="2703"/>
      <c r="V78" s="2703"/>
      <c r="W78" s="2703"/>
      <c r="X78" s="2703"/>
      <c r="Y78" s="2703"/>
      <c r="Z78" s="2703"/>
      <c r="AA78" s="2721"/>
    </row>
    <row r="79" spans="1:27" s="2206" customFormat="1" ht="12" customHeight="1">
      <c r="A79" s="2720"/>
      <c r="B79" s="5520" t="s">
        <v>360</v>
      </c>
      <c r="C79" s="2709"/>
      <c r="D79" s="5522" t="s">
        <v>1507</v>
      </c>
      <c r="E79" s="5522"/>
      <c r="F79" s="5522"/>
      <c r="G79" s="5522"/>
      <c r="H79" s="5522"/>
      <c r="I79" s="5522"/>
      <c r="J79" s="5522"/>
      <c r="K79" s="5522"/>
      <c r="L79" s="5522"/>
      <c r="M79" s="2706"/>
      <c r="N79" s="5486">
        <v>14</v>
      </c>
      <c r="O79" s="467"/>
      <c r="P79" s="467"/>
      <c r="Q79" s="332"/>
      <c r="R79" s="332"/>
      <c r="S79" s="5488"/>
      <c r="T79" s="5488"/>
      <c r="U79" s="5488"/>
      <c r="V79" s="332"/>
      <c r="W79" s="332"/>
      <c r="X79" s="332"/>
      <c r="Y79" s="332"/>
      <c r="Z79" s="332"/>
      <c r="AA79" s="2721"/>
    </row>
    <row r="80" spans="1:27" s="2206" customFormat="1" ht="12" customHeight="1">
      <c r="A80" s="2720"/>
      <c r="B80" s="5521"/>
      <c r="C80" s="2709"/>
      <c r="D80" s="5522"/>
      <c r="E80" s="5522"/>
      <c r="F80" s="5522"/>
      <c r="G80" s="5522"/>
      <c r="H80" s="5522"/>
      <c r="I80" s="5522"/>
      <c r="J80" s="5522"/>
      <c r="K80" s="5522"/>
      <c r="L80" s="5522"/>
      <c r="M80" s="2706"/>
      <c r="N80" s="5487"/>
      <c r="O80" s="467"/>
      <c r="P80" s="467"/>
      <c r="Q80" s="332"/>
      <c r="R80" s="332"/>
      <c r="S80" s="5488"/>
      <c r="T80" s="5488"/>
      <c r="U80" s="5488"/>
      <c r="V80" s="332"/>
      <c r="W80" s="332"/>
      <c r="X80" s="332"/>
      <c r="Y80" s="332"/>
      <c r="Z80" s="332"/>
      <c r="AA80" s="2721"/>
    </row>
    <row r="81" spans="1:29" s="2206" customFormat="1" ht="5.0999999999999996" customHeight="1">
      <c r="A81" s="2720"/>
      <c r="B81" s="2707"/>
      <c r="C81" s="2710"/>
      <c r="D81" s="2724"/>
      <c r="E81" s="481"/>
      <c r="F81" s="481"/>
      <c r="G81" s="481"/>
      <c r="H81" s="481"/>
      <c r="I81" s="481"/>
      <c r="J81" s="481"/>
      <c r="K81" s="481"/>
      <c r="L81" s="481"/>
      <c r="M81" s="2707"/>
      <c r="N81" s="2712"/>
      <c r="O81" s="2702"/>
      <c r="P81" s="2702"/>
      <c r="Q81" s="481"/>
      <c r="R81" s="481"/>
      <c r="S81" s="481"/>
      <c r="T81" s="481"/>
      <c r="U81" s="481"/>
      <c r="V81" s="481"/>
      <c r="W81" s="481"/>
      <c r="X81" s="481"/>
      <c r="Y81" s="481"/>
      <c r="Z81" s="481"/>
      <c r="AA81" s="2721"/>
    </row>
    <row r="82" spans="1:29" s="2206" customFormat="1" ht="5.0999999999999996" customHeight="1">
      <c r="A82" s="2720"/>
      <c r="B82" s="2705"/>
      <c r="C82" s="2708"/>
      <c r="D82" s="2723"/>
      <c r="E82" s="2703"/>
      <c r="F82" s="2703"/>
      <c r="G82" s="2703"/>
      <c r="H82" s="2703"/>
      <c r="I82" s="2703"/>
      <c r="J82" s="2703"/>
      <c r="K82" s="2703"/>
      <c r="L82" s="2703"/>
      <c r="M82" s="2705"/>
      <c r="N82" s="2711"/>
      <c r="O82" s="2704"/>
      <c r="P82" s="2704"/>
      <c r="Q82" s="2703"/>
      <c r="R82" s="2703"/>
      <c r="S82" s="2703"/>
      <c r="T82" s="2703"/>
      <c r="U82" s="2703"/>
      <c r="V82" s="2703"/>
      <c r="W82" s="2703"/>
      <c r="X82" s="2703"/>
      <c r="Y82" s="2703"/>
      <c r="Z82" s="2703"/>
      <c r="AA82" s="2721"/>
    </row>
    <row r="83" spans="1:29" s="2206" customFormat="1" ht="12" customHeight="1">
      <c r="A83" s="2720"/>
      <c r="B83" s="5520" t="s">
        <v>362</v>
      </c>
      <c r="C83" s="2709"/>
      <c r="D83" s="5522" t="s">
        <v>1508</v>
      </c>
      <c r="E83" s="5522"/>
      <c r="F83" s="5522"/>
      <c r="G83" s="5522"/>
      <c r="H83" s="5522"/>
      <c r="I83" s="5522"/>
      <c r="J83" s="5522"/>
      <c r="K83" s="5522"/>
      <c r="L83" s="5522"/>
      <c r="M83" s="2706"/>
      <c r="N83" s="5486">
        <v>15</v>
      </c>
      <c r="O83" s="467"/>
      <c r="P83" s="467"/>
      <c r="Q83" s="332"/>
      <c r="R83" s="332"/>
      <c r="S83" s="5488"/>
      <c r="T83" s="5488"/>
      <c r="U83" s="5488"/>
      <c r="V83" s="332"/>
      <c r="W83" s="332"/>
      <c r="X83" s="332"/>
      <c r="Y83" s="332"/>
      <c r="Z83" s="332"/>
      <c r="AA83" s="2721"/>
    </row>
    <row r="84" spans="1:29" s="2206" customFormat="1" ht="12" customHeight="1">
      <c r="A84" s="2720"/>
      <c r="B84" s="5521"/>
      <c r="C84" s="2709"/>
      <c r="D84" s="5522"/>
      <c r="E84" s="5522"/>
      <c r="F84" s="5522"/>
      <c r="G84" s="5522"/>
      <c r="H84" s="5522"/>
      <c r="I84" s="5522"/>
      <c r="J84" s="5522"/>
      <c r="K84" s="5522"/>
      <c r="L84" s="5522"/>
      <c r="M84" s="2706"/>
      <c r="N84" s="5487"/>
      <c r="O84" s="467"/>
      <c r="P84" s="467"/>
      <c r="Q84" s="332"/>
      <c r="R84" s="332"/>
      <c r="S84" s="5488"/>
      <c r="T84" s="5488"/>
      <c r="U84" s="5488"/>
      <c r="V84" s="332"/>
      <c r="W84" s="332"/>
      <c r="X84" s="332"/>
      <c r="Y84" s="332"/>
      <c r="Z84" s="332"/>
      <c r="AA84" s="2721"/>
    </row>
    <row r="85" spans="1:29" s="2206" customFormat="1" ht="5.0999999999999996" customHeight="1">
      <c r="A85" s="2720"/>
      <c r="B85" s="2707"/>
      <c r="C85" s="2710"/>
      <c r="D85" s="2724"/>
      <c r="E85" s="481"/>
      <c r="F85" s="481"/>
      <c r="G85" s="481"/>
      <c r="H85" s="481"/>
      <c r="I85" s="481"/>
      <c r="J85" s="481"/>
      <c r="K85" s="481"/>
      <c r="L85" s="481"/>
      <c r="M85" s="2707"/>
      <c r="N85" s="2712"/>
      <c r="O85" s="2702"/>
      <c r="P85" s="2702"/>
      <c r="Q85" s="481"/>
      <c r="R85" s="481"/>
      <c r="S85" s="481"/>
      <c r="T85" s="481"/>
      <c r="U85" s="481"/>
      <c r="V85" s="481"/>
      <c r="W85" s="481"/>
      <c r="X85" s="481"/>
      <c r="Y85" s="481"/>
      <c r="Z85" s="481"/>
      <c r="AA85" s="2721"/>
    </row>
    <row r="86" spans="1:29" s="2206" customFormat="1" ht="5.0999999999999996" customHeight="1">
      <c r="A86" s="2720"/>
      <c r="B86" s="2705"/>
      <c r="C86" s="2708"/>
      <c r="D86" s="2723"/>
      <c r="E86" s="2703"/>
      <c r="F86" s="2703"/>
      <c r="G86" s="2703"/>
      <c r="H86" s="2703"/>
      <c r="I86" s="2703"/>
      <c r="J86" s="2703"/>
      <c r="K86" s="2703"/>
      <c r="L86" s="2703"/>
      <c r="M86" s="2705"/>
      <c r="N86" s="2711"/>
      <c r="O86" s="2704"/>
      <c r="P86" s="2704"/>
      <c r="Q86" s="2703"/>
      <c r="R86" s="2703"/>
      <c r="S86" s="2703"/>
      <c r="T86" s="2703"/>
      <c r="U86" s="2703"/>
      <c r="V86" s="2703"/>
      <c r="W86" s="2703"/>
      <c r="X86" s="2703"/>
      <c r="Y86" s="2703"/>
      <c r="Z86" s="2703"/>
      <c r="AA86" s="2721"/>
    </row>
    <row r="87" spans="1:29" s="2206" customFormat="1" ht="12" customHeight="1">
      <c r="A87" s="2720"/>
      <c r="B87" s="5520" t="s">
        <v>364</v>
      </c>
      <c r="C87" s="2709"/>
      <c r="D87" s="5522" t="s">
        <v>1509</v>
      </c>
      <c r="E87" s="5522"/>
      <c r="F87" s="5522"/>
      <c r="G87" s="5522"/>
      <c r="H87" s="5522"/>
      <c r="I87" s="5522"/>
      <c r="J87" s="5522"/>
      <c r="K87" s="5522"/>
      <c r="L87" s="5522"/>
      <c r="M87" s="2706"/>
      <c r="N87" s="5486">
        <v>16</v>
      </c>
      <c r="O87" s="467"/>
      <c r="P87" s="467"/>
      <c r="Q87" s="332"/>
      <c r="R87" s="332"/>
      <c r="S87" s="5488"/>
      <c r="T87" s="5488"/>
      <c r="U87" s="5488"/>
      <c r="V87" s="332"/>
      <c r="W87" s="332"/>
      <c r="X87" s="332"/>
      <c r="Y87" s="332"/>
      <c r="Z87" s="332"/>
      <c r="AA87" s="2721"/>
    </row>
    <row r="88" spans="1:29" s="2206" customFormat="1" ht="12" customHeight="1">
      <c r="A88" s="2720"/>
      <c r="B88" s="5521"/>
      <c r="C88" s="2709"/>
      <c r="D88" s="5522"/>
      <c r="E88" s="5522"/>
      <c r="F88" s="5522"/>
      <c r="G88" s="5522"/>
      <c r="H88" s="5522"/>
      <c r="I88" s="5522"/>
      <c r="J88" s="5522"/>
      <c r="K88" s="5522"/>
      <c r="L88" s="5522"/>
      <c r="M88" s="2706"/>
      <c r="N88" s="5487"/>
      <c r="O88" s="467"/>
      <c r="P88" s="467"/>
      <c r="Q88" s="332"/>
      <c r="R88" s="332"/>
      <c r="S88" s="5488"/>
      <c r="T88" s="5488"/>
      <c r="U88" s="5488"/>
      <c r="V88" s="332"/>
      <c r="W88" s="332"/>
      <c r="X88" s="332"/>
      <c r="Y88" s="332"/>
      <c r="Z88" s="332"/>
      <c r="AA88" s="2721"/>
    </row>
    <row r="89" spans="1:29" s="2206" customFormat="1" ht="5.0999999999999996" customHeight="1">
      <c r="A89" s="2720"/>
      <c r="B89" s="2707"/>
      <c r="C89" s="2709"/>
      <c r="D89" s="2724"/>
      <c r="E89" s="481"/>
      <c r="F89" s="481"/>
      <c r="G89" s="481"/>
      <c r="H89" s="481"/>
      <c r="I89" s="481"/>
      <c r="J89" s="481"/>
      <c r="K89" s="481"/>
      <c r="L89" s="481"/>
      <c r="M89" s="2707"/>
      <c r="N89" s="2712"/>
      <c r="O89" s="2702"/>
      <c r="P89" s="2702"/>
      <c r="Q89" s="481"/>
      <c r="R89" s="481"/>
      <c r="S89" s="481"/>
      <c r="T89" s="481"/>
      <c r="U89" s="481"/>
      <c r="V89" s="481"/>
      <c r="W89" s="481"/>
      <c r="X89" s="481"/>
      <c r="Y89" s="481"/>
      <c r="Z89" s="481"/>
      <c r="AA89" s="2721"/>
    </row>
    <row r="90" spans="1:29" s="2206" customFormat="1" ht="8.1" customHeight="1">
      <c r="A90" s="2720"/>
      <c r="B90" s="2703"/>
      <c r="C90" s="2703"/>
      <c r="D90" s="2723"/>
      <c r="E90" s="2703"/>
      <c r="F90" s="2703"/>
      <c r="G90" s="2703"/>
      <c r="H90" s="2703"/>
      <c r="I90" s="2703"/>
      <c r="J90" s="2703"/>
      <c r="K90" s="2703"/>
      <c r="L90" s="2703"/>
      <c r="M90" s="2705"/>
      <c r="N90" s="2711"/>
      <c r="O90" s="2704"/>
      <c r="P90" s="2704"/>
      <c r="Q90" s="2703"/>
      <c r="R90" s="2703"/>
      <c r="S90" s="2703"/>
      <c r="T90" s="2703"/>
      <c r="U90" s="2703"/>
      <c r="V90" s="2703"/>
      <c r="W90" s="2703"/>
      <c r="X90" s="2703"/>
      <c r="Y90" s="2703"/>
      <c r="Z90" s="2703"/>
      <c r="AA90" s="2721"/>
    </row>
    <row r="91" spans="1:29" s="2206" customFormat="1" ht="12" customHeight="1">
      <c r="A91" s="2720"/>
      <c r="B91" s="332"/>
      <c r="C91" s="1202"/>
      <c r="D91" s="5524" t="s">
        <v>158</v>
      </c>
      <c r="E91" s="5524"/>
      <c r="F91" s="5524"/>
      <c r="G91" s="5524"/>
      <c r="H91" s="5524"/>
      <c r="I91" s="5524"/>
      <c r="J91" s="5524"/>
      <c r="K91" s="5524"/>
      <c r="L91" s="5524"/>
      <c r="M91" s="2719"/>
      <c r="N91" s="2713"/>
      <c r="O91" s="467"/>
      <c r="P91" s="467"/>
      <c r="Q91" s="332"/>
      <c r="R91" s="332"/>
      <c r="S91" s="5478">
        <v>100</v>
      </c>
      <c r="T91" s="5479"/>
      <c r="U91" s="5480"/>
      <c r="V91" s="332"/>
      <c r="W91" s="332"/>
      <c r="X91" s="332"/>
      <c r="Y91" s="332"/>
      <c r="Z91" s="332"/>
      <c r="AA91" s="2721"/>
      <c r="AC91" s="5324">
        <f>S27+S31+S35+S39+S43+S47++S51+S55+S59+S63+S67+S71+S75+S79+S83+S87</f>
        <v>0</v>
      </c>
    </row>
    <row r="92" spans="1:29" s="2206" customFormat="1" ht="12" customHeight="1">
      <c r="A92" s="2720"/>
      <c r="B92" s="332"/>
      <c r="C92" s="1202"/>
      <c r="D92" s="5523" t="s">
        <v>159</v>
      </c>
      <c r="E92" s="5523"/>
      <c r="F92" s="5523"/>
      <c r="G92" s="5523"/>
      <c r="H92" s="5523"/>
      <c r="I92" s="5523"/>
      <c r="J92" s="5523"/>
      <c r="K92" s="5523"/>
      <c r="L92" s="5523"/>
      <c r="M92" s="2719"/>
      <c r="N92" s="2714"/>
      <c r="O92" s="467"/>
      <c r="P92" s="467"/>
      <c r="Q92" s="332"/>
      <c r="R92" s="332"/>
      <c r="S92" s="5481"/>
      <c r="T92" s="5482"/>
      <c r="U92" s="5483"/>
      <c r="V92" s="332"/>
      <c r="W92" s="332"/>
      <c r="X92" s="332"/>
      <c r="Y92" s="332"/>
      <c r="Z92" s="332"/>
      <c r="AA92" s="2721"/>
      <c r="AC92" s="5324"/>
    </row>
    <row r="93" spans="1:29" s="2206" customFormat="1" ht="8.1" customHeight="1">
      <c r="A93" s="2720"/>
      <c r="B93" s="481"/>
      <c r="C93" s="481"/>
      <c r="D93" s="2724"/>
      <c r="E93" s="481"/>
      <c r="F93" s="481"/>
      <c r="G93" s="481"/>
      <c r="H93" s="481"/>
      <c r="I93" s="481"/>
      <c r="J93" s="481"/>
      <c r="K93" s="481"/>
      <c r="L93" s="481"/>
      <c r="M93" s="2707"/>
      <c r="N93" s="2712"/>
      <c r="O93" s="2702"/>
      <c r="P93" s="2702"/>
      <c r="Q93" s="481"/>
      <c r="R93" s="481"/>
      <c r="S93" s="481"/>
      <c r="T93" s="481"/>
      <c r="U93" s="481"/>
      <c r="V93" s="481"/>
      <c r="W93" s="481"/>
      <c r="X93" s="481"/>
      <c r="Y93" s="481"/>
      <c r="Z93" s="481"/>
      <c r="AA93" s="2721"/>
      <c r="AC93" s="5477" t="b">
        <f>AC91=S91</f>
        <v>0</v>
      </c>
    </row>
    <row r="94" spans="1:29" s="2206" customFormat="1" ht="12" customHeight="1">
      <c r="A94" s="3233"/>
      <c r="B94" s="332"/>
      <c r="C94" s="332"/>
      <c r="D94" s="357"/>
      <c r="E94" s="332"/>
      <c r="F94" s="332"/>
      <c r="G94" s="332"/>
      <c r="H94" s="332"/>
      <c r="I94" s="332"/>
      <c r="J94" s="332"/>
      <c r="K94" s="332"/>
      <c r="L94" s="332"/>
      <c r="M94" s="332"/>
      <c r="N94" s="3187"/>
      <c r="O94" s="467"/>
      <c r="P94" s="467"/>
      <c r="Q94" s="332"/>
      <c r="R94" s="332"/>
      <c r="S94" s="332"/>
      <c r="T94" s="332"/>
      <c r="U94" s="332"/>
      <c r="V94" s="332"/>
      <c r="W94" s="332"/>
      <c r="X94" s="332"/>
      <c r="Y94" s="332"/>
      <c r="Z94" s="332"/>
      <c r="AA94" s="2685"/>
      <c r="AC94" s="5477"/>
    </row>
    <row r="95" spans="1:29" s="2206" customFormat="1" ht="12" customHeight="1">
      <c r="A95" s="3233"/>
      <c r="B95" s="332"/>
      <c r="C95" s="332"/>
      <c r="D95" s="357"/>
      <c r="E95" s="332"/>
      <c r="F95" s="332"/>
      <c r="G95" s="332"/>
      <c r="H95" s="332"/>
      <c r="I95" s="332"/>
      <c r="J95" s="332"/>
      <c r="K95" s="332"/>
      <c r="L95" s="332"/>
      <c r="M95" s="332"/>
      <c r="N95" s="3187"/>
      <c r="O95" s="467"/>
      <c r="P95" s="467"/>
      <c r="Q95" s="332"/>
      <c r="R95" s="332"/>
      <c r="S95" s="332"/>
      <c r="T95" s="332"/>
      <c r="U95" s="332"/>
      <c r="V95" s="332"/>
      <c r="W95" s="332"/>
      <c r="X95" s="332"/>
      <c r="Y95" s="332"/>
      <c r="Z95" s="332"/>
      <c r="AA95" s="2685"/>
      <c r="AC95" s="5477"/>
    </row>
    <row r="96" spans="1:29" s="2206" customFormat="1" ht="12" customHeight="1">
      <c r="A96" s="3233"/>
      <c r="B96" s="332"/>
      <c r="C96" s="332"/>
      <c r="D96" s="357"/>
      <c r="E96" s="332"/>
      <c r="F96" s="332"/>
      <c r="G96" s="332"/>
      <c r="H96" s="332"/>
      <c r="I96" s="332"/>
      <c r="J96" s="332"/>
      <c r="K96" s="332"/>
      <c r="L96" s="332"/>
      <c r="M96" s="332"/>
      <c r="N96" s="3187"/>
      <c r="O96" s="467"/>
      <c r="P96" s="467"/>
      <c r="Q96" s="332"/>
      <c r="R96" s="332"/>
      <c r="S96" s="332"/>
      <c r="T96" s="332"/>
      <c r="U96" s="332"/>
      <c r="V96" s="332"/>
      <c r="W96" s="332"/>
      <c r="X96" s="332"/>
      <c r="Y96" s="332"/>
      <c r="Z96" s="332"/>
      <c r="AA96" s="2685"/>
      <c r="AC96" s="5477"/>
    </row>
    <row r="97" spans="1:29" s="2206" customFormat="1" ht="12" customHeight="1">
      <c r="A97" s="3233"/>
      <c r="B97" s="332"/>
      <c r="C97" s="332"/>
      <c r="D97" s="357"/>
      <c r="E97" s="332"/>
      <c r="F97" s="332"/>
      <c r="G97" s="332"/>
      <c r="H97" s="332"/>
      <c r="I97" s="332"/>
      <c r="J97" s="332"/>
      <c r="K97" s="332"/>
      <c r="L97" s="332"/>
      <c r="M97" s="332"/>
      <c r="N97" s="3187"/>
      <c r="O97" s="467"/>
      <c r="P97" s="467"/>
      <c r="Q97" s="332"/>
      <c r="R97" s="332"/>
      <c r="S97" s="332"/>
      <c r="T97" s="332"/>
      <c r="U97" s="332"/>
      <c r="V97" s="332"/>
      <c r="W97" s="332"/>
      <c r="X97" s="332"/>
      <c r="Y97" s="332"/>
      <c r="Z97" s="332"/>
      <c r="AA97" s="2685"/>
      <c r="AC97" s="5477"/>
    </row>
    <row r="98" spans="1:29" s="529" customFormat="1" ht="8.1" customHeight="1" thickBot="1">
      <c r="A98" s="2728"/>
      <c r="B98" s="2686"/>
      <c r="C98" s="2686"/>
      <c r="D98" s="2725"/>
      <c r="E98" s="2686"/>
      <c r="F98" s="2686"/>
      <c r="G98" s="2686"/>
      <c r="H98" s="2686"/>
      <c r="I98" s="2686"/>
      <c r="J98" s="2686"/>
      <c r="K98" s="2686"/>
      <c r="L98" s="2686"/>
      <c r="M98" s="2686"/>
      <c r="N98" s="2686"/>
      <c r="O98" s="2686"/>
      <c r="P98" s="2686"/>
      <c r="Q98" s="2686"/>
      <c r="R98" s="2686"/>
      <c r="S98" s="2686"/>
      <c r="T98" s="2686"/>
      <c r="U98" s="2686"/>
      <c r="V98" s="2686"/>
      <c r="W98" s="2686"/>
      <c r="X98" s="2686"/>
      <c r="Y98" s="2686"/>
      <c r="Z98" s="2686"/>
      <c r="AA98" s="2727"/>
    </row>
    <row r="99" spans="1:29" ht="8.1" customHeight="1"/>
    <row r="100" spans="1:29" ht="18" customHeight="1">
      <c r="A100" s="5354">
        <f>'Soalan 14(ms37-39)'!A163:O163+1</f>
        <v>40</v>
      </c>
      <c r="B100" s="5354"/>
      <c r="C100" s="5354"/>
      <c r="D100" s="5354"/>
      <c r="E100" s="5354"/>
      <c r="F100" s="5354"/>
      <c r="G100" s="5354"/>
      <c r="H100" s="5354"/>
      <c r="I100" s="5354"/>
      <c r="J100" s="5354"/>
      <c r="K100" s="5354"/>
      <c r="L100" s="5354"/>
      <c r="M100" s="5354"/>
      <c r="N100" s="5354"/>
      <c r="O100" s="5354"/>
      <c r="P100" s="5354"/>
      <c r="Q100" s="5354"/>
      <c r="R100" s="5354"/>
      <c r="S100" s="5354"/>
      <c r="T100" s="5354"/>
      <c r="U100" s="5354"/>
      <c r="V100" s="5354"/>
      <c r="W100" s="5354"/>
      <c r="X100" s="5354"/>
      <c r="Y100" s="5354"/>
      <c r="Z100" s="5354"/>
      <c r="AA100" s="5354"/>
    </row>
    <row r="101" spans="1:29" ht="8.1" customHeight="1"/>
  </sheetData>
  <sheetProtection selectLockedCells="1" selectUnlockedCells="1"/>
  <mergeCells count="89">
    <mergeCell ref="A100:AA100"/>
    <mergeCell ref="AC91:AC92"/>
    <mergeCell ref="D92:L92"/>
    <mergeCell ref="D91:L91"/>
    <mergeCell ref="D27:L28"/>
    <mergeCell ref="D31:L32"/>
    <mergeCell ref="D35:L36"/>
    <mergeCell ref="D39:L40"/>
    <mergeCell ref="D43:L44"/>
    <mergeCell ref="D47:L48"/>
    <mergeCell ref="D51:L52"/>
    <mergeCell ref="D55:L56"/>
    <mergeCell ref="D59:L60"/>
    <mergeCell ref="D63:L64"/>
    <mergeCell ref="D67:L68"/>
    <mergeCell ref="D71:L72"/>
    <mergeCell ref="D87:L88"/>
    <mergeCell ref="B47:B48"/>
    <mergeCell ref="B51:B52"/>
    <mergeCell ref="B55:B56"/>
    <mergeCell ref="B59:B60"/>
    <mergeCell ref="B63:B64"/>
    <mergeCell ref="B87:B88"/>
    <mergeCell ref="B67:B68"/>
    <mergeCell ref="B71:B72"/>
    <mergeCell ref="B75:B76"/>
    <mergeCell ref="B79:B80"/>
    <mergeCell ref="B83:B84"/>
    <mergeCell ref="S83:U84"/>
    <mergeCell ref="S87:U88"/>
    <mergeCell ref="B23:B25"/>
    <mergeCell ref="C23:M25"/>
    <mergeCell ref="V23:V24"/>
    <mergeCell ref="S25:U25"/>
    <mergeCell ref="S24:U24"/>
    <mergeCell ref="S23:U23"/>
    <mergeCell ref="B27:B28"/>
    <mergeCell ref="B31:B32"/>
    <mergeCell ref="B35:B36"/>
    <mergeCell ref="B39:B40"/>
    <mergeCell ref="B43:B44"/>
    <mergeCell ref="D75:L76"/>
    <mergeCell ref="D79:L80"/>
    <mergeCell ref="D83:L84"/>
    <mergeCell ref="S67:U68"/>
    <mergeCell ref="S71:U72"/>
    <mergeCell ref="S75:U76"/>
    <mergeCell ref="S79:U80"/>
    <mergeCell ref="N31:N32"/>
    <mergeCell ref="S47:U48"/>
    <mergeCell ref="S51:U52"/>
    <mergeCell ref="S55:U56"/>
    <mergeCell ref="S59:U60"/>
    <mergeCell ref="S63:U64"/>
    <mergeCell ref="N71:N72"/>
    <mergeCell ref="N75:N76"/>
    <mergeCell ref="N35:N36"/>
    <mergeCell ref="N39:N40"/>
    <mergeCell ref="N43:N44"/>
    <mergeCell ref="N47:N48"/>
    <mergeCell ref="L5:Q5"/>
    <mergeCell ref="L10:L11"/>
    <mergeCell ref="M10:R11"/>
    <mergeCell ref="S10:S11"/>
    <mergeCell ref="S27:U28"/>
    <mergeCell ref="T5:Y5"/>
    <mergeCell ref="L6:Q6"/>
    <mergeCell ref="T6:Y6"/>
    <mergeCell ref="L7:Q7"/>
    <mergeCell ref="T7:Y7"/>
    <mergeCell ref="T10:Y11"/>
    <mergeCell ref="X9:Y9"/>
    <mergeCell ref="Q9:R9"/>
    <mergeCell ref="AC93:AC97"/>
    <mergeCell ref="S91:U92"/>
    <mergeCell ref="AC10:AC11"/>
    <mergeCell ref="N79:N80"/>
    <mergeCell ref="N51:N52"/>
    <mergeCell ref="N55:N56"/>
    <mergeCell ref="N59:N60"/>
    <mergeCell ref="N63:N64"/>
    <mergeCell ref="N67:N68"/>
    <mergeCell ref="N83:N84"/>
    <mergeCell ref="N87:N88"/>
    <mergeCell ref="S31:U32"/>
    <mergeCell ref="S35:U36"/>
    <mergeCell ref="S39:U40"/>
    <mergeCell ref="S43:U44"/>
    <mergeCell ref="N27:N28"/>
  </mergeCells>
  <printOptions horizontalCentered="1"/>
  <pageMargins left="0" right="0" top="0.43307086614173229" bottom="0" header="0" footer="0"/>
  <pageSetup paperSize="9" scale="84" firstPageNumber="23" orientation="portrait" r:id="rId1"/>
  <headerFooter alignWithMargins="0"/>
  <colBreaks count="1" manualBreakCount="1">
    <brk id="27" max="104" man="1"/>
  </col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C101"/>
  <sheetViews>
    <sheetView showGridLines="0" view="pageBreakPreview" zoomScaleSheetLayoutView="100" workbookViewId="0">
      <selection activeCell="E3" sqref="E3"/>
    </sheetView>
  </sheetViews>
  <sheetFormatPr defaultColWidth="9.140625" defaultRowHeight="11.25"/>
  <cols>
    <col min="1" max="1" width="3.7109375" style="760" customWidth="1"/>
    <col min="2" max="2" width="5.28515625" style="760" customWidth="1"/>
    <col min="3" max="3" width="4.28515625" style="760" customWidth="1"/>
    <col min="4" max="4" width="4.28515625" style="2726" customWidth="1"/>
    <col min="5" max="7" width="4.28515625" style="760" customWidth="1"/>
    <col min="8" max="8" width="2.140625" style="760" customWidth="1"/>
    <col min="9" max="25" width="4.28515625" style="760" customWidth="1"/>
    <col min="26" max="26" width="2.7109375" style="760" customWidth="1"/>
    <col min="27" max="27" width="3.7109375" style="760" customWidth="1"/>
    <col min="28" max="28" width="4.85546875" style="760" customWidth="1"/>
    <col min="29" max="16384" width="9.140625" style="760"/>
  </cols>
  <sheetData>
    <row r="1" spans="1:27" ht="15" customHeight="1">
      <c r="A1" s="614"/>
      <c r="B1" s="425"/>
      <c r="C1" s="425"/>
      <c r="D1" s="2722"/>
      <c r="E1" s="425"/>
      <c r="F1" s="425"/>
      <c r="G1" s="425"/>
      <c r="H1" s="425"/>
      <c r="I1" s="425"/>
      <c r="J1" s="425"/>
      <c r="K1" s="425"/>
      <c r="L1" s="425"/>
      <c r="M1" s="425"/>
      <c r="N1" s="425"/>
      <c r="O1" s="425"/>
      <c r="P1" s="425"/>
      <c r="Q1" s="425"/>
      <c r="R1" s="425"/>
      <c r="S1" s="425"/>
      <c r="T1" s="425"/>
      <c r="U1" s="425"/>
      <c r="V1" s="425"/>
      <c r="W1" s="425"/>
      <c r="X1" s="425"/>
      <c r="Y1" s="425"/>
      <c r="Z1" s="425"/>
      <c r="AA1" s="615"/>
    </row>
    <row r="2" spans="1:27" ht="15" customHeight="1">
      <c r="A2" s="618"/>
      <c r="B2" s="30"/>
      <c r="C2" s="168"/>
      <c r="D2" s="32" t="s">
        <v>1510</v>
      </c>
      <c r="F2" s="168"/>
      <c r="G2" s="168"/>
      <c r="H2" s="168"/>
      <c r="I2" s="1486"/>
      <c r="J2" s="1486"/>
      <c r="K2" s="1486"/>
      <c r="L2" s="32"/>
      <c r="M2" s="32"/>
      <c r="N2" s="32"/>
      <c r="O2" s="32"/>
      <c r="P2" s="32"/>
      <c r="Q2" s="32"/>
      <c r="R2" s="32"/>
      <c r="S2" s="27"/>
      <c r="T2" s="27"/>
      <c r="U2" s="27"/>
      <c r="V2" s="27"/>
      <c r="W2" s="27"/>
      <c r="X2" s="27"/>
      <c r="Y2" s="27"/>
      <c r="Z2" s="27"/>
      <c r="AA2" s="616"/>
    </row>
    <row r="3" spans="1:27" ht="15" customHeight="1">
      <c r="A3" s="619"/>
      <c r="B3" s="31"/>
      <c r="C3" s="168"/>
      <c r="D3" s="33" t="s">
        <v>1511</v>
      </c>
      <c r="F3" s="168"/>
      <c r="G3" s="168"/>
      <c r="H3" s="168"/>
      <c r="I3" s="1486"/>
      <c r="J3" s="1486"/>
      <c r="K3" s="1486"/>
      <c r="L3" s="33"/>
      <c r="M3" s="33"/>
      <c r="N3" s="33"/>
      <c r="O3" s="33"/>
      <c r="P3" s="33"/>
      <c r="Q3" s="33"/>
      <c r="R3" s="33"/>
      <c r="S3" s="26"/>
      <c r="T3" s="26"/>
      <c r="U3" s="26"/>
      <c r="V3" s="26"/>
      <c r="W3" s="26"/>
      <c r="X3" s="26"/>
      <c r="Y3" s="26"/>
      <c r="Z3" s="26"/>
      <c r="AA3" s="616"/>
    </row>
    <row r="4" spans="1:27" ht="3.95" customHeight="1">
      <c r="A4" s="494"/>
      <c r="B4" s="8"/>
      <c r="C4" s="8"/>
      <c r="D4" s="415"/>
      <c r="E4" s="8"/>
      <c r="F4" s="8"/>
      <c r="G4" s="8"/>
      <c r="H4" s="8"/>
      <c r="I4" s="8"/>
      <c r="J4" s="33"/>
      <c r="K4" s="33"/>
      <c r="L4" s="33"/>
      <c r="M4" s="33"/>
      <c r="N4" s="33"/>
      <c r="O4" s="33"/>
      <c r="P4" s="33"/>
      <c r="Q4" s="33"/>
      <c r="R4" s="33"/>
      <c r="S4" s="8"/>
      <c r="T4" s="8"/>
      <c r="U4" s="8"/>
      <c r="V4" s="8"/>
      <c r="W4" s="8"/>
      <c r="X4" s="8"/>
      <c r="Y4" s="8"/>
      <c r="Z4" s="8"/>
      <c r="AA4" s="616"/>
    </row>
    <row r="5" spans="1:27" s="2206" customFormat="1" ht="8.1" customHeight="1">
      <c r="A5" s="2249"/>
      <c r="B5" s="332"/>
      <c r="C5" s="332"/>
      <c r="D5" s="357"/>
      <c r="E5" s="332"/>
      <c r="F5" s="332"/>
      <c r="G5" s="332"/>
      <c r="H5" s="332"/>
      <c r="I5" s="332"/>
      <c r="J5" s="332"/>
      <c r="K5" s="332"/>
      <c r="L5" s="332"/>
      <c r="M5" s="332"/>
      <c r="N5" s="1832"/>
      <c r="O5" s="467"/>
      <c r="P5" s="467"/>
      <c r="Q5" s="332"/>
      <c r="R5" s="332"/>
      <c r="S5" s="332"/>
      <c r="T5" s="332"/>
      <c r="U5" s="332"/>
      <c r="V5" s="332"/>
      <c r="W5" s="332"/>
      <c r="X5" s="332"/>
      <c r="Y5" s="332"/>
      <c r="Z5" s="332"/>
      <c r="AA5" s="2685"/>
    </row>
    <row r="6" spans="1:27" s="2206" customFormat="1" ht="12" customHeight="1">
      <c r="A6" s="2249"/>
      <c r="B6" s="332"/>
      <c r="C6" s="332"/>
      <c r="D6" s="357"/>
      <c r="E6" s="332"/>
      <c r="F6" s="332"/>
      <c r="G6" s="332"/>
      <c r="H6" s="332"/>
      <c r="I6" s="332"/>
      <c r="J6" s="332"/>
      <c r="K6" s="332"/>
      <c r="L6" s="332"/>
      <c r="M6" s="332"/>
      <c r="N6" s="1832"/>
      <c r="O6" s="467"/>
      <c r="P6" s="467"/>
      <c r="Q6" s="332"/>
      <c r="R6" s="332"/>
      <c r="S6" s="332"/>
      <c r="T6" s="332"/>
      <c r="U6" s="332"/>
      <c r="V6" s="332"/>
      <c r="W6" s="332"/>
      <c r="X6" s="332"/>
      <c r="Y6" s="332"/>
      <c r="Z6" s="332"/>
      <c r="AA6" s="2685"/>
    </row>
    <row r="7" spans="1:27" s="2206" customFormat="1" ht="12" customHeight="1">
      <c r="A7" s="2249"/>
      <c r="B7" s="2678">
        <v>16.100000000000001</v>
      </c>
      <c r="C7" s="356" t="s">
        <v>2158</v>
      </c>
      <c r="D7" s="357"/>
      <c r="E7" s="332"/>
      <c r="F7" s="332"/>
      <c r="G7" s="332"/>
      <c r="H7" s="332"/>
      <c r="I7" s="332"/>
      <c r="J7" s="332"/>
      <c r="K7" s="332"/>
      <c r="L7" s="332"/>
      <c r="M7" s="332"/>
      <c r="N7" s="1832"/>
      <c r="O7" s="467"/>
      <c r="P7" s="467"/>
      <c r="Q7" s="332"/>
      <c r="R7" s="332"/>
      <c r="S7" s="332"/>
      <c r="T7" s="332"/>
      <c r="U7" s="332"/>
      <c r="V7" s="332"/>
      <c r="W7" s="332"/>
      <c r="X7" s="332"/>
      <c r="Y7" s="332"/>
      <c r="Z7" s="332"/>
      <c r="AA7" s="2685"/>
    </row>
    <row r="8" spans="1:27" s="2206" customFormat="1" ht="12" customHeight="1">
      <c r="A8" s="2249"/>
      <c r="B8" s="332"/>
      <c r="C8" s="370" t="s">
        <v>2159</v>
      </c>
      <c r="D8" s="357"/>
      <c r="E8" s="332"/>
      <c r="F8" s="332"/>
      <c r="G8" s="332"/>
      <c r="H8" s="332"/>
      <c r="I8" s="332"/>
      <c r="J8" s="332"/>
      <c r="K8" s="332"/>
      <c r="L8" s="332"/>
      <c r="M8" s="332"/>
      <c r="N8" s="1832"/>
      <c r="O8" s="467"/>
      <c r="P8" s="467"/>
      <c r="Q8" s="332"/>
      <c r="R8" s="332"/>
      <c r="S8" s="332"/>
      <c r="T8" s="332"/>
      <c r="U8" s="332"/>
      <c r="V8" s="332"/>
      <c r="W8" s="332"/>
      <c r="X8" s="332"/>
      <c r="Y8" s="332"/>
      <c r="Z8" s="332"/>
      <c r="AA8" s="2685"/>
    </row>
    <row r="9" spans="1:27" s="2206" customFormat="1" ht="8.1" customHeight="1">
      <c r="A9" s="2249"/>
      <c r="B9" s="332"/>
      <c r="C9" s="332"/>
      <c r="D9" s="357"/>
      <c r="E9" s="332"/>
      <c r="F9" s="332"/>
      <c r="G9" s="332"/>
      <c r="H9" s="332"/>
      <c r="I9" s="332"/>
      <c r="J9" s="332"/>
      <c r="K9" s="332"/>
      <c r="L9" s="332"/>
      <c r="M9" s="332"/>
      <c r="N9" s="1832"/>
      <c r="O9" s="467"/>
      <c r="P9" s="467"/>
      <c r="Q9" s="332"/>
      <c r="R9" s="332"/>
      <c r="S9" s="332"/>
      <c r="T9" s="332"/>
      <c r="U9" s="332"/>
      <c r="V9" s="332"/>
      <c r="W9" s="332"/>
      <c r="X9" s="332"/>
      <c r="Y9" s="332"/>
      <c r="Z9" s="332"/>
      <c r="AA9" s="2685"/>
    </row>
    <row r="10" spans="1:27" s="2206" customFormat="1" ht="12" customHeight="1">
      <c r="A10" s="2720"/>
      <c r="B10" s="5504" t="s">
        <v>1493</v>
      </c>
      <c r="C10" s="5507" t="s">
        <v>1492</v>
      </c>
      <c r="D10" s="5508"/>
      <c r="E10" s="5508"/>
      <c r="F10" s="5508"/>
      <c r="G10" s="5508"/>
      <c r="H10" s="5508"/>
      <c r="I10" s="5508"/>
      <c r="J10" s="5508"/>
      <c r="K10" s="5508"/>
      <c r="L10" s="5508"/>
      <c r="M10" s="5509"/>
      <c r="N10" s="2717"/>
      <c r="O10" s="2708"/>
      <c r="P10" s="2716"/>
      <c r="Q10" s="2716"/>
      <c r="R10" s="2716"/>
      <c r="S10" s="5519" t="s">
        <v>156</v>
      </c>
      <c r="T10" s="5519"/>
      <c r="U10" s="5519"/>
      <c r="V10" s="5514" t="s">
        <v>107</v>
      </c>
      <c r="W10" s="2703"/>
      <c r="X10" s="2703"/>
      <c r="Y10" s="2703"/>
      <c r="Z10" s="2703"/>
      <c r="AA10" s="2721"/>
    </row>
    <row r="11" spans="1:27" s="2206" customFormat="1" ht="12" customHeight="1">
      <c r="A11" s="2720"/>
      <c r="B11" s="5505"/>
      <c r="C11" s="5510"/>
      <c r="D11" s="5511"/>
      <c r="E11" s="5511"/>
      <c r="F11" s="5511"/>
      <c r="G11" s="5511"/>
      <c r="H11" s="5511"/>
      <c r="I11" s="5511"/>
      <c r="J11" s="5511"/>
      <c r="K11" s="5511"/>
      <c r="L11" s="5511"/>
      <c r="M11" s="5505"/>
      <c r="N11" s="2718"/>
      <c r="O11" s="2710"/>
      <c r="P11" s="2715"/>
      <c r="Q11" s="2715"/>
      <c r="R11" s="2715"/>
      <c r="S11" s="5518" t="s">
        <v>1491</v>
      </c>
      <c r="T11" s="5518"/>
      <c r="U11" s="5518"/>
      <c r="V11" s="5515"/>
      <c r="W11" s="481"/>
      <c r="X11" s="481"/>
      <c r="Y11" s="481"/>
      <c r="Z11" s="481"/>
      <c r="AA11" s="2721"/>
    </row>
    <row r="12" spans="1:27" s="2206" customFormat="1" ht="12" customHeight="1">
      <c r="A12" s="2720"/>
      <c r="B12" s="5506"/>
      <c r="C12" s="5512"/>
      <c r="D12" s="5513"/>
      <c r="E12" s="5513"/>
      <c r="F12" s="5513"/>
      <c r="G12" s="5513"/>
      <c r="H12" s="5513"/>
      <c r="I12" s="5513"/>
      <c r="J12" s="5513"/>
      <c r="K12" s="5513"/>
      <c r="L12" s="5513"/>
      <c r="M12" s="5506"/>
      <c r="N12" s="2712"/>
      <c r="O12" s="2702"/>
      <c r="P12" s="2702"/>
      <c r="Q12" s="481"/>
      <c r="R12" s="481"/>
      <c r="S12" s="5516" t="s">
        <v>2346</v>
      </c>
      <c r="T12" s="5517"/>
      <c r="U12" s="5517"/>
      <c r="V12" s="481"/>
      <c r="W12" s="481"/>
      <c r="X12" s="481"/>
      <c r="Y12" s="481"/>
      <c r="Z12" s="481"/>
      <c r="AA12" s="2721"/>
    </row>
    <row r="13" spans="1:27" s="2206" customFormat="1" ht="5.0999999999999996" customHeight="1">
      <c r="A13" s="2720"/>
      <c r="B13" s="2705"/>
      <c r="C13" s="2708"/>
      <c r="D13" s="2723"/>
      <c r="E13" s="2703"/>
      <c r="F13" s="2703"/>
      <c r="G13" s="2703"/>
      <c r="H13" s="2703"/>
      <c r="I13" s="2703"/>
      <c r="J13" s="2703"/>
      <c r="K13" s="2703"/>
      <c r="L13" s="2703"/>
      <c r="M13" s="2705"/>
      <c r="N13" s="2711"/>
      <c r="O13" s="2704"/>
      <c r="P13" s="2704"/>
      <c r="Q13" s="2703"/>
      <c r="R13" s="2703"/>
      <c r="S13" s="2703"/>
      <c r="T13" s="2703"/>
      <c r="U13" s="2703"/>
      <c r="V13" s="2703"/>
      <c r="W13" s="2703"/>
      <c r="X13" s="2703"/>
      <c r="Y13" s="2703"/>
      <c r="Z13" s="2703"/>
      <c r="AA13" s="2721"/>
    </row>
    <row r="14" spans="1:27" s="2206" customFormat="1" ht="12" customHeight="1">
      <c r="A14" s="2720"/>
      <c r="B14" s="5520" t="s">
        <v>119</v>
      </c>
      <c r="C14" s="2709"/>
      <c r="D14" s="5522" t="s">
        <v>1494</v>
      </c>
      <c r="E14" s="5522"/>
      <c r="F14" s="5522"/>
      <c r="G14" s="5522"/>
      <c r="H14" s="5522"/>
      <c r="I14" s="5522"/>
      <c r="J14" s="5522"/>
      <c r="K14" s="5522"/>
      <c r="L14" s="5522"/>
      <c r="M14" s="2706"/>
      <c r="N14" s="5486" t="s">
        <v>42</v>
      </c>
      <c r="O14" s="467"/>
      <c r="P14" s="467"/>
      <c r="Q14" s="332"/>
      <c r="R14" s="332"/>
      <c r="S14" s="5525"/>
      <c r="T14" s="5525"/>
      <c r="U14" s="5525"/>
      <c r="V14" s="332"/>
      <c r="W14" s="332"/>
      <c r="X14" s="332"/>
      <c r="Y14" s="332"/>
      <c r="Z14" s="332"/>
      <c r="AA14" s="2721"/>
    </row>
    <row r="15" spans="1:27" s="2206" customFormat="1" ht="12" customHeight="1">
      <c r="A15" s="2720"/>
      <c r="B15" s="5521"/>
      <c r="C15" s="2709"/>
      <c r="D15" s="5522"/>
      <c r="E15" s="5522"/>
      <c r="F15" s="5522"/>
      <c r="G15" s="5522"/>
      <c r="H15" s="5522"/>
      <c r="I15" s="5522"/>
      <c r="J15" s="5522"/>
      <c r="K15" s="5522"/>
      <c r="L15" s="5522"/>
      <c r="M15" s="2706"/>
      <c r="N15" s="5487"/>
      <c r="O15" s="467"/>
      <c r="P15" s="467"/>
      <c r="Q15" s="332"/>
      <c r="R15" s="332"/>
      <c r="S15" s="5525"/>
      <c r="T15" s="5525"/>
      <c r="U15" s="5525"/>
      <c r="V15" s="332"/>
      <c r="W15" s="332"/>
      <c r="X15" s="332"/>
      <c r="Y15" s="332"/>
      <c r="Z15" s="332"/>
      <c r="AA15" s="2721"/>
    </row>
    <row r="16" spans="1:27" s="2206" customFormat="1" ht="5.0999999999999996" customHeight="1">
      <c r="A16" s="2720"/>
      <c r="B16" s="2707"/>
      <c r="C16" s="2710"/>
      <c r="D16" s="2724"/>
      <c r="E16" s="481"/>
      <c r="F16" s="481"/>
      <c r="G16" s="481"/>
      <c r="H16" s="481"/>
      <c r="I16" s="481"/>
      <c r="J16" s="481"/>
      <c r="K16" s="481"/>
      <c r="L16" s="481"/>
      <c r="M16" s="2707"/>
      <c r="N16" s="2712"/>
      <c r="O16" s="2702"/>
      <c r="P16" s="2702"/>
      <c r="Q16" s="481"/>
      <c r="R16" s="481"/>
      <c r="S16" s="481"/>
      <c r="T16" s="481"/>
      <c r="U16" s="481"/>
      <c r="V16" s="481"/>
      <c r="W16" s="481"/>
      <c r="X16" s="481"/>
      <c r="Y16" s="481"/>
      <c r="Z16" s="481"/>
      <c r="AA16" s="2721"/>
    </row>
    <row r="17" spans="1:27" s="2206" customFormat="1" ht="5.0999999999999996" customHeight="1">
      <c r="A17" s="2720"/>
      <c r="B17" s="2705"/>
      <c r="C17" s="2708"/>
      <c r="D17" s="2723"/>
      <c r="E17" s="2703"/>
      <c r="F17" s="2703"/>
      <c r="G17" s="2703"/>
      <c r="H17" s="2703"/>
      <c r="I17" s="2703"/>
      <c r="J17" s="2703"/>
      <c r="K17" s="2703"/>
      <c r="L17" s="2703"/>
      <c r="M17" s="2705"/>
      <c r="N17" s="2711"/>
      <c r="O17" s="2704"/>
      <c r="P17" s="2704"/>
      <c r="Q17" s="2703"/>
      <c r="R17" s="2703"/>
      <c r="S17" s="2703"/>
      <c r="T17" s="2703"/>
      <c r="U17" s="2703"/>
      <c r="V17" s="2703"/>
      <c r="W17" s="2703"/>
      <c r="X17" s="2703"/>
      <c r="Y17" s="2703"/>
      <c r="Z17" s="2703"/>
      <c r="AA17" s="2721"/>
    </row>
    <row r="18" spans="1:27" s="2206" customFormat="1" ht="12" customHeight="1">
      <c r="A18" s="2720"/>
      <c r="B18" s="5520" t="s">
        <v>124</v>
      </c>
      <c r="C18" s="2709"/>
      <c r="D18" s="5522" t="s">
        <v>1495</v>
      </c>
      <c r="E18" s="5522"/>
      <c r="F18" s="5522"/>
      <c r="G18" s="5522"/>
      <c r="H18" s="5522"/>
      <c r="I18" s="5522"/>
      <c r="J18" s="5522"/>
      <c r="K18" s="5522"/>
      <c r="L18" s="5522"/>
      <c r="M18" s="2706"/>
      <c r="N18" s="5486" t="s">
        <v>43</v>
      </c>
      <c r="O18" s="467"/>
      <c r="P18" s="467"/>
      <c r="Q18" s="332"/>
      <c r="R18" s="332"/>
      <c r="S18" s="5525"/>
      <c r="T18" s="5525"/>
      <c r="U18" s="5525"/>
      <c r="V18" s="332"/>
      <c r="W18" s="332"/>
      <c r="X18" s="332"/>
      <c r="Y18" s="332"/>
      <c r="Z18" s="332"/>
      <c r="AA18" s="2721"/>
    </row>
    <row r="19" spans="1:27" s="2206" customFormat="1" ht="12" customHeight="1">
      <c r="A19" s="2720"/>
      <c r="B19" s="5521"/>
      <c r="C19" s="2709"/>
      <c r="D19" s="5522"/>
      <c r="E19" s="5522"/>
      <c r="F19" s="5522"/>
      <c r="G19" s="5522"/>
      <c r="H19" s="5522"/>
      <c r="I19" s="5522"/>
      <c r="J19" s="5522"/>
      <c r="K19" s="5522"/>
      <c r="L19" s="5522"/>
      <c r="M19" s="2706"/>
      <c r="N19" s="5487"/>
      <c r="O19" s="467"/>
      <c r="P19" s="467"/>
      <c r="Q19" s="332"/>
      <c r="R19" s="332"/>
      <c r="S19" s="5525"/>
      <c r="T19" s="5525"/>
      <c r="U19" s="5525"/>
      <c r="V19" s="332"/>
      <c r="W19" s="332"/>
      <c r="X19" s="332"/>
      <c r="Y19" s="332"/>
      <c r="Z19" s="332"/>
      <c r="AA19" s="2721"/>
    </row>
    <row r="20" spans="1:27" s="2206" customFormat="1" ht="5.0999999999999996" customHeight="1">
      <c r="A20" s="2720"/>
      <c r="B20" s="2707"/>
      <c r="C20" s="2710"/>
      <c r="D20" s="2724"/>
      <c r="E20" s="481"/>
      <c r="F20" s="481"/>
      <c r="G20" s="481"/>
      <c r="H20" s="481"/>
      <c r="I20" s="481"/>
      <c r="J20" s="481"/>
      <c r="K20" s="481"/>
      <c r="L20" s="481"/>
      <c r="M20" s="2707"/>
      <c r="N20" s="2712"/>
      <c r="O20" s="2702"/>
      <c r="P20" s="2702"/>
      <c r="Q20" s="481"/>
      <c r="R20" s="481"/>
      <c r="S20" s="481"/>
      <c r="T20" s="481"/>
      <c r="U20" s="481"/>
      <c r="V20" s="481"/>
      <c r="W20" s="481"/>
      <c r="X20" s="481"/>
      <c r="Y20" s="481"/>
      <c r="Z20" s="481"/>
      <c r="AA20" s="2721"/>
    </row>
    <row r="21" spans="1:27" s="2206" customFormat="1" ht="5.0999999999999996" customHeight="1">
      <c r="A21" s="2720"/>
      <c r="B21" s="2705"/>
      <c r="C21" s="2708"/>
      <c r="D21" s="2723"/>
      <c r="E21" s="2703"/>
      <c r="F21" s="2703"/>
      <c r="G21" s="2703"/>
      <c r="H21" s="2703"/>
      <c r="I21" s="2703"/>
      <c r="J21" s="2703"/>
      <c r="K21" s="2703"/>
      <c r="L21" s="2703"/>
      <c r="M21" s="2705"/>
      <c r="N21" s="2711"/>
      <c r="O21" s="2704"/>
      <c r="P21" s="2704"/>
      <c r="Q21" s="2703"/>
      <c r="R21" s="2703"/>
      <c r="S21" s="2703"/>
      <c r="T21" s="2703"/>
      <c r="U21" s="2703"/>
      <c r="V21" s="2703"/>
      <c r="W21" s="2703"/>
      <c r="X21" s="2703"/>
      <c r="Y21" s="2703"/>
      <c r="Z21" s="2703"/>
      <c r="AA21" s="2721"/>
    </row>
    <row r="22" spans="1:27" s="2206" customFormat="1" ht="12" customHeight="1">
      <c r="A22" s="2720"/>
      <c r="B22" s="5520" t="s">
        <v>127</v>
      </c>
      <c r="C22" s="2709"/>
      <c r="D22" s="5522" t="s">
        <v>1496</v>
      </c>
      <c r="E22" s="5522"/>
      <c r="F22" s="5522"/>
      <c r="G22" s="5522"/>
      <c r="H22" s="5522"/>
      <c r="I22" s="5522"/>
      <c r="J22" s="5522"/>
      <c r="K22" s="5522"/>
      <c r="L22" s="5522"/>
      <c r="M22" s="2706"/>
      <c r="N22" s="5486" t="s">
        <v>44</v>
      </c>
      <c r="O22" s="467"/>
      <c r="P22" s="467"/>
      <c r="Q22" s="332"/>
      <c r="R22" s="332"/>
      <c r="S22" s="5525"/>
      <c r="T22" s="5525"/>
      <c r="U22" s="5525"/>
      <c r="V22" s="332"/>
      <c r="W22" s="332"/>
      <c r="X22" s="332"/>
      <c r="Y22" s="332"/>
      <c r="Z22" s="332"/>
      <c r="AA22" s="2721"/>
    </row>
    <row r="23" spans="1:27" s="2206" customFormat="1" ht="12" customHeight="1">
      <c r="A23" s="2720"/>
      <c r="B23" s="5521"/>
      <c r="C23" s="2709"/>
      <c r="D23" s="5522"/>
      <c r="E23" s="5522"/>
      <c r="F23" s="5522"/>
      <c r="G23" s="5522"/>
      <c r="H23" s="5522"/>
      <c r="I23" s="5522"/>
      <c r="J23" s="5522"/>
      <c r="K23" s="5522"/>
      <c r="L23" s="5522"/>
      <c r="M23" s="2706"/>
      <c r="N23" s="5487"/>
      <c r="O23" s="467"/>
      <c r="P23" s="467"/>
      <c r="Q23" s="332"/>
      <c r="R23" s="332"/>
      <c r="S23" s="5525"/>
      <c r="T23" s="5525"/>
      <c r="U23" s="5525"/>
      <c r="V23" s="332"/>
      <c r="W23" s="332"/>
      <c r="X23" s="332"/>
      <c r="Y23" s="332"/>
      <c r="Z23" s="332"/>
      <c r="AA23" s="2721"/>
    </row>
    <row r="24" spans="1:27" s="2206" customFormat="1" ht="5.0999999999999996" customHeight="1">
      <c r="A24" s="2720"/>
      <c r="B24" s="2707"/>
      <c r="C24" s="2710"/>
      <c r="D24" s="2724"/>
      <c r="E24" s="481"/>
      <c r="F24" s="481"/>
      <c r="G24" s="481"/>
      <c r="H24" s="481"/>
      <c r="I24" s="481"/>
      <c r="J24" s="481"/>
      <c r="K24" s="481"/>
      <c r="L24" s="481"/>
      <c r="M24" s="2707"/>
      <c r="N24" s="2712"/>
      <c r="O24" s="2702"/>
      <c r="P24" s="2702"/>
      <c r="Q24" s="481"/>
      <c r="R24" s="481"/>
      <c r="S24" s="481"/>
      <c r="T24" s="481"/>
      <c r="U24" s="481"/>
      <c r="V24" s="481"/>
      <c r="W24" s="481"/>
      <c r="X24" s="481"/>
      <c r="Y24" s="481"/>
      <c r="Z24" s="481"/>
      <c r="AA24" s="2721"/>
    </row>
    <row r="25" spans="1:27" s="2206" customFormat="1" ht="5.0999999999999996" customHeight="1">
      <c r="A25" s="2720"/>
      <c r="B25" s="2705"/>
      <c r="C25" s="2708"/>
      <c r="D25" s="2723"/>
      <c r="E25" s="2703"/>
      <c r="F25" s="2703"/>
      <c r="G25" s="2703"/>
      <c r="H25" s="2703"/>
      <c r="I25" s="2703"/>
      <c r="J25" s="2703"/>
      <c r="K25" s="2703"/>
      <c r="L25" s="2703"/>
      <c r="M25" s="2705"/>
      <c r="N25" s="2711"/>
      <c r="O25" s="2704"/>
      <c r="P25" s="2704"/>
      <c r="Q25" s="2703"/>
      <c r="R25" s="2703"/>
      <c r="S25" s="2703"/>
      <c r="T25" s="2703"/>
      <c r="U25" s="2703"/>
      <c r="V25" s="2703"/>
      <c r="W25" s="2703"/>
      <c r="X25" s="2703"/>
      <c r="Y25" s="2703"/>
      <c r="Z25" s="2703"/>
      <c r="AA25" s="2721"/>
    </row>
    <row r="26" spans="1:27" s="2206" customFormat="1" ht="12" customHeight="1">
      <c r="A26" s="2720"/>
      <c r="B26" s="5520" t="s">
        <v>133</v>
      </c>
      <c r="C26" s="2709"/>
      <c r="D26" s="5522" t="s">
        <v>1497</v>
      </c>
      <c r="E26" s="5522"/>
      <c r="F26" s="5522"/>
      <c r="G26" s="5522"/>
      <c r="H26" s="5522"/>
      <c r="I26" s="5522"/>
      <c r="J26" s="5522"/>
      <c r="K26" s="5522"/>
      <c r="L26" s="5522"/>
      <c r="M26" s="2706"/>
      <c r="N26" s="5486" t="s">
        <v>45</v>
      </c>
      <c r="O26" s="467"/>
      <c r="P26" s="467"/>
      <c r="Q26" s="332"/>
      <c r="R26" s="332"/>
      <c r="S26" s="5525"/>
      <c r="T26" s="5525"/>
      <c r="U26" s="5525"/>
      <c r="V26" s="332"/>
      <c r="W26" s="332"/>
      <c r="X26" s="332"/>
      <c r="Y26" s="332"/>
      <c r="Z26" s="332"/>
      <c r="AA26" s="2721"/>
    </row>
    <row r="27" spans="1:27" s="2206" customFormat="1" ht="12" customHeight="1">
      <c r="A27" s="2720"/>
      <c r="B27" s="5521"/>
      <c r="C27" s="2709"/>
      <c r="D27" s="5522"/>
      <c r="E27" s="5522"/>
      <c r="F27" s="5522"/>
      <c r="G27" s="5522"/>
      <c r="H27" s="5522"/>
      <c r="I27" s="5522"/>
      <c r="J27" s="5522"/>
      <c r="K27" s="5522"/>
      <c r="L27" s="5522"/>
      <c r="M27" s="2706"/>
      <c r="N27" s="5487"/>
      <c r="O27" s="467"/>
      <c r="P27" s="467"/>
      <c r="Q27" s="332"/>
      <c r="R27" s="332"/>
      <c r="S27" s="5525"/>
      <c r="T27" s="5525"/>
      <c r="U27" s="5525"/>
      <c r="V27" s="332"/>
      <c r="W27" s="332"/>
      <c r="X27" s="332"/>
      <c r="Y27" s="332"/>
      <c r="Z27" s="332"/>
      <c r="AA27" s="2721"/>
    </row>
    <row r="28" spans="1:27" s="2206" customFormat="1" ht="5.0999999999999996" customHeight="1">
      <c r="A28" s="2720"/>
      <c r="B28" s="2707"/>
      <c r="C28" s="2710"/>
      <c r="D28" s="2724"/>
      <c r="E28" s="481"/>
      <c r="F28" s="481"/>
      <c r="G28" s="481"/>
      <c r="H28" s="481"/>
      <c r="I28" s="481"/>
      <c r="J28" s="481"/>
      <c r="K28" s="481"/>
      <c r="L28" s="481"/>
      <c r="M28" s="2707"/>
      <c r="N28" s="2712"/>
      <c r="O28" s="2702"/>
      <c r="P28" s="2702"/>
      <c r="Q28" s="481"/>
      <c r="R28" s="481"/>
      <c r="S28" s="481"/>
      <c r="T28" s="481"/>
      <c r="U28" s="481"/>
      <c r="V28" s="481"/>
      <c r="W28" s="481"/>
      <c r="X28" s="481"/>
      <c r="Y28" s="481"/>
      <c r="Z28" s="481"/>
      <c r="AA28" s="2721"/>
    </row>
    <row r="29" spans="1:27" s="2206" customFormat="1" ht="5.0999999999999996" customHeight="1">
      <c r="A29" s="2720"/>
      <c r="B29" s="2705"/>
      <c r="C29" s="2708"/>
      <c r="D29" s="2723"/>
      <c r="E29" s="2703"/>
      <c r="F29" s="2703"/>
      <c r="G29" s="2703"/>
      <c r="H29" s="2703"/>
      <c r="I29" s="2703"/>
      <c r="J29" s="2703"/>
      <c r="K29" s="2703"/>
      <c r="L29" s="2703"/>
      <c r="M29" s="2705"/>
      <c r="N29" s="2711"/>
      <c r="O29" s="2704"/>
      <c r="P29" s="2704"/>
      <c r="Q29" s="2703"/>
      <c r="R29" s="2703"/>
      <c r="S29" s="2703"/>
      <c r="T29" s="2703"/>
      <c r="U29" s="2703"/>
      <c r="V29" s="2703"/>
      <c r="W29" s="2703"/>
      <c r="X29" s="2703"/>
      <c r="Y29" s="2703"/>
      <c r="Z29" s="2703"/>
      <c r="AA29" s="2721"/>
    </row>
    <row r="30" spans="1:27" s="2206" customFormat="1" ht="12" customHeight="1">
      <c r="A30" s="2720"/>
      <c r="B30" s="5520" t="s">
        <v>135</v>
      </c>
      <c r="C30" s="2709"/>
      <c r="D30" s="5522" t="s">
        <v>1498</v>
      </c>
      <c r="E30" s="5522"/>
      <c r="F30" s="5522"/>
      <c r="G30" s="5522"/>
      <c r="H30" s="5522"/>
      <c r="I30" s="5522"/>
      <c r="J30" s="5522"/>
      <c r="K30" s="5522"/>
      <c r="L30" s="5522"/>
      <c r="M30" s="2706"/>
      <c r="N30" s="5486" t="s">
        <v>46</v>
      </c>
      <c r="O30" s="467"/>
      <c r="P30" s="467"/>
      <c r="Q30" s="332"/>
      <c r="R30" s="332"/>
      <c r="S30" s="5525"/>
      <c r="T30" s="5525"/>
      <c r="U30" s="5525"/>
      <c r="V30" s="332"/>
      <c r="W30" s="332"/>
      <c r="X30" s="332"/>
      <c r="Y30" s="332"/>
      <c r="Z30" s="332"/>
      <c r="AA30" s="2721"/>
    </row>
    <row r="31" spans="1:27" s="2206" customFormat="1" ht="12" customHeight="1">
      <c r="A31" s="2720"/>
      <c r="B31" s="5521"/>
      <c r="C31" s="2709"/>
      <c r="D31" s="5522"/>
      <c r="E31" s="5522"/>
      <c r="F31" s="5522"/>
      <c r="G31" s="5522"/>
      <c r="H31" s="5522"/>
      <c r="I31" s="5522"/>
      <c r="J31" s="5522"/>
      <c r="K31" s="5522"/>
      <c r="L31" s="5522"/>
      <c r="M31" s="2706"/>
      <c r="N31" s="5487"/>
      <c r="O31" s="467"/>
      <c r="P31" s="467"/>
      <c r="Q31" s="332"/>
      <c r="R31" s="332"/>
      <c r="S31" s="5525"/>
      <c r="T31" s="5525"/>
      <c r="U31" s="5525"/>
      <c r="V31" s="332"/>
      <c r="W31" s="332"/>
      <c r="X31" s="332"/>
      <c r="Y31" s="332"/>
      <c r="Z31" s="332"/>
      <c r="AA31" s="2721"/>
    </row>
    <row r="32" spans="1:27" s="2206" customFormat="1" ht="5.0999999999999996" customHeight="1">
      <c r="A32" s="2720"/>
      <c r="B32" s="2707"/>
      <c r="C32" s="2710"/>
      <c r="D32" s="2724"/>
      <c r="E32" s="481"/>
      <c r="F32" s="481"/>
      <c r="G32" s="481"/>
      <c r="H32" s="481"/>
      <c r="I32" s="481"/>
      <c r="J32" s="481"/>
      <c r="K32" s="481"/>
      <c r="L32" s="481"/>
      <c r="M32" s="2707"/>
      <c r="N32" s="2712"/>
      <c r="O32" s="2702"/>
      <c r="P32" s="2702"/>
      <c r="Q32" s="481"/>
      <c r="R32" s="481"/>
      <c r="S32" s="481"/>
      <c r="T32" s="481"/>
      <c r="U32" s="481"/>
      <c r="V32" s="481"/>
      <c r="W32" s="481"/>
      <c r="X32" s="481"/>
      <c r="Y32" s="481"/>
      <c r="Z32" s="481"/>
      <c r="AA32" s="2721"/>
    </row>
    <row r="33" spans="1:27" s="2206" customFormat="1" ht="5.0999999999999996" customHeight="1">
      <c r="A33" s="2720"/>
      <c r="B33" s="2705"/>
      <c r="C33" s="2708"/>
      <c r="D33" s="2723"/>
      <c r="E33" s="2703"/>
      <c r="F33" s="2703"/>
      <c r="G33" s="2703"/>
      <c r="H33" s="2703"/>
      <c r="I33" s="2703"/>
      <c r="J33" s="2703"/>
      <c r="K33" s="2703"/>
      <c r="L33" s="2703"/>
      <c r="M33" s="2705"/>
      <c r="N33" s="2711"/>
      <c r="O33" s="2704"/>
      <c r="P33" s="2704"/>
      <c r="Q33" s="2703"/>
      <c r="R33" s="2703"/>
      <c r="S33" s="2703"/>
      <c r="T33" s="2703"/>
      <c r="U33" s="2703"/>
      <c r="V33" s="2703"/>
      <c r="W33" s="2703"/>
      <c r="X33" s="2703"/>
      <c r="Y33" s="2703"/>
      <c r="Z33" s="2703"/>
      <c r="AA33" s="2721"/>
    </row>
    <row r="34" spans="1:27" s="2206" customFormat="1" ht="12" customHeight="1">
      <c r="A34" s="2720"/>
      <c r="B34" s="5520" t="s">
        <v>136</v>
      </c>
      <c r="C34" s="2709"/>
      <c r="D34" s="5522" t="s">
        <v>1499</v>
      </c>
      <c r="E34" s="5522"/>
      <c r="F34" s="5522"/>
      <c r="G34" s="5522"/>
      <c r="H34" s="5522"/>
      <c r="I34" s="5522"/>
      <c r="J34" s="5522"/>
      <c r="K34" s="5522"/>
      <c r="L34" s="5522"/>
      <c r="M34" s="2706"/>
      <c r="N34" s="5486" t="s">
        <v>47</v>
      </c>
      <c r="O34" s="467"/>
      <c r="P34" s="467"/>
      <c r="Q34" s="332"/>
      <c r="R34" s="332"/>
      <c r="S34" s="5525"/>
      <c r="T34" s="5525"/>
      <c r="U34" s="5525"/>
      <c r="V34" s="332"/>
      <c r="W34" s="332"/>
      <c r="X34" s="332"/>
      <c r="Y34" s="332"/>
      <c r="Z34" s="332"/>
      <c r="AA34" s="2721"/>
    </row>
    <row r="35" spans="1:27" s="2206" customFormat="1" ht="12" customHeight="1">
      <c r="A35" s="2720"/>
      <c r="B35" s="5521"/>
      <c r="C35" s="2709"/>
      <c r="D35" s="5522"/>
      <c r="E35" s="5522"/>
      <c r="F35" s="5522"/>
      <c r="G35" s="5522"/>
      <c r="H35" s="5522"/>
      <c r="I35" s="5522"/>
      <c r="J35" s="5522"/>
      <c r="K35" s="5522"/>
      <c r="L35" s="5522"/>
      <c r="M35" s="2706"/>
      <c r="N35" s="5487"/>
      <c r="O35" s="467"/>
      <c r="P35" s="467"/>
      <c r="Q35" s="332"/>
      <c r="R35" s="332"/>
      <c r="S35" s="5525"/>
      <c r="T35" s="5525"/>
      <c r="U35" s="5525"/>
      <c r="V35" s="332"/>
      <c r="W35" s="332"/>
      <c r="X35" s="332"/>
      <c r="Y35" s="332"/>
      <c r="Z35" s="332"/>
      <c r="AA35" s="2721"/>
    </row>
    <row r="36" spans="1:27" s="2206" customFormat="1" ht="5.0999999999999996" customHeight="1">
      <c r="A36" s="2720"/>
      <c r="B36" s="2707"/>
      <c r="C36" s="2710"/>
      <c r="D36" s="2724"/>
      <c r="E36" s="481"/>
      <c r="F36" s="481"/>
      <c r="G36" s="481"/>
      <c r="H36" s="481"/>
      <c r="I36" s="481"/>
      <c r="J36" s="481"/>
      <c r="K36" s="481"/>
      <c r="L36" s="481"/>
      <c r="M36" s="2707"/>
      <c r="N36" s="2712"/>
      <c r="O36" s="2702"/>
      <c r="P36" s="2702"/>
      <c r="Q36" s="481"/>
      <c r="R36" s="481"/>
      <c r="S36" s="481"/>
      <c r="T36" s="481"/>
      <c r="U36" s="481"/>
      <c r="V36" s="481"/>
      <c r="W36" s="481"/>
      <c r="X36" s="481"/>
      <c r="Y36" s="481"/>
      <c r="Z36" s="481"/>
      <c r="AA36" s="2721"/>
    </row>
    <row r="37" spans="1:27" s="2206" customFormat="1" ht="5.0999999999999996" customHeight="1">
      <c r="A37" s="2720"/>
      <c r="B37" s="2705"/>
      <c r="C37" s="2708"/>
      <c r="D37" s="2723"/>
      <c r="E37" s="2703"/>
      <c r="F37" s="2703"/>
      <c r="G37" s="2703"/>
      <c r="H37" s="2703"/>
      <c r="I37" s="2703"/>
      <c r="J37" s="2703"/>
      <c r="K37" s="2703"/>
      <c r="L37" s="2703"/>
      <c r="M37" s="2705"/>
      <c r="N37" s="2711"/>
      <c r="O37" s="2704"/>
      <c r="P37" s="2704"/>
      <c r="Q37" s="2703"/>
      <c r="R37" s="2703"/>
      <c r="S37" s="2703"/>
      <c r="T37" s="2703"/>
      <c r="U37" s="2703"/>
      <c r="V37" s="2703"/>
      <c r="W37" s="2703"/>
      <c r="X37" s="2703"/>
      <c r="Y37" s="2703"/>
      <c r="Z37" s="2703"/>
      <c r="AA37" s="2721"/>
    </row>
    <row r="38" spans="1:27" s="2206" customFormat="1" ht="12" customHeight="1">
      <c r="A38" s="2720"/>
      <c r="B38" s="5520" t="s">
        <v>137</v>
      </c>
      <c r="C38" s="2709"/>
      <c r="D38" s="5522" t="s">
        <v>1500</v>
      </c>
      <c r="E38" s="5522"/>
      <c r="F38" s="5522"/>
      <c r="G38" s="5522"/>
      <c r="H38" s="5522"/>
      <c r="I38" s="5522"/>
      <c r="J38" s="5522"/>
      <c r="K38" s="5522"/>
      <c r="L38" s="5522"/>
      <c r="M38" s="2706"/>
      <c r="N38" s="5486" t="s">
        <v>48</v>
      </c>
      <c r="O38" s="467"/>
      <c r="P38" s="467"/>
      <c r="Q38" s="332"/>
      <c r="R38" s="332"/>
      <c r="S38" s="5525"/>
      <c r="T38" s="5525"/>
      <c r="U38" s="5525"/>
      <c r="V38" s="332"/>
      <c r="W38" s="332"/>
      <c r="X38" s="332"/>
      <c r="Y38" s="332"/>
      <c r="Z38" s="332"/>
      <c r="AA38" s="2721"/>
    </row>
    <row r="39" spans="1:27" s="2206" customFormat="1" ht="12" customHeight="1">
      <c r="A39" s="2720"/>
      <c r="B39" s="5521"/>
      <c r="C39" s="2709"/>
      <c r="D39" s="5522"/>
      <c r="E39" s="5522"/>
      <c r="F39" s="5522"/>
      <c r="G39" s="5522"/>
      <c r="H39" s="5522"/>
      <c r="I39" s="5522"/>
      <c r="J39" s="5522"/>
      <c r="K39" s="5522"/>
      <c r="L39" s="5522"/>
      <c r="M39" s="2706"/>
      <c r="N39" s="5487"/>
      <c r="O39" s="467"/>
      <c r="P39" s="467"/>
      <c r="Q39" s="332"/>
      <c r="R39" s="332"/>
      <c r="S39" s="5525"/>
      <c r="T39" s="5525"/>
      <c r="U39" s="5525"/>
      <c r="V39" s="332"/>
      <c r="W39" s="332"/>
      <c r="X39" s="332"/>
      <c r="Y39" s="332"/>
      <c r="Z39" s="332"/>
      <c r="AA39" s="2721"/>
    </row>
    <row r="40" spans="1:27" s="2206" customFormat="1" ht="5.0999999999999996" customHeight="1">
      <c r="A40" s="2720"/>
      <c r="B40" s="2707"/>
      <c r="C40" s="2710"/>
      <c r="D40" s="2724"/>
      <c r="E40" s="481"/>
      <c r="F40" s="481"/>
      <c r="G40" s="481"/>
      <c r="H40" s="481"/>
      <c r="I40" s="481"/>
      <c r="J40" s="481"/>
      <c r="K40" s="481"/>
      <c r="L40" s="481"/>
      <c r="M40" s="2707"/>
      <c r="N40" s="2712"/>
      <c r="O40" s="2702"/>
      <c r="P40" s="2702"/>
      <c r="Q40" s="481"/>
      <c r="R40" s="481"/>
      <c r="S40" s="481"/>
      <c r="T40" s="481"/>
      <c r="U40" s="481"/>
      <c r="V40" s="481"/>
      <c r="W40" s="481"/>
      <c r="X40" s="481"/>
      <c r="Y40" s="481"/>
      <c r="Z40" s="481"/>
      <c r="AA40" s="2721"/>
    </row>
    <row r="41" spans="1:27" s="2206" customFormat="1" ht="5.0999999999999996" customHeight="1">
      <c r="A41" s="2720"/>
      <c r="B41" s="2705"/>
      <c r="C41" s="2708"/>
      <c r="D41" s="2723"/>
      <c r="E41" s="2703"/>
      <c r="F41" s="2703"/>
      <c r="G41" s="2703"/>
      <c r="H41" s="2703"/>
      <c r="I41" s="2703"/>
      <c r="J41" s="2703"/>
      <c r="K41" s="2703"/>
      <c r="L41" s="2703"/>
      <c r="M41" s="2705"/>
      <c r="N41" s="2711"/>
      <c r="O41" s="2704"/>
      <c r="P41" s="2704"/>
      <c r="Q41" s="2703"/>
      <c r="R41" s="2703"/>
      <c r="S41" s="2703"/>
      <c r="T41" s="2703"/>
      <c r="U41" s="2703"/>
      <c r="V41" s="2703"/>
      <c r="W41" s="2703"/>
      <c r="X41" s="2703"/>
      <c r="Y41" s="2703"/>
      <c r="Z41" s="2703"/>
      <c r="AA41" s="2721"/>
    </row>
    <row r="42" spans="1:27" s="2206" customFormat="1" ht="12" customHeight="1">
      <c r="A42" s="2720"/>
      <c r="B42" s="5520" t="s">
        <v>138</v>
      </c>
      <c r="C42" s="2709"/>
      <c r="D42" s="5522" t="s">
        <v>1501</v>
      </c>
      <c r="E42" s="5522"/>
      <c r="F42" s="5522"/>
      <c r="G42" s="5522"/>
      <c r="H42" s="5522"/>
      <c r="I42" s="5522"/>
      <c r="J42" s="5522"/>
      <c r="K42" s="5522"/>
      <c r="L42" s="5522"/>
      <c r="M42" s="2706"/>
      <c r="N42" s="5486" t="s">
        <v>54</v>
      </c>
      <c r="O42" s="467"/>
      <c r="P42" s="467"/>
      <c r="Q42" s="332"/>
      <c r="R42" s="332"/>
      <c r="S42" s="5525"/>
      <c r="T42" s="5525"/>
      <c r="U42" s="5525"/>
      <c r="V42" s="332"/>
      <c r="W42" s="332"/>
      <c r="X42" s="332"/>
      <c r="Y42" s="332"/>
      <c r="Z42" s="332"/>
      <c r="AA42" s="2721"/>
    </row>
    <row r="43" spans="1:27" s="2206" customFormat="1" ht="12" customHeight="1">
      <c r="A43" s="2720"/>
      <c r="B43" s="5521"/>
      <c r="C43" s="2709"/>
      <c r="D43" s="5522"/>
      <c r="E43" s="5522"/>
      <c r="F43" s="5522"/>
      <c r="G43" s="5522"/>
      <c r="H43" s="5522"/>
      <c r="I43" s="5522"/>
      <c r="J43" s="5522"/>
      <c r="K43" s="5522"/>
      <c r="L43" s="5522"/>
      <c r="M43" s="2706"/>
      <c r="N43" s="5487"/>
      <c r="O43" s="467"/>
      <c r="P43" s="467"/>
      <c r="Q43" s="332"/>
      <c r="R43" s="332"/>
      <c r="S43" s="5525"/>
      <c r="T43" s="5525"/>
      <c r="U43" s="5525"/>
      <c r="V43" s="332"/>
      <c r="W43" s="332"/>
      <c r="X43" s="332"/>
      <c r="Y43" s="332"/>
      <c r="Z43" s="332"/>
      <c r="AA43" s="2721"/>
    </row>
    <row r="44" spans="1:27" s="2206" customFormat="1" ht="5.0999999999999996" customHeight="1">
      <c r="A44" s="2720"/>
      <c r="B44" s="2707"/>
      <c r="C44" s="2710"/>
      <c r="D44" s="2724"/>
      <c r="E44" s="481"/>
      <c r="F44" s="481"/>
      <c r="G44" s="481"/>
      <c r="H44" s="481"/>
      <c r="I44" s="481"/>
      <c r="J44" s="481"/>
      <c r="K44" s="481"/>
      <c r="L44" s="481"/>
      <c r="M44" s="2707"/>
      <c r="N44" s="2712"/>
      <c r="O44" s="2702"/>
      <c r="P44" s="2702"/>
      <c r="Q44" s="481"/>
      <c r="R44" s="481"/>
      <c r="S44" s="481"/>
      <c r="T44" s="481"/>
      <c r="U44" s="481"/>
      <c r="V44" s="481"/>
      <c r="W44" s="481"/>
      <c r="X44" s="481"/>
      <c r="Y44" s="481"/>
      <c r="Z44" s="481"/>
      <c r="AA44" s="2721"/>
    </row>
    <row r="45" spans="1:27" s="2206" customFormat="1" ht="5.0999999999999996" customHeight="1">
      <c r="A45" s="2720"/>
      <c r="B45" s="2705"/>
      <c r="C45" s="2708"/>
      <c r="D45" s="2723"/>
      <c r="E45" s="2703"/>
      <c r="F45" s="2703"/>
      <c r="G45" s="2703"/>
      <c r="H45" s="2703"/>
      <c r="I45" s="2703"/>
      <c r="J45" s="2703"/>
      <c r="K45" s="2703"/>
      <c r="L45" s="2703"/>
      <c r="M45" s="2705"/>
      <c r="N45" s="2711"/>
      <c r="O45" s="2704"/>
      <c r="P45" s="2704"/>
      <c r="Q45" s="2703"/>
      <c r="R45" s="2703"/>
      <c r="S45" s="2703"/>
      <c r="T45" s="2703"/>
      <c r="U45" s="2703"/>
      <c r="V45" s="2703"/>
      <c r="W45" s="2703"/>
      <c r="X45" s="2703"/>
      <c r="Y45" s="2703"/>
      <c r="Z45" s="2703"/>
      <c r="AA45" s="2721"/>
    </row>
    <row r="46" spans="1:27" s="2206" customFormat="1" ht="12" customHeight="1">
      <c r="A46" s="2720"/>
      <c r="B46" s="5520" t="s">
        <v>139</v>
      </c>
      <c r="C46" s="2709"/>
      <c r="D46" s="5522" t="s">
        <v>1502</v>
      </c>
      <c r="E46" s="5522"/>
      <c r="F46" s="5522"/>
      <c r="G46" s="5522"/>
      <c r="H46" s="5522"/>
      <c r="I46" s="5522"/>
      <c r="J46" s="5522"/>
      <c r="K46" s="5522"/>
      <c r="L46" s="5522"/>
      <c r="M46" s="2706"/>
      <c r="N46" s="5486" t="s">
        <v>49</v>
      </c>
      <c r="O46" s="467"/>
      <c r="P46" s="467"/>
      <c r="Q46" s="332"/>
      <c r="R46" s="332"/>
      <c r="S46" s="5525"/>
      <c r="T46" s="5525"/>
      <c r="U46" s="5525"/>
      <c r="V46" s="332"/>
      <c r="W46" s="332"/>
      <c r="X46" s="332"/>
      <c r="Y46" s="332"/>
      <c r="Z46" s="332"/>
      <c r="AA46" s="2721"/>
    </row>
    <row r="47" spans="1:27" s="2206" customFormat="1" ht="12" customHeight="1">
      <c r="A47" s="2720"/>
      <c r="B47" s="5521"/>
      <c r="C47" s="2709"/>
      <c r="D47" s="5522"/>
      <c r="E47" s="5522"/>
      <c r="F47" s="5522"/>
      <c r="G47" s="5522"/>
      <c r="H47" s="5522"/>
      <c r="I47" s="5522"/>
      <c r="J47" s="5522"/>
      <c r="K47" s="5522"/>
      <c r="L47" s="5522"/>
      <c r="M47" s="2706"/>
      <c r="N47" s="5487"/>
      <c r="O47" s="467"/>
      <c r="P47" s="467"/>
      <c r="Q47" s="332"/>
      <c r="R47" s="332"/>
      <c r="S47" s="5525"/>
      <c r="T47" s="5525"/>
      <c r="U47" s="5525"/>
      <c r="V47" s="332"/>
      <c r="W47" s="332"/>
      <c r="X47" s="332"/>
      <c r="Y47" s="332"/>
      <c r="Z47" s="332"/>
      <c r="AA47" s="2721"/>
    </row>
    <row r="48" spans="1:27" s="2206" customFormat="1" ht="5.0999999999999996" customHeight="1">
      <c r="A48" s="2720"/>
      <c r="B48" s="2707"/>
      <c r="C48" s="2710"/>
      <c r="D48" s="2724"/>
      <c r="E48" s="481"/>
      <c r="F48" s="481"/>
      <c r="G48" s="481"/>
      <c r="H48" s="481"/>
      <c r="I48" s="481"/>
      <c r="J48" s="481"/>
      <c r="K48" s="481"/>
      <c r="L48" s="481"/>
      <c r="M48" s="2707"/>
      <c r="N48" s="2712"/>
      <c r="O48" s="2702"/>
      <c r="P48" s="2702"/>
      <c r="Q48" s="481"/>
      <c r="R48" s="481"/>
      <c r="S48" s="481"/>
      <c r="T48" s="481"/>
      <c r="U48" s="481"/>
      <c r="V48" s="481"/>
      <c r="W48" s="481"/>
      <c r="X48" s="481"/>
      <c r="Y48" s="481"/>
      <c r="Z48" s="481"/>
      <c r="AA48" s="2721"/>
    </row>
    <row r="49" spans="1:27" s="2206" customFormat="1" ht="5.0999999999999996" customHeight="1">
      <c r="A49" s="2720"/>
      <c r="B49" s="2705"/>
      <c r="C49" s="2708"/>
      <c r="D49" s="2723"/>
      <c r="E49" s="2703"/>
      <c r="F49" s="2703"/>
      <c r="G49" s="2703"/>
      <c r="H49" s="2703"/>
      <c r="I49" s="2703"/>
      <c r="J49" s="2703"/>
      <c r="K49" s="2703"/>
      <c r="L49" s="2703"/>
      <c r="M49" s="2705"/>
      <c r="N49" s="2711"/>
      <c r="O49" s="2704"/>
      <c r="P49" s="2704"/>
      <c r="Q49" s="2703"/>
      <c r="R49" s="2703"/>
      <c r="S49" s="2703"/>
      <c r="T49" s="2703"/>
      <c r="U49" s="2703"/>
      <c r="V49" s="2703"/>
      <c r="W49" s="2703"/>
      <c r="X49" s="2703"/>
      <c r="Y49" s="2703"/>
      <c r="Z49" s="2703"/>
      <c r="AA49" s="2721"/>
    </row>
    <row r="50" spans="1:27" s="2206" customFormat="1" ht="12" customHeight="1">
      <c r="A50" s="2720"/>
      <c r="B50" s="5520" t="s">
        <v>353</v>
      </c>
      <c r="C50" s="2709"/>
      <c r="D50" s="5522" t="s">
        <v>1503</v>
      </c>
      <c r="E50" s="5522"/>
      <c r="F50" s="5522"/>
      <c r="G50" s="5522"/>
      <c r="H50" s="5522"/>
      <c r="I50" s="5522"/>
      <c r="J50" s="5522"/>
      <c r="K50" s="5522"/>
      <c r="L50" s="5522"/>
      <c r="M50" s="2706"/>
      <c r="N50" s="5486" t="s">
        <v>606</v>
      </c>
      <c r="O50" s="467"/>
      <c r="P50" s="467"/>
      <c r="Q50" s="332"/>
      <c r="R50" s="332"/>
      <c r="S50" s="5525"/>
      <c r="T50" s="5525"/>
      <c r="U50" s="5525"/>
      <c r="V50" s="332"/>
      <c r="W50" s="332"/>
      <c r="X50" s="332"/>
      <c r="Y50" s="332"/>
      <c r="Z50" s="332"/>
      <c r="AA50" s="2721"/>
    </row>
    <row r="51" spans="1:27" s="2206" customFormat="1" ht="12" customHeight="1">
      <c r="A51" s="2720"/>
      <c r="B51" s="5521"/>
      <c r="C51" s="2709"/>
      <c r="D51" s="5522"/>
      <c r="E51" s="5522"/>
      <c r="F51" s="5522"/>
      <c r="G51" s="5522"/>
      <c r="H51" s="5522"/>
      <c r="I51" s="5522"/>
      <c r="J51" s="5522"/>
      <c r="K51" s="5522"/>
      <c r="L51" s="5522"/>
      <c r="M51" s="2706"/>
      <c r="N51" s="5487"/>
      <c r="O51" s="467"/>
      <c r="P51" s="467"/>
      <c r="Q51" s="332"/>
      <c r="R51" s="332"/>
      <c r="S51" s="5525"/>
      <c r="T51" s="5525"/>
      <c r="U51" s="5525"/>
      <c r="V51" s="332"/>
      <c r="W51" s="332"/>
      <c r="X51" s="332"/>
      <c r="Y51" s="332"/>
      <c r="Z51" s="332"/>
      <c r="AA51" s="2721"/>
    </row>
    <row r="52" spans="1:27" s="2206" customFormat="1" ht="5.0999999999999996" customHeight="1">
      <c r="A52" s="2720"/>
      <c r="B52" s="2707"/>
      <c r="C52" s="2710"/>
      <c r="D52" s="2724"/>
      <c r="E52" s="481"/>
      <c r="F52" s="481"/>
      <c r="G52" s="481"/>
      <c r="H52" s="481"/>
      <c r="I52" s="481"/>
      <c r="J52" s="481"/>
      <c r="K52" s="481"/>
      <c r="L52" s="481"/>
      <c r="M52" s="2707"/>
      <c r="N52" s="2712"/>
      <c r="O52" s="2702"/>
      <c r="P52" s="2702"/>
      <c r="Q52" s="481"/>
      <c r="R52" s="481"/>
      <c r="S52" s="481"/>
      <c r="T52" s="481"/>
      <c r="U52" s="481"/>
      <c r="V52" s="481"/>
      <c r="W52" s="481"/>
      <c r="X52" s="481"/>
      <c r="Y52" s="481"/>
      <c r="Z52" s="481"/>
      <c r="AA52" s="2721"/>
    </row>
    <row r="53" spans="1:27" s="2206" customFormat="1" ht="5.0999999999999996" customHeight="1">
      <c r="A53" s="2720"/>
      <c r="B53" s="2705"/>
      <c r="C53" s="2708"/>
      <c r="D53" s="2723"/>
      <c r="E53" s="2703"/>
      <c r="F53" s="2703"/>
      <c r="G53" s="2703"/>
      <c r="H53" s="2703"/>
      <c r="I53" s="2703"/>
      <c r="J53" s="2703"/>
      <c r="K53" s="2703"/>
      <c r="L53" s="2703"/>
      <c r="M53" s="2705"/>
      <c r="N53" s="2711"/>
      <c r="O53" s="2704"/>
      <c r="P53" s="2704"/>
      <c r="Q53" s="2703"/>
      <c r="R53" s="2703"/>
      <c r="S53" s="2703"/>
      <c r="T53" s="2703"/>
      <c r="U53" s="2703"/>
      <c r="V53" s="2703"/>
      <c r="W53" s="2703"/>
      <c r="X53" s="2703"/>
      <c r="Y53" s="2703"/>
      <c r="Z53" s="2703"/>
      <c r="AA53" s="2721"/>
    </row>
    <row r="54" spans="1:27" s="2206" customFormat="1" ht="12" customHeight="1">
      <c r="A54" s="2720"/>
      <c r="B54" s="5520" t="s">
        <v>355</v>
      </c>
      <c r="C54" s="2709"/>
      <c r="D54" s="5522" t="s">
        <v>1504</v>
      </c>
      <c r="E54" s="5522"/>
      <c r="F54" s="5522"/>
      <c r="G54" s="5522"/>
      <c r="H54" s="5522"/>
      <c r="I54" s="5522"/>
      <c r="J54" s="5522"/>
      <c r="K54" s="5522"/>
      <c r="L54" s="5522"/>
      <c r="M54" s="2706"/>
      <c r="N54" s="5486">
        <v>11</v>
      </c>
      <c r="O54" s="467"/>
      <c r="P54" s="467"/>
      <c r="Q54" s="332"/>
      <c r="R54" s="332"/>
      <c r="S54" s="5525"/>
      <c r="T54" s="5525"/>
      <c r="U54" s="5525"/>
      <c r="V54" s="332"/>
      <c r="W54" s="332"/>
      <c r="X54" s="332"/>
      <c r="Y54" s="332"/>
      <c r="Z54" s="332"/>
      <c r="AA54" s="2721"/>
    </row>
    <row r="55" spans="1:27" s="2206" customFormat="1" ht="12" customHeight="1">
      <c r="A55" s="2720"/>
      <c r="B55" s="5521"/>
      <c r="C55" s="2709"/>
      <c r="D55" s="5522"/>
      <c r="E55" s="5522"/>
      <c r="F55" s="5522"/>
      <c r="G55" s="5522"/>
      <c r="H55" s="5522"/>
      <c r="I55" s="5522"/>
      <c r="J55" s="5522"/>
      <c r="K55" s="5522"/>
      <c r="L55" s="5522"/>
      <c r="M55" s="2706"/>
      <c r="N55" s="5487"/>
      <c r="O55" s="467"/>
      <c r="P55" s="467"/>
      <c r="Q55" s="332"/>
      <c r="R55" s="332"/>
      <c r="S55" s="5525"/>
      <c r="T55" s="5525"/>
      <c r="U55" s="5525"/>
      <c r="V55" s="332"/>
      <c r="W55" s="332"/>
      <c r="X55" s="332"/>
      <c r="Y55" s="332"/>
      <c r="Z55" s="332"/>
      <c r="AA55" s="2721"/>
    </row>
    <row r="56" spans="1:27" s="2206" customFormat="1" ht="5.0999999999999996" customHeight="1">
      <c r="A56" s="2720"/>
      <c r="B56" s="2707"/>
      <c r="C56" s="2710"/>
      <c r="D56" s="2724"/>
      <c r="E56" s="481"/>
      <c r="F56" s="481"/>
      <c r="G56" s="481"/>
      <c r="H56" s="481"/>
      <c r="I56" s="481"/>
      <c r="J56" s="481"/>
      <c r="K56" s="481"/>
      <c r="L56" s="481"/>
      <c r="M56" s="2707"/>
      <c r="N56" s="2712"/>
      <c r="O56" s="2702"/>
      <c r="P56" s="2702"/>
      <c r="Q56" s="481"/>
      <c r="R56" s="481"/>
      <c r="S56" s="481"/>
      <c r="T56" s="481"/>
      <c r="U56" s="481"/>
      <c r="V56" s="481"/>
      <c r="W56" s="481"/>
      <c r="X56" s="481"/>
      <c r="Y56" s="481"/>
      <c r="Z56" s="481"/>
      <c r="AA56" s="2721"/>
    </row>
    <row r="57" spans="1:27" s="2206" customFormat="1" ht="5.0999999999999996" customHeight="1">
      <c r="A57" s="2720"/>
      <c r="B57" s="2705"/>
      <c r="C57" s="2708"/>
      <c r="D57" s="2723"/>
      <c r="E57" s="2703"/>
      <c r="F57" s="2703"/>
      <c r="G57" s="2703"/>
      <c r="H57" s="2703"/>
      <c r="I57" s="2703"/>
      <c r="J57" s="2703"/>
      <c r="K57" s="2703"/>
      <c r="L57" s="2703"/>
      <c r="M57" s="2705"/>
      <c r="N57" s="2711"/>
      <c r="O57" s="2704"/>
      <c r="P57" s="2704"/>
      <c r="Q57" s="2703"/>
      <c r="R57" s="2703"/>
      <c r="S57" s="2703"/>
      <c r="T57" s="2703"/>
      <c r="U57" s="2703"/>
      <c r="V57" s="2703"/>
      <c r="W57" s="2703"/>
      <c r="X57" s="2703"/>
      <c r="Y57" s="2703"/>
      <c r="Z57" s="2703"/>
      <c r="AA57" s="2721"/>
    </row>
    <row r="58" spans="1:27" s="2206" customFormat="1" ht="12" customHeight="1">
      <c r="A58" s="2720"/>
      <c r="B58" s="5520" t="s">
        <v>356</v>
      </c>
      <c r="C58" s="2709"/>
      <c r="D58" s="5522" t="s">
        <v>1505</v>
      </c>
      <c r="E58" s="5522"/>
      <c r="F58" s="5522"/>
      <c r="G58" s="5522"/>
      <c r="H58" s="5522"/>
      <c r="I58" s="5522"/>
      <c r="J58" s="5522"/>
      <c r="K58" s="5522"/>
      <c r="L58" s="5522"/>
      <c r="M58" s="2706"/>
      <c r="N58" s="5486">
        <v>12</v>
      </c>
      <c r="O58" s="467"/>
      <c r="P58" s="467"/>
      <c r="Q58" s="332"/>
      <c r="R58" s="332"/>
      <c r="S58" s="5525"/>
      <c r="T58" s="5525"/>
      <c r="U58" s="5525"/>
      <c r="V58" s="332"/>
      <c r="W58" s="332"/>
      <c r="X58" s="332"/>
      <c r="Y58" s="332"/>
      <c r="Z58" s="332"/>
      <c r="AA58" s="2721"/>
    </row>
    <row r="59" spans="1:27" s="2206" customFormat="1" ht="12" customHeight="1">
      <c r="A59" s="2720"/>
      <c r="B59" s="5521"/>
      <c r="C59" s="2709"/>
      <c r="D59" s="5522"/>
      <c r="E59" s="5522"/>
      <c r="F59" s="5522"/>
      <c r="G59" s="5522"/>
      <c r="H59" s="5522"/>
      <c r="I59" s="5522"/>
      <c r="J59" s="5522"/>
      <c r="K59" s="5522"/>
      <c r="L59" s="5522"/>
      <c r="M59" s="2706"/>
      <c r="N59" s="5487"/>
      <c r="O59" s="467"/>
      <c r="P59" s="467"/>
      <c r="Q59" s="332"/>
      <c r="R59" s="332"/>
      <c r="S59" s="5525"/>
      <c r="T59" s="5525"/>
      <c r="U59" s="5525"/>
      <c r="V59" s="332"/>
      <c r="W59" s="332"/>
      <c r="X59" s="332"/>
      <c r="Y59" s="332"/>
      <c r="Z59" s="332"/>
      <c r="AA59" s="2721"/>
    </row>
    <row r="60" spans="1:27" s="2206" customFormat="1" ht="5.0999999999999996" customHeight="1">
      <c r="A60" s="2720"/>
      <c r="B60" s="2707"/>
      <c r="C60" s="2710"/>
      <c r="D60" s="2724"/>
      <c r="E60" s="481"/>
      <c r="F60" s="481"/>
      <c r="G60" s="481"/>
      <c r="H60" s="481"/>
      <c r="I60" s="481"/>
      <c r="J60" s="481"/>
      <c r="K60" s="481"/>
      <c r="L60" s="481"/>
      <c r="M60" s="2707"/>
      <c r="N60" s="2712"/>
      <c r="O60" s="2702"/>
      <c r="P60" s="2702"/>
      <c r="Q60" s="481"/>
      <c r="R60" s="481"/>
      <c r="S60" s="481"/>
      <c r="T60" s="481"/>
      <c r="U60" s="481"/>
      <c r="V60" s="481"/>
      <c r="W60" s="481"/>
      <c r="X60" s="481"/>
      <c r="Y60" s="481"/>
      <c r="Z60" s="481"/>
      <c r="AA60" s="2721"/>
    </row>
    <row r="61" spans="1:27" s="2206" customFormat="1" ht="5.0999999999999996" customHeight="1">
      <c r="A61" s="2720"/>
      <c r="B61" s="2705"/>
      <c r="C61" s="2708"/>
      <c r="D61" s="2723"/>
      <c r="E61" s="2703"/>
      <c r="F61" s="2703"/>
      <c r="G61" s="2703"/>
      <c r="H61" s="2703"/>
      <c r="I61" s="2703"/>
      <c r="J61" s="2703"/>
      <c r="K61" s="2703"/>
      <c r="L61" s="2703"/>
      <c r="M61" s="2705"/>
      <c r="N61" s="2711"/>
      <c r="O61" s="2704"/>
      <c r="P61" s="2704"/>
      <c r="Q61" s="2703"/>
      <c r="R61" s="2703"/>
      <c r="S61" s="2703"/>
      <c r="T61" s="2703"/>
      <c r="U61" s="2703"/>
      <c r="V61" s="2703"/>
      <c r="W61" s="2703"/>
      <c r="X61" s="2703"/>
      <c r="Y61" s="2703"/>
      <c r="Z61" s="2703"/>
      <c r="AA61" s="2721"/>
    </row>
    <row r="62" spans="1:27" s="2206" customFormat="1" ht="12" customHeight="1">
      <c r="A62" s="2720"/>
      <c r="B62" s="5520" t="s">
        <v>358</v>
      </c>
      <c r="C62" s="2709"/>
      <c r="D62" s="5522" t="s">
        <v>1506</v>
      </c>
      <c r="E62" s="5522"/>
      <c r="F62" s="5522"/>
      <c r="G62" s="5522"/>
      <c r="H62" s="5522"/>
      <c r="I62" s="5522"/>
      <c r="J62" s="5522"/>
      <c r="K62" s="5522"/>
      <c r="L62" s="5522"/>
      <c r="M62" s="2706"/>
      <c r="N62" s="5486">
        <v>13</v>
      </c>
      <c r="O62" s="467"/>
      <c r="P62" s="467"/>
      <c r="Q62" s="332"/>
      <c r="R62" s="332"/>
      <c r="S62" s="5525"/>
      <c r="T62" s="5525"/>
      <c r="U62" s="5525"/>
      <c r="V62" s="332"/>
      <c r="W62" s="332"/>
      <c r="X62" s="332"/>
      <c r="Y62" s="332"/>
      <c r="Z62" s="332"/>
      <c r="AA62" s="2721"/>
    </row>
    <row r="63" spans="1:27" s="2206" customFormat="1" ht="12" customHeight="1">
      <c r="A63" s="2720"/>
      <c r="B63" s="5521"/>
      <c r="C63" s="2709"/>
      <c r="D63" s="5522"/>
      <c r="E63" s="5522"/>
      <c r="F63" s="5522"/>
      <c r="G63" s="5522"/>
      <c r="H63" s="5522"/>
      <c r="I63" s="5522"/>
      <c r="J63" s="5522"/>
      <c r="K63" s="5522"/>
      <c r="L63" s="5522"/>
      <c r="M63" s="2706"/>
      <c r="N63" s="5487"/>
      <c r="O63" s="467"/>
      <c r="P63" s="467"/>
      <c r="Q63" s="332"/>
      <c r="R63" s="332"/>
      <c r="S63" s="5525"/>
      <c r="T63" s="5525"/>
      <c r="U63" s="5525"/>
      <c r="V63" s="332"/>
      <c r="W63" s="332"/>
      <c r="X63" s="332"/>
      <c r="Y63" s="332"/>
      <c r="Z63" s="332"/>
      <c r="AA63" s="2721"/>
    </row>
    <row r="64" spans="1:27" s="2206" customFormat="1" ht="5.0999999999999996" customHeight="1">
      <c r="A64" s="2720"/>
      <c r="B64" s="2707"/>
      <c r="C64" s="2710"/>
      <c r="D64" s="2724"/>
      <c r="E64" s="481"/>
      <c r="F64" s="481"/>
      <c r="G64" s="481"/>
      <c r="H64" s="481"/>
      <c r="I64" s="481"/>
      <c r="J64" s="481"/>
      <c r="K64" s="481"/>
      <c r="L64" s="481"/>
      <c r="M64" s="2707"/>
      <c r="N64" s="2712"/>
      <c r="O64" s="2702"/>
      <c r="P64" s="2702"/>
      <c r="Q64" s="481"/>
      <c r="R64" s="481"/>
      <c r="S64" s="481"/>
      <c r="T64" s="481"/>
      <c r="U64" s="481"/>
      <c r="V64" s="481"/>
      <c r="W64" s="481"/>
      <c r="X64" s="481"/>
      <c r="Y64" s="481"/>
      <c r="Z64" s="481"/>
      <c r="AA64" s="2721"/>
    </row>
    <row r="65" spans="1:29" s="2206" customFormat="1" ht="5.0999999999999996" customHeight="1">
      <c r="A65" s="2720"/>
      <c r="B65" s="2705"/>
      <c r="C65" s="2708"/>
      <c r="D65" s="2723"/>
      <c r="E65" s="2703"/>
      <c r="F65" s="2703"/>
      <c r="G65" s="2703"/>
      <c r="H65" s="2703"/>
      <c r="I65" s="2703"/>
      <c r="J65" s="2703"/>
      <c r="K65" s="2703"/>
      <c r="L65" s="2703"/>
      <c r="M65" s="2705"/>
      <c r="N65" s="2711"/>
      <c r="O65" s="2704"/>
      <c r="P65" s="2704"/>
      <c r="Q65" s="2703"/>
      <c r="R65" s="2703"/>
      <c r="S65" s="2703"/>
      <c r="T65" s="2703"/>
      <c r="U65" s="2703"/>
      <c r="V65" s="2703"/>
      <c r="W65" s="2703"/>
      <c r="X65" s="2703"/>
      <c r="Y65" s="2703"/>
      <c r="Z65" s="2703"/>
      <c r="AA65" s="2721"/>
    </row>
    <row r="66" spans="1:29" s="2206" customFormat="1" ht="12" customHeight="1">
      <c r="A66" s="2720"/>
      <c r="B66" s="5520" t="s">
        <v>360</v>
      </c>
      <c r="C66" s="2709"/>
      <c r="D66" s="5522" t="s">
        <v>1507</v>
      </c>
      <c r="E66" s="5522"/>
      <c r="F66" s="5522"/>
      <c r="G66" s="5522"/>
      <c r="H66" s="5522"/>
      <c r="I66" s="5522"/>
      <c r="J66" s="5522"/>
      <c r="K66" s="5522"/>
      <c r="L66" s="5522"/>
      <c r="M66" s="2706"/>
      <c r="N66" s="5486">
        <v>14</v>
      </c>
      <c r="O66" s="467"/>
      <c r="P66" s="467"/>
      <c r="Q66" s="332"/>
      <c r="R66" s="332"/>
      <c r="S66" s="5525"/>
      <c r="T66" s="5525"/>
      <c r="U66" s="5525"/>
      <c r="V66" s="332"/>
      <c r="W66" s="332"/>
      <c r="X66" s="332"/>
      <c r="Y66" s="332"/>
      <c r="Z66" s="332"/>
      <c r="AA66" s="2721"/>
    </row>
    <row r="67" spans="1:29" s="2206" customFormat="1" ht="12" customHeight="1">
      <c r="A67" s="2720"/>
      <c r="B67" s="5521"/>
      <c r="C67" s="2709"/>
      <c r="D67" s="5522"/>
      <c r="E67" s="5522"/>
      <c r="F67" s="5522"/>
      <c r="G67" s="5522"/>
      <c r="H67" s="5522"/>
      <c r="I67" s="5522"/>
      <c r="J67" s="5522"/>
      <c r="K67" s="5522"/>
      <c r="L67" s="5522"/>
      <c r="M67" s="2706"/>
      <c r="N67" s="5487"/>
      <c r="O67" s="467"/>
      <c r="P67" s="467"/>
      <c r="Q67" s="332"/>
      <c r="R67" s="332"/>
      <c r="S67" s="5525"/>
      <c r="T67" s="5525"/>
      <c r="U67" s="5525"/>
      <c r="V67" s="332"/>
      <c r="W67" s="332"/>
      <c r="X67" s="332"/>
      <c r="Y67" s="332"/>
      <c r="Z67" s="332"/>
      <c r="AA67" s="2721"/>
    </row>
    <row r="68" spans="1:29" s="2206" customFormat="1" ht="5.0999999999999996" customHeight="1">
      <c r="A68" s="2720"/>
      <c r="B68" s="2707"/>
      <c r="C68" s="2710"/>
      <c r="D68" s="2724"/>
      <c r="E68" s="481"/>
      <c r="F68" s="481"/>
      <c r="G68" s="481"/>
      <c r="H68" s="481"/>
      <c r="I68" s="481"/>
      <c r="J68" s="481"/>
      <c r="K68" s="481"/>
      <c r="L68" s="481"/>
      <c r="M68" s="2707"/>
      <c r="N68" s="2712"/>
      <c r="O68" s="2702"/>
      <c r="P68" s="2702"/>
      <c r="Q68" s="481"/>
      <c r="R68" s="481"/>
      <c r="S68" s="481"/>
      <c r="T68" s="481"/>
      <c r="U68" s="481"/>
      <c r="V68" s="481"/>
      <c r="W68" s="481"/>
      <c r="X68" s="481"/>
      <c r="Y68" s="481"/>
      <c r="Z68" s="481"/>
      <c r="AA68" s="2721"/>
    </row>
    <row r="69" spans="1:29" s="2206" customFormat="1" ht="5.0999999999999996" customHeight="1">
      <c r="A69" s="2720"/>
      <c r="B69" s="2705"/>
      <c r="C69" s="2708"/>
      <c r="D69" s="2723"/>
      <c r="E69" s="2703"/>
      <c r="F69" s="2703"/>
      <c r="G69" s="2703"/>
      <c r="H69" s="2703"/>
      <c r="I69" s="2703"/>
      <c r="J69" s="2703"/>
      <c r="K69" s="2703"/>
      <c r="L69" s="2703"/>
      <c r="M69" s="2705"/>
      <c r="N69" s="2711"/>
      <c r="O69" s="2704"/>
      <c r="P69" s="2704"/>
      <c r="Q69" s="2703"/>
      <c r="R69" s="2703"/>
      <c r="S69" s="2703"/>
      <c r="T69" s="2703"/>
      <c r="U69" s="2703"/>
      <c r="V69" s="2703"/>
      <c r="W69" s="2703"/>
      <c r="X69" s="2703"/>
      <c r="Y69" s="2703"/>
      <c r="Z69" s="2703"/>
      <c r="AA69" s="2721"/>
    </row>
    <row r="70" spans="1:29" s="2206" customFormat="1" ht="12" customHeight="1">
      <c r="A70" s="2720"/>
      <c r="B70" s="5520" t="s">
        <v>362</v>
      </c>
      <c r="C70" s="2709"/>
      <c r="D70" s="5522" t="s">
        <v>1508</v>
      </c>
      <c r="E70" s="5522"/>
      <c r="F70" s="5522"/>
      <c r="G70" s="5522"/>
      <c r="H70" s="5522"/>
      <c r="I70" s="5522"/>
      <c r="J70" s="5522"/>
      <c r="K70" s="5522"/>
      <c r="L70" s="5522"/>
      <c r="M70" s="2706"/>
      <c r="N70" s="5486">
        <v>15</v>
      </c>
      <c r="O70" s="467"/>
      <c r="P70" s="467"/>
      <c r="Q70" s="332"/>
      <c r="R70" s="332"/>
      <c r="S70" s="5525"/>
      <c r="T70" s="5525"/>
      <c r="U70" s="5525"/>
      <c r="V70" s="332"/>
      <c r="W70" s="332"/>
      <c r="X70" s="332"/>
      <c r="Y70" s="332"/>
      <c r="Z70" s="332"/>
      <c r="AA70" s="2721"/>
    </row>
    <row r="71" spans="1:29" s="2206" customFormat="1" ht="12" customHeight="1">
      <c r="A71" s="2720"/>
      <c r="B71" s="5521"/>
      <c r="C71" s="2709"/>
      <c r="D71" s="5522"/>
      <c r="E71" s="5522"/>
      <c r="F71" s="5522"/>
      <c r="G71" s="5522"/>
      <c r="H71" s="5522"/>
      <c r="I71" s="5522"/>
      <c r="J71" s="5522"/>
      <c r="K71" s="5522"/>
      <c r="L71" s="5522"/>
      <c r="M71" s="2706"/>
      <c r="N71" s="5487"/>
      <c r="O71" s="467"/>
      <c r="P71" s="467"/>
      <c r="Q71" s="332"/>
      <c r="R71" s="332"/>
      <c r="S71" s="5525"/>
      <c r="T71" s="5525"/>
      <c r="U71" s="5525"/>
      <c r="V71" s="332"/>
      <c r="W71" s="332"/>
      <c r="X71" s="332"/>
      <c r="Y71" s="332"/>
      <c r="Z71" s="332"/>
      <c r="AA71" s="2721"/>
    </row>
    <row r="72" spans="1:29" s="2206" customFormat="1" ht="5.0999999999999996" customHeight="1">
      <c r="A72" s="2720"/>
      <c r="B72" s="2707"/>
      <c r="C72" s="2710"/>
      <c r="D72" s="2724"/>
      <c r="E72" s="481"/>
      <c r="F72" s="481"/>
      <c r="G72" s="481"/>
      <c r="H72" s="481"/>
      <c r="I72" s="481"/>
      <c r="J72" s="481"/>
      <c r="K72" s="481"/>
      <c r="L72" s="481"/>
      <c r="M72" s="2707"/>
      <c r="N72" s="2712"/>
      <c r="O72" s="2702"/>
      <c r="P72" s="2702"/>
      <c r="Q72" s="481"/>
      <c r="R72" s="481"/>
      <c r="S72" s="481"/>
      <c r="T72" s="481"/>
      <c r="U72" s="481"/>
      <c r="V72" s="481"/>
      <c r="W72" s="481"/>
      <c r="X72" s="481"/>
      <c r="Y72" s="481"/>
      <c r="Z72" s="481"/>
      <c r="AA72" s="2721"/>
    </row>
    <row r="73" spans="1:29" s="2206" customFormat="1" ht="5.0999999999999996" customHeight="1">
      <c r="A73" s="2720"/>
      <c r="B73" s="2705"/>
      <c r="C73" s="2708"/>
      <c r="D73" s="2723"/>
      <c r="E73" s="2703"/>
      <c r="F73" s="2703"/>
      <c r="G73" s="2703"/>
      <c r="H73" s="2703"/>
      <c r="I73" s="2703"/>
      <c r="J73" s="2703"/>
      <c r="K73" s="2703"/>
      <c r="L73" s="2703"/>
      <c r="M73" s="2705"/>
      <c r="N73" s="2711"/>
      <c r="O73" s="2704"/>
      <c r="P73" s="2704"/>
      <c r="Q73" s="2703"/>
      <c r="R73" s="2703"/>
      <c r="S73" s="2703"/>
      <c r="T73" s="2703"/>
      <c r="U73" s="2703"/>
      <c r="V73" s="2703"/>
      <c r="W73" s="2703"/>
      <c r="X73" s="2703"/>
      <c r="Y73" s="2703"/>
      <c r="Z73" s="2703"/>
      <c r="AA73" s="2721"/>
    </row>
    <row r="74" spans="1:29" s="2206" customFormat="1" ht="12" customHeight="1">
      <c r="A74" s="2720"/>
      <c r="B74" s="5520" t="s">
        <v>364</v>
      </c>
      <c r="C74" s="2709"/>
      <c r="D74" s="5522" t="s">
        <v>1509</v>
      </c>
      <c r="E74" s="5522"/>
      <c r="F74" s="5522"/>
      <c r="G74" s="5522"/>
      <c r="H74" s="5522"/>
      <c r="I74" s="5522"/>
      <c r="J74" s="5522"/>
      <c r="K74" s="5522"/>
      <c r="L74" s="5522"/>
      <c r="M74" s="2706"/>
      <c r="N74" s="5486">
        <v>16</v>
      </c>
      <c r="O74" s="467"/>
      <c r="P74" s="467"/>
      <c r="Q74" s="332"/>
      <c r="R74" s="332"/>
      <c r="S74" s="5525"/>
      <c r="T74" s="5525"/>
      <c r="U74" s="5525"/>
      <c r="V74" s="332"/>
      <c r="W74" s="332"/>
      <c r="X74" s="332"/>
      <c r="Y74" s="332"/>
      <c r="Z74" s="332"/>
      <c r="AA74" s="2721"/>
    </row>
    <row r="75" spans="1:29" s="2206" customFormat="1" ht="12" customHeight="1">
      <c r="A75" s="2720"/>
      <c r="B75" s="5521"/>
      <c r="C75" s="2709"/>
      <c r="D75" s="5522"/>
      <c r="E75" s="5522"/>
      <c r="F75" s="5522"/>
      <c r="G75" s="5522"/>
      <c r="H75" s="5522"/>
      <c r="I75" s="5522"/>
      <c r="J75" s="5522"/>
      <c r="K75" s="5522"/>
      <c r="L75" s="5522"/>
      <c r="M75" s="2706"/>
      <c r="N75" s="5487"/>
      <c r="O75" s="467"/>
      <c r="P75" s="467"/>
      <c r="Q75" s="332"/>
      <c r="R75" s="332"/>
      <c r="S75" s="5525"/>
      <c r="T75" s="5525"/>
      <c r="U75" s="5525"/>
      <c r="V75" s="332"/>
      <c r="W75" s="332"/>
      <c r="X75" s="332"/>
      <c r="Y75" s="332"/>
      <c r="Z75" s="332"/>
      <c r="AA75" s="2721"/>
    </row>
    <row r="76" spans="1:29" s="2206" customFormat="1" ht="5.0999999999999996" customHeight="1">
      <c r="A76" s="2720"/>
      <c r="B76" s="2707"/>
      <c r="C76" s="2709"/>
      <c r="D76" s="2724"/>
      <c r="E76" s="481"/>
      <c r="F76" s="481"/>
      <c r="G76" s="481"/>
      <c r="H76" s="481"/>
      <c r="I76" s="481"/>
      <c r="J76" s="481"/>
      <c r="K76" s="481"/>
      <c r="L76" s="481"/>
      <c r="M76" s="2707"/>
      <c r="N76" s="2712"/>
      <c r="O76" s="2702"/>
      <c r="P76" s="2702"/>
      <c r="Q76" s="481"/>
      <c r="R76" s="481"/>
      <c r="S76" s="481"/>
      <c r="T76" s="481"/>
      <c r="U76" s="481"/>
      <c r="V76" s="481"/>
      <c r="W76" s="481"/>
      <c r="X76" s="481"/>
      <c r="Y76" s="481"/>
      <c r="Z76" s="481"/>
      <c r="AA76" s="2721"/>
    </row>
    <row r="77" spans="1:29" s="2206" customFormat="1" ht="8.1" customHeight="1">
      <c r="A77" s="2720"/>
      <c r="B77" s="2703"/>
      <c r="C77" s="2703"/>
      <c r="D77" s="2723"/>
      <c r="E77" s="2703"/>
      <c r="F77" s="2703"/>
      <c r="G77" s="2703"/>
      <c r="H77" s="2703"/>
      <c r="I77" s="2703"/>
      <c r="J77" s="2703"/>
      <c r="K77" s="2703"/>
      <c r="L77" s="2703"/>
      <c r="M77" s="2705"/>
      <c r="N77" s="2711"/>
      <c r="O77" s="2704"/>
      <c r="P77" s="2704"/>
      <c r="Q77" s="2703"/>
      <c r="R77" s="2703"/>
      <c r="S77" s="2703"/>
      <c r="T77" s="2703"/>
      <c r="U77" s="2703"/>
      <c r="V77" s="2703"/>
      <c r="W77" s="2703"/>
      <c r="X77" s="2703"/>
      <c r="Y77" s="2703"/>
      <c r="Z77" s="2703"/>
      <c r="AA77" s="2721"/>
    </row>
    <row r="78" spans="1:29" s="2206" customFormat="1" ht="12" customHeight="1">
      <c r="A78" s="2720"/>
      <c r="B78" s="332"/>
      <c r="C78" s="1202"/>
      <c r="D78" s="5524" t="s">
        <v>158</v>
      </c>
      <c r="E78" s="5524"/>
      <c r="F78" s="5524"/>
      <c r="G78" s="5524"/>
      <c r="H78" s="5524"/>
      <c r="I78" s="5524"/>
      <c r="J78" s="5524"/>
      <c r="K78" s="5524"/>
      <c r="L78" s="5524"/>
      <c r="M78" s="2719"/>
      <c r="N78" s="2713"/>
      <c r="O78" s="467"/>
      <c r="P78" s="467"/>
      <c r="Q78" s="332"/>
      <c r="R78" s="332"/>
      <c r="S78" s="5478">
        <v>100</v>
      </c>
      <c r="T78" s="5479"/>
      <c r="U78" s="5480"/>
      <c r="V78" s="332"/>
      <c r="W78" s="332"/>
      <c r="X78" s="332"/>
      <c r="Y78" s="332"/>
      <c r="Z78" s="332"/>
      <c r="AA78" s="2721"/>
      <c r="AC78" s="5324">
        <f>S14+S18+S22+S26+S30+S34++S38+S42+S46+S50+S54+S58+S62+S66+S70+S74</f>
        <v>0</v>
      </c>
    </row>
    <row r="79" spans="1:29" s="2206" customFormat="1" ht="12" customHeight="1">
      <c r="A79" s="2720"/>
      <c r="B79" s="332"/>
      <c r="C79" s="1202"/>
      <c r="D79" s="5523" t="s">
        <v>159</v>
      </c>
      <c r="E79" s="5523"/>
      <c r="F79" s="5523"/>
      <c r="G79" s="5523"/>
      <c r="H79" s="5523"/>
      <c r="I79" s="5523"/>
      <c r="J79" s="5523"/>
      <c r="K79" s="5523"/>
      <c r="L79" s="5523"/>
      <c r="M79" s="2719"/>
      <c r="N79" s="2714"/>
      <c r="O79" s="467"/>
      <c r="P79" s="467"/>
      <c r="Q79" s="332"/>
      <c r="R79" s="332"/>
      <c r="S79" s="5481"/>
      <c r="T79" s="5482"/>
      <c r="U79" s="5483"/>
      <c r="V79" s="332"/>
      <c r="W79" s="332"/>
      <c r="X79" s="332"/>
      <c r="Y79" s="332"/>
      <c r="Z79" s="332"/>
      <c r="AA79" s="2721"/>
      <c r="AC79" s="5324"/>
    </row>
    <row r="80" spans="1:29" s="2206" customFormat="1" ht="8.1" customHeight="1">
      <c r="A80" s="2720"/>
      <c r="B80" s="481"/>
      <c r="C80" s="481"/>
      <c r="D80" s="2724"/>
      <c r="E80" s="481"/>
      <c r="F80" s="481"/>
      <c r="G80" s="481"/>
      <c r="H80" s="481"/>
      <c r="I80" s="481"/>
      <c r="J80" s="481"/>
      <c r="K80" s="481"/>
      <c r="L80" s="481"/>
      <c r="M80" s="2707"/>
      <c r="N80" s="2712"/>
      <c r="O80" s="2702"/>
      <c r="P80" s="2702"/>
      <c r="Q80" s="481"/>
      <c r="R80" s="481"/>
      <c r="S80" s="481"/>
      <c r="T80" s="481"/>
      <c r="U80" s="481"/>
      <c r="V80" s="481"/>
      <c r="W80" s="481"/>
      <c r="X80" s="481"/>
      <c r="Y80" s="481"/>
      <c r="Z80" s="481"/>
      <c r="AA80" s="2721"/>
      <c r="AC80" s="5477" t="b">
        <f>AC78=S78</f>
        <v>0</v>
      </c>
    </row>
    <row r="81" spans="1:29" s="2206" customFormat="1" ht="8.1" customHeight="1">
      <c r="A81" s="2249"/>
      <c r="B81" s="332"/>
      <c r="C81" s="332"/>
      <c r="D81" s="357"/>
      <c r="E81" s="332"/>
      <c r="F81" s="332"/>
      <c r="G81" s="332"/>
      <c r="H81" s="332"/>
      <c r="I81" s="332"/>
      <c r="J81" s="332"/>
      <c r="K81" s="332"/>
      <c r="L81" s="332"/>
      <c r="M81" s="332"/>
      <c r="N81" s="1832"/>
      <c r="O81" s="467"/>
      <c r="P81" s="467"/>
      <c r="Q81" s="332"/>
      <c r="R81" s="332"/>
      <c r="S81" s="332"/>
      <c r="T81" s="332"/>
      <c r="U81" s="332"/>
      <c r="V81" s="332"/>
      <c r="W81" s="332"/>
      <c r="X81" s="332"/>
      <c r="Y81" s="332"/>
      <c r="Z81" s="332"/>
      <c r="AA81" s="2685"/>
      <c r="AC81" s="5477"/>
    </row>
    <row r="82" spans="1:29" s="2206" customFormat="1" ht="11.1" customHeight="1">
      <c r="A82" s="2249"/>
      <c r="B82" s="950"/>
      <c r="C82" s="950"/>
      <c r="D82" s="1874"/>
      <c r="E82" s="950"/>
      <c r="F82" s="950"/>
      <c r="G82" s="950"/>
      <c r="H82" s="950"/>
      <c r="I82" s="950"/>
      <c r="J82" s="950"/>
      <c r="K82" s="950"/>
      <c r="L82" s="950"/>
      <c r="M82" s="950"/>
      <c r="N82" s="2630"/>
      <c r="O82" s="2643"/>
      <c r="P82" s="2643"/>
      <c r="Q82" s="950"/>
      <c r="R82" s="950"/>
      <c r="S82" s="950"/>
      <c r="T82" s="950"/>
      <c r="U82" s="950"/>
      <c r="V82" s="950"/>
      <c r="W82" s="950"/>
      <c r="X82" s="950"/>
      <c r="Y82" s="950"/>
      <c r="Z82" s="950"/>
      <c r="AA82" s="2685"/>
      <c r="AC82" s="5477"/>
    </row>
    <row r="83" spans="1:29" s="2206" customFormat="1" ht="11.1" customHeight="1">
      <c r="A83" s="2249"/>
      <c r="B83" s="1857" t="s">
        <v>1512</v>
      </c>
      <c r="C83" s="950"/>
      <c r="D83" s="1874"/>
      <c r="E83" s="950"/>
      <c r="F83" s="950"/>
      <c r="G83" s="950"/>
      <c r="H83" s="950"/>
      <c r="I83" s="950"/>
      <c r="J83" s="950"/>
      <c r="K83" s="950"/>
      <c r="L83" s="950"/>
      <c r="M83" s="950"/>
      <c r="N83" s="2630"/>
      <c r="O83" s="2643"/>
      <c r="P83" s="2643"/>
      <c r="Q83" s="950"/>
      <c r="R83" s="950"/>
      <c r="S83" s="950"/>
      <c r="T83" s="950"/>
      <c r="U83" s="950"/>
      <c r="V83" s="950"/>
      <c r="W83" s="950"/>
      <c r="X83" s="950"/>
      <c r="Y83" s="950"/>
      <c r="Z83" s="950"/>
      <c r="AA83" s="2685"/>
    </row>
    <row r="84" spans="1:29" s="2206" customFormat="1" ht="11.1" customHeight="1">
      <c r="A84" s="2249"/>
      <c r="B84" s="950"/>
      <c r="C84" s="950"/>
      <c r="D84" s="1874"/>
      <c r="E84" s="950"/>
      <c r="F84" s="950"/>
      <c r="G84" s="950"/>
      <c r="H84" s="950"/>
      <c r="I84" s="950"/>
      <c r="J84" s="950"/>
      <c r="K84" s="950"/>
      <c r="L84" s="950"/>
      <c r="M84" s="950"/>
      <c r="N84" s="2630"/>
      <c r="O84" s="2643"/>
      <c r="P84" s="2643"/>
      <c r="Q84" s="950"/>
      <c r="R84" s="950"/>
      <c r="S84" s="950"/>
      <c r="T84" s="950"/>
      <c r="U84" s="950"/>
      <c r="V84" s="950"/>
      <c r="W84" s="950"/>
      <c r="X84" s="950"/>
      <c r="Y84" s="950"/>
      <c r="Z84" s="950"/>
      <c r="AA84" s="2685"/>
    </row>
    <row r="85" spans="1:29" s="2206" customFormat="1" ht="8.1" customHeight="1">
      <c r="A85" s="2249"/>
      <c r="B85" s="332"/>
      <c r="C85" s="332"/>
      <c r="D85" s="357"/>
      <c r="E85" s="332"/>
      <c r="F85" s="332"/>
      <c r="G85" s="332"/>
      <c r="H85" s="332"/>
      <c r="I85" s="332"/>
      <c r="J85" s="332"/>
      <c r="K85" s="332"/>
      <c r="L85" s="332"/>
      <c r="M85" s="332"/>
      <c r="N85" s="1832"/>
      <c r="O85" s="467"/>
      <c r="P85" s="467"/>
      <c r="Q85" s="332"/>
      <c r="R85" s="332"/>
      <c r="S85" s="332"/>
      <c r="T85" s="332"/>
      <c r="U85" s="332"/>
      <c r="V85" s="332"/>
      <c r="W85" s="332"/>
      <c r="X85" s="332"/>
      <c r="Y85" s="332"/>
      <c r="Z85" s="332"/>
      <c r="AA85" s="2685"/>
    </row>
    <row r="86" spans="1:29" s="2206" customFormat="1" ht="12" customHeight="1">
      <c r="A86" s="2249"/>
      <c r="B86" s="332"/>
      <c r="C86" s="332"/>
      <c r="D86" s="357"/>
      <c r="E86" s="332"/>
      <c r="F86" s="332"/>
      <c r="G86" s="332"/>
      <c r="H86" s="332"/>
      <c r="I86" s="332"/>
      <c r="J86" s="332"/>
      <c r="K86" s="332"/>
      <c r="L86" s="332"/>
      <c r="M86" s="332"/>
      <c r="N86" s="1832"/>
      <c r="O86" s="467"/>
      <c r="P86" s="467"/>
      <c r="Q86" s="332"/>
      <c r="R86" s="332"/>
      <c r="S86" s="332"/>
      <c r="T86" s="332"/>
      <c r="U86" s="332"/>
      <c r="V86" s="332"/>
      <c r="W86" s="332"/>
      <c r="X86" s="332"/>
      <c r="Y86" s="332"/>
      <c r="Z86" s="332"/>
      <c r="AA86" s="2685"/>
    </row>
    <row r="87" spans="1:29" s="2206" customFormat="1" ht="12" customHeight="1">
      <c r="A87" s="2249"/>
      <c r="B87" s="332"/>
      <c r="C87" s="332"/>
      <c r="D87" s="357"/>
      <c r="E87" s="332"/>
      <c r="F87" s="332"/>
      <c r="G87" s="332"/>
      <c r="H87" s="332"/>
      <c r="I87" s="332"/>
      <c r="J87" s="332"/>
      <c r="K87" s="332"/>
      <c r="L87" s="332"/>
      <c r="M87" s="332"/>
      <c r="N87" s="1832"/>
      <c r="O87" s="467"/>
      <c r="P87" s="467"/>
      <c r="Q87" s="332"/>
      <c r="R87" s="332"/>
      <c r="S87" s="332"/>
      <c r="T87" s="332"/>
      <c r="U87" s="332"/>
      <c r="V87" s="332"/>
      <c r="W87" s="332"/>
      <c r="X87" s="332"/>
      <c r="Y87" s="332"/>
      <c r="Z87" s="332"/>
      <c r="AA87" s="2685"/>
    </row>
    <row r="88" spans="1:29" s="2206" customFormat="1" ht="12" customHeight="1">
      <c r="A88" s="2249"/>
      <c r="B88" s="332"/>
      <c r="C88" s="332"/>
      <c r="D88" s="357"/>
      <c r="E88" s="332"/>
      <c r="F88" s="332"/>
      <c r="G88" s="332"/>
      <c r="H88" s="332"/>
      <c r="I88" s="332"/>
      <c r="J88" s="332"/>
      <c r="K88" s="332"/>
      <c r="L88" s="332"/>
      <c r="M88" s="332"/>
      <c r="N88" s="1832"/>
      <c r="O88" s="467"/>
      <c r="P88" s="467"/>
      <c r="Q88" s="332"/>
      <c r="R88" s="332"/>
      <c r="S88" s="332"/>
      <c r="T88" s="332"/>
      <c r="U88" s="332"/>
      <c r="V88" s="332"/>
      <c r="W88" s="332"/>
      <c r="X88" s="332"/>
      <c r="Y88" s="332"/>
      <c r="Z88" s="332"/>
      <c r="AA88" s="2685"/>
    </row>
    <row r="89" spans="1:29" s="2206" customFormat="1" ht="12" customHeight="1">
      <c r="A89" s="2249"/>
      <c r="B89" s="332"/>
      <c r="C89" s="332"/>
      <c r="D89" s="357"/>
      <c r="E89" s="332"/>
      <c r="F89" s="332"/>
      <c r="G89" s="332"/>
      <c r="H89" s="332"/>
      <c r="I89" s="332"/>
      <c r="J89" s="332"/>
      <c r="K89" s="332"/>
      <c r="L89" s="332"/>
      <c r="M89" s="332"/>
      <c r="N89" s="1832"/>
      <c r="O89" s="467"/>
      <c r="P89" s="467"/>
      <c r="Q89" s="332"/>
      <c r="R89" s="332"/>
      <c r="S89" s="332"/>
      <c r="T89" s="332"/>
      <c r="U89" s="332"/>
      <c r="V89" s="332"/>
      <c r="W89" s="332"/>
      <c r="X89" s="332"/>
      <c r="Y89" s="332"/>
      <c r="Z89" s="332"/>
      <c r="AA89" s="2685"/>
    </row>
    <row r="90" spans="1:29" s="2206" customFormat="1" ht="12" customHeight="1">
      <c r="A90" s="2249"/>
      <c r="B90" s="332"/>
      <c r="C90" s="332"/>
      <c r="D90" s="357"/>
      <c r="E90" s="332"/>
      <c r="F90" s="332"/>
      <c r="G90" s="332"/>
      <c r="H90" s="332"/>
      <c r="I90" s="332"/>
      <c r="J90" s="332"/>
      <c r="K90" s="332"/>
      <c r="L90" s="332"/>
      <c r="M90" s="332"/>
      <c r="N90" s="1832"/>
      <c r="O90" s="467"/>
      <c r="P90" s="467"/>
      <c r="Q90" s="332"/>
      <c r="R90" s="332"/>
      <c r="S90" s="332"/>
      <c r="T90" s="332"/>
      <c r="U90" s="332"/>
      <c r="V90" s="332"/>
      <c r="W90" s="332"/>
      <c r="X90" s="332"/>
      <c r="Y90" s="332"/>
      <c r="Z90" s="332"/>
      <c r="AA90" s="2685"/>
    </row>
    <row r="91" spans="1:29" s="2206" customFormat="1" ht="12" customHeight="1">
      <c r="A91" s="2249"/>
      <c r="B91" s="332"/>
      <c r="C91" s="332"/>
      <c r="D91" s="357"/>
      <c r="E91" s="332"/>
      <c r="F91" s="332"/>
      <c r="G91" s="332"/>
      <c r="H91" s="332"/>
      <c r="I91" s="332"/>
      <c r="J91" s="332"/>
      <c r="K91" s="332"/>
      <c r="L91" s="332"/>
      <c r="M91" s="332"/>
      <c r="N91" s="1832"/>
      <c r="O91" s="467"/>
      <c r="P91" s="467"/>
      <c r="Q91" s="332"/>
      <c r="R91" s="332"/>
      <c r="S91" s="332"/>
      <c r="T91" s="332"/>
      <c r="U91" s="332"/>
      <c r="V91" s="332"/>
      <c r="W91" s="332"/>
      <c r="X91" s="332"/>
      <c r="Y91" s="332"/>
      <c r="Z91" s="332"/>
      <c r="AA91" s="2685"/>
    </row>
    <row r="92" spans="1:29" s="2206" customFormat="1" ht="12" customHeight="1">
      <c r="A92" s="2249"/>
      <c r="B92" s="332"/>
      <c r="C92" s="332"/>
      <c r="D92" s="357"/>
      <c r="E92" s="332"/>
      <c r="F92" s="332"/>
      <c r="G92" s="332"/>
      <c r="H92" s="332"/>
      <c r="I92" s="332"/>
      <c r="J92" s="332"/>
      <c r="K92" s="332"/>
      <c r="L92" s="332"/>
      <c r="M92" s="332"/>
      <c r="N92" s="1832"/>
      <c r="O92" s="467"/>
      <c r="P92" s="467"/>
      <c r="Q92" s="332"/>
      <c r="R92" s="332"/>
      <c r="S92" s="332"/>
      <c r="T92" s="332"/>
      <c r="U92" s="332"/>
      <c r="V92" s="332"/>
      <c r="W92" s="332"/>
      <c r="X92" s="332"/>
      <c r="Y92" s="332"/>
      <c r="Z92" s="332"/>
      <c r="AA92" s="2685"/>
    </row>
    <row r="93" spans="1:29" s="2206" customFormat="1" ht="12" customHeight="1">
      <c r="A93" s="2249"/>
      <c r="B93" s="332"/>
      <c r="C93" s="332"/>
      <c r="D93" s="357"/>
      <c r="E93" s="332"/>
      <c r="F93" s="332"/>
      <c r="G93" s="332"/>
      <c r="H93" s="332"/>
      <c r="I93" s="332"/>
      <c r="J93" s="332"/>
      <c r="K93" s="332"/>
      <c r="L93" s="332"/>
      <c r="M93" s="332"/>
      <c r="N93" s="1832"/>
      <c r="O93" s="467"/>
      <c r="P93" s="467"/>
      <c r="Q93" s="332"/>
      <c r="R93" s="332"/>
      <c r="S93" s="332"/>
      <c r="T93" s="332"/>
      <c r="U93" s="332"/>
      <c r="V93" s="332"/>
      <c r="W93" s="332"/>
      <c r="X93" s="332"/>
      <c r="Y93" s="332"/>
      <c r="Z93" s="332"/>
      <c r="AA93" s="2685"/>
    </row>
    <row r="94" spans="1:29" s="2206" customFormat="1" ht="12" customHeight="1">
      <c r="A94" s="2249"/>
      <c r="B94" s="332"/>
      <c r="C94" s="332"/>
      <c r="D94" s="357"/>
      <c r="E94" s="332"/>
      <c r="F94" s="332"/>
      <c r="G94" s="332"/>
      <c r="H94" s="332"/>
      <c r="I94" s="332"/>
      <c r="J94" s="332"/>
      <c r="K94" s="332"/>
      <c r="L94" s="332"/>
      <c r="M94" s="332"/>
      <c r="N94" s="1832"/>
      <c r="O94" s="467"/>
      <c r="P94" s="467"/>
      <c r="Q94" s="332"/>
      <c r="R94" s="332"/>
      <c r="S94" s="332"/>
      <c r="T94" s="332"/>
      <c r="U94" s="332"/>
      <c r="V94" s="332"/>
      <c r="W94" s="332"/>
      <c r="X94" s="332"/>
      <c r="Y94" s="332"/>
      <c r="Z94" s="332"/>
      <c r="AA94" s="2685"/>
    </row>
    <row r="95" spans="1:29" s="2206" customFormat="1" ht="12" customHeight="1">
      <c r="A95" s="2249"/>
      <c r="B95" s="332"/>
      <c r="C95" s="332"/>
      <c r="D95" s="357"/>
      <c r="E95" s="332"/>
      <c r="F95" s="332"/>
      <c r="G95" s="332"/>
      <c r="H95" s="332"/>
      <c r="I95" s="332"/>
      <c r="J95" s="332"/>
      <c r="K95" s="332"/>
      <c r="L95" s="332"/>
      <c r="M95" s="332"/>
      <c r="N95" s="1832"/>
      <c r="O95" s="467"/>
      <c r="P95" s="467"/>
      <c r="Q95" s="332"/>
      <c r="R95" s="332"/>
      <c r="S95" s="332"/>
      <c r="T95" s="332"/>
      <c r="U95" s="332"/>
      <c r="V95" s="332"/>
      <c r="W95" s="332"/>
      <c r="X95" s="332"/>
      <c r="Y95" s="332"/>
      <c r="Z95" s="332"/>
      <c r="AA95" s="2685"/>
    </row>
    <row r="96" spans="1:29" s="2206" customFormat="1" ht="12" customHeight="1">
      <c r="A96" s="2249"/>
      <c r="B96" s="332"/>
      <c r="C96" s="332"/>
      <c r="D96" s="357"/>
      <c r="E96" s="332"/>
      <c r="F96" s="332"/>
      <c r="G96" s="332"/>
      <c r="H96" s="332"/>
      <c r="I96" s="332"/>
      <c r="J96" s="332"/>
      <c r="K96" s="332"/>
      <c r="L96" s="332"/>
      <c r="M96" s="332"/>
      <c r="N96" s="1832"/>
      <c r="O96" s="467"/>
      <c r="P96" s="467"/>
      <c r="Q96" s="332"/>
      <c r="R96" s="332"/>
      <c r="S96" s="332"/>
      <c r="T96" s="332"/>
      <c r="U96" s="332"/>
      <c r="V96" s="332"/>
      <c r="W96" s="332"/>
      <c r="X96" s="332"/>
      <c r="Y96" s="332"/>
      <c r="Z96" s="332"/>
      <c r="AA96" s="2685"/>
    </row>
    <row r="97" spans="1:27" s="2206" customFormat="1" ht="12" customHeight="1">
      <c r="A97" s="2249"/>
      <c r="B97" s="332"/>
      <c r="C97" s="332"/>
      <c r="D97" s="357"/>
      <c r="E97" s="332"/>
      <c r="F97" s="332"/>
      <c r="G97" s="332"/>
      <c r="H97" s="332"/>
      <c r="I97" s="332"/>
      <c r="J97" s="332"/>
      <c r="K97" s="332"/>
      <c r="L97" s="332"/>
      <c r="M97" s="332"/>
      <c r="N97" s="1832"/>
      <c r="O97" s="467"/>
      <c r="P97" s="467"/>
      <c r="Q97" s="332"/>
      <c r="R97" s="332"/>
      <c r="S97" s="332"/>
      <c r="T97" s="332"/>
      <c r="U97" s="332"/>
      <c r="V97" s="332"/>
      <c r="W97" s="332"/>
      <c r="X97" s="332"/>
      <c r="Y97" s="332"/>
      <c r="Z97" s="332"/>
      <c r="AA97" s="2685"/>
    </row>
    <row r="98" spans="1:27" s="529" customFormat="1" ht="8.1" customHeight="1" thickBot="1">
      <c r="A98" s="2728"/>
      <c r="B98" s="2686"/>
      <c r="C98" s="2686"/>
      <c r="D98" s="2725"/>
      <c r="E98" s="2686"/>
      <c r="F98" s="2686"/>
      <c r="G98" s="2686"/>
      <c r="H98" s="2686"/>
      <c r="I98" s="2686"/>
      <c r="J98" s="2686"/>
      <c r="K98" s="2686"/>
      <c r="L98" s="2686"/>
      <c r="M98" s="2686"/>
      <c r="N98" s="2686"/>
      <c r="O98" s="2686"/>
      <c r="P98" s="2686"/>
      <c r="Q98" s="2686"/>
      <c r="R98" s="2686"/>
      <c r="S98" s="2686"/>
      <c r="T98" s="2686"/>
      <c r="U98" s="2686"/>
      <c r="V98" s="2686"/>
      <c r="W98" s="2686"/>
      <c r="X98" s="2686"/>
      <c r="Y98" s="2686"/>
      <c r="Z98" s="2686"/>
      <c r="AA98" s="2727"/>
    </row>
    <row r="99" spans="1:27" ht="8.1" customHeight="1"/>
    <row r="100" spans="1:27" ht="18" customHeight="1">
      <c r="A100" s="5354">
        <f>'Soalan 15(ms40)'!A100:AA100+1</f>
        <v>41</v>
      </c>
      <c r="B100" s="5354"/>
      <c r="C100" s="5354"/>
      <c r="D100" s="5354"/>
      <c r="E100" s="5354"/>
      <c r="F100" s="5354"/>
      <c r="G100" s="5354"/>
      <c r="H100" s="5354"/>
      <c r="I100" s="5354"/>
      <c r="J100" s="5354"/>
      <c r="K100" s="5354"/>
      <c r="L100" s="5354"/>
      <c r="M100" s="5354"/>
      <c r="N100" s="5354"/>
      <c r="O100" s="5354"/>
      <c r="P100" s="5354"/>
      <c r="Q100" s="5354"/>
      <c r="R100" s="5354"/>
      <c r="S100" s="5354"/>
      <c r="T100" s="5354"/>
      <c r="U100" s="5354"/>
      <c r="V100" s="5354"/>
      <c r="W100" s="5354"/>
      <c r="X100" s="5354"/>
      <c r="Y100" s="5354"/>
      <c r="Z100" s="5354"/>
      <c r="AA100" s="5354"/>
    </row>
    <row r="101" spans="1:27" ht="8.1" customHeight="1"/>
  </sheetData>
  <sheetProtection selectLockedCells="1" selectUnlockedCells="1"/>
  <mergeCells count="76">
    <mergeCell ref="B74:B75"/>
    <mergeCell ref="D74:L75"/>
    <mergeCell ref="N74:N75"/>
    <mergeCell ref="S74:U75"/>
    <mergeCell ref="A100:AA100"/>
    <mergeCell ref="D78:L78"/>
    <mergeCell ref="D79:L79"/>
    <mergeCell ref="B66:B67"/>
    <mergeCell ref="D66:L67"/>
    <mergeCell ref="N66:N67"/>
    <mergeCell ref="S66:U67"/>
    <mergeCell ref="B70:B71"/>
    <mergeCell ref="D70:L71"/>
    <mergeCell ref="N70:N71"/>
    <mergeCell ref="S70:U71"/>
    <mergeCell ref="B58:B59"/>
    <mergeCell ref="D58:L59"/>
    <mergeCell ref="N58:N59"/>
    <mergeCell ref="S58:U59"/>
    <mergeCell ref="B62:B63"/>
    <mergeCell ref="D62:L63"/>
    <mergeCell ref="N62:N63"/>
    <mergeCell ref="S62:U63"/>
    <mergeCell ref="B50:B51"/>
    <mergeCell ref="D50:L51"/>
    <mergeCell ref="N50:N51"/>
    <mergeCell ref="S50:U51"/>
    <mergeCell ref="B54:B55"/>
    <mergeCell ref="D54:L55"/>
    <mergeCell ref="N54:N55"/>
    <mergeCell ref="S54:U55"/>
    <mergeCell ref="B42:B43"/>
    <mergeCell ref="D42:L43"/>
    <mergeCell ref="N42:N43"/>
    <mergeCell ref="S42:U43"/>
    <mergeCell ref="B46:B47"/>
    <mergeCell ref="D46:L47"/>
    <mergeCell ref="N46:N47"/>
    <mergeCell ref="S46:U47"/>
    <mergeCell ref="B34:B35"/>
    <mergeCell ref="D34:L35"/>
    <mergeCell ref="N34:N35"/>
    <mergeCell ref="S34:U35"/>
    <mergeCell ref="B38:B39"/>
    <mergeCell ref="D38:L39"/>
    <mergeCell ref="N38:N39"/>
    <mergeCell ref="S38:U39"/>
    <mergeCell ref="B26:B27"/>
    <mergeCell ref="D26:L27"/>
    <mergeCell ref="N26:N27"/>
    <mergeCell ref="S26:U27"/>
    <mergeCell ref="B30:B31"/>
    <mergeCell ref="D30:L31"/>
    <mergeCell ref="N30:N31"/>
    <mergeCell ref="S30:U31"/>
    <mergeCell ref="S18:U19"/>
    <mergeCell ref="B22:B23"/>
    <mergeCell ref="D22:L23"/>
    <mergeCell ref="N22:N23"/>
    <mergeCell ref="S22:U23"/>
    <mergeCell ref="AC78:AC79"/>
    <mergeCell ref="AC80:AC82"/>
    <mergeCell ref="S78:U79"/>
    <mergeCell ref="B10:B12"/>
    <mergeCell ref="C10:M12"/>
    <mergeCell ref="S10:U10"/>
    <mergeCell ref="V10:V11"/>
    <mergeCell ref="S11:U11"/>
    <mergeCell ref="S12:U12"/>
    <mergeCell ref="B14:B15"/>
    <mergeCell ref="D14:L15"/>
    <mergeCell ref="N14:N15"/>
    <mergeCell ref="S14:U15"/>
    <mergeCell ref="B18:B19"/>
    <mergeCell ref="D18:L19"/>
    <mergeCell ref="N18:N19"/>
  </mergeCells>
  <printOptions horizontalCentered="1"/>
  <pageMargins left="0" right="0" top="0.43307086614173229" bottom="0" header="0" footer="0"/>
  <pageSetup paperSize="9" scale="86" firstPageNumber="23" orientation="portrait" r:id="rId1"/>
  <headerFooter alignWithMargins="0"/>
  <colBreaks count="1" manualBreakCount="1">
    <brk id="27" max="104"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X73"/>
  <sheetViews>
    <sheetView showGridLines="0" view="pageBreakPreview" zoomScale="112" zoomScaleNormal="100" zoomScaleSheetLayoutView="112" workbookViewId="0">
      <selection activeCell="W42" sqref="W42"/>
    </sheetView>
  </sheetViews>
  <sheetFormatPr defaultRowHeight="11.25"/>
  <cols>
    <col min="1" max="1" width="2.5703125" style="760" customWidth="1"/>
    <col min="2" max="2" width="2.28515625" style="760" customWidth="1"/>
    <col min="3" max="3" width="9.140625" style="760" customWidth="1"/>
    <col min="4" max="20" width="3.85546875" style="760" customWidth="1"/>
    <col min="21" max="21" width="7.85546875" style="760" customWidth="1"/>
    <col min="22" max="22" width="9.140625" style="760"/>
    <col min="23" max="23" width="5.5703125" style="760" customWidth="1"/>
    <col min="24" max="16384" width="9.140625" style="760"/>
  </cols>
  <sheetData>
    <row r="1" spans="1:23" ht="27" customHeight="1">
      <c r="A1" s="4412" t="s">
        <v>2103</v>
      </c>
      <c r="B1" s="4413"/>
      <c r="C1" s="4413"/>
      <c r="D1" s="4413"/>
      <c r="E1" s="4413"/>
      <c r="F1" s="4413"/>
      <c r="G1" s="4413"/>
      <c r="H1" s="4413"/>
      <c r="I1" s="4413"/>
      <c r="J1" s="4413"/>
      <c r="K1" s="4413"/>
      <c r="L1" s="4413"/>
      <c r="M1" s="4413"/>
      <c r="N1" s="4413"/>
      <c r="O1" s="4413"/>
      <c r="P1" s="4413"/>
      <c r="Q1" s="4413"/>
      <c r="R1" s="4413"/>
      <c r="S1" s="4413"/>
      <c r="T1" s="4413"/>
      <c r="U1" s="4413"/>
      <c r="V1" s="4413"/>
      <c r="W1" s="4414"/>
    </row>
    <row r="2" spans="1:23" ht="5.0999999999999996" customHeight="1">
      <c r="A2" s="1516"/>
      <c r="B2" s="1486"/>
      <c r="C2" s="1486"/>
      <c r="D2" s="1486"/>
      <c r="E2" s="1486"/>
      <c r="F2" s="1486"/>
      <c r="G2" s="1486"/>
      <c r="H2" s="1486"/>
      <c r="I2" s="1486"/>
      <c r="J2" s="1486"/>
      <c r="K2" s="1486"/>
      <c r="L2" s="1486"/>
      <c r="M2" s="1486"/>
      <c r="N2" s="1486"/>
      <c r="O2" s="1486"/>
      <c r="P2" s="1486"/>
      <c r="Q2" s="1486"/>
      <c r="R2" s="1486"/>
      <c r="S2" s="1486"/>
      <c r="T2" s="1486"/>
      <c r="U2" s="1486"/>
      <c r="V2" s="1486"/>
      <c r="W2" s="2946"/>
    </row>
    <row r="3" spans="1:23" ht="12" customHeight="1">
      <c r="A3" s="1516"/>
      <c r="B3" s="3175" t="s">
        <v>1847</v>
      </c>
      <c r="C3" s="1486"/>
      <c r="D3" s="1486"/>
      <c r="E3" s="1486"/>
      <c r="F3" s="1486"/>
      <c r="G3" s="1486"/>
      <c r="H3" s="1486"/>
      <c r="I3" s="1486"/>
      <c r="J3" s="1486"/>
      <c r="K3" s="1486"/>
      <c r="L3" s="1486"/>
      <c r="M3" s="1486"/>
      <c r="N3" s="1486"/>
      <c r="O3" s="1486"/>
      <c r="P3" s="1486"/>
      <c r="Q3" s="1486"/>
      <c r="R3" s="1486"/>
      <c r="S3" s="1486"/>
      <c r="T3" s="1486"/>
      <c r="U3" s="1486"/>
      <c r="V3" s="1486"/>
      <c r="W3" s="2946"/>
    </row>
    <row r="4" spans="1:23" ht="12" customHeight="1">
      <c r="A4" s="3176"/>
      <c r="B4" s="3175"/>
      <c r="C4" s="1486"/>
      <c r="D4" s="1486"/>
      <c r="E4" s="1486"/>
      <c r="F4" s="1486"/>
      <c r="G4" s="1486"/>
      <c r="H4" s="1486"/>
      <c r="I4" s="1486"/>
      <c r="J4" s="1486"/>
      <c r="K4" s="1486"/>
      <c r="L4" s="1486"/>
      <c r="M4" s="1486"/>
      <c r="N4" s="1486"/>
      <c r="O4" s="1486"/>
      <c r="P4" s="1486"/>
      <c r="Q4" s="1486"/>
      <c r="R4" s="1486"/>
      <c r="S4" s="1486"/>
      <c r="T4" s="1486"/>
      <c r="U4" s="1486"/>
      <c r="V4" s="1486"/>
      <c r="W4" s="2946"/>
    </row>
    <row r="5" spans="1:23" ht="12" customHeight="1">
      <c r="A5" s="1516"/>
      <c r="B5" s="1486" t="s">
        <v>2107</v>
      </c>
      <c r="C5" s="1486"/>
      <c r="D5" s="1486"/>
      <c r="E5" s="1486"/>
      <c r="F5" s="1486"/>
      <c r="G5" s="1486"/>
      <c r="H5" s="1486"/>
      <c r="I5" s="1486"/>
      <c r="J5" s="1486"/>
      <c r="K5" s="1486"/>
      <c r="L5" s="1486"/>
      <c r="M5" s="1486"/>
      <c r="N5" s="1486"/>
      <c r="O5" s="1486"/>
      <c r="P5" s="1486"/>
      <c r="Q5" s="1486"/>
      <c r="R5" s="1486"/>
      <c r="S5" s="1486"/>
      <c r="T5" s="1486"/>
      <c r="U5" s="1486"/>
      <c r="V5" s="1486"/>
      <c r="W5" s="2946"/>
    </row>
    <row r="6" spans="1:23" ht="12" customHeight="1">
      <c r="A6" s="1516"/>
      <c r="B6" s="1486" t="s">
        <v>2108</v>
      </c>
      <c r="C6" s="1486"/>
      <c r="D6" s="1486"/>
      <c r="E6" s="1486"/>
      <c r="F6" s="1486"/>
      <c r="G6" s="1486"/>
      <c r="H6" s="1486"/>
      <c r="I6" s="1486"/>
      <c r="J6" s="1486"/>
      <c r="K6" s="1486"/>
      <c r="L6" s="1486"/>
      <c r="M6" s="1486"/>
      <c r="N6" s="1486"/>
      <c r="O6" s="1486"/>
      <c r="P6" s="1486"/>
      <c r="Q6" s="1486"/>
      <c r="R6" s="1486"/>
      <c r="S6" s="1486"/>
      <c r="T6" s="1486"/>
      <c r="U6" s="1486"/>
      <c r="V6" s="1486"/>
      <c r="W6" s="2946"/>
    </row>
    <row r="7" spans="1:23" ht="12" customHeight="1">
      <c r="A7" s="1516"/>
      <c r="B7" s="1486" t="s">
        <v>2109</v>
      </c>
      <c r="C7" s="1486"/>
      <c r="D7" s="1486"/>
      <c r="E7" s="1486"/>
      <c r="F7" s="1486"/>
      <c r="G7" s="1486"/>
      <c r="H7" s="1486"/>
      <c r="I7" s="1486"/>
      <c r="J7" s="1486"/>
      <c r="K7" s="1486"/>
      <c r="L7" s="1486"/>
      <c r="M7" s="1486"/>
      <c r="N7" s="1486"/>
      <c r="O7" s="1486"/>
      <c r="P7" s="1486"/>
      <c r="Q7" s="1486"/>
      <c r="R7" s="1486"/>
      <c r="S7" s="1486"/>
      <c r="T7" s="1486"/>
      <c r="U7" s="1486"/>
      <c r="V7" s="1486"/>
      <c r="W7" s="2946"/>
    </row>
    <row r="8" spans="1:23" ht="12" customHeight="1">
      <c r="A8" s="1516"/>
      <c r="B8" s="1486" t="s">
        <v>1848</v>
      </c>
      <c r="C8" s="1486"/>
      <c r="D8" s="1486"/>
      <c r="E8" s="1486"/>
      <c r="F8" s="1486"/>
      <c r="G8" s="1486"/>
      <c r="H8" s="1486"/>
      <c r="I8" s="1486"/>
      <c r="J8" s="1486"/>
      <c r="K8" s="1486"/>
      <c r="L8" s="1486"/>
      <c r="M8" s="1486"/>
      <c r="N8" s="1486"/>
      <c r="O8" s="1486"/>
      <c r="P8" s="1486"/>
      <c r="Q8" s="1486"/>
      <c r="R8" s="1486"/>
      <c r="S8" s="1486"/>
      <c r="T8" s="1486"/>
      <c r="U8" s="1486"/>
      <c r="V8" s="1486"/>
      <c r="W8" s="2946"/>
    </row>
    <row r="9" spans="1:23" ht="12" customHeight="1">
      <c r="A9" s="1516"/>
      <c r="B9" s="1486"/>
      <c r="C9" s="1486" t="s">
        <v>1849</v>
      </c>
      <c r="D9" s="1486"/>
      <c r="E9" s="1486"/>
      <c r="F9" s="1486"/>
      <c r="G9" s="1486"/>
      <c r="H9" s="1486"/>
      <c r="I9" s="1486"/>
      <c r="J9" s="1486"/>
      <c r="K9" s="1486"/>
      <c r="L9" s="1486"/>
      <c r="M9" s="1486"/>
      <c r="N9" s="1486"/>
      <c r="O9" s="1486"/>
      <c r="P9" s="1486"/>
      <c r="Q9" s="1486"/>
      <c r="R9" s="1486"/>
      <c r="S9" s="1486"/>
      <c r="T9" s="1486"/>
      <c r="U9" s="1486"/>
      <c r="V9" s="1486"/>
      <c r="W9" s="2946"/>
    </row>
    <row r="10" spans="1:23" ht="12" customHeight="1">
      <c r="A10" s="1516"/>
      <c r="B10" s="1486"/>
      <c r="C10" s="1486"/>
      <c r="D10" s="4406" t="s">
        <v>2116</v>
      </c>
      <c r="E10" s="4406"/>
      <c r="F10" s="4393" t="s">
        <v>2117</v>
      </c>
      <c r="G10" s="4393"/>
      <c r="H10" s="4393"/>
      <c r="I10" s="4393"/>
      <c r="J10" s="4406" t="s">
        <v>2118</v>
      </c>
      <c r="K10" s="4406"/>
      <c r="L10" s="4406"/>
      <c r="M10" s="4406"/>
      <c r="N10" s="1486"/>
      <c r="O10" s="1486"/>
      <c r="P10" s="1486"/>
      <c r="Q10" s="1486"/>
      <c r="R10" s="1486"/>
      <c r="S10" s="1486"/>
      <c r="T10" s="1486"/>
      <c r="U10" s="1486"/>
      <c r="V10" s="1486"/>
      <c r="W10" s="2946"/>
    </row>
    <row r="11" spans="1:23" ht="12" customHeight="1">
      <c r="A11" s="1516"/>
      <c r="B11" s="1486"/>
      <c r="C11" s="1486"/>
      <c r="D11" s="4407">
        <v>0</v>
      </c>
      <c r="E11" s="4407">
        <v>1</v>
      </c>
      <c r="F11" s="4409" t="s">
        <v>147</v>
      </c>
      <c r="G11" s="4407">
        <v>0</v>
      </c>
      <c r="H11" s="4407">
        <v>1</v>
      </c>
      <c r="I11" s="4409" t="s">
        <v>147</v>
      </c>
      <c r="J11" s="4407">
        <v>2</v>
      </c>
      <c r="K11" s="4407">
        <v>0</v>
      </c>
      <c r="L11" s="4407">
        <v>2</v>
      </c>
      <c r="M11" s="4407">
        <v>1</v>
      </c>
      <c r="N11" s="1486"/>
      <c r="O11" s="4401">
        <v>1</v>
      </c>
      <c r="P11" s="4407" t="s">
        <v>1850</v>
      </c>
      <c r="Q11" s="4404" t="s">
        <v>2105</v>
      </c>
      <c r="R11" s="4405"/>
      <c r="S11" s="4401">
        <v>2</v>
      </c>
      <c r="T11" s="4410"/>
      <c r="U11" s="4415" t="s">
        <v>2106</v>
      </c>
      <c r="V11" s="4405"/>
      <c r="W11" s="2946"/>
    </row>
    <row r="12" spans="1:23" ht="12" customHeight="1">
      <c r="A12" s="1516"/>
      <c r="B12" s="1486"/>
      <c r="C12" s="1486"/>
      <c r="D12" s="4408"/>
      <c r="E12" s="4408"/>
      <c r="F12" s="4409"/>
      <c r="G12" s="4408"/>
      <c r="H12" s="4408"/>
      <c r="I12" s="4409"/>
      <c r="J12" s="4408"/>
      <c r="K12" s="4408"/>
      <c r="L12" s="4408"/>
      <c r="M12" s="4408"/>
      <c r="N12" s="1486"/>
      <c r="O12" s="4401"/>
      <c r="P12" s="4408"/>
      <c r="Q12" s="4404"/>
      <c r="R12" s="4405"/>
      <c r="S12" s="4401"/>
      <c r="T12" s="4411"/>
      <c r="U12" s="4415"/>
      <c r="V12" s="4405"/>
      <c r="W12" s="2946"/>
    </row>
    <row r="13" spans="1:23" ht="12" customHeight="1">
      <c r="A13" s="1516"/>
      <c r="B13" s="1486"/>
      <c r="C13" s="1486"/>
      <c r="D13" s="1486"/>
      <c r="E13" s="1486"/>
      <c r="F13" s="1486"/>
      <c r="G13" s="1486"/>
      <c r="H13" s="1486"/>
      <c r="I13" s="1486"/>
      <c r="J13" s="1486"/>
      <c r="K13" s="1486"/>
      <c r="L13" s="1486"/>
      <c r="M13" s="1486"/>
      <c r="N13" s="1486"/>
      <c r="O13" s="1486"/>
      <c r="P13" s="1486"/>
      <c r="Q13" s="1486"/>
      <c r="R13" s="1486"/>
      <c r="S13" s="1486"/>
      <c r="T13" s="1486"/>
      <c r="U13" s="1486"/>
      <c r="V13" s="1486"/>
      <c r="W13" s="2946"/>
    </row>
    <row r="14" spans="1:23" ht="12" customHeight="1">
      <c r="A14" s="1516"/>
      <c r="B14" s="1486" t="s">
        <v>1851</v>
      </c>
      <c r="C14" s="1486"/>
      <c r="D14" s="1486"/>
      <c r="E14" s="1486"/>
      <c r="F14" s="1486"/>
      <c r="G14" s="1486"/>
      <c r="H14" s="1486"/>
      <c r="I14" s="1486"/>
      <c r="J14" s="1486"/>
      <c r="K14" s="1486"/>
      <c r="L14" s="1486"/>
      <c r="M14" s="1486"/>
      <c r="N14" s="1486"/>
      <c r="O14" s="1486"/>
      <c r="P14" s="1486"/>
      <c r="Q14" s="1486"/>
      <c r="R14" s="1486"/>
      <c r="S14" s="1486"/>
      <c r="T14" s="1486"/>
      <c r="U14" s="1486"/>
      <c r="V14" s="1486"/>
      <c r="W14" s="2946"/>
    </row>
    <row r="15" spans="1:23" ht="12" customHeight="1">
      <c r="A15" s="1516"/>
      <c r="B15" s="1486" t="s">
        <v>1852</v>
      </c>
      <c r="C15" s="1486"/>
      <c r="D15" s="1486"/>
      <c r="E15" s="1486"/>
      <c r="F15" s="1486"/>
      <c r="G15" s="1486"/>
      <c r="H15" s="1486"/>
      <c r="I15" s="1486"/>
      <c r="J15" s="1486"/>
      <c r="K15" s="1486"/>
      <c r="L15" s="1486"/>
      <c r="M15" s="1486"/>
      <c r="N15" s="1486"/>
      <c r="O15" s="1486"/>
      <c r="P15" s="1486"/>
      <c r="Q15" s="1486"/>
      <c r="R15" s="1486"/>
      <c r="S15" s="1486"/>
      <c r="T15" s="1486"/>
      <c r="U15" s="1486"/>
      <c r="V15" s="1486"/>
      <c r="W15" s="2946"/>
    </row>
    <row r="16" spans="1:23" ht="12" customHeight="1">
      <c r="A16" s="1516"/>
      <c r="B16" s="1486"/>
      <c r="C16" s="1486" t="s">
        <v>1853</v>
      </c>
      <c r="D16" s="1486"/>
      <c r="E16" s="1486"/>
      <c r="F16" s="1486"/>
      <c r="G16" s="1486"/>
      <c r="H16" s="1486"/>
      <c r="I16" s="1486"/>
      <c r="J16" s="1486"/>
      <c r="K16" s="1486"/>
      <c r="L16" s="1486"/>
      <c r="M16" s="1486"/>
      <c r="N16" s="1486"/>
      <c r="O16" s="1486"/>
      <c r="P16" s="1486"/>
      <c r="Q16" s="1486"/>
      <c r="R16" s="1486"/>
      <c r="S16" s="1486"/>
      <c r="T16" s="1486"/>
      <c r="U16" s="1486"/>
      <c r="V16" s="1486"/>
      <c r="W16" s="2946"/>
    </row>
    <row r="17" spans="1:24" ht="12" customHeight="1">
      <c r="A17" s="1516"/>
      <c r="B17" s="1486"/>
      <c r="C17" s="1486" t="s">
        <v>2110</v>
      </c>
      <c r="D17" s="1486"/>
      <c r="E17" s="1486"/>
      <c r="F17" s="1486"/>
      <c r="G17" s="1486"/>
      <c r="H17" s="1486"/>
      <c r="I17" s="1486"/>
      <c r="J17" s="1486"/>
      <c r="K17" s="1486"/>
      <c r="L17" s="1486"/>
      <c r="M17" s="1486"/>
      <c r="N17" s="1486"/>
      <c r="O17" s="1486"/>
      <c r="P17" s="1486"/>
      <c r="Q17" s="1486"/>
      <c r="R17" s="1486"/>
      <c r="S17" s="1486"/>
      <c r="T17" s="1486"/>
      <c r="U17" s="1486"/>
      <c r="V17" s="1486"/>
      <c r="W17" s="2946"/>
    </row>
    <row r="18" spans="1:24" ht="12" customHeight="1">
      <c r="A18" s="1516"/>
      <c r="B18" s="1486"/>
      <c r="C18" s="1486"/>
      <c r="D18" s="1486"/>
      <c r="E18" s="1486"/>
      <c r="F18" s="1486"/>
      <c r="G18" s="1486"/>
      <c r="H18" s="1486"/>
      <c r="I18" s="1486"/>
      <c r="J18" s="1486"/>
      <c r="K18" s="4396">
        <v>2</v>
      </c>
      <c r="L18" s="4396">
        <v>2</v>
      </c>
      <c r="M18" s="4396">
        <v>0</v>
      </c>
      <c r="N18" s="4396">
        <v>0</v>
      </c>
      <c r="O18" s="4396">
        <v>0</v>
      </c>
      <c r="P18" s="4396">
        <v>0</v>
      </c>
      <c r="Q18" s="4396">
        <v>0</v>
      </c>
      <c r="R18" s="1486"/>
      <c r="S18" s="1486"/>
      <c r="T18" s="1486"/>
      <c r="U18" s="1486"/>
      <c r="V18" s="1486"/>
      <c r="W18" s="2946"/>
    </row>
    <row r="19" spans="1:24" ht="12" customHeight="1">
      <c r="A19" s="1516"/>
      <c r="B19" s="1486"/>
      <c r="C19" s="1486" t="s">
        <v>1849</v>
      </c>
      <c r="D19" s="1486"/>
      <c r="E19" s="1486"/>
      <c r="F19" s="1486"/>
      <c r="G19" s="1486"/>
      <c r="H19" s="1486"/>
      <c r="I19" s="1486"/>
      <c r="J19" s="1486"/>
      <c r="K19" s="4397"/>
      <c r="L19" s="4397"/>
      <c r="M19" s="4397"/>
      <c r="N19" s="4397"/>
      <c r="O19" s="4397"/>
      <c r="P19" s="4397"/>
      <c r="Q19" s="4397"/>
      <c r="R19" s="1486"/>
      <c r="S19" s="1486"/>
      <c r="T19" s="1486"/>
      <c r="U19" s="1486"/>
      <c r="V19" s="1486"/>
      <c r="W19" s="2946"/>
    </row>
    <row r="20" spans="1:24" ht="12" customHeight="1">
      <c r="A20" s="1516"/>
      <c r="B20" s="1486"/>
      <c r="C20" s="1486"/>
      <c r="D20" s="61"/>
      <c r="E20" s="61"/>
      <c r="F20" s="4401">
        <v>24</v>
      </c>
      <c r="G20" s="4402"/>
      <c r="H20" s="4402"/>
      <c r="I20" s="4402"/>
      <c r="J20" s="4402"/>
      <c r="K20" s="4394">
        <v>1</v>
      </c>
      <c r="L20" s="4394">
        <v>2</v>
      </c>
      <c r="M20" s="4394">
        <v>0</v>
      </c>
      <c r="N20" s="4394">
        <v>0</v>
      </c>
      <c r="O20" s="4394">
        <v>0</v>
      </c>
      <c r="P20" s="4394">
        <v>0</v>
      </c>
      <c r="Q20" s="4394">
        <v>0</v>
      </c>
      <c r="R20" s="1486"/>
      <c r="S20" s="1486"/>
      <c r="T20" s="1486"/>
      <c r="U20" s="1486"/>
      <c r="V20" s="1486"/>
      <c r="W20" s="2946"/>
    </row>
    <row r="21" spans="1:24" ht="12" customHeight="1">
      <c r="A21" s="1516"/>
      <c r="B21" s="1486"/>
      <c r="C21" s="1486"/>
      <c r="D21" s="169"/>
      <c r="E21" s="169"/>
      <c r="F21" s="4401"/>
      <c r="G21" s="4403"/>
      <c r="H21" s="4403"/>
      <c r="I21" s="4403"/>
      <c r="J21" s="4403"/>
      <c r="K21" s="4395"/>
      <c r="L21" s="4395"/>
      <c r="M21" s="4395"/>
      <c r="N21" s="4395"/>
      <c r="O21" s="4395"/>
      <c r="P21" s="4395"/>
      <c r="Q21" s="4395"/>
      <c r="R21" s="1486"/>
      <c r="S21" s="1486"/>
      <c r="T21" s="1486"/>
      <c r="U21" s="1486"/>
      <c r="V21" s="1486"/>
      <c r="W21" s="2946"/>
    </row>
    <row r="22" spans="1:24" ht="12" customHeight="1">
      <c r="A22" s="1516"/>
      <c r="B22" s="1486"/>
      <c r="C22" s="1486"/>
      <c r="D22" s="169"/>
      <c r="E22" s="169"/>
      <c r="F22" s="1486"/>
      <c r="G22" s="1486"/>
      <c r="H22" s="1486"/>
      <c r="I22" s="1486"/>
      <c r="J22" s="1486"/>
      <c r="K22" s="1486"/>
      <c r="L22" s="1486"/>
      <c r="M22" s="1486"/>
      <c r="N22" s="1486"/>
      <c r="O22" s="1486"/>
      <c r="P22" s="1486"/>
      <c r="Q22" s="1486"/>
      <c r="R22" s="1486"/>
      <c r="S22" s="1486"/>
      <c r="T22" s="1486"/>
      <c r="U22" s="1486"/>
      <c r="V22" s="1486"/>
      <c r="W22" s="2946"/>
    </row>
    <row r="23" spans="1:24" ht="12" customHeight="1">
      <c r="A23" s="1516"/>
      <c r="B23" s="1486" t="s">
        <v>1854</v>
      </c>
      <c r="C23" s="1486"/>
      <c r="D23" s="1486"/>
      <c r="E23" s="1486"/>
      <c r="F23" s="1486"/>
      <c r="G23" s="1486"/>
      <c r="H23" s="1486"/>
      <c r="I23" s="1486"/>
      <c r="J23" s="1486"/>
      <c r="K23" s="1486"/>
      <c r="L23" s="1486"/>
      <c r="M23" s="1486"/>
      <c r="N23" s="1486"/>
      <c r="O23" s="1486"/>
      <c r="P23" s="1486"/>
      <c r="Q23" s="1486"/>
      <c r="R23" s="1486"/>
      <c r="S23" s="1486"/>
      <c r="T23" s="1486"/>
      <c r="U23" s="1486"/>
      <c r="V23" s="1486"/>
      <c r="W23" s="2946"/>
    </row>
    <row r="24" spans="1:24" ht="12" customHeight="1">
      <c r="A24" s="1516"/>
      <c r="B24" s="61" t="s">
        <v>2111</v>
      </c>
      <c r="C24" s="2948"/>
      <c r="D24" s="2948"/>
      <c r="E24" s="2948"/>
      <c r="F24" s="2948"/>
      <c r="G24" s="2948"/>
      <c r="H24" s="2948"/>
      <c r="I24" s="2948"/>
      <c r="J24" s="2948"/>
      <c r="K24" s="2948"/>
      <c r="L24" s="2948"/>
      <c r="M24" s="2948"/>
      <c r="N24" s="2948"/>
      <c r="O24" s="2948"/>
      <c r="P24" s="2948"/>
      <c r="Q24" s="2948"/>
      <c r="R24" s="2948"/>
      <c r="S24" s="2948"/>
      <c r="T24" s="2948"/>
      <c r="U24" s="2948"/>
      <c r="V24" s="2948"/>
      <c r="W24" s="2947"/>
      <c r="X24" s="2772"/>
    </row>
    <row r="25" spans="1:24" ht="12" customHeight="1">
      <c r="A25" s="3176"/>
      <c r="B25" s="61" t="s">
        <v>2112</v>
      </c>
      <c r="D25" s="2948"/>
      <c r="E25" s="2948"/>
      <c r="F25" s="2948"/>
      <c r="G25" s="2948"/>
      <c r="H25" s="2948"/>
      <c r="I25" s="2948"/>
      <c r="J25" s="2948"/>
      <c r="K25" s="2948"/>
      <c r="L25" s="2948"/>
      <c r="M25" s="2948"/>
      <c r="N25" s="2948"/>
      <c r="O25" s="2948"/>
      <c r="P25" s="2948"/>
      <c r="Q25" s="2948"/>
      <c r="R25" s="2948"/>
      <c r="S25" s="2948"/>
      <c r="T25" s="2948"/>
      <c r="U25" s="2948"/>
      <c r="V25" s="2948"/>
      <c r="W25" s="2947"/>
      <c r="X25" s="2772"/>
    </row>
    <row r="26" spans="1:24" ht="12" customHeight="1">
      <c r="A26" s="1516"/>
      <c r="B26" s="1486" t="s">
        <v>1855</v>
      </c>
      <c r="C26" s="1486"/>
      <c r="D26" s="1486"/>
      <c r="E26" s="1486"/>
      <c r="F26" s="1486"/>
      <c r="G26" s="1486"/>
      <c r="H26" s="1486"/>
      <c r="I26" s="1486"/>
      <c r="J26" s="1486"/>
      <c r="K26" s="1486"/>
      <c r="L26" s="1486"/>
      <c r="M26" s="1486"/>
      <c r="N26" s="1486"/>
      <c r="O26" s="1486"/>
      <c r="P26" s="1486"/>
      <c r="Q26" s="1486"/>
      <c r="R26" s="1486"/>
      <c r="S26" s="1486"/>
      <c r="T26" s="1486"/>
      <c r="U26" s="1486"/>
      <c r="V26" s="1486"/>
      <c r="W26" s="2946"/>
    </row>
    <row r="27" spans="1:24" ht="8.1" customHeight="1">
      <c r="A27" s="1516"/>
      <c r="B27" s="1486"/>
      <c r="C27" s="1486"/>
      <c r="D27" s="1486"/>
      <c r="E27" s="1486"/>
      <c r="F27" s="1486"/>
      <c r="G27" s="1486"/>
      <c r="H27" s="1486"/>
      <c r="I27" s="1486"/>
      <c r="J27" s="1486"/>
      <c r="K27" s="1486"/>
      <c r="L27" s="1486"/>
      <c r="M27" s="1486"/>
      <c r="N27" s="1486"/>
      <c r="O27" s="1486"/>
      <c r="P27" s="1486"/>
      <c r="Q27" s="1486"/>
      <c r="R27" s="1486"/>
      <c r="S27" s="1486"/>
      <c r="T27" s="1486"/>
      <c r="U27" s="1486"/>
      <c r="V27" s="1486"/>
      <c r="W27" s="2946"/>
    </row>
    <row r="28" spans="1:24" ht="12" customHeight="1">
      <c r="A28" s="1516"/>
      <c r="B28" s="2773"/>
      <c r="C28" s="2773"/>
      <c r="D28" s="2773"/>
      <c r="E28" s="2773"/>
      <c r="F28" s="2773"/>
      <c r="G28" s="2773"/>
      <c r="H28" s="2773"/>
      <c r="I28" s="2773"/>
      <c r="J28" s="2773"/>
      <c r="K28" s="2773"/>
      <c r="L28" s="2773"/>
      <c r="M28" s="2773"/>
      <c r="N28" s="2773"/>
      <c r="O28" s="2773"/>
      <c r="P28" s="2773"/>
      <c r="Q28" s="2773"/>
      <c r="R28" s="2773"/>
      <c r="S28" s="2773"/>
      <c r="T28" s="2773"/>
      <c r="U28" s="2773"/>
      <c r="V28" s="2773"/>
      <c r="W28" s="2946"/>
    </row>
    <row r="29" spans="1:24" ht="8.1" customHeight="1">
      <c r="A29" s="1516"/>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2946"/>
    </row>
    <row r="30" spans="1:24" ht="12" customHeight="1">
      <c r="A30" s="1516"/>
      <c r="B30" s="2773"/>
      <c r="C30" s="2773"/>
      <c r="D30" s="2773"/>
      <c r="E30" s="2773"/>
      <c r="F30" s="2773"/>
      <c r="G30" s="2773"/>
      <c r="H30" s="2773"/>
      <c r="I30" s="2773"/>
      <c r="J30" s="2773"/>
      <c r="K30" s="2773"/>
      <c r="L30" s="2773"/>
      <c r="M30" s="2773"/>
      <c r="N30" s="2773"/>
      <c r="O30" s="2773"/>
      <c r="P30" s="2773"/>
      <c r="Q30" s="2773"/>
      <c r="R30" s="2773"/>
      <c r="S30" s="2773"/>
      <c r="T30" s="2773"/>
      <c r="U30" s="2773"/>
      <c r="V30" s="2773"/>
      <c r="W30" s="2946"/>
    </row>
    <row r="31" spans="1:24" ht="8.1" customHeight="1">
      <c r="A31" s="151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2946"/>
    </row>
    <row r="32" spans="1:24" ht="12" customHeight="1">
      <c r="A32" s="1516"/>
      <c r="B32" s="2773"/>
      <c r="C32" s="2773"/>
      <c r="D32" s="2773"/>
      <c r="E32" s="2773"/>
      <c r="F32" s="2773"/>
      <c r="G32" s="2773"/>
      <c r="H32" s="2773"/>
      <c r="I32" s="2773"/>
      <c r="J32" s="2773"/>
      <c r="K32" s="2773"/>
      <c r="L32" s="2773"/>
      <c r="M32" s="2773"/>
      <c r="N32" s="2773"/>
      <c r="O32" s="2773"/>
      <c r="P32" s="2773"/>
      <c r="Q32" s="2773"/>
      <c r="R32" s="2773"/>
      <c r="S32" s="2773"/>
      <c r="T32" s="2773"/>
      <c r="U32" s="2773"/>
      <c r="V32" s="2773"/>
      <c r="W32" s="2946"/>
    </row>
    <row r="33" spans="1:23" ht="12" customHeight="1">
      <c r="A33" s="1516"/>
      <c r="B33" s="1486"/>
      <c r="C33" s="1486"/>
      <c r="D33" s="1486"/>
      <c r="E33" s="1486"/>
      <c r="F33" s="1486"/>
      <c r="G33" s="1486"/>
      <c r="H33" s="1486"/>
      <c r="I33" s="1486"/>
      <c r="J33" s="1486"/>
      <c r="K33" s="1486"/>
      <c r="L33" s="1486"/>
      <c r="M33" s="1486"/>
      <c r="N33" s="1486"/>
      <c r="O33" s="1486"/>
      <c r="P33" s="1486"/>
      <c r="Q33" s="1486"/>
      <c r="R33" s="1486"/>
      <c r="S33" s="1486"/>
      <c r="T33" s="1486"/>
      <c r="U33" s="1486"/>
      <c r="V33" s="1486"/>
      <c r="W33" s="2946"/>
    </row>
    <row r="34" spans="1:23" ht="27" customHeight="1">
      <c r="A34" s="4398" t="s">
        <v>1856</v>
      </c>
      <c r="B34" s="4399"/>
      <c r="C34" s="4399"/>
      <c r="D34" s="4399"/>
      <c r="E34" s="4399"/>
      <c r="F34" s="4399"/>
      <c r="G34" s="4399"/>
      <c r="H34" s="4399"/>
      <c r="I34" s="4399"/>
      <c r="J34" s="4399"/>
      <c r="K34" s="4399"/>
      <c r="L34" s="4399"/>
      <c r="M34" s="4399"/>
      <c r="N34" s="4399"/>
      <c r="O34" s="4399"/>
      <c r="P34" s="4399"/>
      <c r="Q34" s="4399"/>
      <c r="R34" s="4399"/>
      <c r="S34" s="4399"/>
      <c r="T34" s="4399"/>
      <c r="U34" s="4399"/>
      <c r="V34" s="4399"/>
      <c r="W34" s="4400"/>
    </row>
    <row r="35" spans="1:23" ht="5.0999999999999996" customHeight="1">
      <c r="A35" s="151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2946"/>
    </row>
    <row r="36" spans="1:23" ht="12" customHeight="1">
      <c r="A36" s="1516"/>
      <c r="B36" s="3177" t="s">
        <v>1857</v>
      </c>
      <c r="C36" s="1486"/>
      <c r="D36" s="1486"/>
      <c r="E36" s="1486"/>
      <c r="F36" s="1486"/>
      <c r="G36" s="1486"/>
      <c r="H36" s="1486"/>
      <c r="I36" s="1486"/>
      <c r="J36" s="1486"/>
      <c r="K36" s="1486"/>
      <c r="L36" s="1486"/>
      <c r="M36" s="1486"/>
      <c r="N36" s="1486"/>
      <c r="O36" s="1486"/>
      <c r="P36" s="1486"/>
      <c r="Q36" s="1486"/>
      <c r="R36" s="1486"/>
      <c r="S36" s="1486"/>
      <c r="T36" s="1486"/>
      <c r="U36" s="1486"/>
      <c r="V36" s="1486"/>
      <c r="W36" s="2946"/>
    </row>
    <row r="37" spans="1:23" ht="12" customHeight="1">
      <c r="A37" s="3176"/>
      <c r="B37" s="55"/>
      <c r="C37" s="1486"/>
      <c r="D37" s="1486"/>
      <c r="E37" s="1486"/>
      <c r="F37" s="1486"/>
      <c r="G37" s="1486"/>
      <c r="H37" s="1486"/>
      <c r="I37" s="1486"/>
      <c r="J37" s="1486"/>
      <c r="K37" s="1486"/>
      <c r="L37" s="1486"/>
      <c r="M37" s="1486"/>
      <c r="N37" s="1486"/>
      <c r="O37" s="1486"/>
      <c r="P37" s="1486"/>
      <c r="Q37" s="1486"/>
      <c r="R37" s="1486"/>
      <c r="S37" s="1486"/>
      <c r="T37" s="1486"/>
      <c r="U37" s="1486"/>
      <c r="V37" s="1486"/>
      <c r="W37" s="2946"/>
    </row>
    <row r="38" spans="1:23" ht="12" customHeight="1">
      <c r="A38" s="1516"/>
      <c r="B38" s="55" t="s">
        <v>1858</v>
      </c>
      <c r="C38" s="1486"/>
      <c r="D38" s="1486"/>
      <c r="E38" s="1486"/>
      <c r="F38" s="1486"/>
      <c r="G38" s="1486"/>
      <c r="H38" s="1486"/>
      <c r="I38" s="1486"/>
      <c r="J38" s="1486"/>
      <c r="K38" s="1486"/>
      <c r="L38" s="1486"/>
      <c r="M38" s="1486"/>
      <c r="N38" s="1486"/>
      <c r="O38" s="1486"/>
      <c r="P38" s="1486"/>
      <c r="Q38" s="1486"/>
      <c r="R38" s="1486"/>
      <c r="S38" s="1486"/>
      <c r="T38" s="1486"/>
      <c r="U38" s="1486"/>
      <c r="V38" s="1486"/>
      <c r="W38" s="2946"/>
    </row>
    <row r="39" spans="1:23" ht="12" customHeight="1">
      <c r="A39" s="1516"/>
      <c r="B39" s="55" t="s">
        <v>2113</v>
      </c>
      <c r="C39" s="1486"/>
      <c r="D39" s="1486"/>
      <c r="E39" s="1486"/>
      <c r="F39" s="1486"/>
      <c r="G39" s="1486"/>
      <c r="H39" s="1486"/>
      <c r="I39" s="1486"/>
      <c r="J39" s="1486"/>
      <c r="K39" s="1486"/>
      <c r="L39" s="1486"/>
      <c r="M39" s="1486"/>
      <c r="N39" s="1486"/>
      <c r="O39" s="1486"/>
      <c r="P39" s="1486"/>
      <c r="Q39" s="1486"/>
      <c r="R39" s="1486"/>
      <c r="S39" s="1486"/>
      <c r="T39" s="1486"/>
      <c r="U39" s="1486"/>
      <c r="V39" s="1486"/>
      <c r="W39" s="2946"/>
    </row>
    <row r="40" spans="1:23" ht="12" customHeight="1">
      <c r="A40" s="1516"/>
      <c r="B40" s="55" t="s">
        <v>2114</v>
      </c>
      <c r="C40" s="1486"/>
      <c r="D40" s="1486"/>
      <c r="E40" s="1486"/>
      <c r="F40" s="1486"/>
      <c r="G40" s="1486"/>
      <c r="H40" s="1486"/>
      <c r="I40" s="1486"/>
      <c r="J40" s="1486"/>
      <c r="K40" s="1486"/>
      <c r="L40" s="1486"/>
      <c r="M40" s="1486"/>
      <c r="N40" s="1486"/>
      <c r="O40" s="1486"/>
      <c r="P40" s="1486"/>
      <c r="Q40" s="1486"/>
      <c r="R40" s="1486"/>
      <c r="S40" s="1486"/>
      <c r="T40" s="1486"/>
      <c r="U40" s="1486"/>
      <c r="V40" s="1486"/>
      <c r="W40" s="2946"/>
    </row>
    <row r="41" spans="1:23" ht="12" customHeight="1">
      <c r="A41" s="1516"/>
      <c r="B41" s="55" t="s">
        <v>1859</v>
      </c>
      <c r="C41" s="1486"/>
      <c r="D41" s="1486"/>
      <c r="E41" s="1486"/>
      <c r="F41" s="1486"/>
      <c r="G41" s="1486"/>
      <c r="H41" s="1486"/>
      <c r="I41" s="1486"/>
      <c r="J41" s="1486"/>
      <c r="K41" s="1486"/>
      <c r="L41" s="1486"/>
      <c r="M41" s="1486"/>
      <c r="N41" s="1486"/>
      <c r="O41" s="1486"/>
      <c r="P41" s="1486"/>
      <c r="Q41" s="1486"/>
      <c r="R41" s="1486"/>
      <c r="S41" s="1486"/>
      <c r="T41" s="1486"/>
      <c r="U41" s="1486"/>
      <c r="V41" s="1486"/>
      <c r="W41" s="2946"/>
    </row>
    <row r="42" spans="1:23" ht="12" customHeight="1">
      <c r="A42" s="1516"/>
      <c r="B42" s="1486"/>
      <c r="C42" s="55" t="s">
        <v>1860</v>
      </c>
      <c r="D42" s="1486"/>
      <c r="E42" s="1486"/>
      <c r="F42" s="1486"/>
      <c r="G42" s="1486"/>
      <c r="H42" s="1486"/>
      <c r="I42" s="1486"/>
      <c r="J42" s="1486"/>
      <c r="K42" s="1486"/>
      <c r="L42" s="1486"/>
      <c r="M42" s="1486"/>
      <c r="N42" s="1486"/>
      <c r="O42" s="1486"/>
      <c r="P42" s="1486"/>
      <c r="Q42" s="1486"/>
      <c r="R42" s="1486"/>
      <c r="S42" s="1486"/>
      <c r="T42" s="1486"/>
      <c r="U42" s="1486"/>
      <c r="V42" s="1486"/>
      <c r="W42" s="2946"/>
    </row>
    <row r="43" spans="1:23" ht="12" customHeight="1">
      <c r="A43" s="1516"/>
      <c r="B43" s="1486"/>
      <c r="C43" s="1486"/>
      <c r="D43" s="4406" t="s">
        <v>2116</v>
      </c>
      <c r="E43" s="4406"/>
      <c r="F43" s="4393" t="s">
        <v>2117</v>
      </c>
      <c r="G43" s="4393"/>
      <c r="H43" s="4393"/>
      <c r="I43" s="4393"/>
      <c r="J43" s="4406" t="s">
        <v>2118</v>
      </c>
      <c r="K43" s="4406"/>
      <c r="L43" s="4406"/>
      <c r="M43" s="4406"/>
      <c r="N43" s="1486"/>
      <c r="O43" s="1486"/>
      <c r="P43" s="1486"/>
      <c r="Q43" s="1486"/>
      <c r="R43" s="1486"/>
      <c r="S43" s="1486"/>
      <c r="T43" s="1486"/>
      <c r="U43" s="1486"/>
      <c r="V43" s="1486"/>
      <c r="W43" s="2946"/>
    </row>
    <row r="44" spans="1:23" ht="12" customHeight="1">
      <c r="A44" s="1516"/>
      <c r="B44" s="1486"/>
      <c r="C44" s="1486"/>
      <c r="D44" s="4407">
        <v>0</v>
      </c>
      <c r="E44" s="4407">
        <v>1</v>
      </c>
      <c r="F44" s="4409" t="s">
        <v>147</v>
      </c>
      <c r="G44" s="4407">
        <v>0</v>
      </c>
      <c r="H44" s="4407">
        <v>1</v>
      </c>
      <c r="I44" s="4409" t="s">
        <v>147</v>
      </c>
      <c r="J44" s="4407">
        <v>2</v>
      </c>
      <c r="K44" s="4407">
        <v>0</v>
      </c>
      <c r="L44" s="4407">
        <v>2</v>
      </c>
      <c r="M44" s="4407">
        <v>1</v>
      </c>
      <c r="N44" s="1486"/>
      <c r="O44" s="4401">
        <v>1</v>
      </c>
      <c r="P44" s="4407" t="s">
        <v>1850</v>
      </c>
      <c r="Q44" s="4404" t="s">
        <v>2105</v>
      </c>
      <c r="R44" s="4405"/>
      <c r="S44" s="4401">
        <v>2</v>
      </c>
      <c r="T44" s="4410"/>
      <c r="U44" s="4415" t="s">
        <v>2104</v>
      </c>
      <c r="V44" s="4405"/>
      <c r="W44" s="2946"/>
    </row>
    <row r="45" spans="1:23" ht="12" customHeight="1">
      <c r="A45" s="1516"/>
      <c r="B45" s="1486"/>
      <c r="C45" s="1486"/>
      <c r="D45" s="4408"/>
      <c r="E45" s="4408"/>
      <c r="F45" s="4409"/>
      <c r="G45" s="4408"/>
      <c r="H45" s="4408"/>
      <c r="I45" s="4409"/>
      <c r="J45" s="4408"/>
      <c r="K45" s="4408"/>
      <c r="L45" s="4408"/>
      <c r="M45" s="4408"/>
      <c r="N45" s="1486"/>
      <c r="O45" s="4401"/>
      <c r="P45" s="4408"/>
      <c r="Q45" s="4404"/>
      <c r="R45" s="4405"/>
      <c r="S45" s="4401"/>
      <c r="T45" s="4411"/>
      <c r="U45" s="4415"/>
      <c r="V45" s="4405"/>
      <c r="W45" s="2946"/>
    </row>
    <row r="46" spans="1:23" ht="12" customHeight="1">
      <c r="A46" s="1516"/>
      <c r="B46" s="1486"/>
      <c r="C46" s="1486"/>
      <c r="D46" s="1486"/>
      <c r="E46" s="1486"/>
      <c r="F46" s="1486"/>
      <c r="G46" s="1486"/>
      <c r="H46" s="1486"/>
      <c r="I46" s="1486"/>
      <c r="J46" s="1486"/>
      <c r="K46" s="1486"/>
      <c r="L46" s="1486"/>
      <c r="M46" s="1486"/>
      <c r="N46" s="1486"/>
      <c r="O46" s="1486"/>
      <c r="P46" s="1486"/>
      <c r="Q46" s="1486"/>
      <c r="R46" s="1486"/>
      <c r="S46" s="1486"/>
      <c r="T46" s="1486"/>
      <c r="U46" s="1486"/>
      <c r="V46" s="1486"/>
      <c r="W46" s="2946"/>
    </row>
    <row r="47" spans="1:23" ht="12" customHeight="1">
      <c r="A47" s="1516"/>
      <c r="B47" s="245" t="s">
        <v>1861</v>
      </c>
      <c r="C47" s="55"/>
      <c r="D47" s="1486"/>
      <c r="E47" s="1486"/>
      <c r="F47" s="1486"/>
      <c r="G47" s="1486"/>
      <c r="H47" s="1486"/>
      <c r="I47" s="1486"/>
      <c r="J47" s="1486"/>
      <c r="K47" s="1486"/>
      <c r="L47" s="1486"/>
      <c r="M47" s="1486"/>
      <c r="N47" s="1486"/>
      <c r="O47" s="1486"/>
      <c r="P47" s="1486"/>
      <c r="Q47" s="1486"/>
      <c r="R47" s="1486"/>
      <c r="S47" s="1486"/>
      <c r="T47" s="1486"/>
      <c r="U47" s="1486"/>
      <c r="V47" s="1486"/>
      <c r="W47" s="2946"/>
    </row>
    <row r="48" spans="1:23" ht="12" customHeight="1">
      <c r="A48" s="1516"/>
      <c r="B48" s="245" t="s">
        <v>1862</v>
      </c>
      <c r="C48" s="55"/>
      <c r="D48" s="1486"/>
      <c r="E48" s="1486"/>
      <c r="F48" s="1486"/>
      <c r="G48" s="1486"/>
      <c r="H48" s="1486"/>
      <c r="I48" s="1486"/>
      <c r="J48" s="1486"/>
      <c r="K48" s="1486"/>
      <c r="L48" s="1486"/>
      <c r="M48" s="1486"/>
      <c r="N48" s="1486"/>
      <c r="O48" s="1486"/>
      <c r="P48" s="1486"/>
      <c r="Q48" s="1486"/>
      <c r="R48" s="1486"/>
      <c r="S48" s="1486"/>
      <c r="T48" s="1486"/>
      <c r="U48" s="1486"/>
      <c r="V48" s="1486"/>
      <c r="W48" s="2946"/>
    </row>
    <row r="49" spans="1:24" ht="12" customHeight="1">
      <c r="A49" s="1516"/>
      <c r="B49" s="55"/>
      <c r="C49" s="245" t="s">
        <v>1863</v>
      </c>
      <c r="D49" s="1486"/>
      <c r="E49" s="1486"/>
      <c r="F49" s="1486"/>
      <c r="G49" s="1486"/>
      <c r="H49" s="1486"/>
      <c r="I49" s="1486"/>
      <c r="J49" s="1486"/>
      <c r="K49" s="1486"/>
      <c r="L49" s="1486"/>
      <c r="M49" s="1486"/>
      <c r="N49" s="1486"/>
      <c r="O49" s="1486"/>
      <c r="P49" s="1486"/>
      <c r="Q49" s="1486"/>
      <c r="R49" s="1486"/>
      <c r="S49" s="1486"/>
      <c r="T49" s="1486"/>
      <c r="U49" s="1486"/>
      <c r="V49" s="1486"/>
      <c r="W49" s="2946"/>
    </row>
    <row r="50" spans="1:24" ht="12" customHeight="1">
      <c r="A50" s="1516"/>
      <c r="B50" s="55"/>
      <c r="C50" s="245" t="s">
        <v>1864</v>
      </c>
      <c r="D50" s="1486"/>
      <c r="E50" s="1486"/>
      <c r="F50" s="1486"/>
      <c r="G50" s="1486"/>
      <c r="H50" s="1486"/>
      <c r="I50" s="1486"/>
      <c r="J50" s="1486"/>
      <c r="K50" s="1486"/>
      <c r="L50" s="1486"/>
      <c r="M50" s="1486"/>
      <c r="N50" s="1486"/>
      <c r="O50" s="1486"/>
      <c r="P50" s="1486"/>
      <c r="Q50" s="1486"/>
      <c r="R50" s="1486"/>
      <c r="S50" s="1486"/>
      <c r="T50" s="1486"/>
      <c r="U50" s="1486"/>
      <c r="V50" s="1486"/>
      <c r="W50" s="2946"/>
    </row>
    <row r="51" spans="1:24" ht="12" customHeight="1">
      <c r="A51" s="1516"/>
      <c r="B51" s="1486"/>
      <c r="C51" s="1486"/>
      <c r="D51" s="1486"/>
      <c r="E51" s="1486"/>
      <c r="F51" s="1486"/>
      <c r="G51" s="1486"/>
      <c r="H51" s="1486"/>
      <c r="I51" s="1486"/>
      <c r="J51" s="1486"/>
      <c r="K51" s="4396">
        <v>2</v>
      </c>
      <c r="L51" s="4396">
        <v>2</v>
      </c>
      <c r="M51" s="4396">
        <v>0</v>
      </c>
      <c r="N51" s="4396">
        <v>0</v>
      </c>
      <c r="O51" s="4396">
        <v>0</v>
      </c>
      <c r="P51" s="4396">
        <v>0</v>
      </c>
      <c r="Q51" s="4396">
        <v>0</v>
      </c>
      <c r="R51" s="1486"/>
      <c r="S51" s="1486"/>
      <c r="T51" s="1486"/>
      <c r="U51" s="1486"/>
      <c r="V51" s="1486"/>
      <c r="W51" s="2946"/>
    </row>
    <row r="52" spans="1:24" ht="12" customHeight="1">
      <c r="A52" s="1516"/>
      <c r="B52" s="1486"/>
      <c r="C52" s="55" t="s">
        <v>1860</v>
      </c>
      <c r="D52" s="1486"/>
      <c r="E52" s="1486"/>
      <c r="F52" s="1486"/>
      <c r="G52" s="1486"/>
      <c r="H52" s="1486"/>
      <c r="I52" s="1486"/>
      <c r="J52" s="1486"/>
      <c r="K52" s="4397"/>
      <c r="L52" s="4397"/>
      <c r="M52" s="4397"/>
      <c r="N52" s="4397"/>
      <c r="O52" s="4397"/>
      <c r="P52" s="4397"/>
      <c r="Q52" s="4397"/>
      <c r="R52" s="1486"/>
      <c r="S52" s="1486"/>
      <c r="T52" s="1486"/>
      <c r="U52" s="1486"/>
      <c r="V52" s="1486"/>
      <c r="W52" s="2946"/>
    </row>
    <row r="53" spans="1:24" ht="12" customHeight="1">
      <c r="A53" s="1516"/>
      <c r="B53" s="1486"/>
      <c r="C53" s="1486"/>
      <c r="D53" s="61"/>
      <c r="E53" s="61"/>
      <c r="F53" s="4401">
        <v>24</v>
      </c>
      <c r="G53" s="4402"/>
      <c r="H53" s="4402"/>
      <c r="I53" s="4402"/>
      <c r="J53" s="4402"/>
      <c r="K53" s="4394">
        <v>1</v>
      </c>
      <c r="L53" s="4394">
        <v>2</v>
      </c>
      <c r="M53" s="4394">
        <v>0</v>
      </c>
      <c r="N53" s="4394">
        <v>0</v>
      </c>
      <c r="O53" s="4394">
        <v>0</v>
      </c>
      <c r="P53" s="4394">
        <v>0</v>
      </c>
      <c r="Q53" s="4394">
        <v>0</v>
      </c>
      <c r="R53" s="1486"/>
      <c r="S53" s="1486"/>
      <c r="T53" s="1486"/>
      <c r="U53" s="1486"/>
      <c r="V53" s="1486"/>
      <c r="W53" s="2946"/>
    </row>
    <row r="54" spans="1:24" ht="12" customHeight="1">
      <c r="A54" s="1516"/>
      <c r="B54" s="1486"/>
      <c r="C54" s="1486"/>
      <c r="D54" s="169"/>
      <c r="E54" s="169"/>
      <c r="F54" s="4401"/>
      <c r="G54" s="4403"/>
      <c r="H54" s="4403"/>
      <c r="I54" s="4403"/>
      <c r="J54" s="4403"/>
      <c r="K54" s="4395"/>
      <c r="L54" s="4395"/>
      <c r="M54" s="4395"/>
      <c r="N54" s="4395"/>
      <c r="O54" s="4395"/>
      <c r="P54" s="4395"/>
      <c r="Q54" s="4395"/>
      <c r="R54" s="1486"/>
      <c r="S54" s="1486"/>
      <c r="T54" s="1486"/>
      <c r="U54" s="1486"/>
      <c r="V54" s="1486"/>
      <c r="W54" s="2946"/>
    </row>
    <row r="55" spans="1:24" ht="12" customHeight="1">
      <c r="A55" s="1516"/>
      <c r="B55" s="1486"/>
      <c r="C55" s="1486"/>
      <c r="D55" s="169"/>
      <c r="E55" s="169"/>
      <c r="F55" s="1486"/>
      <c r="G55" s="1486"/>
      <c r="H55" s="1486"/>
      <c r="I55" s="1486"/>
      <c r="J55" s="1486"/>
      <c r="K55" s="1486"/>
      <c r="L55" s="1486"/>
      <c r="M55" s="1486"/>
      <c r="N55" s="1486"/>
      <c r="O55" s="1486"/>
      <c r="P55" s="1486"/>
      <c r="Q55" s="1486"/>
      <c r="R55" s="1486"/>
      <c r="S55" s="1486"/>
      <c r="T55" s="1486"/>
      <c r="U55" s="1486"/>
      <c r="V55" s="1486"/>
      <c r="W55" s="2946"/>
    </row>
    <row r="56" spans="1:24" ht="12" customHeight="1">
      <c r="A56" s="1516"/>
      <c r="B56" s="245" t="s">
        <v>1865</v>
      </c>
      <c r="C56" s="1486"/>
      <c r="D56" s="1486"/>
      <c r="E56" s="1486"/>
      <c r="F56" s="1486"/>
      <c r="G56" s="1486"/>
      <c r="H56" s="1486"/>
      <c r="I56" s="1486"/>
      <c r="J56" s="1486"/>
      <c r="K56" s="1486"/>
      <c r="L56" s="1486"/>
      <c r="M56" s="1486"/>
      <c r="N56" s="1486"/>
      <c r="O56" s="1486"/>
      <c r="P56" s="1486"/>
      <c r="Q56" s="1486"/>
      <c r="R56" s="1486"/>
      <c r="S56" s="1486"/>
      <c r="T56" s="1486"/>
      <c r="U56" s="1486"/>
      <c r="V56" s="1486"/>
      <c r="W56" s="2946"/>
    </row>
    <row r="57" spans="1:24" ht="12" customHeight="1">
      <c r="A57" s="1516"/>
      <c r="B57" s="245" t="s">
        <v>2115</v>
      </c>
      <c r="C57" s="2948"/>
      <c r="D57" s="2948"/>
      <c r="E57" s="2948"/>
      <c r="F57" s="2948"/>
      <c r="G57" s="2948"/>
      <c r="H57" s="2948"/>
      <c r="I57" s="2948"/>
      <c r="J57" s="2948"/>
      <c r="K57" s="2948"/>
      <c r="L57" s="2948"/>
      <c r="M57" s="2948"/>
      <c r="N57" s="2948"/>
      <c r="O57" s="2948"/>
      <c r="P57" s="2948"/>
      <c r="Q57" s="2948"/>
      <c r="R57" s="2948"/>
      <c r="S57" s="2948"/>
      <c r="T57" s="2948"/>
      <c r="U57" s="2948"/>
      <c r="V57" s="2948"/>
      <c r="W57" s="2947"/>
      <c r="X57" s="2772"/>
    </row>
    <row r="58" spans="1:24" ht="12" customHeight="1">
      <c r="A58" s="1516"/>
      <c r="B58" s="245" t="s">
        <v>1866</v>
      </c>
      <c r="C58" s="1486"/>
      <c r="D58" s="1486"/>
      <c r="E58" s="1486"/>
      <c r="F58" s="1486"/>
      <c r="G58" s="1486"/>
      <c r="H58" s="1486"/>
      <c r="I58" s="1486"/>
      <c r="J58" s="1486"/>
      <c r="K58" s="1486"/>
      <c r="L58" s="1486"/>
      <c r="M58" s="1486"/>
      <c r="N58" s="1486"/>
      <c r="O58" s="1486"/>
      <c r="P58" s="1486"/>
      <c r="Q58" s="1486"/>
      <c r="R58" s="1486"/>
      <c r="S58" s="1486"/>
      <c r="T58" s="1486"/>
      <c r="U58" s="1486"/>
      <c r="V58" s="1486"/>
      <c r="W58" s="2946"/>
    </row>
    <row r="59" spans="1:24" ht="8.1" customHeight="1">
      <c r="A59" s="1516"/>
      <c r="B59" s="1486"/>
      <c r="C59" s="1486"/>
      <c r="D59" s="1486"/>
      <c r="E59" s="1486"/>
      <c r="F59" s="1486"/>
      <c r="G59" s="1486"/>
      <c r="H59" s="1486"/>
      <c r="I59" s="1486"/>
      <c r="J59" s="1486"/>
      <c r="K59" s="1486"/>
      <c r="L59" s="1486"/>
      <c r="M59" s="1486"/>
      <c r="N59" s="1486"/>
      <c r="O59" s="1486"/>
      <c r="P59" s="1486"/>
      <c r="Q59" s="1486"/>
      <c r="R59" s="1486"/>
      <c r="S59" s="1486"/>
      <c r="T59" s="1486"/>
      <c r="U59" s="1486"/>
      <c r="V59" s="1486"/>
      <c r="W59" s="2946"/>
    </row>
    <row r="60" spans="1:24" ht="12" customHeight="1">
      <c r="A60" s="1516"/>
      <c r="B60" s="2773"/>
      <c r="C60" s="2773"/>
      <c r="D60" s="2773"/>
      <c r="E60" s="2773"/>
      <c r="F60" s="2773"/>
      <c r="G60" s="2773"/>
      <c r="H60" s="2773"/>
      <c r="I60" s="2773"/>
      <c r="J60" s="2773"/>
      <c r="K60" s="2773"/>
      <c r="L60" s="2773"/>
      <c r="M60" s="2773"/>
      <c r="N60" s="2773"/>
      <c r="O60" s="2773"/>
      <c r="P60" s="2773"/>
      <c r="Q60" s="2773"/>
      <c r="R60" s="2773"/>
      <c r="S60" s="2773"/>
      <c r="T60" s="2773"/>
      <c r="U60" s="2773"/>
      <c r="V60" s="2773"/>
      <c r="W60" s="2946"/>
    </row>
    <row r="61" spans="1:24" ht="8.1" customHeight="1">
      <c r="A61" s="1516"/>
      <c r="B61" s="1486"/>
      <c r="C61" s="1486"/>
      <c r="D61" s="1486"/>
      <c r="E61" s="1486"/>
      <c r="F61" s="1486"/>
      <c r="G61" s="1486"/>
      <c r="H61" s="1486"/>
      <c r="I61" s="1486"/>
      <c r="J61" s="1486"/>
      <c r="K61" s="1486"/>
      <c r="L61" s="1486"/>
      <c r="M61" s="1486"/>
      <c r="N61" s="1486"/>
      <c r="O61" s="1486"/>
      <c r="P61" s="1486"/>
      <c r="Q61" s="1486"/>
      <c r="R61" s="1486"/>
      <c r="S61" s="1486"/>
      <c r="T61" s="1486"/>
      <c r="U61" s="1486"/>
      <c r="V61" s="1486"/>
      <c r="W61" s="2946"/>
    </row>
    <row r="62" spans="1:24" ht="12" customHeight="1">
      <c r="A62" s="1516"/>
      <c r="B62" s="2773"/>
      <c r="C62" s="2773"/>
      <c r="D62" s="2773"/>
      <c r="E62" s="2773"/>
      <c r="F62" s="2773"/>
      <c r="G62" s="2773"/>
      <c r="H62" s="2773"/>
      <c r="I62" s="2773"/>
      <c r="J62" s="2773"/>
      <c r="K62" s="2773"/>
      <c r="L62" s="2773"/>
      <c r="M62" s="2773"/>
      <c r="N62" s="2773"/>
      <c r="O62" s="2773"/>
      <c r="P62" s="2773"/>
      <c r="Q62" s="2773"/>
      <c r="R62" s="2773"/>
      <c r="S62" s="2773"/>
      <c r="T62" s="2773"/>
      <c r="U62" s="2773"/>
      <c r="V62" s="2773"/>
      <c r="W62" s="2946"/>
    </row>
    <row r="63" spans="1:24" ht="8.1" customHeight="1">
      <c r="A63" s="1516"/>
      <c r="B63" s="1486"/>
      <c r="C63" s="1486"/>
      <c r="D63" s="1486"/>
      <c r="E63" s="1486"/>
      <c r="F63" s="1486"/>
      <c r="G63" s="1486"/>
      <c r="H63" s="1486"/>
      <c r="I63" s="1486"/>
      <c r="J63" s="1486"/>
      <c r="K63" s="1486"/>
      <c r="L63" s="1486"/>
      <c r="M63" s="1486"/>
      <c r="N63" s="1486"/>
      <c r="O63" s="1486"/>
      <c r="P63" s="1486"/>
      <c r="Q63" s="1486"/>
      <c r="R63" s="1486"/>
      <c r="S63" s="1486"/>
      <c r="T63" s="1486"/>
      <c r="U63" s="1486"/>
      <c r="V63" s="1486"/>
      <c r="W63" s="2946"/>
    </row>
    <row r="64" spans="1:24" ht="12" customHeight="1">
      <c r="A64" s="1516"/>
      <c r="B64" s="2773"/>
      <c r="C64" s="2773"/>
      <c r="D64" s="2773"/>
      <c r="E64" s="2773"/>
      <c r="F64" s="2773"/>
      <c r="G64" s="2773"/>
      <c r="H64" s="2773"/>
      <c r="I64" s="2773"/>
      <c r="J64" s="2773"/>
      <c r="K64" s="2773"/>
      <c r="L64" s="2773"/>
      <c r="M64" s="2773"/>
      <c r="N64" s="2773"/>
      <c r="O64" s="2773"/>
      <c r="P64" s="2773"/>
      <c r="Q64" s="2773"/>
      <c r="R64" s="2773"/>
      <c r="S64" s="2773"/>
      <c r="T64" s="2773"/>
      <c r="U64" s="2773"/>
      <c r="V64" s="2773"/>
      <c r="W64" s="2946"/>
    </row>
    <row r="65" spans="1:23" ht="12" customHeight="1">
      <c r="A65" s="1516"/>
      <c r="B65" s="1486"/>
      <c r="C65" s="1486"/>
      <c r="D65" s="1486"/>
      <c r="E65" s="1486"/>
      <c r="F65" s="1486"/>
      <c r="G65" s="1486"/>
      <c r="H65" s="1486"/>
      <c r="I65" s="1486"/>
      <c r="J65" s="1486"/>
      <c r="K65" s="1486"/>
      <c r="L65" s="1486"/>
      <c r="M65" s="1486"/>
      <c r="N65" s="1486"/>
      <c r="O65" s="1486"/>
      <c r="P65" s="1486"/>
      <c r="Q65" s="1486"/>
      <c r="R65" s="1486"/>
      <c r="S65" s="1486"/>
      <c r="T65" s="1486"/>
      <c r="U65" s="1486"/>
      <c r="V65" s="1486"/>
      <c r="W65" s="2946"/>
    </row>
    <row r="66" spans="1:23" ht="12" customHeight="1">
      <c r="A66" s="1516"/>
      <c r="B66" s="1486"/>
      <c r="C66" s="1486"/>
      <c r="D66" s="1486"/>
      <c r="E66" s="1486"/>
      <c r="F66" s="1486"/>
      <c r="G66" s="1486"/>
      <c r="H66" s="1486"/>
      <c r="I66" s="1486"/>
      <c r="J66" s="1486"/>
      <c r="K66" s="1486"/>
      <c r="L66" s="1486"/>
      <c r="M66" s="1486"/>
      <c r="N66" s="1486"/>
      <c r="O66" s="1486"/>
      <c r="P66" s="1486"/>
      <c r="Q66" s="1486"/>
      <c r="R66" s="1486"/>
      <c r="S66" s="1486"/>
      <c r="T66" s="1486"/>
      <c r="U66" s="1486"/>
      <c r="V66" s="1486"/>
      <c r="W66" s="2946"/>
    </row>
    <row r="67" spans="1:23" ht="12" customHeight="1">
      <c r="A67" s="1516"/>
      <c r="B67" s="1486"/>
      <c r="C67" s="1486"/>
      <c r="D67" s="1486"/>
      <c r="E67" s="1486"/>
      <c r="F67" s="1486"/>
      <c r="G67" s="1486"/>
      <c r="H67" s="1486"/>
      <c r="I67" s="1486"/>
      <c r="J67" s="1486"/>
      <c r="K67" s="1486"/>
      <c r="L67" s="1486"/>
      <c r="M67" s="1486"/>
      <c r="N67" s="1486"/>
      <c r="O67" s="1486"/>
      <c r="P67" s="1486"/>
      <c r="Q67" s="1486"/>
      <c r="R67" s="1486"/>
      <c r="S67" s="1486"/>
      <c r="T67" s="1486"/>
      <c r="U67" s="1486"/>
      <c r="V67" s="1486"/>
      <c r="W67" s="2946"/>
    </row>
    <row r="68" spans="1:23" ht="12" customHeight="1">
      <c r="A68" s="1516"/>
      <c r="B68" s="1486"/>
      <c r="C68" s="1486"/>
      <c r="D68" s="1486"/>
      <c r="E68" s="1486"/>
      <c r="F68" s="1486"/>
      <c r="G68" s="1486"/>
      <c r="H68" s="1486"/>
      <c r="I68" s="1486"/>
      <c r="J68" s="1486"/>
      <c r="K68" s="1486"/>
      <c r="L68" s="1486"/>
      <c r="M68" s="1486"/>
      <c r="N68" s="1486"/>
      <c r="O68" s="1486"/>
      <c r="P68" s="1486"/>
      <c r="Q68" s="1486"/>
      <c r="R68" s="1486"/>
      <c r="S68" s="1486"/>
      <c r="T68" s="1486"/>
      <c r="U68" s="1486"/>
      <c r="V68" s="1486"/>
      <c r="W68" s="2946"/>
    </row>
    <row r="69" spans="1:23" ht="12" customHeight="1">
      <c r="A69" s="1516"/>
      <c r="B69" s="1486"/>
      <c r="C69" s="1486"/>
      <c r="D69" s="1486"/>
      <c r="E69" s="1486"/>
      <c r="F69" s="1486"/>
      <c r="G69" s="1486"/>
      <c r="H69" s="1486"/>
      <c r="I69" s="1486"/>
      <c r="J69" s="1486"/>
      <c r="K69" s="1486"/>
      <c r="L69" s="1486"/>
      <c r="M69" s="1486"/>
      <c r="N69" s="1486"/>
      <c r="O69" s="1486"/>
      <c r="P69" s="1486"/>
      <c r="Q69" s="1486"/>
      <c r="R69" s="1486"/>
      <c r="S69" s="1486"/>
      <c r="T69" s="1486"/>
      <c r="U69" s="1486"/>
      <c r="V69" s="1486"/>
      <c r="W69" s="2946"/>
    </row>
    <row r="70" spans="1:23" ht="12" customHeight="1" thickBot="1">
      <c r="A70" s="1516"/>
      <c r="B70" s="1486"/>
      <c r="C70" s="1486"/>
      <c r="D70" s="1486"/>
      <c r="E70" s="1486"/>
      <c r="F70" s="1486"/>
      <c r="G70" s="1486"/>
      <c r="H70" s="1486"/>
      <c r="I70" s="1486"/>
      <c r="J70" s="1486"/>
      <c r="K70" s="1486"/>
      <c r="L70" s="1486"/>
      <c r="M70" s="1486"/>
      <c r="N70" s="1486"/>
      <c r="O70" s="1486"/>
      <c r="P70" s="1486"/>
      <c r="Q70" s="1486"/>
      <c r="R70" s="1486"/>
      <c r="S70" s="1486"/>
      <c r="T70" s="1486"/>
      <c r="U70" s="1486"/>
      <c r="V70" s="1486"/>
      <c r="W70" s="2946"/>
    </row>
    <row r="71" spans="1:23" s="1486" customFormat="1" ht="8.1" customHeight="1">
      <c r="A71" s="2949"/>
      <c r="B71" s="2949"/>
      <c r="C71" s="2949"/>
      <c r="D71" s="2949"/>
      <c r="E71" s="2949"/>
      <c r="F71" s="2949"/>
      <c r="G71" s="2949"/>
      <c r="H71" s="2949"/>
      <c r="I71" s="2949"/>
      <c r="J71" s="2949"/>
      <c r="K71" s="2949"/>
      <c r="L71" s="2949"/>
      <c r="M71" s="2949"/>
      <c r="N71" s="2949"/>
      <c r="O71" s="2949"/>
      <c r="P71" s="2949"/>
      <c r="Q71" s="2949"/>
      <c r="R71" s="2949"/>
      <c r="S71" s="2949"/>
      <c r="T71" s="2949"/>
      <c r="U71" s="2949"/>
      <c r="V71" s="2949"/>
      <c r="W71" s="2949"/>
    </row>
    <row r="72" spans="1:23" s="1486" customFormat="1" ht="18" customHeight="1">
      <c r="A72" s="4416">
        <v>2</v>
      </c>
      <c r="B72" s="4416"/>
      <c r="C72" s="4416"/>
      <c r="D72" s="4416"/>
      <c r="E72" s="4416"/>
      <c r="F72" s="4416"/>
      <c r="G72" s="4416"/>
      <c r="H72" s="4416"/>
      <c r="I72" s="4416"/>
      <c r="J72" s="4416"/>
      <c r="K72" s="4416"/>
      <c r="L72" s="4416"/>
      <c r="M72" s="4416"/>
      <c r="N72" s="4416"/>
      <c r="O72" s="4416"/>
      <c r="P72" s="4416"/>
      <c r="Q72" s="4416"/>
      <c r="R72" s="4416"/>
      <c r="S72" s="4416"/>
      <c r="T72" s="4416"/>
      <c r="U72" s="4416"/>
      <c r="V72" s="4416"/>
      <c r="W72" s="4416"/>
    </row>
    <row r="73" spans="1:23" s="1486" customFormat="1" ht="8.1" customHeight="1"/>
  </sheetData>
  <mergeCells count="79">
    <mergeCell ref="M11:M12"/>
    <mergeCell ref="P11:P12"/>
    <mergeCell ref="Q18:Q19"/>
    <mergeCell ref="U44:V45"/>
    <mergeCell ref="A72:W72"/>
    <mergeCell ref="I20:I21"/>
    <mergeCell ref="J20:J21"/>
    <mergeCell ref="O20:O21"/>
    <mergeCell ref="P20:P21"/>
    <mergeCell ref="Q20:Q21"/>
    <mergeCell ref="T11:T12"/>
    <mergeCell ref="K18:K19"/>
    <mergeCell ref="L18:L19"/>
    <mergeCell ref="M18:M19"/>
    <mergeCell ref="N18:N19"/>
    <mergeCell ref="O18:O19"/>
    <mergeCell ref="A1:W1"/>
    <mergeCell ref="D10:E10"/>
    <mergeCell ref="J10:M10"/>
    <mergeCell ref="D11:D12"/>
    <mergeCell ref="E11:E12"/>
    <mergeCell ref="F11:F12"/>
    <mergeCell ref="G11:G12"/>
    <mergeCell ref="H11:H12"/>
    <mergeCell ref="I11:I12"/>
    <mergeCell ref="J11:J12"/>
    <mergeCell ref="K11:K12"/>
    <mergeCell ref="L11:L12"/>
    <mergeCell ref="U11:V12"/>
    <mergeCell ref="O11:O12"/>
    <mergeCell ref="Q11:R12"/>
    <mergeCell ref="S11:S12"/>
    <mergeCell ref="P18:P19"/>
    <mergeCell ref="N51:N52"/>
    <mergeCell ref="O51:O52"/>
    <mergeCell ref="S44:S45"/>
    <mergeCell ref="T44:T45"/>
    <mergeCell ref="P51:P52"/>
    <mergeCell ref="P44:P45"/>
    <mergeCell ref="D43:E43"/>
    <mergeCell ref="J43:M43"/>
    <mergeCell ref="D44:D45"/>
    <mergeCell ref="E44:E45"/>
    <mergeCell ref="F44:F45"/>
    <mergeCell ref="G44:G45"/>
    <mergeCell ref="H44:H45"/>
    <mergeCell ref="J44:J45"/>
    <mergeCell ref="K44:K45"/>
    <mergeCell ref="L44:L45"/>
    <mergeCell ref="M44:M45"/>
    <mergeCell ref="I44:I45"/>
    <mergeCell ref="O53:O54"/>
    <mergeCell ref="P53:P54"/>
    <mergeCell ref="Q53:Q54"/>
    <mergeCell ref="Q51:Q52"/>
    <mergeCell ref="O44:O45"/>
    <mergeCell ref="Q44:R45"/>
    <mergeCell ref="N53:N54"/>
    <mergeCell ref="F53:F54"/>
    <mergeCell ref="G53:G54"/>
    <mergeCell ref="H53:H54"/>
    <mergeCell ref="I53:I54"/>
    <mergeCell ref="J53:J54"/>
    <mergeCell ref="F10:I10"/>
    <mergeCell ref="F43:I43"/>
    <mergeCell ref="K53:K54"/>
    <mergeCell ref="L53:L54"/>
    <mergeCell ref="M53:M54"/>
    <mergeCell ref="K51:K52"/>
    <mergeCell ref="L51:L52"/>
    <mergeCell ref="M51:M52"/>
    <mergeCell ref="A34:W34"/>
    <mergeCell ref="K20:K21"/>
    <mergeCell ref="L20:L21"/>
    <mergeCell ref="M20:M21"/>
    <mergeCell ref="N20:N21"/>
    <mergeCell ref="F20:F21"/>
    <mergeCell ref="G20:G21"/>
    <mergeCell ref="H20:H21"/>
  </mergeCells>
  <printOptions horizontalCentered="1"/>
  <pageMargins left="0" right="0" top="0.43307086614173229" bottom="0" header="0" footer="0"/>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A1:R63"/>
  <sheetViews>
    <sheetView showGridLines="0" view="pageBreakPreview" zoomScaleNormal="100" zoomScaleSheetLayoutView="100" workbookViewId="0">
      <selection activeCell="H2" sqref="H2"/>
    </sheetView>
  </sheetViews>
  <sheetFormatPr defaultColWidth="9.140625" defaultRowHeight="12.75"/>
  <cols>
    <col min="1" max="1" width="2.7109375" style="229" customWidth="1"/>
    <col min="2" max="2" width="1.7109375" style="229" customWidth="1"/>
    <col min="3" max="4" width="10.7109375" style="229" customWidth="1"/>
    <col min="5" max="6" width="1.7109375" style="229" customWidth="1"/>
    <col min="7" max="8" width="11" style="2729" customWidth="1"/>
    <col min="9" max="10" width="1.7109375" style="229" customWidth="1"/>
    <col min="11" max="12" width="11" style="229" customWidth="1"/>
    <col min="13" max="14" width="1.7109375" style="229" customWidth="1"/>
    <col min="15" max="16" width="11" style="229" customWidth="1"/>
    <col min="17" max="17" width="1.7109375" style="229" customWidth="1"/>
    <col min="18" max="18" width="2.7109375" style="229" customWidth="1"/>
    <col min="19" max="16384" width="9.140625" style="229"/>
  </cols>
  <sheetData>
    <row r="1" spans="1:18" ht="21" customHeight="1">
      <c r="A1" s="2749"/>
      <c r="B1" s="2741"/>
      <c r="C1" s="2741"/>
      <c r="D1" s="2741"/>
      <c r="E1" s="2741"/>
      <c r="F1" s="2741"/>
      <c r="G1" s="2750"/>
      <c r="H1" s="2750"/>
      <c r="I1" s="2741"/>
      <c r="J1" s="2741"/>
      <c r="K1" s="2741"/>
      <c r="L1" s="5535" t="s">
        <v>900</v>
      </c>
      <c r="M1" s="5535"/>
      <c r="N1" s="5535"/>
      <c r="O1" s="5535"/>
      <c r="P1" s="5535"/>
      <c r="Q1" s="5535"/>
      <c r="R1" s="2751"/>
    </row>
    <row r="2" spans="1:18" ht="18.75" customHeight="1">
      <c r="A2" s="2752"/>
      <c r="B2" s="28"/>
      <c r="C2" s="5537" t="s">
        <v>901</v>
      </c>
      <c r="D2" s="5537"/>
      <c r="E2" s="28"/>
      <c r="F2" s="28"/>
      <c r="G2" s="2730"/>
      <c r="H2" s="2730"/>
      <c r="I2" s="28"/>
      <c r="J2" s="28"/>
      <c r="K2" s="28"/>
      <c r="L2" s="28"/>
      <c r="M2" s="28"/>
      <c r="N2" s="28"/>
      <c r="O2" s="28"/>
      <c r="P2" s="28"/>
      <c r="Q2" s="28"/>
      <c r="R2" s="2753"/>
    </row>
    <row r="3" spans="1:18" ht="12.75" customHeight="1">
      <c r="A3" s="2752"/>
      <c r="B3" s="373"/>
      <c r="C3" s="28"/>
      <c r="D3" s="28"/>
      <c r="E3" s="28"/>
      <c r="F3" s="28"/>
      <c r="G3" s="2730"/>
      <c r="H3" s="2730"/>
      <c r="I3" s="28"/>
      <c r="J3" s="28"/>
      <c r="K3" s="28"/>
      <c r="L3" s="28"/>
      <c r="M3" s="28"/>
      <c r="N3" s="28"/>
      <c r="O3" s="28"/>
      <c r="P3" s="28"/>
      <c r="Q3" s="28"/>
      <c r="R3" s="2753"/>
    </row>
    <row r="4" spans="1:18" s="2204" customFormat="1" ht="12" customHeight="1">
      <c r="A4" s="5549" t="s">
        <v>1520</v>
      </c>
      <c r="B4" s="5550"/>
      <c r="C4" s="5538" t="s">
        <v>1513</v>
      </c>
      <c r="D4" s="5538"/>
      <c r="E4" s="5538"/>
      <c r="F4" s="5538"/>
      <c r="G4" s="5538"/>
      <c r="H4" s="5538"/>
      <c r="I4" s="5538"/>
      <c r="J4" s="5538"/>
      <c r="K4" s="5538"/>
      <c r="L4" s="5538"/>
      <c r="M4" s="5538"/>
      <c r="N4" s="5538"/>
      <c r="O4" s="5538"/>
      <c r="P4" s="5538"/>
      <c r="Q4" s="5538"/>
      <c r="R4" s="2754"/>
    </row>
    <row r="5" spans="1:18" s="2204" customFormat="1" ht="12" customHeight="1">
      <c r="A5" s="2626"/>
      <c r="B5" s="911"/>
      <c r="C5" s="5538"/>
      <c r="D5" s="5538"/>
      <c r="E5" s="5538"/>
      <c r="F5" s="5538"/>
      <c r="G5" s="5538"/>
      <c r="H5" s="5538"/>
      <c r="I5" s="5538"/>
      <c r="J5" s="5538"/>
      <c r="K5" s="5538"/>
      <c r="L5" s="5538"/>
      <c r="M5" s="5538"/>
      <c r="N5" s="5538"/>
      <c r="O5" s="5538"/>
      <c r="P5" s="5538"/>
      <c r="Q5" s="5538"/>
      <c r="R5" s="2754"/>
    </row>
    <row r="6" spans="1:18" s="2204" customFormat="1" ht="12" customHeight="1">
      <c r="A6" s="2626"/>
      <c r="B6" s="911"/>
      <c r="C6" s="5469" t="s">
        <v>1869</v>
      </c>
      <c r="D6" s="5539"/>
      <c r="E6" s="5539"/>
      <c r="F6" s="5539"/>
      <c r="G6" s="5539"/>
      <c r="H6" s="5539"/>
      <c r="I6" s="5539"/>
      <c r="J6" s="5539"/>
      <c r="K6" s="5539"/>
      <c r="L6" s="5539"/>
      <c r="M6" s="5539"/>
      <c r="N6" s="5539"/>
      <c r="O6" s="5539"/>
      <c r="P6" s="5539"/>
      <c r="Q6" s="5539"/>
      <c r="R6" s="2754"/>
    </row>
    <row r="7" spans="1:18" s="2204" customFormat="1" ht="12" customHeight="1">
      <c r="A7" s="2626"/>
      <c r="B7" s="911"/>
      <c r="C7" s="5539"/>
      <c r="D7" s="5539"/>
      <c r="E7" s="5539"/>
      <c r="F7" s="5539"/>
      <c r="G7" s="5539"/>
      <c r="H7" s="5539"/>
      <c r="I7" s="5539"/>
      <c r="J7" s="5539"/>
      <c r="K7" s="5539"/>
      <c r="L7" s="5539"/>
      <c r="M7" s="5539"/>
      <c r="N7" s="5539"/>
      <c r="O7" s="5539"/>
      <c r="P7" s="5539"/>
      <c r="Q7" s="5539"/>
      <c r="R7" s="2754"/>
    </row>
    <row r="8" spans="1:18" s="2204" customFormat="1" ht="10.5" customHeight="1">
      <c r="A8" s="2626"/>
      <c r="B8" s="911"/>
      <c r="C8" s="319"/>
      <c r="D8" s="319"/>
      <c r="E8" s="319"/>
      <c r="F8" s="319"/>
      <c r="G8" s="371"/>
      <c r="H8" s="371"/>
      <c r="I8" s="319"/>
      <c r="J8" s="319"/>
      <c r="K8" s="319"/>
      <c r="L8" s="319"/>
      <c r="M8" s="319"/>
      <c r="N8" s="319"/>
      <c r="O8" s="319"/>
      <c r="P8" s="319"/>
      <c r="Q8" s="319"/>
      <c r="R8" s="2754"/>
    </row>
    <row r="9" spans="1:18" s="2204" customFormat="1" ht="12" customHeight="1">
      <c r="A9" s="5549" t="s">
        <v>1521</v>
      </c>
      <c r="B9" s="5550"/>
      <c r="C9" s="5538" t="s">
        <v>1516</v>
      </c>
      <c r="D9" s="5538"/>
      <c r="E9" s="5538"/>
      <c r="F9" s="5538"/>
      <c r="G9" s="5538"/>
      <c r="H9" s="5538"/>
      <c r="I9" s="5538"/>
      <c r="J9" s="5538"/>
      <c r="K9" s="5538"/>
      <c r="L9" s="5538"/>
      <c r="M9" s="5538"/>
      <c r="N9" s="5538"/>
      <c r="O9" s="5538"/>
      <c r="P9" s="5538"/>
      <c r="Q9" s="5538"/>
      <c r="R9" s="2754"/>
    </row>
    <row r="10" spans="1:18" s="2204" customFormat="1" ht="12" customHeight="1">
      <c r="A10" s="2626"/>
      <c r="B10" s="911"/>
      <c r="C10" s="5538"/>
      <c r="D10" s="5538"/>
      <c r="E10" s="5538"/>
      <c r="F10" s="5538"/>
      <c r="G10" s="5538"/>
      <c r="H10" s="5538"/>
      <c r="I10" s="5538"/>
      <c r="J10" s="5538"/>
      <c r="K10" s="5538"/>
      <c r="L10" s="5538"/>
      <c r="M10" s="5538"/>
      <c r="N10" s="5538"/>
      <c r="O10" s="5538"/>
      <c r="P10" s="5538"/>
      <c r="Q10" s="5538"/>
      <c r="R10" s="2754"/>
    </row>
    <row r="11" spans="1:18" s="2204" customFormat="1" ht="12" customHeight="1">
      <c r="A11" s="2626"/>
      <c r="B11" s="911"/>
      <c r="C11" s="5469" t="s">
        <v>1517</v>
      </c>
      <c r="D11" s="5469"/>
      <c r="E11" s="5469"/>
      <c r="F11" s="5469"/>
      <c r="G11" s="5469"/>
      <c r="H11" s="5469"/>
      <c r="I11" s="5469"/>
      <c r="J11" s="5469"/>
      <c r="K11" s="5469"/>
      <c r="L11" s="5469"/>
      <c r="M11" s="5469"/>
      <c r="N11" s="5469"/>
      <c r="O11" s="5469"/>
      <c r="P11" s="5469"/>
      <c r="Q11" s="5469"/>
      <c r="R11" s="2754"/>
    </row>
    <row r="12" spans="1:18" s="2204" customFormat="1" ht="12" customHeight="1">
      <c r="A12" s="2626"/>
      <c r="B12" s="319"/>
      <c r="C12" s="5469"/>
      <c r="D12" s="5469"/>
      <c r="E12" s="5469"/>
      <c r="F12" s="5469"/>
      <c r="G12" s="5469"/>
      <c r="H12" s="5469"/>
      <c r="I12" s="5469"/>
      <c r="J12" s="5469"/>
      <c r="K12" s="5469"/>
      <c r="L12" s="5469"/>
      <c r="M12" s="5469"/>
      <c r="N12" s="5469"/>
      <c r="O12" s="5469"/>
      <c r="P12" s="5469"/>
      <c r="Q12" s="5469"/>
      <c r="R12" s="2627"/>
    </row>
    <row r="13" spans="1:18" s="2204" customFormat="1" ht="12" customHeight="1">
      <c r="A13" s="2626"/>
      <c r="B13" s="319"/>
      <c r="C13" s="2497"/>
      <c r="D13" s="2497"/>
      <c r="E13" s="2497"/>
      <c r="F13" s="2497"/>
      <c r="G13" s="2498"/>
      <c r="H13" s="2498"/>
      <c r="I13" s="2497"/>
      <c r="J13" s="2497"/>
      <c r="K13" s="2497"/>
      <c r="L13" s="2497"/>
      <c r="M13" s="2497"/>
      <c r="N13" s="2497"/>
      <c r="O13" s="2497"/>
      <c r="P13" s="2497"/>
      <c r="Q13" s="2497"/>
      <c r="R13" s="2627"/>
    </row>
    <row r="14" spans="1:18" s="2204" customFormat="1" ht="10.5" customHeight="1">
      <c r="A14" s="2626"/>
      <c r="B14" s="319"/>
      <c r="C14" s="2738"/>
      <c r="D14" s="2738"/>
      <c r="E14" s="2738"/>
      <c r="F14" s="2738"/>
      <c r="G14" s="2474"/>
      <c r="H14" s="2474"/>
      <c r="I14" s="2738"/>
      <c r="J14" s="2738"/>
      <c r="K14" s="2738"/>
      <c r="L14" s="2738"/>
      <c r="M14" s="2738"/>
      <c r="N14" s="2738"/>
      <c r="O14" s="2738"/>
      <c r="P14" s="2738"/>
      <c r="Q14" s="2738"/>
      <c r="R14" s="2627"/>
    </row>
    <row r="15" spans="1:18" s="2204" customFormat="1" ht="3" customHeight="1">
      <c r="A15" s="2626"/>
      <c r="B15" s="2731"/>
      <c r="C15" s="2732"/>
      <c r="D15" s="2732"/>
      <c r="E15" s="2733"/>
      <c r="F15" s="2731"/>
      <c r="G15" s="2732"/>
      <c r="H15" s="2732"/>
      <c r="I15" s="2733"/>
      <c r="J15" s="2731"/>
      <c r="K15" s="2732"/>
      <c r="L15" s="2732"/>
      <c r="M15" s="2733"/>
      <c r="N15" s="2731"/>
      <c r="O15" s="2743"/>
      <c r="P15" s="2743"/>
      <c r="Q15" s="2739"/>
      <c r="R15" s="2627"/>
    </row>
    <row r="16" spans="1:18" s="2100" customFormat="1" ht="15.75" customHeight="1">
      <c r="A16" s="2522"/>
      <c r="B16" s="5403" t="s">
        <v>1519</v>
      </c>
      <c r="C16" s="5397"/>
      <c r="D16" s="5397"/>
      <c r="E16" s="5402"/>
      <c r="F16" s="5403" t="s">
        <v>1515</v>
      </c>
      <c r="G16" s="5397"/>
      <c r="H16" s="5397"/>
      <c r="I16" s="5402"/>
      <c r="J16" s="5403">
        <v>2021</v>
      </c>
      <c r="K16" s="5397"/>
      <c r="L16" s="5397"/>
      <c r="M16" s="5402"/>
      <c r="N16" s="5403">
        <v>2020</v>
      </c>
      <c r="O16" s="5397"/>
      <c r="P16" s="5397"/>
      <c r="Q16" s="5402"/>
      <c r="R16" s="2518"/>
    </row>
    <row r="17" spans="1:18" s="2202" customFormat="1" ht="15.75" customHeight="1">
      <c r="A17" s="2521"/>
      <c r="B17" s="5404" t="s">
        <v>1518</v>
      </c>
      <c r="C17" s="5400"/>
      <c r="D17" s="5400"/>
      <c r="E17" s="5405"/>
      <c r="F17" s="5404" t="s">
        <v>1514</v>
      </c>
      <c r="G17" s="5400"/>
      <c r="H17" s="5400"/>
      <c r="I17" s="5405"/>
      <c r="J17" s="5540" t="s">
        <v>104</v>
      </c>
      <c r="K17" s="5541"/>
      <c r="L17" s="5541"/>
      <c r="M17" s="5542"/>
      <c r="N17" s="5540" t="s">
        <v>104</v>
      </c>
      <c r="O17" s="5541"/>
      <c r="P17" s="5541"/>
      <c r="Q17" s="5542"/>
      <c r="R17" s="2746"/>
    </row>
    <row r="18" spans="1:18" s="2204" customFormat="1" ht="3" customHeight="1">
      <c r="A18" s="2626"/>
      <c r="B18" s="2736"/>
      <c r="C18" s="2734"/>
      <c r="D18" s="2734"/>
      <c r="E18" s="2735"/>
      <c r="F18" s="2736"/>
      <c r="G18" s="2734"/>
      <c r="H18" s="2734"/>
      <c r="I18" s="2735"/>
      <c r="J18" s="2736"/>
      <c r="K18" s="2734"/>
      <c r="L18" s="2734"/>
      <c r="M18" s="2735"/>
      <c r="N18" s="2736"/>
      <c r="O18" s="2744"/>
      <c r="P18" s="2744"/>
      <c r="Q18" s="2740"/>
      <c r="R18" s="2627"/>
    </row>
    <row r="19" spans="1:18" s="2204" customFormat="1" ht="18" customHeight="1">
      <c r="A19" s="2626"/>
      <c r="B19" s="5526"/>
      <c r="C19" s="5527"/>
      <c r="D19" s="5527"/>
      <c r="E19" s="5528"/>
      <c r="F19" s="5526"/>
      <c r="G19" s="5527"/>
      <c r="H19" s="5527"/>
      <c r="I19" s="5528"/>
      <c r="J19" s="5545"/>
      <c r="K19" s="5546"/>
      <c r="L19" s="5546"/>
      <c r="M19" s="5547"/>
      <c r="N19" s="5545"/>
      <c r="O19" s="5546"/>
      <c r="P19" s="5546"/>
      <c r="Q19" s="5547"/>
      <c r="R19" s="2627"/>
    </row>
    <row r="20" spans="1:18" s="2204" customFormat="1" ht="18" customHeight="1">
      <c r="A20" s="2626"/>
      <c r="B20" s="5529"/>
      <c r="C20" s="5530"/>
      <c r="D20" s="5530"/>
      <c r="E20" s="5531"/>
      <c r="F20" s="5529"/>
      <c r="G20" s="5530"/>
      <c r="H20" s="5530"/>
      <c r="I20" s="5531"/>
      <c r="J20" s="5529"/>
      <c r="K20" s="5530"/>
      <c r="L20" s="5530"/>
      <c r="M20" s="5548"/>
      <c r="N20" s="5529"/>
      <c r="O20" s="5530"/>
      <c r="P20" s="5530"/>
      <c r="Q20" s="5548"/>
      <c r="R20" s="2627"/>
    </row>
    <row r="21" spans="1:18" s="2204" customFormat="1" ht="18" customHeight="1">
      <c r="A21" s="2626"/>
      <c r="B21" s="5529"/>
      <c r="C21" s="5530"/>
      <c r="D21" s="5530"/>
      <c r="E21" s="5531"/>
      <c r="F21" s="5529"/>
      <c r="G21" s="5530"/>
      <c r="H21" s="5530"/>
      <c r="I21" s="5531"/>
      <c r="J21" s="5529"/>
      <c r="K21" s="5530"/>
      <c r="L21" s="5530"/>
      <c r="M21" s="5548"/>
      <c r="N21" s="5529"/>
      <c r="O21" s="5530"/>
      <c r="P21" s="5530"/>
      <c r="Q21" s="5548"/>
      <c r="R21" s="2627"/>
    </row>
    <row r="22" spans="1:18" s="2204" customFormat="1" ht="18" customHeight="1">
      <c r="A22" s="2626"/>
      <c r="B22" s="5529"/>
      <c r="C22" s="5530"/>
      <c r="D22" s="5530"/>
      <c r="E22" s="5531"/>
      <c r="F22" s="5529"/>
      <c r="G22" s="5530"/>
      <c r="H22" s="5530"/>
      <c r="I22" s="5531"/>
      <c r="J22" s="2745"/>
      <c r="K22" s="5543"/>
      <c r="L22" s="5544"/>
      <c r="M22" s="2737"/>
      <c r="N22" s="2745"/>
      <c r="O22" s="5543"/>
      <c r="P22" s="5544"/>
      <c r="Q22" s="2737"/>
      <c r="R22" s="2627"/>
    </row>
    <row r="23" spans="1:18" s="2204" customFormat="1" ht="9.9499999999999993" customHeight="1">
      <c r="A23" s="2626"/>
      <c r="B23" s="5532"/>
      <c r="C23" s="5533"/>
      <c r="D23" s="5533"/>
      <c r="E23" s="5534"/>
      <c r="F23" s="5532"/>
      <c r="G23" s="5533"/>
      <c r="H23" s="5533"/>
      <c r="I23" s="5534"/>
      <c r="J23" s="5532"/>
      <c r="K23" s="5533"/>
      <c r="L23" s="5533"/>
      <c r="M23" s="5534"/>
      <c r="N23" s="5532"/>
      <c r="O23" s="5533"/>
      <c r="P23" s="5533"/>
      <c r="Q23" s="5534"/>
      <c r="R23" s="2627"/>
    </row>
    <row r="24" spans="1:18" s="2204" customFormat="1" ht="18" customHeight="1">
      <c r="A24" s="2626"/>
      <c r="B24" s="5526"/>
      <c r="C24" s="5527"/>
      <c r="D24" s="5527"/>
      <c r="E24" s="5528"/>
      <c r="F24" s="5526"/>
      <c r="G24" s="5527"/>
      <c r="H24" s="5527"/>
      <c r="I24" s="5528"/>
      <c r="J24" s="5545"/>
      <c r="K24" s="5546"/>
      <c r="L24" s="5546"/>
      <c r="M24" s="5547"/>
      <c r="N24" s="5545"/>
      <c r="O24" s="5546"/>
      <c r="P24" s="5546"/>
      <c r="Q24" s="5547"/>
      <c r="R24" s="2627"/>
    </row>
    <row r="25" spans="1:18" s="2204" customFormat="1" ht="18" customHeight="1">
      <c r="A25" s="2626"/>
      <c r="B25" s="5529"/>
      <c r="C25" s="5530"/>
      <c r="D25" s="5530"/>
      <c r="E25" s="5531"/>
      <c r="F25" s="5529"/>
      <c r="G25" s="5530"/>
      <c r="H25" s="5530"/>
      <c r="I25" s="5531"/>
      <c r="J25" s="5529"/>
      <c r="K25" s="5530"/>
      <c r="L25" s="5530"/>
      <c r="M25" s="5548"/>
      <c r="N25" s="5529"/>
      <c r="O25" s="5530"/>
      <c r="P25" s="5530"/>
      <c r="Q25" s="5548"/>
      <c r="R25" s="2627"/>
    </row>
    <row r="26" spans="1:18" s="2204" customFormat="1" ht="18" customHeight="1">
      <c r="A26" s="2626"/>
      <c r="B26" s="5529"/>
      <c r="C26" s="5530"/>
      <c r="D26" s="5530"/>
      <c r="E26" s="5531"/>
      <c r="F26" s="5529"/>
      <c r="G26" s="5530"/>
      <c r="H26" s="5530"/>
      <c r="I26" s="5531"/>
      <c r="J26" s="5529"/>
      <c r="K26" s="5530"/>
      <c r="L26" s="5530"/>
      <c r="M26" s="5548"/>
      <c r="N26" s="5529"/>
      <c r="O26" s="5530"/>
      <c r="P26" s="5530"/>
      <c r="Q26" s="5548"/>
      <c r="R26" s="2627"/>
    </row>
    <row r="27" spans="1:18" s="2204" customFormat="1" ht="18" customHeight="1">
      <c r="A27" s="2626"/>
      <c r="B27" s="5529"/>
      <c r="C27" s="5530"/>
      <c r="D27" s="5530"/>
      <c r="E27" s="5531"/>
      <c r="F27" s="5529"/>
      <c r="G27" s="5530"/>
      <c r="H27" s="5530"/>
      <c r="I27" s="5531"/>
      <c r="J27" s="2745"/>
      <c r="K27" s="5543"/>
      <c r="L27" s="5544"/>
      <c r="M27" s="2737"/>
      <c r="N27" s="2745"/>
      <c r="O27" s="5543"/>
      <c r="P27" s="5544"/>
      <c r="Q27" s="2737"/>
      <c r="R27" s="2627"/>
    </row>
    <row r="28" spans="1:18" s="2204" customFormat="1" ht="9.9499999999999993" customHeight="1">
      <c r="A28" s="2626"/>
      <c r="B28" s="5532"/>
      <c r="C28" s="5533"/>
      <c r="D28" s="5533"/>
      <c r="E28" s="5534"/>
      <c r="F28" s="5532"/>
      <c r="G28" s="5533"/>
      <c r="H28" s="5533"/>
      <c r="I28" s="5534"/>
      <c r="J28" s="5532"/>
      <c r="K28" s="5533"/>
      <c r="L28" s="5533"/>
      <c r="M28" s="5534"/>
      <c r="N28" s="5532"/>
      <c r="O28" s="5533"/>
      <c r="P28" s="5533"/>
      <c r="Q28" s="5534"/>
      <c r="R28" s="2627"/>
    </row>
    <row r="29" spans="1:18" s="2204" customFormat="1" ht="18" customHeight="1">
      <c r="A29" s="2626"/>
      <c r="B29" s="5526"/>
      <c r="C29" s="5527"/>
      <c r="D29" s="5527"/>
      <c r="E29" s="5528"/>
      <c r="F29" s="5526"/>
      <c r="G29" s="5527"/>
      <c r="H29" s="5527"/>
      <c r="I29" s="5528"/>
      <c r="J29" s="5545"/>
      <c r="K29" s="5546"/>
      <c r="L29" s="5546"/>
      <c r="M29" s="5547"/>
      <c r="N29" s="5545"/>
      <c r="O29" s="5546"/>
      <c r="P29" s="5546"/>
      <c r="Q29" s="5547"/>
      <c r="R29" s="2627"/>
    </row>
    <row r="30" spans="1:18" s="2204" customFormat="1" ht="18" customHeight="1">
      <c r="A30" s="2626"/>
      <c r="B30" s="5529"/>
      <c r="C30" s="5530"/>
      <c r="D30" s="5530"/>
      <c r="E30" s="5531"/>
      <c r="F30" s="5529"/>
      <c r="G30" s="5530"/>
      <c r="H30" s="5530"/>
      <c r="I30" s="5531"/>
      <c r="J30" s="5529"/>
      <c r="K30" s="5530"/>
      <c r="L30" s="5530"/>
      <c r="M30" s="5548"/>
      <c r="N30" s="5529"/>
      <c r="O30" s="5530"/>
      <c r="P30" s="5530"/>
      <c r="Q30" s="5548"/>
      <c r="R30" s="2627"/>
    </row>
    <row r="31" spans="1:18" s="2204" customFormat="1" ht="18" customHeight="1">
      <c r="A31" s="2626"/>
      <c r="B31" s="5529"/>
      <c r="C31" s="5530"/>
      <c r="D31" s="5530"/>
      <c r="E31" s="5531"/>
      <c r="F31" s="5529"/>
      <c r="G31" s="5530"/>
      <c r="H31" s="5530"/>
      <c r="I31" s="5531"/>
      <c r="J31" s="5529"/>
      <c r="K31" s="5530"/>
      <c r="L31" s="5530"/>
      <c r="M31" s="5548"/>
      <c r="N31" s="5529"/>
      <c r="O31" s="5530"/>
      <c r="P31" s="5530"/>
      <c r="Q31" s="5548"/>
      <c r="R31" s="2627"/>
    </row>
    <row r="32" spans="1:18" s="2204" customFormat="1" ht="18" customHeight="1">
      <c r="A32" s="2626"/>
      <c r="B32" s="5529"/>
      <c r="C32" s="5530"/>
      <c r="D32" s="5530"/>
      <c r="E32" s="5531"/>
      <c r="F32" s="5529"/>
      <c r="G32" s="5530"/>
      <c r="H32" s="5530"/>
      <c r="I32" s="5531"/>
      <c r="J32" s="2745"/>
      <c r="K32" s="5543"/>
      <c r="L32" s="5544"/>
      <c r="M32" s="2737"/>
      <c r="N32" s="2745"/>
      <c r="O32" s="5543"/>
      <c r="P32" s="5544"/>
      <c r="Q32" s="2737"/>
      <c r="R32" s="2627"/>
    </row>
    <row r="33" spans="1:18" s="2204" customFormat="1" ht="9.9499999999999993" customHeight="1">
      <c r="A33" s="2626"/>
      <c r="B33" s="5532"/>
      <c r="C33" s="5533"/>
      <c r="D33" s="5533"/>
      <c r="E33" s="5534"/>
      <c r="F33" s="5532"/>
      <c r="G33" s="5533"/>
      <c r="H33" s="5533"/>
      <c r="I33" s="5534"/>
      <c r="J33" s="5532"/>
      <c r="K33" s="5533"/>
      <c r="L33" s="5533"/>
      <c r="M33" s="5534"/>
      <c r="N33" s="5532"/>
      <c r="O33" s="5533"/>
      <c r="P33" s="5533"/>
      <c r="Q33" s="5534"/>
      <c r="R33" s="2627"/>
    </row>
    <row r="34" spans="1:18" s="2204" customFormat="1" ht="18" customHeight="1">
      <c r="A34" s="2626"/>
      <c r="B34" s="5526"/>
      <c r="C34" s="5527"/>
      <c r="D34" s="5527"/>
      <c r="E34" s="5528"/>
      <c r="F34" s="5526"/>
      <c r="G34" s="5527"/>
      <c r="H34" s="5527"/>
      <c r="I34" s="5528"/>
      <c r="J34" s="5545"/>
      <c r="K34" s="5546"/>
      <c r="L34" s="5546"/>
      <c r="M34" s="5547"/>
      <c r="N34" s="5545"/>
      <c r="O34" s="5546"/>
      <c r="P34" s="5546"/>
      <c r="Q34" s="5547"/>
      <c r="R34" s="2627"/>
    </row>
    <row r="35" spans="1:18" s="2204" customFormat="1" ht="18" customHeight="1">
      <c r="A35" s="2626"/>
      <c r="B35" s="5529"/>
      <c r="C35" s="5530"/>
      <c r="D35" s="5530"/>
      <c r="E35" s="5531"/>
      <c r="F35" s="5529"/>
      <c r="G35" s="5530"/>
      <c r="H35" s="5530"/>
      <c r="I35" s="5531"/>
      <c r="J35" s="5529"/>
      <c r="K35" s="5530"/>
      <c r="L35" s="5530"/>
      <c r="M35" s="5548"/>
      <c r="N35" s="5529"/>
      <c r="O35" s="5530"/>
      <c r="P35" s="5530"/>
      <c r="Q35" s="5548"/>
      <c r="R35" s="2627"/>
    </row>
    <row r="36" spans="1:18" s="2204" customFormat="1" ht="18" customHeight="1">
      <c r="A36" s="2626"/>
      <c r="B36" s="5529"/>
      <c r="C36" s="5530"/>
      <c r="D36" s="5530"/>
      <c r="E36" s="5531"/>
      <c r="F36" s="5529"/>
      <c r="G36" s="5530"/>
      <c r="H36" s="5530"/>
      <c r="I36" s="5531"/>
      <c r="J36" s="5529"/>
      <c r="K36" s="5530"/>
      <c r="L36" s="5530"/>
      <c r="M36" s="5548"/>
      <c r="N36" s="5529"/>
      <c r="O36" s="5530"/>
      <c r="P36" s="5530"/>
      <c r="Q36" s="5548"/>
      <c r="R36" s="2627"/>
    </row>
    <row r="37" spans="1:18" s="2204" customFormat="1" ht="18" customHeight="1">
      <c r="A37" s="2626"/>
      <c r="B37" s="5529"/>
      <c r="C37" s="5530"/>
      <c r="D37" s="5530"/>
      <c r="E37" s="5531"/>
      <c r="F37" s="5529"/>
      <c r="G37" s="5530"/>
      <c r="H37" s="5530"/>
      <c r="I37" s="5531"/>
      <c r="J37" s="2745"/>
      <c r="K37" s="5543"/>
      <c r="L37" s="5544"/>
      <c r="M37" s="2737"/>
      <c r="N37" s="2745"/>
      <c r="O37" s="5543"/>
      <c r="P37" s="5544"/>
      <c r="Q37" s="2737"/>
      <c r="R37" s="2627"/>
    </row>
    <row r="38" spans="1:18" s="2204" customFormat="1" ht="9.9499999999999993" customHeight="1">
      <c r="A38" s="2626"/>
      <c r="B38" s="5532"/>
      <c r="C38" s="5533"/>
      <c r="D38" s="5533"/>
      <c r="E38" s="5534"/>
      <c r="F38" s="5532"/>
      <c r="G38" s="5533"/>
      <c r="H38" s="5533"/>
      <c r="I38" s="5534"/>
      <c r="J38" s="5532"/>
      <c r="K38" s="5533"/>
      <c r="L38" s="5533"/>
      <c r="M38" s="5534"/>
      <c r="N38" s="5532"/>
      <c r="O38" s="5533"/>
      <c r="P38" s="5533"/>
      <c r="Q38" s="5534"/>
      <c r="R38" s="2627"/>
    </row>
    <row r="39" spans="1:18" s="2204" customFormat="1" ht="18" customHeight="1">
      <c r="A39" s="2626"/>
      <c r="B39" s="5526"/>
      <c r="C39" s="5527"/>
      <c r="D39" s="5527"/>
      <c r="E39" s="5528"/>
      <c r="F39" s="5526"/>
      <c r="G39" s="5527"/>
      <c r="H39" s="5527"/>
      <c r="I39" s="5528"/>
      <c r="J39" s="5545"/>
      <c r="K39" s="5546"/>
      <c r="L39" s="5546"/>
      <c r="M39" s="5547"/>
      <c r="N39" s="5545"/>
      <c r="O39" s="5546"/>
      <c r="P39" s="5546"/>
      <c r="Q39" s="5547"/>
      <c r="R39" s="2627"/>
    </row>
    <row r="40" spans="1:18" s="2204" customFormat="1" ht="18" customHeight="1">
      <c r="A40" s="2626"/>
      <c r="B40" s="5529"/>
      <c r="C40" s="5530"/>
      <c r="D40" s="5530"/>
      <c r="E40" s="5531"/>
      <c r="F40" s="5529"/>
      <c r="G40" s="5530"/>
      <c r="H40" s="5530"/>
      <c r="I40" s="5531"/>
      <c r="J40" s="5529"/>
      <c r="K40" s="5530"/>
      <c r="L40" s="5530"/>
      <c r="M40" s="5548"/>
      <c r="N40" s="5529"/>
      <c r="O40" s="5530"/>
      <c r="P40" s="5530"/>
      <c r="Q40" s="5548"/>
      <c r="R40" s="2627"/>
    </row>
    <row r="41" spans="1:18" s="2204" customFormat="1" ht="18" customHeight="1">
      <c r="A41" s="2626"/>
      <c r="B41" s="5529"/>
      <c r="C41" s="5530"/>
      <c r="D41" s="5530"/>
      <c r="E41" s="5531"/>
      <c r="F41" s="5529"/>
      <c r="G41" s="5530"/>
      <c r="H41" s="5530"/>
      <c r="I41" s="5531"/>
      <c r="J41" s="5529"/>
      <c r="K41" s="5530"/>
      <c r="L41" s="5530"/>
      <c r="M41" s="5548"/>
      <c r="N41" s="5529"/>
      <c r="O41" s="5530"/>
      <c r="P41" s="5530"/>
      <c r="Q41" s="5548"/>
      <c r="R41" s="2627"/>
    </row>
    <row r="42" spans="1:18" s="2204" customFormat="1" ht="18" customHeight="1">
      <c r="A42" s="2626"/>
      <c r="B42" s="5529"/>
      <c r="C42" s="5530"/>
      <c r="D42" s="5530"/>
      <c r="E42" s="5531"/>
      <c r="F42" s="5529"/>
      <c r="G42" s="5530"/>
      <c r="H42" s="5530"/>
      <c r="I42" s="5531"/>
      <c r="J42" s="2745"/>
      <c r="K42" s="5543"/>
      <c r="L42" s="5544"/>
      <c r="M42" s="2737"/>
      <c r="N42" s="2745"/>
      <c r="O42" s="5543"/>
      <c r="P42" s="5544"/>
      <c r="Q42" s="2737"/>
      <c r="R42" s="2627"/>
    </row>
    <row r="43" spans="1:18" s="2204" customFormat="1" ht="9.9499999999999993" customHeight="1">
      <c r="A43" s="2626"/>
      <c r="B43" s="5532"/>
      <c r="C43" s="5533"/>
      <c r="D43" s="5533"/>
      <c r="E43" s="5534"/>
      <c r="F43" s="5532"/>
      <c r="G43" s="5533"/>
      <c r="H43" s="5533"/>
      <c r="I43" s="5534"/>
      <c r="J43" s="5532"/>
      <c r="K43" s="5533"/>
      <c r="L43" s="5533"/>
      <c r="M43" s="5534"/>
      <c r="N43" s="5532"/>
      <c r="O43" s="5533"/>
      <c r="P43" s="5533"/>
      <c r="Q43" s="5534"/>
      <c r="R43" s="2627"/>
    </row>
    <row r="44" spans="1:18" s="2204" customFormat="1" ht="18" customHeight="1">
      <c r="A44" s="2626"/>
      <c r="B44" s="5526"/>
      <c r="C44" s="5527"/>
      <c r="D44" s="5527"/>
      <c r="E44" s="5528"/>
      <c r="F44" s="5526"/>
      <c r="G44" s="5527"/>
      <c r="H44" s="5527"/>
      <c r="I44" s="5528"/>
      <c r="J44" s="5545"/>
      <c r="K44" s="5546"/>
      <c r="L44" s="5546"/>
      <c r="M44" s="5547"/>
      <c r="N44" s="5545"/>
      <c r="O44" s="5546"/>
      <c r="P44" s="5546"/>
      <c r="Q44" s="5547"/>
      <c r="R44" s="2627"/>
    </row>
    <row r="45" spans="1:18" s="2204" customFormat="1" ht="18" customHeight="1">
      <c r="A45" s="2626"/>
      <c r="B45" s="5529"/>
      <c r="C45" s="5530"/>
      <c r="D45" s="5530"/>
      <c r="E45" s="5531"/>
      <c r="F45" s="5529"/>
      <c r="G45" s="5530"/>
      <c r="H45" s="5530"/>
      <c r="I45" s="5531"/>
      <c r="J45" s="5529"/>
      <c r="K45" s="5530"/>
      <c r="L45" s="5530"/>
      <c r="M45" s="5548"/>
      <c r="N45" s="5529"/>
      <c r="O45" s="5530"/>
      <c r="P45" s="5530"/>
      <c r="Q45" s="5548"/>
      <c r="R45" s="2627"/>
    </row>
    <row r="46" spans="1:18" s="2204" customFormat="1" ht="18" customHeight="1">
      <c r="A46" s="2626"/>
      <c r="B46" s="5529"/>
      <c r="C46" s="5530"/>
      <c r="D46" s="5530"/>
      <c r="E46" s="5531"/>
      <c r="F46" s="5529"/>
      <c r="G46" s="5530"/>
      <c r="H46" s="5530"/>
      <c r="I46" s="5531"/>
      <c r="J46" s="5529"/>
      <c r="K46" s="5530"/>
      <c r="L46" s="5530"/>
      <c r="M46" s="5548"/>
      <c r="N46" s="5529"/>
      <c r="O46" s="5530"/>
      <c r="P46" s="5530"/>
      <c r="Q46" s="5548"/>
      <c r="R46" s="2627"/>
    </row>
    <row r="47" spans="1:18" s="2204" customFormat="1" ht="18" customHeight="1">
      <c r="A47" s="2626"/>
      <c r="B47" s="5529"/>
      <c r="C47" s="5530"/>
      <c r="D47" s="5530"/>
      <c r="E47" s="5531"/>
      <c r="F47" s="5529"/>
      <c r="G47" s="5530"/>
      <c r="H47" s="5530"/>
      <c r="I47" s="5531"/>
      <c r="J47" s="2745"/>
      <c r="K47" s="5543"/>
      <c r="L47" s="5544"/>
      <c r="M47" s="2737"/>
      <c r="N47" s="2745"/>
      <c r="O47" s="5543"/>
      <c r="P47" s="5544"/>
      <c r="Q47" s="2737"/>
      <c r="R47" s="2627"/>
    </row>
    <row r="48" spans="1:18" s="2204" customFormat="1" ht="9.9499999999999993" customHeight="1">
      <c r="A48" s="2626"/>
      <c r="B48" s="5532"/>
      <c r="C48" s="5533"/>
      <c r="D48" s="5533"/>
      <c r="E48" s="5534"/>
      <c r="F48" s="5532"/>
      <c r="G48" s="5533"/>
      <c r="H48" s="5533"/>
      <c r="I48" s="5534"/>
      <c r="J48" s="5532"/>
      <c r="K48" s="5533"/>
      <c r="L48" s="5533"/>
      <c r="M48" s="5534"/>
      <c r="N48" s="5532"/>
      <c r="O48" s="5533"/>
      <c r="P48" s="5533"/>
      <c r="Q48" s="5534"/>
      <c r="R48" s="2627"/>
    </row>
    <row r="49" spans="1:18" s="2204" customFormat="1" ht="18" customHeight="1">
      <c r="A49" s="2626"/>
      <c r="B49" s="5526"/>
      <c r="C49" s="5527"/>
      <c r="D49" s="5527"/>
      <c r="E49" s="5528"/>
      <c r="F49" s="5526"/>
      <c r="G49" s="5527"/>
      <c r="H49" s="5527"/>
      <c r="I49" s="5528"/>
      <c r="J49" s="5545"/>
      <c r="K49" s="5546"/>
      <c r="L49" s="5546"/>
      <c r="M49" s="5547"/>
      <c r="N49" s="5545"/>
      <c r="O49" s="5546"/>
      <c r="P49" s="5546"/>
      <c r="Q49" s="5547"/>
      <c r="R49" s="2627"/>
    </row>
    <row r="50" spans="1:18" s="2204" customFormat="1" ht="18" customHeight="1">
      <c r="A50" s="2626"/>
      <c r="B50" s="5529"/>
      <c r="C50" s="5530"/>
      <c r="D50" s="5530"/>
      <c r="E50" s="5531"/>
      <c r="F50" s="5529"/>
      <c r="G50" s="5530"/>
      <c r="H50" s="5530"/>
      <c r="I50" s="5531"/>
      <c r="J50" s="5529"/>
      <c r="K50" s="5530"/>
      <c r="L50" s="5530"/>
      <c r="M50" s="5548"/>
      <c r="N50" s="5529"/>
      <c r="O50" s="5530"/>
      <c r="P50" s="5530"/>
      <c r="Q50" s="5548"/>
      <c r="R50" s="2627"/>
    </row>
    <row r="51" spans="1:18" s="2204" customFormat="1" ht="18" customHeight="1">
      <c r="A51" s="2626"/>
      <c r="B51" s="5529"/>
      <c r="C51" s="5530"/>
      <c r="D51" s="5530"/>
      <c r="E51" s="5531"/>
      <c r="F51" s="5529"/>
      <c r="G51" s="5530"/>
      <c r="H51" s="5530"/>
      <c r="I51" s="5531"/>
      <c r="J51" s="5529"/>
      <c r="K51" s="5530"/>
      <c r="L51" s="5530"/>
      <c r="M51" s="5548"/>
      <c r="N51" s="5529"/>
      <c r="O51" s="5530"/>
      <c r="P51" s="5530"/>
      <c r="Q51" s="5548"/>
      <c r="R51" s="2627"/>
    </row>
    <row r="52" spans="1:18" s="2204" customFormat="1" ht="18" customHeight="1">
      <c r="A52" s="2626"/>
      <c r="B52" s="5529"/>
      <c r="C52" s="5530"/>
      <c r="D52" s="5530"/>
      <c r="E52" s="5531"/>
      <c r="F52" s="5529"/>
      <c r="G52" s="5530"/>
      <c r="H52" s="5530"/>
      <c r="I52" s="5531"/>
      <c r="J52" s="2745"/>
      <c r="K52" s="5543"/>
      <c r="L52" s="5544"/>
      <c r="M52" s="2737"/>
      <c r="N52" s="2745"/>
      <c r="O52" s="5543"/>
      <c r="P52" s="5544"/>
      <c r="Q52" s="2737"/>
      <c r="R52" s="2627"/>
    </row>
    <row r="53" spans="1:18" s="2204" customFormat="1" ht="9.9499999999999993" customHeight="1">
      <c r="A53" s="2626"/>
      <c r="B53" s="5532"/>
      <c r="C53" s="5533"/>
      <c r="D53" s="5533"/>
      <c r="E53" s="5534"/>
      <c r="F53" s="5532"/>
      <c r="G53" s="5533"/>
      <c r="H53" s="5533"/>
      <c r="I53" s="5534"/>
      <c r="J53" s="5532"/>
      <c r="K53" s="5533"/>
      <c r="L53" s="5533"/>
      <c r="M53" s="5534"/>
      <c r="N53" s="5532"/>
      <c r="O53" s="5533"/>
      <c r="P53" s="5533"/>
      <c r="Q53" s="5534"/>
      <c r="R53" s="2627"/>
    </row>
    <row r="54" spans="1:18" s="2204" customFormat="1" ht="14.1" customHeight="1">
      <c r="A54" s="2626"/>
      <c r="B54" s="2748"/>
      <c r="C54" s="2748"/>
      <c r="D54" s="2748"/>
      <c r="E54" s="2748"/>
      <c r="F54" s="2748"/>
      <c r="G54" s="2748"/>
      <c r="H54" s="2748"/>
      <c r="I54" s="2748"/>
      <c r="J54" s="2748"/>
      <c r="K54" s="2748"/>
      <c r="L54" s="2748"/>
      <c r="M54" s="2748"/>
      <c r="N54" s="2748"/>
      <c r="O54" s="2748"/>
      <c r="P54" s="2748"/>
      <c r="Q54" s="2748"/>
      <c r="R54" s="2627"/>
    </row>
    <row r="55" spans="1:18" s="2204" customFormat="1" ht="14.1" customHeight="1">
      <c r="A55" s="2626"/>
      <c r="B55" s="2824"/>
      <c r="C55" s="2824"/>
      <c r="D55" s="2824"/>
      <c r="E55" s="2824"/>
      <c r="F55" s="2824"/>
      <c r="G55" s="2824"/>
      <c r="H55" s="2824"/>
      <c r="I55" s="2824"/>
      <c r="J55" s="2824"/>
      <c r="K55" s="2824"/>
      <c r="L55" s="2824"/>
      <c r="M55" s="2824"/>
      <c r="N55" s="2824"/>
      <c r="O55" s="2824"/>
      <c r="P55" s="2824"/>
      <c r="Q55" s="2824"/>
      <c r="R55" s="2627"/>
    </row>
    <row r="56" spans="1:18" s="2204" customFormat="1" ht="14.1" customHeight="1">
      <c r="A56" s="2626"/>
      <c r="B56" s="2824"/>
      <c r="C56" s="2824"/>
      <c r="D56" s="2824"/>
      <c r="E56" s="2824"/>
      <c r="F56" s="2824"/>
      <c r="G56" s="2824"/>
      <c r="H56" s="2824"/>
      <c r="I56" s="2824"/>
      <c r="J56" s="2824"/>
      <c r="K56" s="2824"/>
      <c r="L56" s="2824"/>
      <c r="M56" s="2824"/>
      <c r="N56" s="2824"/>
      <c r="O56" s="2824"/>
      <c r="P56" s="2824"/>
      <c r="Q56" s="2824"/>
      <c r="R56" s="2627"/>
    </row>
    <row r="57" spans="1:18" s="2204" customFormat="1" ht="14.1" customHeight="1">
      <c r="A57" s="2626"/>
      <c r="B57" s="2824"/>
      <c r="C57" s="2824"/>
      <c r="D57" s="2824"/>
      <c r="E57" s="2824"/>
      <c r="F57" s="2824"/>
      <c r="G57" s="2824"/>
      <c r="H57" s="2824"/>
      <c r="I57" s="2824"/>
      <c r="J57" s="2824"/>
      <c r="K57" s="2824"/>
      <c r="L57" s="2824"/>
      <c r="M57" s="2824"/>
      <c r="N57" s="2824"/>
      <c r="O57" s="2824"/>
      <c r="P57" s="2824"/>
      <c r="Q57" s="2824"/>
      <c r="R57" s="2627"/>
    </row>
    <row r="58" spans="1:18" s="2204" customFormat="1" ht="14.1" customHeight="1">
      <c r="A58" s="2626"/>
      <c r="B58" s="2824"/>
      <c r="C58" s="2824"/>
      <c r="D58" s="2824"/>
      <c r="E58" s="2824"/>
      <c r="F58" s="2824"/>
      <c r="G58" s="2824"/>
      <c r="H58" s="2824"/>
      <c r="I58" s="2824"/>
      <c r="J58" s="2824"/>
      <c r="K58" s="2824"/>
      <c r="L58" s="2824"/>
      <c r="M58" s="2824"/>
      <c r="N58" s="2824"/>
      <c r="O58" s="2824"/>
      <c r="P58" s="2824"/>
      <c r="Q58" s="2824"/>
      <c r="R58" s="2627"/>
    </row>
    <row r="59" spans="1:18" s="2204" customFormat="1" ht="8.1" customHeight="1">
      <c r="A59" s="2626"/>
      <c r="B59" s="2748"/>
      <c r="C59" s="2748"/>
      <c r="D59" s="2748"/>
      <c r="E59" s="2748"/>
      <c r="F59" s="2748"/>
      <c r="G59" s="2748"/>
      <c r="H59" s="2748"/>
      <c r="I59" s="2748"/>
      <c r="J59" s="2748"/>
      <c r="K59" s="2748"/>
      <c r="L59" s="2748"/>
      <c r="M59" s="2748"/>
      <c r="N59" s="2748"/>
      <c r="O59" s="2748"/>
      <c r="P59" s="2748"/>
      <c r="Q59" s="2748"/>
      <c r="R59" s="2627"/>
    </row>
    <row r="60" spans="1:18" s="2204" customFormat="1" ht="8.1" customHeight="1" thickBot="1">
      <c r="A60" s="2755"/>
      <c r="B60" s="2742"/>
      <c r="C60" s="2742"/>
      <c r="D60" s="2742"/>
      <c r="E60" s="2742"/>
      <c r="F60" s="2742"/>
      <c r="G60" s="2747"/>
      <c r="H60" s="2747"/>
      <c r="I60" s="2742"/>
      <c r="J60" s="2742"/>
      <c r="K60" s="2742"/>
      <c r="L60" s="2742"/>
      <c r="M60" s="2742"/>
      <c r="N60" s="2742"/>
      <c r="O60" s="2742"/>
      <c r="P60" s="2742"/>
      <c r="Q60" s="2742"/>
      <c r="R60" s="2756"/>
    </row>
    <row r="61" spans="1:18" s="2204" customFormat="1" ht="8.1" customHeight="1">
      <c r="A61" s="5536"/>
      <c r="B61" s="5536"/>
      <c r="C61" s="5536"/>
      <c r="D61" s="5536"/>
      <c r="E61" s="5536"/>
      <c r="F61" s="5536"/>
      <c r="G61" s="5536"/>
      <c r="H61" s="5536"/>
      <c r="I61" s="5536"/>
      <c r="J61" s="5536"/>
      <c r="K61" s="5536"/>
      <c r="L61" s="5536"/>
      <c r="M61" s="5536"/>
      <c r="N61" s="5536"/>
      <c r="O61" s="5536"/>
      <c r="P61" s="5536"/>
      <c r="Q61" s="5536"/>
      <c r="R61" s="5536"/>
    </row>
    <row r="62" spans="1:18" ht="18" customHeight="1">
      <c r="A62" s="5551">
        <f>'Soalan 16(ms41)'!A100:AA100+1</f>
        <v>42</v>
      </c>
      <c r="B62" s="5551"/>
      <c r="C62" s="5551"/>
      <c r="D62" s="5551"/>
      <c r="E62" s="5551"/>
      <c r="F62" s="5551"/>
      <c r="G62" s="5551"/>
      <c r="H62" s="5551"/>
      <c r="I62" s="5551"/>
      <c r="J62" s="5551"/>
      <c r="K62" s="5551"/>
      <c r="L62" s="5551"/>
      <c r="M62" s="5551"/>
      <c r="N62" s="5551"/>
      <c r="O62" s="5551"/>
      <c r="P62" s="5551"/>
      <c r="Q62" s="5551"/>
      <c r="R62" s="5551"/>
    </row>
    <row r="63" spans="1:18" ht="8.1" customHeight="1"/>
  </sheetData>
  <mergeCells count="74">
    <mergeCell ref="A62:R62"/>
    <mergeCell ref="F24:I28"/>
    <mergeCell ref="B24:E28"/>
    <mergeCell ref="B29:E33"/>
    <mergeCell ref="F29:I33"/>
    <mergeCell ref="N44:Q46"/>
    <mergeCell ref="J44:M46"/>
    <mergeCell ref="N39:Q41"/>
    <mergeCell ref="J39:M41"/>
    <mergeCell ref="J34:M36"/>
    <mergeCell ref="N34:Q36"/>
    <mergeCell ref="K42:L42"/>
    <mergeCell ref="O42:P42"/>
    <mergeCell ref="K52:L52"/>
    <mergeCell ref="K37:L37"/>
    <mergeCell ref="O52:P52"/>
    <mergeCell ref="N19:Q21"/>
    <mergeCell ref="J19:M21"/>
    <mergeCell ref="N29:Q31"/>
    <mergeCell ref="J29:M31"/>
    <mergeCell ref="N24:Q26"/>
    <mergeCell ref="J24:M26"/>
    <mergeCell ref="N23:Q23"/>
    <mergeCell ref="K27:L27"/>
    <mergeCell ref="J28:M28"/>
    <mergeCell ref="N28:Q28"/>
    <mergeCell ref="A9:B9"/>
    <mergeCell ref="A4:B4"/>
    <mergeCell ref="J23:M23"/>
    <mergeCell ref="B17:E17"/>
    <mergeCell ref="B16:E16"/>
    <mergeCell ref="F17:I17"/>
    <mergeCell ref="F16:I16"/>
    <mergeCell ref="F19:I23"/>
    <mergeCell ref="B19:E23"/>
    <mergeCell ref="J49:M51"/>
    <mergeCell ref="N49:Q51"/>
    <mergeCell ref="J43:M43"/>
    <mergeCell ref="N43:Q43"/>
    <mergeCell ref="J38:M38"/>
    <mergeCell ref="N38:Q38"/>
    <mergeCell ref="K47:L47"/>
    <mergeCell ref="O47:P47"/>
    <mergeCell ref="J48:M48"/>
    <mergeCell ref="N48:Q48"/>
    <mergeCell ref="K32:L32"/>
    <mergeCell ref="O32:P32"/>
    <mergeCell ref="J33:M33"/>
    <mergeCell ref="N33:Q33"/>
    <mergeCell ref="O37:P37"/>
    <mergeCell ref="L1:Q1"/>
    <mergeCell ref="A61:R61"/>
    <mergeCell ref="C2:D2"/>
    <mergeCell ref="C4:Q5"/>
    <mergeCell ref="C6:Q7"/>
    <mergeCell ref="C9:Q10"/>
    <mergeCell ref="C11:Q12"/>
    <mergeCell ref="N17:Q17"/>
    <mergeCell ref="N16:Q16"/>
    <mergeCell ref="J17:M17"/>
    <mergeCell ref="J16:M16"/>
    <mergeCell ref="O22:P22"/>
    <mergeCell ref="K22:L22"/>
    <mergeCell ref="J53:M53"/>
    <mergeCell ref="N53:Q53"/>
    <mergeCell ref="O27:P27"/>
    <mergeCell ref="F49:I53"/>
    <mergeCell ref="B49:E53"/>
    <mergeCell ref="F34:I38"/>
    <mergeCell ref="B34:E38"/>
    <mergeCell ref="B39:E43"/>
    <mergeCell ref="F39:I43"/>
    <mergeCell ref="B44:E48"/>
    <mergeCell ref="F44:I48"/>
  </mergeCells>
  <printOptions horizontalCentered="1"/>
  <pageMargins left="0" right="0" top="0.43307086614173229" bottom="0" header="0" footer="0"/>
  <pageSetup paperSize="9" scale="90"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BY100"/>
  <sheetViews>
    <sheetView showGridLines="0" view="pageBreakPreview" zoomScaleSheetLayoutView="100" workbookViewId="0">
      <selection activeCell="AG33" sqref="AG33"/>
    </sheetView>
  </sheetViews>
  <sheetFormatPr defaultColWidth="9.140625" defaultRowHeight="11.25"/>
  <cols>
    <col min="1" max="1" width="1.42578125" style="1" customWidth="1"/>
    <col min="2" max="2" width="2.85546875" style="1" customWidth="1"/>
    <col min="3" max="3" width="6.28515625" style="1" customWidth="1"/>
    <col min="4" max="4" width="8" style="1" customWidth="1"/>
    <col min="5" max="5" width="4.85546875" style="1" customWidth="1"/>
    <col min="6" max="6" width="1.85546875" style="1" customWidth="1"/>
    <col min="7" max="7" width="13.28515625" style="1" customWidth="1"/>
    <col min="8" max="8" width="6.42578125" style="1" customWidth="1"/>
    <col min="9" max="9" width="8.5703125" style="1" customWidth="1"/>
    <col min="10" max="10" width="3.140625" style="77" customWidth="1"/>
    <col min="11" max="14" width="4.7109375" style="1" customWidth="1"/>
    <col min="15" max="15" width="4.5703125" style="77" customWidth="1"/>
    <col min="16" max="19" width="4.7109375" style="1" customWidth="1"/>
    <col min="20" max="20" width="4.5703125" style="1" customWidth="1"/>
    <col min="21" max="16384" width="9.140625" style="1"/>
  </cols>
  <sheetData>
    <row r="1" spans="1:38" s="72" customFormat="1" ht="4.5" customHeight="1">
      <c r="A1" s="566"/>
      <c r="B1" s="2762"/>
      <c r="C1" s="2763"/>
      <c r="D1" s="2764"/>
      <c r="E1" s="2764"/>
      <c r="F1" s="5558"/>
      <c r="G1" s="5558"/>
      <c r="H1" s="5558"/>
      <c r="I1" s="5558"/>
      <c r="J1" s="5558"/>
      <c r="K1" s="5558"/>
      <c r="L1" s="5558"/>
      <c r="M1" s="5558"/>
      <c r="N1" s="5558"/>
      <c r="O1" s="5558"/>
      <c r="P1" s="5558"/>
      <c r="Q1" s="5558"/>
      <c r="R1" s="5558"/>
      <c r="S1" s="5558"/>
      <c r="T1" s="5559"/>
    </row>
    <row r="2" spans="1:38" s="74" customFormat="1" ht="12" customHeight="1">
      <c r="A2" s="1686"/>
      <c r="B2" s="118"/>
      <c r="C2" s="118"/>
      <c r="D2" s="118"/>
      <c r="E2" s="336"/>
      <c r="F2" s="167"/>
      <c r="G2" s="167"/>
      <c r="H2" s="557"/>
      <c r="I2" s="557"/>
      <c r="J2" s="557"/>
      <c r="K2" s="557"/>
      <c r="L2" s="557"/>
      <c r="M2" s="557"/>
      <c r="N2" s="557"/>
      <c r="O2" s="557"/>
      <c r="P2" s="557"/>
      <c r="Q2" s="557"/>
      <c r="R2" s="154"/>
      <c r="S2" s="154"/>
      <c r="T2" s="2765"/>
      <c r="U2" s="140"/>
      <c r="V2" s="140"/>
      <c r="W2" s="140"/>
      <c r="X2" s="140"/>
      <c r="Y2" s="140"/>
      <c r="Z2" s="140"/>
      <c r="AA2" s="140"/>
      <c r="AB2" s="140"/>
      <c r="AC2" s="140"/>
      <c r="AD2" s="140"/>
      <c r="AE2" s="140"/>
      <c r="AF2" s="140"/>
      <c r="AG2" s="140"/>
      <c r="AH2" s="140"/>
      <c r="AI2" s="140"/>
      <c r="AJ2" s="140"/>
      <c r="AK2" s="140"/>
      <c r="AL2" s="140"/>
    </row>
    <row r="3" spans="1:38" s="74" customFormat="1" ht="13.5" customHeight="1">
      <c r="A3" s="1688"/>
      <c r="B3" s="66"/>
      <c r="C3" s="66"/>
      <c r="D3" s="66"/>
      <c r="E3" s="558"/>
      <c r="F3" s="167"/>
      <c r="G3" s="167"/>
      <c r="H3" s="167"/>
      <c r="I3" s="118"/>
      <c r="J3" s="559"/>
      <c r="K3" s="118"/>
      <c r="L3" s="118"/>
      <c r="M3" s="118"/>
      <c r="N3" s="118"/>
      <c r="O3" s="559"/>
      <c r="P3" s="118"/>
      <c r="Q3" s="118"/>
      <c r="R3" s="118"/>
      <c r="S3" s="118"/>
      <c r="T3" s="2757"/>
    </row>
    <row r="4" spans="1:38" s="74" customFormat="1" ht="13.5" customHeight="1">
      <c r="A4" s="1688"/>
      <c r="B4" s="66"/>
      <c r="C4" s="66"/>
      <c r="D4" s="66"/>
      <c r="E4" s="558"/>
      <c r="F4" s="167"/>
      <c r="G4" s="167"/>
      <c r="H4" s="167"/>
      <c r="I4" s="118"/>
      <c r="J4" s="559"/>
      <c r="K4" s="118"/>
      <c r="L4" s="118"/>
      <c r="M4" s="118"/>
      <c r="N4" s="118"/>
      <c r="O4" s="559"/>
      <c r="P4" s="118"/>
      <c r="Q4" s="118"/>
      <c r="R4" s="118"/>
      <c r="S4" s="118"/>
      <c r="T4" s="2757"/>
    </row>
    <row r="5" spans="1:38" s="74" customFormat="1" ht="13.5" customHeight="1">
      <c r="A5" s="1688"/>
      <c r="B5" s="66"/>
      <c r="C5" s="66"/>
      <c r="D5" s="66"/>
      <c r="E5" s="558"/>
      <c r="F5" s="167"/>
      <c r="G5" s="167"/>
      <c r="H5" s="167"/>
      <c r="I5" s="118"/>
      <c r="J5" s="559"/>
      <c r="K5" s="118"/>
      <c r="L5" s="118"/>
      <c r="M5" s="118"/>
      <c r="N5" s="118"/>
      <c r="O5" s="559"/>
      <c r="P5" s="118"/>
      <c r="Q5" s="118"/>
      <c r="R5" s="118"/>
      <c r="S5" s="118"/>
      <c r="T5" s="2757"/>
    </row>
    <row r="6" spans="1:38" s="74" customFormat="1" ht="13.5" customHeight="1">
      <c r="A6" s="1688"/>
      <c r="B6" s="66"/>
      <c r="C6" s="66"/>
      <c r="D6" s="66"/>
      <c r="E6" s="558"/>
      <c r="F6" s="167"/>
      <c r="G6" s="167"/>
      <c r="H6" s="167"/>
      <c r="I6" s="118"/>
      <c r="J6" s="559"/>
      <c r="K6" s="118"/>
      <c r="L6" s="118"/>
      <c r="M6" s="118"/>
      <c r="N6" s="118"/>
      <c r="O6" s="559"/>
      <c r="P6" s="118"/>
      <c r="Q6" s="118"/>
      <c r="R6" s="118"/>
      <c r="S6" s="118"/>
      <c r="T6" s="2757"/>
    </row>
    <row r="7" spans="1:38" s="74" customFormat="1" ht="13.5" customHeight="1">
      <c r="A7" s="1688"/>
      <c r="B7" s="66"/>
      <c r="C7" s="66"/>
      <c r="D7" s="66"/>
      <c r="E7" s="558"/>
      <c r="F7" s="167"/>
      <c r="G7" s="167"/>
      <c r="H7" s="167"/>
      <c r="I7" s="118"/>
      <c r="J7" s="559"/>
      <c r="K7" s="118"/>
      <c r="L7" s="118"/>
      <c r="M7" s="118"/>
      <c r="N7" s="118"/>
      <c r="O7" s="559"/>
      <c r="P7" s="118"/>
      <c r="Q7" s="118"/>
      <c r="R7" s="118"/>
      <c r="S7" s="118"/>
      <c r="T7" s="2757"/>
    </row>
    <row r="8" spans="1:38" s="74" customFormat="1" ht="13.5" customHeight="1">
      <c r="A8" s="1688"/>
      <c r="B8" s="66"/>
      <c r="C8" s="66"/>
      <c r="D8" s="66"/>
      <c r="E8" s="558"/>
      <c r="F8" s="167"/>
      <c r="G8" s="167"/>
      <c r="H8" s="167"/>
      <c r="I8" s="118"/>
      <c r="J8" s="559"/>
      <c r="K8" s="118"/>
      <c r="L8" s="118"/>
      <c r="M8" s="118"/>
      <c r="N8" s="118"/>
      <c r="O8" s="559"/>
      <c r="P8" s="118"/>
      <c r="Q8" s="118"/>
      <c r="R8" s="118"/>
      <c r="S8" s="118"/>
      <c r="T8" s="2757"/>
    </row>
    <row r="9" spans="1:38" s="74" customFormat="1" ht="13.5" customHeight="1">
      <c r="A9" s="1688"/>
      <c r="B9" s="66"/>
      <c r="C9" s="66"/>
      <c r="D9" s="66"/>
      <c r="E9" s="558"/>
      <c r="F9" s="167"/>
      <c r="G9" s="167"/>
      <c r="H9" s="167"/>
      <c r="I9" s="118"/>
      <c r="J9" s="559"/>
      <c r="K9" s="118"/>
      <c r="L9" s="118"/>
      <c r="M9" s="118"/>
      <c r="N9" s="118"/>
      <c r="O9" s="559"/>
      <c r="P9" s="118"/>
      <c r="Q9" s="118"/>
      <c r="R9" s="118"/>
      <c r="S9" s="118"/>
      <c r="T9" s="2757"/>
    </row>
    <row r="10" spans="1:38" s="74" customFormat="1" ht="13.5" customHeight="1">
      <c r="A10" s="1688"/>
      <c r="B10" s="66"/>
      <c r="C10" s="66"/>
      <c r="D10" s="66"/>
      <c r="E10" s="558"/>
      <c r="F10" s="167"/>
      <c r="G10" s="167"/>
      <c r="H10" s="167"/>
      <c r="I10" s="118"/>
      <c r="J10" s="559"/>
      <c r="K10" s="118"/>
      <c r="L10" s="118"/>
      <c r="M10" s="118"/>
      <c r="N10" s="118"/>
      <c r="O10" s="559"/>
      <c r="P10" s="118"/>
      <c r="Q10" s="118"/>
      <c r="R10" s="118"/>
      <c r="S10" s="118"/>
      <c r="T10" s="2757"/>
    </row>
    <row r="11" spans="1:38" s="74" customFormat="1" ht="13.5" customHeight="1">
      <c r="A11" s="1688"/>
      <c r="B11" s="66"/>
      <c r="C11" s="66"/>
      <c r="D11" s="66"/>
      <c r="E11" s="558"/>
      <c r="F11" s="167"/>
      <c r="G11" s="167"/>
      <c r="H11" s="167"/>
      <c r="I11" s="118"/>
      <c r="J11" s="559"/>
      <c r="K11" s="118"/>
      <c r="L11" s="118"/>
      <c r="M11" s="118"/>
      <c r="N11" s="118"/>
      <c r="O11" s="559"/>
      <c r="P11" s="118"/>
      <c r="Q11" s="118"/>
      <c r="R11" s="118"/>
      <c r="S11" s="118"/>
      <c r="T11" s="2757"/>
    </row>
    <row r="12" spans="1:38" s="74" customFormat="1" ht="12" customHeight="1">
      <c r="A12" s="1688"/>
      <c r="B12" s="66"/>
      <c r="C12" s="66"/>
      <c r="D12" s="66"/>
      <c r="E12" s="560"/>
      <c r="F12" s="167"/>
      <c r="G12" s="167"/>
      <c r="H12" s="167"/>
      <c r="I12" s="118"/>
      <c r="J12" s="559"/>
      <c r="K12" s="118"/>
      <c r="L12" s="118"/>
      <c r="M12" s="118"/>
      <c r="N12" s="118"/>
      <c r="O12" s="559"/>
      <c r="P12" s="118"/>
      <c r="Q12" s="118"/>
      <c r="R12" s="118"/>
      <c r="S12" s="118"/>
      <c r="T12" s="2757"/>
    </row>
    <row r="13" spans="1:38" s="74" customFormat="1" ht="12" customHeight="1">
      <c r="A13" s="1688"/>
      <c r="B13" s="66"/>
      <c r="C13" s="66"/>
      <c r="D13" s="66"/>
      <c r="E13" s="561"/>
      <c r="F13" s="167"/>
      <c r="G13" s="167"/>
      <c r="H13" s="167"/>
      <c r="I13" s="118"/>
      <c r="J13" s="559"/>
      <c r="K13" s="118"/>
      <c r="L13" s="118"/>
      <c r="M13" s="118"/>
      <c r="N13" s="118"/>
      <c r="O13" s="559"/>
      <c r="P13" s="118"/>
      <c r="Q13" s="118"/>
      <c r="R13" s="118"/>
      <c r="S13" s="118"/>
      <c r="T13" s="2757"/>
    </row>
    <row r="14" spans="1:38">
      <c r="A14" s="2399"/>
      <c r="B14" s="42"/>
      <c r="C14" s="42"/>
      <c r="D14" s="42"/>
      <c r="E14" s="42"/>
      <c r="F14" s="42"/>
      <c r="G14" s="52"/>
      <c r="H14" s="52"/>
      <c r="I14" s="42"/>
      <c r="J14" s="2830"/>
      <c r="K14" s="48"/>
      <c r="L14" s="48"/>
      <c r="M14" s="48"/>
      <c r="N14" s="46"/>
      <c r="O14" s="562"/>
      <c r="P14" s="2832"/>
      <c r="Q14" s="2832"/>
      <c r="R14" s="2832"/>
      <c r="S14" s="46"/>
      <c r="T14" s="2402"/>
    </row>
    <row r="15" spans="1:38" ht="11.25" customHeight="1">
      <c r="A15" s="2399"/>
      <c r="B15" s="563"/>
      <c r="C15" s="471"/>
      <c r="D15" s="42"/>
      <c r="E15" s="42"/>
      <c r="F15" s="42"/>
      <c r="G15" s="52"/>
      <c r="H15" s="52"/>
      <c r="I15" s="42"/>
      <c r="J15" s="2830"/>
      <c r="K15" s="48"/>
      <c r="L15" s="48"/>
      <c r="M15" s="48"/>
      <c r="N15" s="46"/>
      <c r="O15" s="562"/>
      <c r="P15" s="2832"/>
      <c r="Q15" s="2832"/>
      <c r="R15" s="2832"/>
      <c r="S15" s="46"/>
      <c r="T15" s="2402"/>
    </row>
    <row r="16" spans="1:38" ht="11.25" customHeight="1">
      <c r="A16" s="2399"/>
      <c r="B16" s="40"/>
      <c r="C16" s="53"/>
      <c r="D16" s="42"/>
      <c r="E16" s="42"/>
      <c r="F16" s="42"/>
      <c r="G16" s="52"/>
      <c r="H16" s="42"/>
      <c r="I16" s="42"/>
      <c r="J16" s="2830"/>
      <c r="K16" s="199"/>
      <c r="L16" s="199"/>
      <c r="M16" s="199"/>
      <c r="N16" s="46"/>
      <c r="O16" s="562"/>
      <c r="P16" s="2832"/>
      <c r="Q16" s="2832"/>
      <c r="R16" s="2832"/>
      <c r="S16" s="46"/>
      <c r="T16" s="2402"/>
    </row>
    <row r="17" spans="1:20" ht="9.75" customHeight="1">
      <c r="A17" s="2399"/>
      <c r="B17" s="40"/>
      <c r="C17" s="53"/>
      <c r="D17" s="42"/>
      <c r="E17" s="42"/>
      <c r="F17" s="42"/>
      <c r="G17" s="52"/>
      <c r="H17" s="42"/>
      <c r="I17" s="42"/>
      <c r="J17" s="2830"/>
      <c r="K17" s="199"/>
      <c r="L17" s="199"/>
      <c r="M17" s="199"/>
      <c r="N17" s="46"/>
      <c r="O17" s="562"/>
      <c r="P17" s="2832"/>
      <c r="Q17" s="2832"/>
      <c r="R17" s="2832"/>
      <c r="S17" s="46"/>
      <c r="T17" s="2402"/>
    </row>
    <row r="18" spans="1:20" ht="9.75" customHeight="1">
      <c r="A18" s="2399"/>
      <c r="B18" s="42"/>
      <c r="C18" s="2832"/>
      <c r="D18" s="49"/>
      <c r="E18" s="42"/>
      <c r="F18" s="40"/>
      <c r="G18" s="471"/>
      <c r="H18" s="5553"/>
      <c r="I18" s="5553"/>
      <c r="J18" s="5553"/>
      <c r="K18" s="5554"/>
      <c r="L18" s="5554"/>
      <c r="M18" s="5554"/>
      <c r="N18" s="5554"/>
      <c r="O18" s="2817"/>
      <c r="P18" s="5554"/>
      <c r="Q18" s="5554"/>
      <c r="R18" s="5554"/>
      <c r="S18" s="5554"/>
      <c r="T18" s="2402"/>
    </row>
    <row r="19" spans="1:20" ht="11.25" customHeight="1">
      <c r="A19" s="2399"/>
      <c r="B19" s="42"/>
      <c r="C19" s="42"/>
      <c r="D19" s="52"/>
      <c r="E19" s="42"/>
      <c r="F19" s="40"/>
      <c r="G19" s="53"/>
      <c r="H19" s="5560"/>
      <c r="I19" s="5560"/>
      <c r="J19" s="5553"/>
      <c r="K19" s="5554"/>
      <c r="L19" s="5554"/>
      <c r="M19" s="5554"/>
      <c r="N19" s="5554"/>
      <c r="O19" s="2830"/>
      <c r="P19" s="5554"/>
      <c r="Q19" s="5554"/>
      <c r="R19" s="5554"/>
      <c r="S19" s="5554"/>
      <c r="T19" s="2402"/>
    </row>
    <row r="20" spans="1:20" ht="9.75" customHeight="1">
      <c r="A20" s="2399"/>
      <c r="B20" s="42"/>
      <c r="C20" s="42"/>
      <c r="D20" s="52"/>
      <c r="E20" s="42"/>
      <c r="F20" s="40"/>
      <c r="G20" s="53"/>
      <c r="H20" s="2825"/>
      <c r="I20" s="2825"/>
      <c r="J20" s="2814"/>
      <c r="K20" s="2815"/>
      <c r="L20" s="2815"/>
      <c r="M20" s="2815"/>
      <c r="N20" s="2815"/>
      <c r="O20" s="2830"/>
      <c r="P20" s="2815"/>
      <c r="Q20" s="2815"/>
      <c r="R20" s="2815"/>
      <c r="S20" s="2815"/>
      <c r="T20" s="2402"/>
    </row>
    <row r="21" spans="1:20" ht="19.5">
      <c r="A21" s="5561" t="s">
        <v>828</v>
      </c>
      <c r="B21" s="5562"/>
      <c r="C21" s="5562"/>
      <c r="D21" s="5562"/>
      <c r="E21" s="5562"/>
      <c r="F21" s="5562"/>
      <c r="G21" s="5562"/>
      <c r="H21" s="5562"/>
      <c r="I21" s="5562"/>
      <c r="J21" s="5562"/>
      <c r="K21" s="5562"/>
      <c r="L21" s="5562"/>
      <c r="M21" s="5562"/>
      <c r="N21" s="5562"/>
      <c r="O21" s="5562"/>
      <c r="P21" s="5562"/>
      <c r="Q21" s="5562"/>
      <c r="R21" s="5562"/>
      <c r="S21" s="5562"/>
      <c r="T21" s="5563"/>
    </row>
    <row r="22" spans="1:20" ht="19.5">
      <c r="A22" s="5564" t="s">
        <v>829</v>
      </c>
      <c r="B22" s="5565"/>
      <c r="C22" s="5565"/>
      <c r="D22" s="5565"/>
      <c r="E22" s="5565"/>
      <c r="F22" s="5565"/>
      <c r="G22" s="5565"/>
      <c r="H22" s="5565"/>
      <c r="I22" s="5565"/>
      <c r="J22" s="5565"/>
      <c r="K22" s="5565"/>
      <c r="L22" s="5565"/>
      <c r="M22" s="5565"/>
      <c r="N22" s="5565"/>
      <c r="O22" s="5565"/>
      <c r="P22" s="5565"/>
      <c r="Q22" s="5565"/>
      <c r="R22" s="5565"/>
      <c r="S22" s="5565"/>
      <c r="T22" s="5566"/>
    </row>
    <row r="23" spans="1:20" ht="11.25" customHeight="1">
      <c r="A23" s="2867"/>
      <c r="B23" s="199"/>
      <c r="C23" s="199"/>
      <c r="D23" s="199"/>
      <c r="E23" s="199"/>
      <c r="F23" s="199"/>
      <c r="G23" s="199"/>
      <c r="H23" s="199"/>
      <c r="I23" s="199"/>
      <c r="J23" s="199"/>
      <c r="K23" s="199"/>
      <c r="L23" s="199"/>
      <c r="M23" s="199"/>
      <c r="N23" s="199"/>
      <c r="O23" s="199"/>
      <c r="P23" s="199"/>
      <c r="Q23" s="199"/>
      <c r="R23" s="199"/>
      <c r="S23" s="199"/>
      <c r="T23" s="2766"/>
    </row>
    <row r="24" spans="1:20" ht="9.75" customHeight="1">
      <c r="A24" s="2399"/>
      <c r="B24" s="42"/>
      <c r="C24" s="2835"/>
      <c r="D24" s="53"/>
      <c r="E24" s="53"/>
      <c r="F24" s="40"/>
      <c r="G24" s="40"/>
      <c r="H24" s="53"/>
      <c r="I24" s="40"/>
      <c r="J24" s="2814"/>
      <c r="K24" s="564"/>
      <c r="L24" s="562"/>
      <c r="M24" s="562"/>
      <c r="N24" s="562"/>
      <c r="O24" s="2830"/>
      <c r="P24" s="562"/>
      <c r="Q24" s="562"/>
      <c r="R24" s="562"/>
      <c r="S24" s="562"/>
      <c r="T24" s="2402"/>
    </row>
    <row r="25" spans="1:20" ht="11.1" customHeight="1">
      <c r="A25" s="2399"/>
      <c r="B25" s="42"/>
      <c r="C25" s="2814"/>
      <c r="D25" s="471"/>
      <c r="E25" s="471"/>
      <c r="F25" s="40"/>
      <c r="G25" s="40"/>
      <c r="H25" s="42"/>
      <c r="I25" s="471"/>
      <c r="J25" s="5553"/>
      <c r="K25" s="5554"/>
      <c r="L25" s="5554"/>
      <c r="M25" s="5554"/>
      <c r="N25" s="5554"/>
      <c r="O25" s="2817"/>
      <c r="P25" s="5554"/>
      <c r="Q25" s="5554"/>
      <c r="R25" s="5554"/>
      <c r="S25" s="5554"/>
      <c r="T25" s="2402"/>
    </row>
    <row r="26" spans="1:20" ht="11.1" customHeight="1">
      <c r="A26" s="2399"/>
      <c r="B26" s="42"/>
      <c r="C26" s="2835"/>
      <c r="D26" s="53"/>
      <c r="E26" s="53"/>
      <c r="F26" s="40"/>
      <c r="G26" s="40"/>
      <c r="H26" s="42"/>
      <c r="I26" s="53"/>
      <c r="J26" s="5553"/>
      <c r="K26" s="5554"/>
      <c r="L26" s="5554"/>
      <c r="M26" s="5554"/>
      <c r="N26" s="5554"/>
      <c r="O26" s="2830"/>
      <c r="P26" s="5554"/>
      <c r="Q26" s="5554"/>
      <c r="R26" s="5554"/>
      <c r="S26" s="5554"/>
      <c r="T26" s="2402"/>
    </row>
    <row r="27" spans="1:20" ht="9.75" customHeight="1">
      <c r="A27" s="2399"/>
      <c r="B27" s="42"/>
      <c r="C27" s="2835"/>
      <c r="D27" s="53"/>
      <c r="E27" s="53"/>
      <c r="F27" s="40"/>
      <c r="G27" s="40"/>
      <c r="H27" s="40"/>
      <c r="I27" s="40"/>
      <c r="J27" s="2814"/>
      <c r="K27" s="564"/>
      <c r="L27" s="562"/>
      <c r="M27" s="564"/>
      <c r="N27" s="564"/>
      <c r="O27" s="2830"/>
      <c r="P27" s="562"/>
      <c r="Q27" s="562"/>
      <c r="R27" s="562"/>
      <c r="S27" s="562"/>
      <c r="T27" s="2402"/>
    </row>
    <row r="28" spans="1:20" ht="11.1" customHeight="1">
      <c r="A28" s="2399"/>
      <c r="B28" s="42"/>
      <c r="C28" s="2814"/>
      <c r="D28" s="471"/>
      <c r="E28" s="471"/>
      <c r="F28" s="40"/>
      <c r="G28" s="40"/>
      <c r="H28" s="42"/>
      <c r="I28" s="471"/>
      <c r="J28" s="5553"/>
      <c r="K28" s="5554"/>
      <c r="L28" s="5554"/>
      <c r="M28" s="5554"/>
      <c r="N28" s="5554"/>
      <c r="O28" s="2817"/>
      <c r="P28" s="5554"/>
      <c r="Q28" s="5554"/>
      <c r="R28" s="5554"/>
      <c r="S28" s="5554"/>
      <c r="T28" s="2402"/>
    </row>
    <row r="29" spans="1:20" ht="11.1" customHeight="1">
      <c r="A29" s="2399"/>
      <c r="B29" s="42"/>
      <c r="C29" s="2814"/>
      <c r="D29" s="53"/>
      <c r="E29" s="53"/>
      <c r="F29" s="40"/>
      <c r="G29" s="40"/>
      <c r="H29" s="42"/>
      <c r="I29" s="53"/>
      <c r="J29" s="5553"/>
      <c r="K29" s="5554"/>
      <c r="L29" s="5554"/>
      <c r="M29" s="5554"/>
      <c r="N29" s="5554"/>
      <c r="O29" s="2830"/>
      <c r="P29" s="5554"/>
      <c r="Q29" s="5554"/>
      <c r="R29" s="5554"/>
      <c r="S29" s="5554"/>
      <c r="T29" s="2402"/>
    </row>
    <row r="30" spans="1:20" ht="9.75" customHeight="1">
      <c r="A30" s="2399"/>
      <c r="B30" s="42"/>
      <c r="C30" s="2835"/>
      <c r="D30" s="53"/>
      <c r="E30" s="53"/>
      <c r="F30" s="40"/>
      <c r="G30" s="40"/>
      <c r="H30" s="40"/>
      <c r="I30" s="40"/>
      <c r="J30" s="2814"/>
      <c r="K30" s="564"/>
      <c r="L30" s="564"/>
      <c r="M30" s="562"/>
      <c r="N30" s="562"/>
      <c r="O30" s="2830"/>
      <c r="P30" s="562"/>
      <c r="Q30" s="562"/>
      <c r="R30" s="562"/>
      <c r="S30" s="562"/>
      <c r="T30" s="2402"/>
    </row>
    <row r="31" spans="1:20" ht="11.1" customHeight="1">
      <c r="A31" s="2399"/>
      <c r="B31" s="42"/>
      <c r="C31" s="2814"/>
      <c r="D31" s="471"/>
      <c r="E31" s="471"/>
      <c r="F31" s="40"/>
      <c r="G31" s="40"/>
      <c r="H31" s="40"/>
      <c r="I31" s="471"/>
      <c r="J31" s="5553"/>
      <c r="K31" s="5554"/>
      <c r="L31" s="5554"/>
      <c r="M31" s="5554"/>
      <c r="N31" s="5554"/>
      <c r="O31" s="2817"/>
      <c r="P31" s="5554"/>
      <c r="Q31" s="5554"/>
      <c r="R31" s="5554"/>
      <c r="S31" s="5554"/>
      <c r="T31" s="2402"/>
    </row>
    <row r="32" spans="1:20" ht="11.1" customHeight="1">
      <c r="A32" s="2399"/>
      <c r="B32" s="42"/>
      <c r="C32" s="2832"/>
      <c r="D32" s="471"/>
      <c r="E32" s="471"/>
      <c r="F32" s="40"/>
      <c r="G32" s="40"/>
      <c r="H32" s="40"/>
      <c r="I32" s="53"/>
      <c r="J32" s="5553"/>
      <c r="K32" s="5554"/>
      <c r="L32" s="5554"/>
      <c r="M32" s="5554"/>
      <c r="N32" s="5554"/>
      <c r="O32" s="2830"/>
      <c r="P32" s="5554"/>
      <c r="Q32" s="5554"/>
      <c r="R32" s="5554"/>
      <c r="S32" s="5554"/>
      <c r="T32" s="2402"/>
    </row>
    <row r="33" spans="1:20" ht="11.1" customHeight="1">
      <c r="A33" s="2399"/>
      <c r="B33" s="42"/>
      <c r="C33" s="2832"/>
      <c r="D33" s="471"/>
      <c r="E33" s="471"/>
      <c r="F33" s="40"/>
      <c r="G33" s="40"/>
      <c r="H33" s="40"/>
      <c r="I33" s="53"/>
      <c r="J33" s="2814"/>
      <c r="K33" s="2815"/>
      <c r="L33" s="2815"/>
      <c r="M33" s="2815"/>
      <c r="N33" s="2815"/>
      <c r="O33" s="2830"/>
      <c r="P33" s="2815"/>
      <c r="Q33" s="2815"/>
      <c r="R33" s="2815"/>
      <c r="S33" s="2815"/>
      <c r="T33" s="2402"/>
    </row>
    <row r="34" spans="1:20" ht="11.1" customHeight="1">
      <c r="A34" s="2399"/>
      <c r="B34" s="42"/>
      <c r="C34" s="2833"/>
      <c r="D34" s="53"/>
      <c r="E34" s="53"/>
      <c r="F34" s="40"/>
      <c r="G34" s="40"/>
      <c r="H34" s="42"/>
      <c r="I34" s="42"/>
      <c r="J34" s="2817"/>
      <c r="K34" s="564"/>
      <c r="L34" s="564"/>
      <c r="M34" s="562"/>
      <c r="N34" s="562"/>
      <c r="O34" s="2830"/>
      <c r="P34" s="562"/>
      <c r="Q34" s="562"/>
      <c r="R34" s="562"/>
      <c r="S34" s="562"/>
      <c r="T34" s="2402"/>
    </row>
    <row r="35" spans="1:20" ht="11.1" customHeight="1">
      <c r="A35" s="2399"/>
      <c r="B35" s="42"/>
      <c r="C35" s="2833"/>
      <c r="D35" s="53"/>
      <c r="E35" s="53"/>
      <c r="F35" s="40"/>
      <c r="G35" s="40"/>
      <c r="H35" s="42"/>
      <c r="I35" s="42"/>
      <c r="J35" s="2817"/>
      <c r="K35" s="564"/>
      <c r="L35" s="564"/>
      <c r="M35" s="562"/>
      <c r="N35" s="562"/>
      <c r="O35" s="2830"/>
      <c r="P35" s="562"/>
      <c r="Q35" s="562"/>
      <c r="R35" s="562"/>
      <c r="S35" s="562"/>
      <c r="T35" s="2402"/>
    </row>
    <row r="36" spans="1:20" ht="12" customHeight="1">
      <c r="A36" s="2399"/>
      <c r="B36" s="42"/>
      <c r="C36" s="2833"/>
      <c r="D36" s="53"/>
      <c r="E36" s="53"/>
      <c r="F36" s="40"/>
      <c r="G36" s="40"/>
      <c r="H36" s="42"/>
      <c r="I36" s="42"/>
      <c r="J36" s="2817"/>
      <c r="K36" s="564"/>
      <c r="L36" s="564"/>
      <c r="M36" s="562"/>
      <c r="N36" s="562"/>
      <c r="O36" s="2830"/>
      <c r="P36" s="562"/>
      <c r="Q36" s="562"/>
      <c r="R36" s="562"/>
      <c r="S36" s="562"/>
      <c r="T36" s="2402"/>
    </row>
    <row r="37" spans="1:20" ht="11.1" customHeight="1">
      <c r="A37" s="2399"/>
      <c r="B37" s="471"/>
      <c r="C37" s="471"/>
      <c r="D37" s="40"/>
      <c r="E37" s="40"/>
      <c r="F37" s="42"/>
      <c r="G37" s="42"/>
      <c r="H37" s="42"/>
      <c r="I37" s="42"/>
      <c r="J37" s="2830"/>
      <c r="K37" s="562"/>
      <c r="L37" s="562"/>
      <c r="M37" s="562"/>
      <c r="N37" s="562"/>
      <c r="O37" s="2830"/>
      <c r="P37" s="562"/>
      <c r="Q37" s="562"/>
      <c r="R37" s="562"/>
      <c r="S37" s="562"/>
      <c r="T37" s="2402"/>
    </row>
    <row r="38" spans="1:20" ht="11.1" customHeight="1">
      <c r="A38" s="2399"/>
      <c r="B38" s="471"/>
      <c r="C38" s="53"/>
      <c r="D38" s="40"/>
      <c r="E38" s="40"/>
      <c r="F38" s="42"/>
      <c r="G38" s="42"/>
      <c r="H38" s="42"/>
      <c r="I38" s="42"/>
      <c r="J38" s="2830"/>
      <c r="K38" s="562"/>
      <c r="L38" s="562"/>
      <c r="M38" s="562"/>
      <c r="N38" s="562"/>
      <c r="O38" s="2830"/>
      <c r="P38" s="562"/>
      <c r="Q38" s="562"/>
      <c r="R38" s="562"/>
      <c r="S38" s="562"/>
      <c r="T38" s="2402"/>
    </row>
    <row r="39" spans="1:20" ht="5.25" customHeight="1">
      <c r="A39" s="2399"/>
      <c r="B39" s="40"/>
      <c r="C39" s="53"/>
      <c r="D39" s="40"/>
      <c r="E39" s="40"/>
      <c r="F39" s="42"/>
      <c r="G39" s="42"/>
      <c r="H39" s="42"/>
      <c r="I39" s="42"/>
      <c r="J39" s="2830"/>
      <c r="K39" s="562"/>
      <c r="L39" s="562"/>
      <c r="M39" s="562"/>
      <c r="N39" s="562"/>
      <c r="O39" s="2830"/>
      <c r="P39" s="562"/>
      <c r="Q39" s="562"/>
      <c r="R39" s="562"/>
      <c r="S39" s="562"/>
      <c r="T39" s="2402"/>
    </row>
    <row r="40" spans="1:20" ht="11.1" customHeight="1">
      <c r="A40" s="2399"/>
      <c r="B40" s="42"/>
      <c r="C40" s="2814"/>
      <c r="D40" s="471"/>
      <c r="E40" s="471"/>
      <c r="F40" s="40"/>
      <c r="G40" s="40"/>
      <c r="H40" s="471"/>
      <c r="I40" s="40"/>
      <c r="J40" s="5553"/>
      <c r="K40" s="5554"/>
      <c r="L40" s="5554"/>
      <c r="M40" s="5554"/>
      <c r="N40" s="5554"/>
      <c r="O40" s="2830"/>
      <c r="P40" s="5554"/>
      <c r="Q40" s="5554"/>
      <c r="R40" s="5554"/>
      <c r="S40" s="5554"/>
      <c r="T40" s="2402"/>
    </row>
    <row r="41" spans="1:20" ht="11.1" customHeight="1">
      <c r="A41" s="2399"/>
      <c r="B41" s="42"/>
      <c r="C41" s="2835"/>
      <c r="D41" s="53"/>
      <c r="E41" s="53"/>
      <c r="F41" s="40"/>
      <c r="G41" s="40"/>
      <c r="H41" s="53"/>
      <c r="I41" s="40"/>
      <c r="J41" s="5553"/>
      <c r="K41" s="5554"/>
      <c r="L41" s="5554"/>
      <c r="M41" s="5554"/>
      <c r="N41" s="5554"/>
      <c r="O41" s="2830"/>
      <c r="P41" s="5554"/>
      <c r="Q41" s="5554"/>
      <c r="R41" s="5554"/>
      <c r="S41" s="5554"/>
      <c r="T41" s="2402"/>
    </row>
    <row r="42" spans="1:20" ht="9.75" customHeight="1">
      <c r="A42" s="2399"/>
      <c r="B42" s="42"/>
      <c r="C42" s="2833"/>
      <c r="D42" s="42"/>
      <c r="E42" s="42"/>
      <c r="F42" s="42"/>
      <c r="G42" s="42"/>
      <c r="H42" s="42"/>
      <c r="I42" s="42"/>
      <c r="J42" s="2832"/>
      <c r="K42" s="562"/>
      <c r="L42" s="562"/>
      <c r="M42" s="562"/>
      <c r="N42" s="562"/>
      <c r="O42" s="2830"/>
      <c r="P42" s="562"/>
      <c r="Q42" s="562"/>
      <c r="R42" s="562"/>
      <c r="S42" s="562"/>
      <c r="T42" s="2402"/>
    </row>
    <row r="43" spans="1:20" ht="11.1" customHeight="1">
      <c r="A43" s="2399"/>
      <c r="B43" s="42"/>
      <c r="C43" s="2814"/>
      <c r="D43" s="471"/>
      <c r="E43" s="471"/>
      <c r="F43" s="40"/>
      <c r="G43" s="40"/>
      <c r="H43" s="471"/>
      <c r="I43" s="40"/>
      <c r="J43" s="5553"/>
      <c r="K43" s="5554"/>
      <c r="L43" s="5554"/>
      <c r="M43" s="5554"/>
      <c r="N43" s="5554"/>
      <c r="O43" s="2817"/>
      <c r="P43" s="5554"/>
      <c r="Q43" s="5554"/>
      <c r="R43" s="5554"/>
      <c r="S43" s="5554"/>
      <c r="T43" s="2402"/>
    </row>
    <row r="44" spans="1:20" ht="11.1" customHeight="1">
      <c r="A44" s="2399"/>
      <c r="B44" s="42"/>
      <c r="C44" s="42"/>
      <c r="D44" s="471"/>
      <c r="E44" s="53"/>
      <c r="F44" s="40"/>
      <c r="G44" s="40"/>
      <c r="H44" s="53"/>
      <c r="I44" s="40"/>
      <c r="J44" s="5553"/>
      <c r="K44" s="5554"/>
      <c r="L44" s="5554"/>
      <c r="M44" s="5554"/>
      <c r="N44" s="5554"/>
      <c r="O44" s="2830"/>
      <c r="P44" s="5554"/>
      <c r="Q44" s="5554"/>
      <c r="R44" s="5554"/>
      <c r="S44" s="5554"/>
      <c r="T44" s="2402"/>
    </row>
    <row r="45" spans="1:20" ht="11.1" customHeight="1">
      <c r="A45" s="2399"/>
      <c r="B45" s="42"/>
      <c r="C45" s="42"/>
      <c r="D45" s="53"/>
      <c r="E45" s="53"/>
      <c r="F45" s="40"/>
      <c r="G45" s="40"/>
      <c r="H45" s="53"/>
      <c r="I45" s="40"/>
      <c r="J45" s="2817"/>
      <c r="K45" s="2815"/>
      <c r="L45" s="2815"/>
      <c r="M45" s="2815"/>
      <c r="N45" s="2815"/>
      <c r="O45" s="2830"/>
      <c r="P45" s="2815"/>
      <c r="Q45" s="2815"/>
      <c r="R45" s="2815"/>
      <c r="S45" s="2815"/>
      <c r="T45" s="2402"/>
    </row>
    <row r="46" spans="1:20" ht="11.1" customHeight="1">
      <c r="A46" s="2399"/>
      <c r="B46" s="42"/>
      <c r="C46" s="42"/>
      <c r="D46" s="53"/>
      <c r="E46" s="53"/>
      <c r="F46" s="40"/>
      <c r="G46" s="40"/>
      <c r="H46" s="53"/>
      <c r="I46" s="40"/>
      <c r="J46" s="2817"/>
      <c r="K46" s="2815"/>
      <c r="L46" s="2815"/>
      <c r="M46" s="2815"/>
      <c r="N46" s="2815"/>
      <c r="O46" s="2830"/>
      <c r="P46" s="2815"/>
      <c r="Q46" s="2815"/>
      <c r="R46" s="2815"/>
      <c r="S46" s="2815"/>
      <c r="T46" s="2402"/>
    </row>
    <row r="47" spans="1:20" ht="17.25" customHeight="1">
      <c r="A47" s="2399"/>
      <c r="B47" s="42"/>
      <c r="C47" s="42"/>
      <c r="D47" s="53"/>
      <c r="E47" s="53"/>
      <c r="F47" s="40"/>
      <c r="G47" s="40"/>
      <c r="H47" s="42"/>
      <c r="I47" s="40"/>
      <c r="J47" s="2817"/>
      <c r="K47" s="2815"/>
      <c r="L47" s="2815"/>
      <c r="M47" s="2815"/>
      <c r="N47" s="2815"/>
      <c r="O47" s="2830"/>
      <c r="P47" s="2815"/>
      <c r="Q47" s="2815"/>
      <c r="R47" s="2815"/>
      <c r="S47" s="2815"/>
      <c r="T47" s="2402"/>
    </row>
    <row r="48" spans="1:20" ht="8.25" customHeight="1">
      <c r="A48" s="2399"/>
      <c r="B48" s="42"/>
      <c r="C48" s="42"/>
      <c r="D48" s="53"/>
      <c r="E48" s="53"/>
      <c r="F48" s="40"/>
      <c r="G48" s="40"/>
      <c r="H48" s="42"/>
      <c r="I48" s="40"/>
      <c r="J48" s="2817"/>
      <c r="K48" s="2815"/>
      <c r="L48" s="2815"/>
      <c r="M48" s="2815"/>
      <c r="N48" s="2815"/>
      <c r="O48" s="2830"/>
      <c r="P48" s="2815"/>
      <c r="Q48" s="2815"/>
      <c r="R48" s="2815"/>
      <c r="S48" s="2815"/>
      <c r="T48" s="2402"/>
    </row>
    <row r="49" spans="1:20" ht="11.1" customHeight="1">
      <c r="A49" s="2399"/>
      <c r="B49" s="42"/>
      <c r="C49" s="42"/>
      <c r="D49" s="53"/>
      <c r="E49" s="53"/>
      <c r="F49" s="40"/>
      <c r="G49" s="40"/>
      <c r="H49" s="42"/>
      <c r="I49" s="40"/>
      <c r="J49" s="2817"/>
      <c r="K49" s="2815"/>
      <c r="L49" s="2815"/>
      <c r="M49" s="2815"/>
      <c r="N49" s="2815"/>
      <c r="O49" s="2830"/>
      <c r="P49" s="2815"/>
      <c r="Q49" s="2815"/>
      <c r="R49" s="2815"/>
      <c r="S49" s="752"/>
      <c r="T49" s="2402"/>
    </row>
    <row r="50" spans="1:20" ht="11.1" customHeight="1">
      <c r="A50" s="2399"/>
      <c r="B50" s="42"/>
      <c r="C50" s="42"/>
      <c r="D50" s="53"/>
      <c r="E50" s="53"/>
      <c r="F50" s="40"/>
      <c r="G50" s="40"/>
      <c r="H50" s="42"/>
      <c r="I50" s="40"/>
      <c r="J50" s="2817"/>
      <c r="K50" s="2815"/>
      <c r="L50" s="2815"/>
      <c r="M50" s="2815"/>
      <c r="N50" s="2815"/>
      <c r="O50" s="2830"/>
      <c r="P50" s="2815"/>
      <c r="Q50" s="2815"/>
      <c r="R50" s="2815"/>
      <c r="S50" s="752"/>
      <c r="T50" s="2402"/>
    </row>
    <row r="51" spans="1:20" ht="11.1" customHeight="1">
      <c r="A51" s="2399"/>
      <c r="B51" s="42"/>
      <c r="C51" s="42"/>
      <c r="D51" s="53"/>
      <c r="E51" s="53"/>
      <c r="F51" s="40"/>
      <c r="G51" s="40"/>
      <c r="H51" s="42"/>
      <c r="I51" s="40"/>
      <c r="J51" s="2817"/>
      <c r="K51" s="2815"/>
      <c r="L51" s="2815"/>
      <c r="M51" s="2815"/>
      <c r="N51" s="2815"/>
      <c r="O51" s="2830"/>
      <c r="P51" s="2815"/>
      <c r="Q51" s="2815"/>
      <c r="R51" s="2815"/>
      <c r="S51" s="752"/>
      <c r="T51" s="2402"/>
    </row>
    <row r="52" spans="1:20" ht="11.1" customHeight="1">
      <c r="A52" s="2399"/>
      <c r="B52" s="42"/>
      <c r="C52" s="42"/>
      <c r="D52" s="53"/>
      <c r="E52" s="53"/>
      <c r="F52" s="40"/>
      <c r="G52" s="40"/>
      <c r="H52" s="42"/>
      <c r="I52" s="40"/>
      <c r="J52" s="2817"/>
      <c r="K52" s="2815"/>
      <c r="L52" s="2815"/>
      <c r="M52" s="2815"/>
      <c r="N52" s="2815"/>
      <c r="O52" s="2830"/>
      <c r="P52" s="2815"/>
      <c r="Q52" s="2815"/>
      <c r="R52" s="2815"/>
      <c r="S52" s="752"/>
      <c r="T52" s="2402"/>
    </row>
    <row r="53" spans="1:20" ht="11.1" customHeight="1">
      <c r="A53" s="2399"/>
      <c r="B53" s="42"/>
      <c r="C53" s="42"/>
      <c r="D53" s="53"/>
      <c r="E53" s="53"/>
      <c r="F53" s="40"/>
      <c r="G53" s="40"/>
      <c r="H53" s="42"/>
      <c r="I53" s="40"/>
      <c r="J53" s="2817"/>
      <c r="K53" s="2815"/>
      <c r="L53" s="2815"/>
      <c r="M53" s="2815"/>
      <c r="N53" s="2815"/>
      <c r="O53" s="2830"/>
      <c r="P53" s="2815"/>
      <c r="Q53" s="2815"/>
      <c r="R53" s="2815"/>
      <c r="S53" s="752"/>
      <c r="T53" s="2402"/>
    </row>
    <row r="54" spans="1:20" ht="11.1" customHeight="1">
      <c r="A54" s="2399"/>
      <c r="B54" s="42"/>
      <c r="C54" s="42"/>
      <c r="D54" s="53"/>
      <c r="E54" s="53"/>
      <c r="F54" s="40"/>
      <c r="G54" s="40"/>
      <c r="H54" s="42"/>
      <c r="I54" s="40"/>
      <c r="J54" s="2817"/>
      <c r="K54" s="2815"/>
      <c r="L54" s="2815"/>
      <c r="M54" s="2815"/>
      <c r="N54" s="2815"/>
      <c r="O54" s="2830"/>
      <c r="P54" s="2815"/>
      <c r="Q54" s="2815"/>
      <c r="R54" s="2815"/>
      <c r="S54" s="752"/>
      <c r="T54" s="2402"/>
    </row>
    <row r="55" spans="1:20" ht="11.1" customHeight="1">
      <c r="A55" s="2399"/>
      <c r="B55" s="42"/>
      <c r="C55" s="42"/>
      <c r="D55" s="53"/>
      <c r="E55" s="53"/>
      <c r="F55" s="40"/>
      <c r="G55" s="40"/>
      <c r="H55" s="42"/>
      <c r="I55" s="40"/>
      <c r="J55" s="2817"/>
      <c r="K55" s="2815"/>
      <c r="L55" s="2815"/>
      <c r="M55" s="2815"/>
      <c r="N55" s="2815"/>
      <c r="O55" s="2830"/>
      <c r="P55" s="2815"/>
      <c r="Q55" s="2815"/>
      <c r="R55" s="2815"/>
      <c r="S55" s="752"/>
      <c r="T55" s="2402"/>
    </row>
    <row r="56" spans="1:20" ht="11.1" customHeight="1">
      <c r="A56" s="2399"/>
      <c r="B56" s="42"/>
      <c r="C56" s="42"/>
      <c r="D56" s="53"/>
      <c r="E56" s="53"/>
      <c r="F56" s="40"/>
      <c r="G56" s="40"/>
      <c r="H56" s="42"/>
      <c r="I56" s="40"/>
      <c r="J56" s="2817"/>
      <c r="K56" s="2815"/>
      <c r="L56" s="2815"/>
      <c r="M56" s="2815"/>
      <c r="N56" s="2815"/>
      <c r="O56" s="2830"/>
      <c r="P56" s="2815"/>
      <c r="Q56" s="2815"/>
      <c r="R56" s="2815"/>
      <c r="S56" s="752"/>
      <c r="T56" s="2402"/>
    </row>
    <row r="57" spans="1:20" ht="11.1" customHeight="1">
      <c r="A57" s="2399"/>
      <c r="B57" s="42"/>
      <c r="C57" s="42"/>
      <c r="D57" s="53"/>
      <c r="E57" s="53"/>
      <c r="F57" s="40"/>
      <c r="G57" s="40"/>
      <c r="H57" s="42"/>
      <c r="I57" s="40"/>
      <c r="J57" s="2817"/>
      <c r="K57" s="2815"/>
      <c r="L57" s="2815"/>
      <c r="M57" s="2815"/>
      <c r="N57" s="2815"/>
      <c r="O57" s="2830"/>
      <c r="P57" s="2815"/>
      <c r="Q57" s="2815"/>
      <c r="R57" s="2815"/>
      <c r="S57" s="752"/>
      <c r="T57" s="2402"/>
    </row>
    <row r="58" spans="1:20" ht="11.1" customHeight="1">
      <c r="A58" s="2399"/>
      <c r="B58" s="42"/>
      <c r="C58" s="42"/>
      <c r="D58" s="53"/>
      <c r="E58" s="53"/>
      <c r="F58" s="40"/>
      <c r="G58" s="40"/>
      <c r="H58" s="42"/>
      <c r="I58" s="40"/>
      <c r="J58" s="2817"/>
      <c r="K58" s="2815"/>
      <c r="L58" s="2815"/>
      <c r="M58" s="2815"/>
      <c r="N58" s="2815"/>
      <c r="O58" s="2830"/>
      <c r="P58" s="2815"/>
      <c r="Q58" s="2815"/>
      <c r="R58" s="2815"/>
      <c r="S58" s="752"/>
      <c r="T58" s="2402"/>
    </row>
    <row r="59" spans="1:20" ht="11.1" customHeight="1">
      <c r="A59" s="2399"/>
      <c r="B59" s="42"/>
      <c r="C59" s="42"/>
      <c r="D59" s="53"/>
      <c r="E59" s="53"/>
      <c r="F59" s="40"/>
      <c r="G59" s="40"/>
      <c r="H59" s="42"/>
      <c r="I59" s="40"/>
      <c r="J59" s="2817"/>
      <c r="K59" s="2815"/>
      <c r="L59" s="2815"/>
      <c r="M59" s="2815"/>
      <c r="N59" s="2815"/>
      <c r="O59" s="2830"/>
      <c r="P59" s="2815"/>
      <c r="Q59" s="2815"/>
      <c r="R59" s="2815"/>
      <c r="S59" s="752"/>
      <c r="T59" s="2402"/>
    </row>
    <row r="60" spans="1:20" ht="10.9" customHeight="1">
      <c r="A60" s="2399"/>
      <c r="B60" s="42"/>
      <c r="C60" s="42"/>
      <c r="D60" s="53"/>
      <c r="E60" s="53"/>
      <c r="F60" s="40"/>
      <c r="G60" s="40"/>
      <c r="H60" s="42"/>
      <c r="I60" s="40"/>
      <c r="J60" s="2817"/>
      <c r="K60" s="2815"/>
      <c r="L60" s="2815"/>
      <c r="M60" s="2815"/>
      <c r="N60" s="2815"/>
      <c r="O60" s="2830"/>
      <c r="P60" s="2815"/>
      <c r="Q60" s="752"/>
      <c r="R60" s="5555"/>
      <c r="S60" s="5555"/>
      <c r="T60" s="2402"/>
    </row>
    <row r="61" spans="1:20" ht="10.9" customHeight="1">
      <c r="A61" s="2399"/>
      <c r="B61" s="42"/>
      <c r="C61" s="42"/>
      <c r="D61" s="53"/>
      <c r="E61" s="53"/>
      <c r="F61" s="40"/>
      <c r="G61" s="40"/>
      <c r="H61" s="42"/>
      <c r="I61" s="40"/>
      <c r="J61" s="2817"/>
      <c r="K61" s="2815"/>
      <c r="L61" s="2815"/>
      <c r="M61" s="2815"/>
      <c r="N61" s="2815"/>
      <c r="O61" s="2830"/>
      <c r="P61" s="2815"/>
      <c r="Q61" s="752"/>
      <c r="R61" s="2816"/>
      <c r="S61" s="2816"/>
      <c r="T61" s="2402"/>
    </row>
    <row r="62" spans="1:20" ht="10.9" customHeight="1">
      <c r="A62" s="2399"/>
      <c r="B62" s="42"/>
      <c r="C62" s="42"/>
      <c r="D62" s="53"/>
      <c r="E62" s="53"/>
      <c r="F62" s="40"/>
      <c r="G62" s="40"/>
      <c r="H62" s="42"/>
      <c r="I62" s="40"/>
      <c r="J62" s="2817"/>
      <c r="K62" s="2815"/>
      <c r="L62" s="2815"/>
      <c r="M62" s="2815"/>
      <c r="N62" s="2815"/>
      <c r="O62" s="2830"/>
      <c r="P62" s="2815"/>
      <c r="Q62" s="2815"/>
      <c r="R62" s="2815"/>
      <c r="S62" s="752"/>
      <c r="T62" s="2402"/>
    </row>
    <row r="63" spans="1:20" ht="10.9" customHeight="1">
      <c r="A63" s="2399"/>
      <c r="B63" s="42"/>
      <c r="C63" s="42"/>
      <c r="D63" s="53"/>
      <c r="E63" s="53"/>
      <c r="F63" s="40"/>
      <c r="G63" s="40"/>
      <c r="H63" s="42"/>
      <c r="I63" s="40"/>
      <c r="J63" s="2817"/>
      <c r="K63" s="2815"/>
      <c r="L63" s="2815"/>
      <c r="M63" s="2815"/>
      <c r="N63" s="2815"/>
      <c r="O63" s="2830"/>
      <c r="P63" s="2815"/>
      <c r="Q63" s="2815"/>
      <c r="R63" s="2815"/>
      <c r="S63" s="752"/>
      <c r="T63" s="2402"/>
    </row>
    <row r="64" spans="1:20" ht="10.9" customHeight="1">
      <c r="A64" s="2399"/>
      <c r="B64" s="42"/>
      <c r="C64" s="42"/>
      <c r="D64" s="53"/>
      <c r="E64" s="53"/>
      <c r="F64" s="40"/>
      <c r="G64" s="40"/>
      <c r="H64" s="42"/>
      <c r="I64" s="40"/>
      <c r="J64" s="2817"/>
      <c r="K64" s="2815"/>
      <c r="L64" s="2815"/>
      <c r="M64" s="2815"/>
      <c r="N64" s="2815"/>
      <c r="O64" s="2830"/>
      <c r="P64" s="2815"/>
      <c r="Q64" s="2815"/>
      <c r="R64" s="2815"/>
      <c r="S64" s="752"/>
      <c r="T64" s="2402"/>
    </row>
    <row r="65" spans="1:20" ht="10.9" customHeight="1">
      <c r="A65" s="2399"/>
      <c r="B65" s="42"/>
      <c r="C65" s="42"/>
      <c r="D65" s="53"/>
      <c r="E65" s="53"/>
      <c r="F65" s="40"/>
      <c r="G65" s="40"/>
      <c r="H65" s="42"/>
      <c r="I65" s="40"/>
      <c r="J65" s="2817"/>
      <c r="K65" s="2815"/>
      <c r="L65" s="2815"/>
      <c r="M65" s="2815"/>
      <c r="N65" s="2815"/>
      <c r="O65" s="2830"/>
      <c r="P65" s="2815"/>
      <c r="Q65" s="2815"/>
      <c r="R65" s="2815"/>
      <c r="S65" s="752"/>
      <c r="T65" s="2402"/>
    </row>
    <row r="66" spans="1:20" ht="10.9" customHeight="1">
      <c r="A66" s="2399"/>
      <c r="B66" s="565"/>
      <c r="C66" s="471"/>
      <c r="D66" s="42"/>
      <c r="E66" s="42"/>
      <c r="F66" s="40"/>
      <c r="G66" s="471"/>
      <c r="H66" s="2814"/>
      <c r="I66" s="2814"/>
      <c r="J66" s="5556"/>
      <c r="K66" s="5554"/>
      <c r="L66" s="5554"/>
      <c r="M66" s="5554"/>
      <c r="N66" s="5554"/>
      <c r="O66" s="5557"/>
      <c r="P66" s="5555"/>
      <c r="Q66" s="5555"/>
      <c r="R66" s="5555"/>
      <c r="S66" s="5555"/>
      <c r="T66" s="2402"/>
    </row>
    <row r="67" spans="1:20" ht="10.9" customHeight="1">
      <c r="A67" s="2399"/>
      <c r="B67" s="565"/>
      <c r="C67" s="471"/>
      <c r="D67" s="42"/>
      <c r="E67" s="42"/>
      <c r="F67" s="40"/>
      <c r="G67" s="471"/>
      <c r="H67" s="2814"/>
      <c r="I67" s="2814"/>
      <c r="J67" s="5556"/>
      <c r="K67" s="5554"/>
      <c r="L67" s="5554"/>
      <c r="M67" s="5554"/>
      <c r="N67" s="5554"/>
      <c r="O67" s="5557"/>
      <c r="P67" s="5555"/>
      <c r="Q67" s="5555"/>
      <c r="R67" s="5555"/>
      <c r="S67" s="5555"/>
      <c r="T67" s="2402"/>
    </row>
    <row r="68" spans="1:20" ht="10.9" customHeight="1">
      <c r="A68" s="2399"/>
      <c r="B68" s="565"/>
      <c r="C68" s="471"/>
      <c r="D68" s="42"/>
      <c r="E68" s="42"/>
      <c r="F68" s="40"/>
      <c r="G68" s="471"/>
      <c r="H68" s="2814"/>
      <c r="I68" s="2814"/>
      <c r="J68" s="5556"/>
      <c r="K68" s="5554"/>
      <c r="L68" s="5554"/>
      <c r="M68" s="5554"/>
      <c r="N68" s="5554"/>
      <c r="O68" s="5557"/>
      <c r="P68" s="5555"/>
      <c r="Q68" s="5555"/>
      <c r="R68" s="5555"/>
      <c r="S68" s="5555"/>
      <c r="T68" s="2402"/>
    </row>
    <row r="69" spans="1:20" ht="10.9" customHeight="1">
      <c r="A69" s="2399"/>
      <c r="B69" s="565"/>
      <c r="C69" s="471"/>
      <c r="D69" s="42"/>
      <c r="E69" s="42"/>
      <c r="F69" s="40"/>
      <c r="G69" s="471"/>
      <c r="H69" s="2814"/>
      <c r="I69" s="2814"/>
      <c r="J69" s="5556"/>
      <c r="K69" s="5554"/>
      <c r="L69" s="5554"/>
      <c r="M69" s="5554"/>
      <c r="N69" s="5554"/>
      <c r="O69" s="5557"/>
      <c r="P69" s="5555"/>
      <c r="Q69" s="5555"/>
      <c r="R69" s="5555"/>
      <c r="S69" s="5555"/>
      <c r="T69" s="2402"/>
    </row>
    <row r="70" spans="1:20" ht="10.9" customHeight="1">
      <c r="A70" s="2399"/>
      <c r="B70" s="565"/>
      <c r="C70" s="471"/>
      <c r="D70" s="42"/>
      <c r="E70" s="42"/>
      <c r="F70" s="40"/>
      <c r="G70" s="471"/>
      <c r="H70" s="2814"/>
      <c r="I70" s="2814"/>
      <c r="J70" s="5556"/>
      <c r="K70" s="5554"/>
      <c r="L70" s="5554"/>
      <c r="M70" s="5554"/>
      <c r="N70" s="5554"/>
      <c r="O70" s="5557"/>
      <c r="P70" s="5555"/>
      <c r="Q70" s="5555"/>
      <c r="R70" s="5555"/>
      <c r="S70" s="5555"/>
      <c r="T70" s="2402"/>
    </row>
    <row r="71" spans="1:20" ht="10.9" customHeight="1">
      <c r="A71" s="2399"/>
      <c r="B71" s="565"/>
      <c r="C71" s="471"/>
      <c r="D71" s="42"/>
      <c r="E71" s="42"/>
      <c r="F71" s="40"/>
      <c r="G71" s="471"/>
      <c r="H71" s="2814"/>
      <c r="I71" s="2814"/>
      <c r="J71" s="5556"/>
      <c r="K71" s="5554"/>
      <c r="L71" s="5554"/>
      <c r="M71" s="5554"/>
      <c r="N71" s="5554"/>
      <c r="O71" s="5557"/>
      <c r="P71" s="5555"/>
      <c r="Q71" s="5555"/>
      <c r="R71" s="5555"/>
      <c r="S71" s="5555"/>
      <c r="T71" s="2402"/>
    </row>
    <row r="72" spans="1:20" ht="10.9" customHeight="1">
      <c r="A72" s="2399"/>
      <c r="B72" s="565"/>
      <c r="C72" s="471"/>
      <c r="D72" s="42"/>
      <c r="E72" s="42"/>
      <c r="F72" s="40"/>
      <c r="G72" s="471"/>
      <c r="H72" s="2814"/>
      <c r="I72" s="2814"/>
      <c r="J72" s="5556"/>
      <c r="K72" s="5554"/>
      <c r="L72" s="5554"/>
      <c r="M72" s="5554"/>
      <c r="N72" s="5554"/>
      <c r="O72" s="5557"/>
      <c r="P72" s="5555"/>
      <c r="Q72" s="5555"/>
      <c r="R72" s="5555"/>
      <c r="S72" s="5555"/>
      <c r="T72" s="2402"/>
    </row>
    <row r="73" spans="1:20" ht="10.9" customHeight="1">
      <c r="A73" s="2399"/>
      <c r="B73" s="565"/>
      <c r="C73" s="471"/>
      <c r="D73" s="42"/>
      <c r="E73" s="42"/>
      <c r="F73" s="40"/>
      <c r="G73" s="471"/>
      <c r="H73" s="2814"/>
      <c r="I73" s="2814"/>
      <c r="J73" s="5556"/>
      <c r="K73" s="5554"/>
      <c r="L73" s="5554"/>
      <c r="M73" s="5554"/>
      <c r="N73" s="5554"/>
      <c r="O73" s="5557"/>
      <c r="P73" s="5555"/>
      <c r="Q73" s="5555"/>
      <c r="R73" s="5555"/>
      <c r="S73" s="5555"/>
      <c r="T73" s="2402"/>
    </row>
    <row r="74" spans="1:20" ht="10.9" customHeight="1">
      <c r="A74" s="2399"/>
      <c r="B74" s="565"/>
      <c r="C74" s="471"/>
      <c r="D74" s="42"/>
      <c r="E74" s="42"/>
      <c r="F74" s="40"/>
      <c r="G74" s="471"/>
      <c r="H74" s="2814"/>
      <c r="I74" s="2814"/>
      <c r="J74" s="5556"/>
      <c r="K74" s="5554"/>
      <c r="L74" s="5554"/>
      <c r="M74" s="5554"/>
      <c r="N74" s="5554"/>
      <c r="O74" s="5557"/>
      <c r="P74" s="5555"/>
      <c r="Q74" s="5555"/>
      <c r="R74" s="5555"/>
      <c r="S74" s="5555"/>
      <c r="T74" s="2402"/>
    </row>
    <row r="75" spans="1:20" ht="10.9" customHeight="1">
      <c r="A75" s="2399"/>
      <c r="B75" s="565"/>
      <c r="C75" s="471"/>
      <c r="D75" s="42"/>
      <c r="E75" s="42"/>
      <c r="F75" s="40"/>
      <c r="G75" s="471"/>
      <c r="H75" s="2814"/>
      <c r="I75" s="2814"/>
      <c r="J75" s="5556"/>
      <c r="K75" s="5554"/>
      <c r="L75" s="5554"/>
      <c r="M75" s="5554"/>
      <c r="N75" s="5554"/>
      <c r="O75" s="5557"/>
      <c r="P75" s="5555"/>
      <c r="Q75" s="5555"/>
      <c r="R75" s="5555"/>
      <c r="S75" s="5555"/>
      <c r="T75" s="2402"/>
    </row>
    <row r="76" spans="1:20" ht="10.9" customHeight="1">
      <c r="A76" s="2399"/>
      <c r="B76" s="42"/>
      <c r="C76" s="42"/>
      <c r="D76" s="53"/>
      <c r="E76" s="53"/>
      <c r="F76" s="40"/>
      <c r="G76" s="40"/>
      <c r="H76" s="42"/>
      <c r="I76" s="40"/>
      <c r="J76" s="2817"/>
      <c r="K76" s="2815"/>
      <c r="L76" s="2815"/>
      <c r="M76" s="2815"/>
      <c r="N76" s="2815"/>
      <c r="O76" s="2830"/>
      <c r="P76" s="2815"/>
      <c r="Q76" s="2815"/>
      <c r="R76" s="2815"/>
      <c r="S76" s="2815"/>
      <c r="T76" s="2402"/>
    </row>
    <row r="77" spans="1:20" ht="10.9" customHeight="1">
      <c r="A77" s="2399"/>
      <c r="B77" s="42"/>
      <c r="C77" s="42"/>
      <c r="D77" s="53"/>
      <c r="E77" s="53"/>
      <c r="F77" s="40"/>
      <c r="G77" s="40"/>
      <c r="H77" s="42"/>
      <c r="I77" s="40"/>
      <c r="J77" s="2817"/>
      <c r="K77" s="2815"/>
      <c r="L77" s="2815"/>
      <c r="M77" s="2815"/>
      <c r="N77" s="2815"/>
      <c r="O77" s="2830"/>
      <c r="P77" s="2815"/>
      <c r="Q77" s="2815"/>
      <c r="R77" s="2815"/>
      <c r="S77" s="2815"/>
      <c r="T77" s="2402"/>
    </row>
    <row r="78" spans="1:20" ht="10.9" customHeight="1">
      <c r="A78" s="2399"/>
      <c r="B78" s="42"/>
      <c r="C78" s="42"/>
      <c r="D78" s="53"/>
      <c r="E78" s="53"/>
      <c r="F78" s="40"/>
      <c r="G78" s="40"/>
      <c r="H78" s="42"/>
      <c r="I78" s="40"/>
      <c r="J78" s="2817"/>
      <c r="K78" s="2815"/>
      <c r="L78" s="2815"/>
      <c r="M78" s="2815"/>
      <c r="N78" s="2815"/>
      <c r="O78" s="2830"/>
      <c r="P78" s="2815"/>
      <c r="Q78" s="2815"/>
      <c r="R78" s="2815"/>
      <c r="S78" s="2815"/>
      <c r="T78" s="2402"/>
    </row>
    <row r="79" spans="1:20" ht="10.9" customHeight="1">
      <c r="A79" s="2399"/>
      <c r="B79" s="42"/>
      <c r="C79" s="42"/>
      <c r="D79" s="53"/>
      <c r="E79" s="53"/>
      <c r="F79" s="40"/>
      <c r="G79" s="40"/>
      <c r="H79" s="42"/>
      <c r="I79" s="40"/>
      <c r="J79" s="2817"/>
      <c r="K79" s="2815"/>
      <c r="L79" s="2815"/>
      <c r="M79" s="2815"/>
      <c r="N79" s="2815"/>
      <c r="O79" s="2830"/>
      <c r="P79" s="2815"/>
      <c r="Q79" s="2815"/>
      <c r="R79" s="2815"/>
      <c r="S79" s="2815"/>
      <c r="T79" s="2402"/>
    </row>
    <row r="80" spans="1:20" ht="10.9" customHeight="1">
      <c r="A80" s="2399"/>
      <c r="B80" s="42"/>
      <c r="C80" s="42"/>
      <c r="D80" s="42"/>
      <c r="E80" s="42"/>
      <c r="F80" s="42"/>
      <c r="G80" s="42"/>
      <c r="H80" s="42"/>
      <c r="I80" s="42"/>
      <c r="J80" s="562"/>
      <c r="K80" s="51"/>
      <c r="L80" s="51"/>
      <c r="M80" s="51"/>
      <c r="N80" s="51"/>
      <c r="O80" s="562"/>
      <c r="P80" s="51"/>
      <c r="Q80" s="51"/>
      <c r="R80" s="51"/>
      <c r="S80" s="51"/>
      <c r="T80" s="2402"/>
    </row>
    <row r="81" spans="1:77" ht="10.9" customHeight="1" thickBot="1">
      <c r="A81" s="2399"/>
      <c r="B81" s="556"/>
      <c r="C81" s="42"/>
      <c r="D81" s="42"/>
      <c r="E81" s="556"/>
      <c r="F81" s="42"/>
      <c r="G81" s="42"/>
      <c r="H81" s="42"/>
      <c r="I81" s="42"/>
      <c r="J81" s="562"/>
      <c r="K81" s="51"/>
      <c r="L81" s="51"/>
      <c r="M81" s="51"/>
      <c r="N81" s="51"/>
      <c r="O81" s="562"/>
      <c r="P81" s="51"/>
      <c r="Q81" s="51"/>
      <c r="R81" s="46"/>
      <c r="S81" s="46"/>
      <c r="T81" s="2767"/>
    </row>
    <row r="82" spans="1:77" ht="8.1" customHeight="1">
      <c r="A82" s="2883"/>
      <c r="B82" s="2942"/>
      <c r="C82" s="2883"/>
      <c r="D82" s="2883"/>
      <c r="E82" s="2942"/>
      <c r="F82" s="2942"/>
      <c r="G82" s="2942"/>
      <c r="H82" s="2942"/>
      <c r="I82" s="2942"/>
      <c r="J82" s="2943"/>
      <c r="K82" s="2942"/>
      <c r="L82" s="2942"/>
      <c r="M82" s="2942"/>
      <c r="N82" s="2942"/>
      <c r="O82" s="2943"/>
      <c r="P82" s="2942"/>
      <c r="Q82" s="2942"/>
      <c r="R82" s="2942"/>
      <c r="S82" s="2942"/>
      <c r="T82" s="2942"/>
    </row>
    <row r="83" spans="1:77" s="643" customFormat="1" ht="18" customHeight="1">
      <c r="A83" s="5552">
        <f>'Lampiran 1(ms42)'!A62:R62+1</f>
        <v>43</v>
      </c>
      <c r="B83" s="5552"/>
      <c r="C83" s="5552"/>
      <c r="D83" s="5552"/>
      <c r="E83" s="5552"/>
      <c r="F83" s="5552"/>
      <c r="G83" s="5552"/>
      <c r="H83" s="5552"/>
      <c r="I83" s="5552"/>
      <c r="J83" s="5552"/>
      <c r="K83" s="5552"/>
      <c r="L83" s="5552"/>
      <c r="M83" s="5552"/>
      <c r="N83" s="5552"/>
      <c r="O83" s="5552"/>
      <c r="P83" s="5552"/>
      <c r="Q83" s="5552"/>
      <c r="R83" s="5552"/>
      <c r="S83" s="5552"/>
      <c r="T83" s="5552"/>
      <c r="U83" s="2768"/>
      <c r="V83" s="2768"/>
      <c r="W83" s="2768"/>
      <c r="X83" s="2768"/>
      <c r="Y83" s="2768"/>
      <c r="Z83" s="2768"/>
      <c r="AA83" s="2768"/>
      <c r="AB83" s="2768"/>
      <c r="AC83" s="2768"/>
      <c r="AD83" s="2768"/>
      <c r="AE83" s="2768"/>
      <c r="AF83" s="2768"/>
      <c r="AG83" s="2768"/>
      <c r="AH83" s="2768"/>
      <c r="AJ83" s="750"/>
      <c r="AK83" s="2769"/>
      <c r="AL83" s="2769"/>
      <c r="AM83" s="2769"/>
      <c r="AN83" s="2769"/>
      <c r="AO83" s="2769"/>
      <c r="AP83" s="2769"/>
      <c r="AQ83" s="2769"/>
      <c r="AR83" s="2769"/>
      <c r="AS83" s="2769"/>
      <c r="AT83" s="2769"/>
      <c r="AU83" s="2769"/>
      <c r="AV83" s="2769"/>
      <c r="AW83" s="2769"/>
      <c r="AX83" s="2769"/>
      <c r="AY83" s="2769"/>
      <c r="AZ83" s="2769"/>
      <c r="BA83" s="2769"/>
      <c r="BB83" s="2769"/>
      <c r="BC83" s="2769"/>
      <c r="BD83" s="2769"/>
      <c r="BE83" s="2769"/>
      <c r="BF83" s="2769"/>
      <c r="BG83" s="2769"/>
      <c r="BH83" s="2769"/>
      <c r="BI83" s="2769"/>
      <c r="BJ83" s="2769"/>
      <c r="BK83" s="2769"/>
      <c r="BL83" s="2769"/>
      <c r="BM83" s="2769"/>
      <c r="BN83" s="2769"/>
      <c r="BO83" s="2769"/>
      <c r="BP83" s="2769"/>
      <c r="BQ83" s="2769"/>
      <c r="BR83" s="2769"/>
      <c r="BS83" s="2769"/>
      <c r="BT83" s="2769"/>
      <c r="BU83" s="2769"/>
      <c r="BV83" s="2769"/>
      <c r="BW83" s="2769"/>
      <c r="BX83" s="2769"/>
      <c r="BY83" s="751"/>
    </row>
    <row r="84" spans="1:77" ht="8.1" customHeight="1">
      <c r="A84" s="42"/>
      <c r="B84" s="42"/>
      <c r="C84" s="42"/>
      <c r="D84" s="556"/>
      <c r="E84" s="556"/>
      <c r="F84" s="42"/>
      <c r="G84" s="42"/>
      <c r="H84" s="42"/>
      <c r="I84" s="42"/>
      <c r="J84" s="562"/>
      <c r="K84" s="51"/>
      <c r="L84" s="51"/>
      <c r="M84" s="51"/>
      <c r="N84" s="51"/>
      <c r="O84" s="562"/>
      <c r="P84" s="51"/>
      <c r="Q84" s="51"/>
      <c r="R84" s="51"/>
      <c r="S84" s="51"/>
      <c r="T84" s="42"/>
    </row>
    <row r="85" spans="1:77" ht="5.0999999999999996" customHeight="1">
      <c r="A85" s="42"/>
      <c r="B85" s="42"/>
      <c r="C85" s="42"/>
      <c r="D85" s="556"/>
      <c r="E85" s="556"/>
      <c r="F85" s="42"/>
      <c r="G85" s="42"/>
      <c r="H85" s="42"/>
      <c r="I85" s="42"/>
      <c r="J85" s="562"/>
      <c r="K85" s="51"/>
      <c r="L85" s="51"/>
      <c r="M85" s="51"/>
      <c r="N85" s="51"/>
      <c r="O85" s="562"/>
      <c r="P85" s="51"/>
      <c r="Q85" s="51"/>
      <c r="R85" s="51"/>
      <c r="S85" s="51"/>
      <c r="T85" s="42"/>
    </row>
    <row r="86" spans="1:77" ht="6.75" customHeight="1">
      <c r="A86" s="51"/>
      <c r="B86" s="51"/>
      <c r="C86" s="51"/>
      <c r="D86" s="51"/>
      <c r="E86" s="51"/>
      <c r="F86" s="51"/>
      <c r="G86" s="42"/>
      <c r="H86" s="46"/>
      <c r="I86" s="49"/>
      <c r="J86" s="2760"/>
      <c r="K86" s="46"/>
      <c r="L86" s="46"/>
      <c r="M86" s="46"/>
      <c r="N86" s="46"/>
      <c r="O86" s="2760"/>
      <c r="P86" s="46"/>
      <c r="Q86" s="46"/>
      <c r="R86" s="46"/>
      <c r="S86" s="51"/>
      <c r="T86" s="42"/>
    </row>
    <row r="87" spans="1:77">
      <c r="K87" s="23"/>
      <c r="L87" s="23"/>
      <c r="M87" s="23"/>
      <c r="N87" s="23"/>
      <c r="P87" s="23"/>
      <c r="Q87" s="23"/>
      <c r="R87" s="23"/>
      <c r="S87" s="23"/>
    </row>
    <row r="88" spans="1:77">
      <c r="K88" s="23"/>
      <c r="L88" s="23"/>
      <c r="M88" s="23"/>
      <c r="N88" s="23"/>
      <c r="P88" s="23"/>
      <c r="Q88" s="23"/>
      <c r="R88" s="23"/>
      <c r="S88" s="23"/>
    </row>
    <row r="89" spans="1:77">
      <c r="K89" s="23"/>
      <c r="L89" s="23"/>
      <c r="M89" s="23"/>
      <c r="N89" s="23"/>
      <c r="P89" s="23"/>
      <c r="Q89" s="23"/>
      <c r="R89" s="23"/>
      <c r="S89" s="23"/>
    </row>
    <row r="90" spans="1:77">
      <c r="K90" s="23"/>
      <c r="L90" s="23"/>
      <c r="M90" s="23"/>
      <c r="N90" s="23"/>
      <c r="P90" s="23"/>
      <c r="Q90" s="23"/>
      <c r="R90" s="23"/>
      <c r="S90" s="23"/>
    </row>
    <row r="91" spans="1:77">
      <c r="K91" s="23"/>
      <c r="L91" s="23"/>
      <c r="M91" s="23"/>
      <c r="N91" s="23"/>
      <c r="P91" s="23"/>
      <c r="Q91" s="23"/>
      <c r="R91" s="23"/>
      <c r="S91" s="23"/>
    </row>
    <row r="92" spans="1:77">
      <c r="K92" s="23"/>
      <c r="L92" s="23"/>
      <c r="M92" s="23"/>
      <c r="N92" s="23"/>
      <c r="P92" s="23"/>
      <c r="Q92" s="23"/>
      <c r="R92" s="23"/>
      <c r="S92" s="23"/>
    </row>
    <row r="93" spans="1:77">
      <c r="K93" s="23"/>
      <c r="L93" s="23"/>
      <c r="M93" s="23"/>
      <c r="N93" s="23"/>
      <c r="P93" s="23"/>
      <c r="Q93" s="23"/>
      <c r="R93" s="23"/>
      <c r="S93" s="23"/>
    </row>
    <row r="94" spans="1:77">
      <c r="K94" s="23"/>
      <c r="L94" s="23"/>
      <c r="M94" s="23"/>
      <c r="N94" s="23"/>
      <c r="P94" s="23"/>
      <c r="Q94" s="23"/>
      <c r="R94" s="23"/>
      <c r="S94" s="23"/>
    </row>
    <row r="95" spans="1:77">
      <c r="A95" s="59"/>
      <c r="K95" s="23"/>
      <c r="L95" s="23"/>
      <c r="M95" s="23"/>
      <c r="N95" s="23"/>
      <c r="P95" s="23"/>
      <c r="Q95" s="23"/>
      <c r="R95" s="23"/>
      <c r="S95" s="23"/>
    </row>
    <row r="96" spans="1:77">
      <c r="K96" s="23"/>
      <c r="L96" s="23"/>
      <c r="M96" s="23"/>
      <c r="N96" s="23"/>
      <c r="P96" s="23"/>
      <c r="Q96" s="23"/>
      <c r="R96" s="23"/>
      <c r="S96" s="23"/>
    </row>
    <row r="97" spans="11:19">
      <c r="K97" s="23"/>
      <c r="L97" s="23"/>
      <c r="M97" s="23"/>
      <c r="N97" s="23"/>
      <c r="P97" s="23"/>
      <c r="Q97" s="23"/>
      <c r="R97" s="23"/>
      <c r="S97" s="23"/>
    </row>
    <row r="98" spans="11:19">
      <c r="K98" s="23"/>
      <c r="L98" s="23"/>
      <c r="M98" s="23"/>
      <c r="N98" s="23"/>
      <c r="P98" s="23"/>
      <c r="Q98" s="23"/>
      <c r="R98" s="23"/>
      <c r="S98" s="23"/>
    </row>
    <row r="99" spans="11:19">
      <c r="K99" s="23"/>
      <c r="L99" s="23"/>
      <c r="M99" s="23"/>
      <c r="N99" s="23"/>
      <c r="P99" s="23"/>
      <c r="Q99" s="23"/>
      <c r="R99" s="23"/>
      <c r="S99" s="23"/>
    </row>
    <row r="100" spans="11:19">
      <c r="K100" s="23"/>
      <c r="L100" s="23"/>
      <c r="M100" s="23"/>
      <c r="N100" s="23"/>
      <c r="P100" s="23"/>
      <c r="Q100" s="23"/>
      <c r="R100" s="23"/>
      <c r="S100" s="23"/>
    </row>
  </sheetData>
  <sheetProtection selectLockedCells="1" selectUnlockedCells="1"/>
  <mergeCells count="29">
    <mergeCell ref="J28:J29"/>
    <mergeCell ref="K28:N29"/>
    <mergeCell ref="P28:S29"/>
    <mergeCell ref="F1:T1"/>
    <mergeCell ref="H18:I18"/>
    <mergeCell ref="J18:J19"/>
    <mergeCell ref="K18:N19"/>
    <mergeCell ref="P18:S19"/>
    <mergeCell ref="H19:I19"/>
    <mergeCell ref="A21:T21"/>
    <mergeCell ref="A22:T22"/>
    <mergeCell ref="J25:J26"/>
    <mergeCell ref="K25:N26"/>
    <mergeCell ref="P25:S26"/>
    <mergeCell ref="J31:J32"/>
    <mergeCell ref="K31:N32"/>
    <mergeCell ref="P31:S32"/>
    <mergeCell ref="J40:J41"/>
    <mergeCell ref="K40:N41"/>
    <mergeCell ref="P40:S41"/>
    <mergeCell ref="A83:T83"/>
    <mergeCell ref="J43:J44"/>
    <mergeCell ref="K43:N44"/>
    <mergeCell ref="P43:S44"/>
    <mergeCell ref="R60:S60"/>
    <mergeCell ref="J66:J75"/>
    <mergeCell ref="K66:N75"/>
    <mergeCell ref="O66:O75"/>
    <mergeCell ref="P66:S75"/>
  </mergeCells>
  <printOptions horizontalCentered="1"/>
  <pageMargins left="0" right="0" top="0.43307086614173229" bottom="0" header="0" footer="0"/>
  <pageSetup paperSize="9" scale="87" firstPageNumber="1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W658"/>
  <sheetViews>
    <sheetView showGridLines="0" view="pageBreakPreview" zoomScaleNormal="100" workbookViewId="0">
      <selection activeCell="Z11" sqref="Z11"/>
    </sheetView>
  </sheetViews>
  <sheetFormatPr defaultColWidth="9.140625" defaultRowHeight="12.75" customHeight="1"/>
  <cols>
    <col min="1" max="1" width="1" style="105" customWidth="1"/>
    <col min="2" max="2" width="5.5703125" style="170" customWidth="1"/>
    <col min="3" max="3" width="0.7109375" style="105" customWidth="1"/>
    <col min="4" max="31" width="3.85546875" style="105" customWidth="1"/>
    <col min="32" max="32" width="3.85546875" style="2758" customWidth="1"/>
    <col min="33" max="34" width="3.85546875" style="105" customWidth="1"/>
    <col min="35" max="16384" width="9.140625" style="105"/>
  </cols>
  <sheetData>
    <row r="1" spans="1:49" ht="12.75" customHeight="1">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row>
    <row r="2" spans="1:49" ht="12.75" customHeight="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row>
    <row r="3" spans="1:49" ht="12.75" customHeight="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row>
    <row r="4" spans="1:49" ht="12.75" customHeight="1">
      <c r="J4" s="110"/>
      <c r="K4" s="110"/>
    </row>
    <row r="5" spans="1:49" ht="12.75" customHeight="1">
      <c r="J5" s="110"/>
      <c r="K5" s="110"/>
      <c r="AF5" s="5664"/>
      <c r="AG5" s="5664"/>
      <c r="AH5" s="5664"/>
    </row>
    <row r="6" spans="1:49" ht="15" customHeight="1">
      <c r="A6" s="3413"/>
      <c r="B6" s="5602" t="s">
        <v>2469</v>
      </c>
      <c r="C6" s="5603"/>
      <c r="D6" s="5603"/>
      <c r="E6" s="5603"/>
      <c r="F6" s="5603"/>
      <c r="G6" s="5604"/>
      <c r="H6" s="5608" t="s">
        <v>731</v>
      </c>
      <c r="I6" s="5609"/>
      <c r="J6" s="3414"/>
      <c r="K6" s="3415" t="s">
        <v>1625</v>
      </c>
      <c r="L6" s="3416"/>
      <c r="O6" s="241"/>
      <c r="P6" s="241"/>
      <c r="Q6" s="241"/>
      <c r="R6" s="241"/>
      <c r="S6" s="241"/>
      <c r="T6" s="241"/>
      <c r="U6" s="241"/>
      <c r="V6" s="241"/>
      <c r="W6" s="241"/>
      <c r="X6" s="241"/>
      <c r="Y6" s="241"/>
      <c r="Z6" s="241"/>
      <c r="AA6" s="241"/>
      <c r="AB6" s="241"/>
      <c r="AC6" s="241"/>
      <c r="AD6" s="241"/>
      <c r="AE6" s="241"/>
      <c r="AF6" s="241"/>
      <c r="AG6" s="241"/>
      <c r="AH6" s="110"/>
      <c r="AI6" s="110"/>
      <c r="AJ6" s="110"/>
      <c r="AK6" s="110"/>
      <c r="AL6" s="110"/>
      <c r="AM6" s="110"/>
      <c r="AN6" s="110"/>
      <c r="AO6" s="110"/>
      <c r="AP6" s="110"/>
      <c r="AQ6" s="110"/>
      <c r="AR6" s="110"/>
      <c r="AS6" s="110"/>
      <c r="AT6" s="110"/>
      <c r="AU6" s="110"/>
      <c r="AV6" s="110"/>
      <c r="AW6" s="110"/>
    </row>
    <row r="7" spans="1:49" ht="15" customHeight="1">
      <c r="A7" s="3413"/>
      <c r="B7" s="5605"/>
      <c r="C7" s="5606"/>
      <c r="D7" s="5606"/>
      <c r="E7" s="5606"/>
      <c r="F7" s="5606"/>
      <c r="G7" s="5607"/>
      <c r="H7" s="5610"/>
      <c r="I7" s="5611"/>
      <c r="J7" s="3417"/>
      <c r="K7" s="3418" t="s">
        <v>1626</v>
      </c>
      <c r="L7" s="3416"/>
      <c r="O7" s="241"/>
      <c r="P7" s="241"/>
      <c r="Q7" s="241"/>
      <c r="R7" s="241"/>
      <c r="S7" s="241"/>
      <c r="T7" s="241"/>
      <c r="U7" s="241"/>
      <c r="V7" s="241"/>
      <c r="W7" s="241"/>
      <c r="X7" s="241"/>
      <c r="Y7" s="241"/>
      <c r="Z7" s="241"/>
      <c r="AA7" s="241"/>
      <c r="AB7" s="241"/>
      <c r="AC7" s="241"/>
      <c r="AD7" s="241"/>
      <c r="AE7" s="241"/>
      <c r="AF7" s="241"/>
      <c r="AG7" s="241"/>
      <c r="AH7" s="110"/>
      <c r="AI7" s="110"/>
      <c r="AJ7" s="110"/>
      <c r="AK7" s="110"/>
      <c r="AL7" s="110"/>
      <c r="AM7" s="110"/>
      <c r="AN7" s="110"/>
      <c r="AO7" s="110"/>
      <c r="AP7" s="110"/>
      <c r="AQ7" s="110"/>
      <c r="AR7" s="110"/>
      <c r="AS7" s="110"/>
      <c r="AT7" s="110"/>
      <c r="AU7" s="110"/>
      <c r="AV7" s="110"/>
      <c r="AW7" s="110"/>
    </row>
    <row r="8" spans="1:49" ht="15" customHeight="1">
      <c r="A8" s="3413"/>
      <c r="Z8" s="3419"/>
      <c r="AA8" s="3419"/>
      <c r="AB8" s="3419"/>
      <c r="AC8" s="3419"/>
      <c r="AD8" s="3419"/>
      <c r="AE8" s="3419"/>
      <c r="AF8" s="3419"/>
      <c r="AG8" s="3419"/>
      <c r="AH8" s="110"/>
      <c r="AI8" s="110"/>
      <c r="AJ8" s="110"/>
      <c r="AK8" s="110"/>
      <c r="AL8" s="110"/>
      <c r="AM8" s="110"/>
      <c r="AN8" s="110"/>
      <c r="AO8" s="110"/>
      <c r="AP8" s="110"/>
      <c r="AQ8" s="110"/>
      <c r="AR8" s="110"/>
      <c r="AS8" s="110"/>
      <c r="AT8" s="110"/>
      <c r="AU8" s="110"/>
      <c r="AV8" s="110"/>
      <c r="AW8" s="110"/>
    </row>
    <row r="9" spans="1:49" ht="6.75" customHeight="1">
      <c r="A9" s="3413"/>
      <c r="B9" s="241"/>
      <c r="C9" s="241"/>
      <c r="D9" s="241"/>
      <c r="E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110"/>
      <c r="AI9" s="110"/>
      <c r="AJ9" s="110"/>
      <c r="AK9" s="110"/>
      <c r="AL9" s="110"/>
      <c r="AM9" s="110"/>
      <c r="AN9" s="110"/>
      <c r="AO9" s="110"/>
      <c r="AP9" s="110"/>
      <c r="AQ9" s="110"/>
      <c r="AR9" s="110"/>
      <c r="AS9" s="110"/>
      <c r="AT9" s="110"/>
      <c r="AU9" s="110"/>
      <c r="AV9" s="110"/>
      <c r="AW9" s="110"/>
    </row>
    <row r="10" spans="1:49" ht="15" customHeight="1">
      <c r="A10" s="3413"/>
      <c r="B10" s="5612" t="s">
        <v>2470</v>
      </c>
      <c r="C10" s="5613"/>
      <c r="D10" s="5613"/>
      <c r="E10" s="5614"/>
      <c r="F10" s="5615">
        <v>1</v>
      </c>
      <c r="G10" s="5616"/>
      <c r="H10" s="240" t="s">
        <v>2471</v>
      </c>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110"/>
      <c r="AI10" s="110"/>
      <c r="AJ10" s="110"/>
      <c r="AK10" s="110"/>
      <c r="AL10" s="110"/>
      <c r="AM10" s="110"/>
      <c r="AN10" s="110"/>
      <c r="AO10" s="110"/>
      <c r="AP10" s="110"/>
      <c r="AQ10" s="110"/>
      <c r="AR10" s="110"/>
      <c r="AS10" s="110"/>
      <c r="AT10" s="110"/>
      <c r="AU10" s="110"/>
      <c r="AV10" s="110"/>
      <c r="AW10" s="110"/>
    </row>
    <row r="11" spans="1:49" ht="15" customHeight="1">
      <c r="A11" s="3413"/>
      <c r="B11" s="5619" t="s">
        <v>2472</v>
      </c>
      <c r="C11" s="5620"/>
      <c r="D11" s="5620"/>
      <c r="E11" s="5621"/>
      <c r="F11" s="5617"/>
      <c r="G11" s="5618"/>
      <c r="H11" s="242" t="s">
        <v>2473</v>
      </c>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110"/>
      <c r="AI11" s="110"/>
      <c r="AJ11" s="110"/>
      <c r="AK11" s="110"/>
      <c r="AL11" s="110"/>
      <c r="AM11" s="110"/>
      <c r="AN11" s="110"/>
      <c r="AO11" s="110"/>
      <c r="AP11" s="110"/>
      <c r="AQ11" s="110"/>
      <c r="AR11" s="110"/>
      <c r="AS11" s="110"/>
      <c r="AT11" s="110"/>
      <c r="AU11" s="110"/>
      <c r="AV11" s="110"/>
      <c r="AW11" s="110"/>
    </row>
    <row r="12" spans="1:49" ht="11.25" customHeight="1">
      <c r="A12" s="3413"/>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110"/>
      <c r="AI12" s="110"/>
      <c r="AJ12" s="110"/>
      <c r="AK12" s="110"/>
      <c r="AL12" s="110"/>
      <c r="AM12" s="110"/>
      <c r="AN12" s="110"/>
      <c r="AO12" s="110"/>
      <c r="AP12" s="110"/>
      <c r="AQ12" s="110"/>
      <c r="AR12" s="110"/>
      <c r="AS12" s="110"/>
      <c r="AT12" s="110"/>
      <c r="AU12" s="110"/>
      <c r="AV12" s="110"/>
      <c r="AW12" s="110"/>
    </row>
    <row r="13" spans="1:49" ht="11.25" customHeight="1">
      <c r="A13" s="3413"/>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110"/>
      <c r="AI13" s="110"/>
      <c r="AJ13" s="110"/>
      <c r="AK13" s="110"/>
      <c r="AL13" s="110"/>
      <c r="AM13" s="110"/>
      <c r="AN13" s="110"/>
      <c r="AO13" s="110"/>
      <c r="AP13" s="110"/>
      <c r="AQ13" s="110"/>
      <c r="AR13" s="110"/>
      <c r="AS13" s="110"/>
      <c r="AT13" s="110"/>
      <c r="AU13" s="110"/>
      <c r="AV13" s="110"/>
      <c r="AW13" s="110"/>
    </row>
    <row r="14" spans="1:49" s="620" customFormat="1" ht="11.25" customHeight="1">
      <c r="A14" s="3420"/>
      <c r="B14" s="3369" t="s">
        <v>1522</v>
      </c>
      <c r="C14" s="39"/>
      <c r="D14" s="3371" t="s">
        <v>1627</v>
      </c>
      <c r="E14" s="40"/>
      <c r="F14" s="3376"/>
      <c r="G14" s="3376"/>
      <c r="H14" s="3376"/>
      <c r="I14" s="3376"/>
      <c r="J14" s="3376"/>
      <c r="K14" s="3376"/>
      <c r="L14" s="3376"/>
      <c r="M14" s="3376"/>
      <c r="N14" s="3376"/>
      <c r="O14" s="3376"/>
      <c r="P14" s="3376"/>
      <c r="Q14" s="3376"/>
      <c r="R14" s="3376"/>
      <c r="S14" s="3367"/>
      <c r="T14" s="40"/>
      <c r="U14" s="40"/>
      <c r="V14" s="40"/>
      <c r="W14" s="40"/>
      <c r="X14" s="40"/>
      <c r="Y14" s="40"/>
      <c r="Z14" s="40"/>
      <c r="AA14" s="40"/>
      <c r="AB14" s="3381"/>
      <c r="AC14" s="3381"/>
      <c r="AD14" s="40"/>
      <c r="AE14" s="40"/>
      <c r="AF14" s="40"/>
      <c r="AG14" s="40"/>
      <c r="AH14" s="40"/>
      <c r="AI14" s="40"/>
      <c r="AJ14" s="40"/>
      <c r="AK14" s="40"/>
      <c r="AL14" s="40"/>
      <c r="AM14" s="40"/>
      <c r="AN14" s="40"/>
      <c r="AO14" s="40"/>
      <c r="AP14" s="40"/>
      <c r="AQ14" s="40"/>
      <c r="AR14" s="40"/>
      <c r="AS14" s="40"/>
      <c r="AT14" s="40"/>
      <c r="AU14" s="40"/>
      <c r="AV14" s="40"/>
      <c r="AW14" s="40"/>
    </row>
    <row r="15" spans="1:49" s="620" customFormat="1" ht="11.25" customHeight="1">
      <c r="A15" s="3421"/>
      <c r="B15" s="471"/>
      <c r="C15" s="40"/>
      <c r="D15" s="3372" t="s">
        <v>1628</v>
      </c>
      <c r="E15" s="40"/>
      <c r="F15" s="3376"/>
      <c r="G15" s="3376"/>
      <c r="H15" s="3376"/>
      <c r="I15" s="3376"/>
      <c r="J15" s="3376"/>
      <c r="K15" s="3376"/>
      <c r="L15" s="3376"/>
      <c r="M15" s="3376"/>
      <c r="N15" s="3376"/>
      <c r="O15" s="3376"/>
      <c r="P15" s="3376"/>
      <c r="Q15" s="3376"/>
      <c r="R15" s="3376"/>
      <c r="S15" s="3376"/>
      <c r="T15" s="3376"/>
      <c r="U15" s="3376"/>
      <c r="V15" s="3376"/>
      <c r="W15" s="3376"/>
      <c r="X15" s="3376"/>
      <c r="Y15" s="3376"/>
      <c r="Z15" s="3376"/>
      <c r="AA15" s="3376"/>
      <c r="AB15" s="3376"/>
      <c r="AC15" s="3376"/>
      <c r="AD15" s="40"/>
      <c r="AE15" s="40"/>
      <c r="AF15" s="40"/>
      <c r="AG15" s="40"/>
      <c r="AH15" s="40"/>
      <c r="AI15" s="40"/>
      <c r="AJ15" s="40"/>
      <c r="AK15" s="40"/>
      <c r="AL15" s="40"/>
      <c r="AM15" s="40"/>
      <c r="AN15" s="40"/>
      <c r="AO15" s="40"/>
      <c r="AP15" s="40"/>
      <c r="AQ15" s="40"/>
      <c r="AR15" s="40"/>
      <c r="AS15" s="40"/>
      <c r="AT15" s="40"/>
      <c r="AU15" s="40"/>
      <c r="AV15" s="40"/>
      <c r="AW15" s="40"/>
    </row>
    <row r="16" spans="1:49" s="620" customFormat="1" ht="6.75" customHeight="1">
      <c r="A16" s="3421"/>
      <c r="B16" s="471"/>
      <c r="C16" s="40"/>
      <c r="D16" s="3372"/>
      <c r="E16" s="40"/>
      <c r="F16" s="3376"/>
      <c r="G16" s="3376"/>
      <c r="H16" s="3376"/>
      <c r="I16" s="3376"/>
      <c r="J16" s="3376"/>
      <c r="K16" s="3376"/>
      <c r="L16" s="3376"/>
      <c r="M16" s="3376"/>
      <c r="N16" s="3376"/>
      <c r="O16" s="3376"/>
      <c r="P16" s="3376"/>
      <c r="Q16" s="3376"/>
      <c r="R16" s="3376"/>
      <c r="S16" s="3376"/>
      <c r="T16" s="3376"/>
      <c r="U16" s="3376"/>
      <c r="V16" s="3376"/>
      <c r="W16" s="3376"/>
      <c r="X16" s="3376"/>
      <c r="Y16" s="3376"/>
      <c r="Z16" s="3376"/>
      <c r="AA16" s="3376"/>
      <c r="AB16" s="3376"/>
      <c r="AC16" s="3376"/>
      <c r="AD16" s="3376"/>
      <c r="AE16" s="3381"/>
      <c r="AF16" s="3376"/>
      <c r="AG16" s="40"/>
      <c r="AH16" s="40"/>
      <c r="AI16" s="40"/>
      <c r="AJ16" s="40"/>
      <c r="AK16" s="40"/>
      <c r="AL16" s="40"/>
      <c r="AM16" s="40"/>
      <c r="AN16" s="40"/>
      <c r="AO16" s="40"/>
      <c r="AP16" s="40"/>
      <c r="AQ16" s="40"/>
      <c r="AR16" s="40"/>
      <c r="AS16" s="40"/>
      <c r="AT16" s="40"/>
      <c r="AU16" s="40"/>
      <c r="AV16" s="40"/>
      <c r="AW16" s="40"/>
    </row>
    <row r="17" spans="1:49" s="620" customFormat="1" ht="12.75" customHeight="1">
      <c r="A17" s="3421"/>
      <c r="B17" s="471"/>
      <c r="C17" s="40"/>
      <c r="D17" s="3372"/>
      <c r="E17" s="5656">
        <v>310001</v>
      </c>
      <c r="F17" s="5656"/>
      <c r="G17" s="471"/>
      <c r="H17" s="471"/>
      <c r="I17" s="3376"/>
      <c r="J17" s="3376"/>
      <c r="K17" s="3422"/>
      <c r="L17" s="3423" t="s">
        <v>2474</v>
      </c>
      <c r="M17" s="3424"/>
      <c r="N17" s="3425"/>
      <c r="O17" s="3425"/>
      <c r="P17" s="3425"/>
      <c r="Q17" s="3425"/>
      <c r="R17" s="3425"/>
      <c r="S17" s="3425"/>
      <c r="T17" s="3425"/>
      <c r="U17" s="3425"/>
      <c r="V17" s="3425"/>
      <c r="W17" s="3425"/>
      <c r="X17" s="3426"/>
      <c r="Y17" s="3426"/>
      <c r="Z17" s="3426"/>
      <c r="AA17" s="3426"/>
      <c r="AB17" s="3426"/>
      <c r="AC17" s="3427"/>
      <c r="AD17" s="3427"/>
      <c r="AE17" s="3428"/>
      <c r="AF17" s="3376"/>
      <c r="AG17" s="40"/>
      <c r="AH17" s="40"/>
      <c r="AI17" s="40"/>
      <c r="AJ17" s="40"/>
      <c r="AK17" s="40"/>
      <c r="AL17" s="40"/>
      <c r="AM17" s="40"/>
      <c r="AN17" s="40"/>
      <c r="AO17" s="40"/>
      <c r="AP17" s="40"/>
      <c r="AQ17" s="40"/>
      <c r="AR17" s="40"/>
      <c r="AS17" s="40"/>
      <c r="AT17" s="40"/>
      <c r="AU17" s="40"/>
      <c r="AV17" s="40"/>
      <c r="AW17" s="40"/>
    </row>
    <row r="18" spans="1:49" s="620" customFormat="1" ht="11.25" customHeight="1">
      <c r="A18" s="3421"/>
      <c r="B18" s="471"/>
      <c r="C18" s="40"/>
      <c r="D18" s="3372"/>
      <c r="E18" s="5660">
        <v>1</v>
      </c>
      <c r="F18" s="5623"/>
      <c r="G18" s="5648" t="s">
        <v>2475</v>
      </c>
      <c r="H18" s="5553"/>
      <c r="I18" s="5553"/>
      <c r="J18" s="3376"/>
      <c r="K18" s="3429"/>
      <c r="L18" s="3430" t="s">
        <v>2476</v>
      </c>
      <c r="M18" s="3430"/>
      <c r="N18" s="3430"/>
      <c r="O18" s="3430"/>
      <c r="P18" s="3430"/>
      <c r="Q18" s="3430"/>
      <c r="R18" s="3430"/>
      <c r="S18" s="3430"/>
      <c r="T18" s="3430"/>
      <c r="U18" s="3430"/>
      <c r="V18" s="3430"/>
      <c r="W18" s="3430"/>
      <c r="X18" s="3430"/>
      <c r="Y18" s="3430"/>
      <c r="Z18" s="3430"/>
      <c r="AA18" s="3431"/>
      <c r="AB18" s="3431"/>
      <c r="AC18" s="3432"/>
      <c r="AD18" s="3432"/>
      <c r="AE18" s="3433"/>
      <c r="AF18" s="3376"/>
      <c r="AG18" s="40"/>
      <c r="AH18" s="40"/>
      <c r="AI18" s="40"/>
      <c r="AJ18" s="40"/>
      <c r="AK18" s="40"/>
      <c r="AL18" s="40"/>
      <c r="AM18" s="40"/>
      <c r="AN18" s="40"/>
      <c r="AO18" s="40"/>
      <c r="AP18" s="40"/>
      <c r="AQ18" s="40"/>
      <c r="AR18" s="40"/>
      <c r="AS18" s="40"/>
      <c r="AT18" s="40"/>
      <c r="AU18" s="40"/>
      <c r="AV18" s="40"/>
      <c r="AW18" s="40"/>
    </row>
    <row r="19" spans="1:49" s="59" customFormat="1" ht="11.25" customHeight="1">
      <c r="A19" s="2971"/>
      <c r="B19" s="49"/>
      <c r="C19" s="42"/>
      <c r="D19" s="42"/>
      <c r="E19" s="5660"/>
      <c r="F19" s="5658"/>
      <c r="G19" s="5648"/>
      <c r="H19" s="5553"/>
      <c r="I19" s="5553"/>
      <c r="J19" s="42"/>
      <c r="K19" s="3434"/>
      <c r="L19" s="3430" t="s">
        <v>2477</v>
      </c>
      <c r="M19" s="3435"/>
      <c r="N19" s="3435"/>
      <c r="O19" s="3435"/>
      <c r="P19" s="3435"/>
      <c r="Q19" s="3435"/>
      <c r="R19" s="3435"/>
      <c r="S19" s="3435"/>
      <c r="T19" s="3435"/>
      <c r="U19" s="3435"/>
      <c r="V19" s="3435"/>
      <c r="W19" s="3435"/>
      <c r="X19" s="3435"/>
      <c r="Y19" s="3435"/>
      <c r="Z19" s="3435"/>
      <c r="AA19" s="3436"/>
      <c r="AB19" s="3436"/>
      <c r="AC19" s="3436"/>
      <c r="AD19" s="3437"/>
      <c r="AE19" s="3438"/>
      <c r="AF19" s="471"/>
      <c r="AG19" s="471"/>
      <c r="AH19" s="42"/>
      <c r="AI19" s="42"/>
      <c r="AJ19" s="42"/>
      <c r="AK19" s="42"/>
      <c r="AL19" s="42"/>
      <c r="AM19" s="42"/>
      <c r="AN19" s="42"/>
      <c r="AO19" s="42"/>
      <c r="AP19" s="42"/>
      <c r="AQ19" s="42"/>
      <c r="AR19" s="42"/>
      <c r="AS19" s="42"/>
      <c r="AT19" s="42"/>
      <c r="AU19" s="42"/>
      <c r="AV19" s="42"/>
      <c r="AW19" s="42"/>
    </row>
    <row r="20" spans="1:49" s="59" customFormat="1" ht="11.25" customHeight="1">
      <c r="A20" s="2971"/>
      <c r="B20" s="49"/>
      <c r="C20" s="42"/>
      <c r="D20" s="42"/>
      <c r="E20" s="3367"/>
      <c r="F20" s="3367"/>
      <c r="G20" s="3367"/>
      <c r="H20" s="3367"/>
      <c r="I20" s="42"/>
      <c r="J20" s="42"/>
      <c r="K20" s="3434"/>
      <c r="L20" s="3435" t="s">
        <v>2478</v>
      </c>
      <c r="M20" s="3435"/>
      <c r="N20" s="3435"/>
      <c r="O20" s="3435"/>
      <c r="P20" s="3435"/>
      <c r="Q20" s="3435"/>
      <c r="R20" s="3435"/>
      <c r="S20" s="3435"/>
      <c r="T20" s="3435"/>
      <c r="U20" s="3435"/>
      <c r="V20" s="3435"/>
      <c r="W20" s="3435"/>
      <c r="X20" s="3435"/>
      <c r="Y20" s="3435"/>
      <c r="Z20" s="3435"/>
      <c r="AA20" s="3436"/>
      <c r="AB20" s="3436"/>
      <c r="AC20" s="3436"/>
      <c r="AD20" s="3437"/>
      <c r="AE20" s="3438"/>
      <c r="AF20" s="471"/>
      <c r="AG20" s="471"/>
      <c r="AH20" s="42"/>
      <c r="AI20" s="42"/>
      <c r="AJ20" s="42"/>
      <c r="AK20" s="42"/>
      <c r="AL20" s="42"/>
      <c r="AM20" s="42"/>
      <c r="AN20" s="42"/>
      <c r="AO20" s="42"/>
      <c r="AP20" s="42"/>
      <c r="AQ20" s="42"/>
      <c r="AR20" s="42"/>
      <c r="AS20" s="42"/>
      <c r="AT20" s="42"/>
      <c r="AU20" s="42"/>
      <c r="AV20" s="42"/>
      <c r="AW20" s="42"/>
    </row>
    <row r="21" spans="1:49" s="59" customFormat="1" ht="11.25" customHeight="1">
      <c r="A21" s="2971"/>
      <c r="B21" s="49"/>
      <c r="C21" s="42"/>
      <c r="D21" s="42"/>
      <c r="E21" s="3367"/>
      <c r="F21" s="3367"/>
      <c r="G21" s="3367"/>
      <c r="H21" s="3367"/>
      <c r="I21" s="42"/>
      <c r="J21" s="42"/>
      <c r="K21" s="3434"/>
      <c r="L21" s="3435" t="s">
        <v>2479</v>
      </c>
      <c r="M21" s="3435"/>
      <c r="N21" s="3435"/>
      <c r="O21" s="3435"/>
      <c r="P21" s="3435"/>
      <c r="Q21" s="3435"/>
      <c r="R21" s="3435"/>
      <c r="S21" s="3435"/>
      <c r="T21" s="3435"/>
      <c r="U21" s="3435"/>
      <c r="V21" s="3435"/>
      <c r="W21" s="3435"/>
      <c r="X21" s="3435"/>
      <c r="Y21" s="3435"/>
      <c r="Z21" s="3435"/>
      <c r="AA21" s="3436"/>
      <c r="AB21" s="3436"/>
      <c r="AC21" s="3436"/>
      <c r="AD21" s="3437"/>
      <c r="AE21" s="3438"/>
      <c r="AF21" s="471"/>
      <c r="AG21" s="471"/>
      <c r="AH21" s="42"/>
      <c r="AI21" s="42"/>
      <c r="AJ21" s="42"/>
      <c r="AK21" s="42"/>
      <c r="AL21" s="42"/>
      <c r="AM21" s="42"/>
      <c r="AN21" s="42"/>
      <c r="AO21" s="42"/>
      <c r="AP21" s="42"/>
      <c r="AQ21" s="42"/>
      <c r="AR21" s="42"/>
      <c r="AS21" s="42"/>
      <c r="AT21" s="42"/>
      <c r="AU21" s="42"/>
      <c r="AV21" s="42"/>
      <c r="AW21" s="42"/>
    </row>
    <row r="22" spans="1:49" s="59" customFormat="1" ht="4.5" customHeight="1">
      <c r="A22" s="3439"/>
      <c r="B22" s="49"/>
      <c r="C22" s="42"/>
      <c r="D22" s="43"/>
      <c r="E22" s="44"/>
      <c r="F22" s="44"/>
      <c r="G22" s="44"/>
      <c r="H22" s="44"/>
      <c r="I22" s="44"/>
      <c r="J22" s="44"/>
      <c r="K22" s="3440"/>
      <c r="L22" s="3441"/>
      <c r="M22" s="3441"/>
      <c r="N22" s="3441"/>
      <c r="O22" s="3441"/>
      <c r="P22" s="3441"/>
      <c r="Q22" s="3441"/>
      <c r="R22" s="3441"/>
      <c r="S22" s="3441"/>
      <c r="T22" s="3442"/>
      <c r="U22" s="3442"/>
      <c r="V22" s="3442"/>
      <c r="W22" s="3442"/>
      <c r="X22" s="3442"/>
      <c r="Y22" s="3442"/>
      <c r="Z22" s="3442"/>
      <c r="AA22" s="3441"/>
      <c r="AB22" s="3441"/>
      <c r="AC22" s="3441"/>
      <c r="AD22" s="3443"/>
      <c r="AE22" s="3444"/>
      <c r="AF22" s="471"/>
      <c r="AG22" s="471"/>
      <c r="AH22" s="42"/>
      <c r="AI22" s="42"/>
      <c r="AJ22" s="42"/>
      <c r="AK22" s="42"/>
      <c r="AL22" s="42"/>
      <c r="AM22" s="42"/>
      <c r="AN22" s="42"/>
      <c r="AO22" s="42"/>
      <c r="AP22" s="42"/>
      <c r="AQ22" s="42"/>
      <c r="AR22" s="42"/>
      <c r="AS22" s="42"/>
      <c r="AT22" s="42"/>
      <c r="AU22" s="42"/>
      <c r="AV22" s="42"/>
      <c r="AW22" s="42"/>
    </row>
    <row r="23" spans="1:49" s="59" customFormat="1" ht="11.25" customHeight="1">
      <c r="A23" s="3439"/>
      <c r="B23" s="49"/>
      <c r="C23" s="42"/>
      <c r="D23" s="43"/>
      <c r="E23" s="5647">
        <v>2</v>
      </c>
      <c r="F23" s="5623"/>
      <c r="G23" s="5648" t="s">
        <v>2480</v>
      </c>
      <c r="H23" s="5553"/>
      <c r="I23" s="5553"/>
      <c r="J23" s="44"/>
      <c r="K23" s="42"/>
      <c r="L23" s="42"/>
      <c r="M23" s="44"/>
      <c r="N23" s="44"/>
      <c r="O23" s="44"/>
      <c r="P23" s="44"/>
      <c r="Q23" s="44"/>
      <c r="R23" s="44"/>
      <c r="S23" s="44"/>
      <c r="T23" s="44"/>
      <c r="U23" s="45"/>
      <c r="V23" s="44"/>
      <c r="W23" s="44"/>
      <c r="X23" s="44"/>
      <c r="Y23" s="44"/>
      <c r="Z23" s="44"/>
      <c r="AA23" s="44"/>
      <c r="AB23" s="44"/>
      <c r="AC23" s="44"/>
      <c r="AD23" s="2761"/>
      <c r="AE23" s="3445"/>
      <c r="AF23" s="3371"/>
      <c r="AG23" s="3371"/>
      <c r="AH23" s="42"/>
      <c r="AI23" s="42"/>
      <c r="AJ23" s="42"/>
      <c r="AK23" s="42"/>
      <c r="AL23" s="42"/>
      <c r="AM23" s="42"/>
      <c r="AN23" s="42"/>
      <c r="AO23" s="42"/>
      <c r="AP23" s="42"/>
      <c r="AQ23" s="42"/>
      <c r="AR23" s="42"/>
      <c r="AS23" s="42"/>
      <c r="AT23" s="42"/>
      <c r="AU23" s="42"/>
      <c r="AV23" s="42"/>
      <c r="AW23" s="42"/>
    </row>
    <row r="24" spans="1:49" s="59" customFormat="1" ht="11.25" customHeight="1">
      <c r="A24" s="3439"/>
      <c r="B24" s="49"/>
      <c r="C24" s="42"/>
      <c r="D24" s="43"/>
      <c r="E24" s="5647"/>
      <c r="F24" s="5658"/>
      <c r="G24" s="5648"/>
      <c r="H24" s="5553"/>
      <c r="I24" s="5553"/>
      <c r="J24" s="44"/>
      <c r="K24" s="3446"/>
      <c r="L24" s="3447" t="s">
        <v>1942</v>
      </c>
      <c r="M24" s="3448"/>
      <c r="N24" s="3448"/>
      <c r="O24" s="3448"/>
      <c r="P24" s="3448"/>
      <c r="Q24" s="3448"/>
      <c r="R24" s="3448"/>
      <c r="S24" s="3448"/>
      <c r="T24" s="3449"/>
      <c r="U24" s="45"/>
      <c r="V24" s="44"/>
      <c r="W24" s="44"/>
      <c r="X24" s="44"/>
      <c r="Y24" s="44"/>
      <c r="Z24" s="44"/>
      <c r="AA24" s="44"/>
      <c r="AB24" s="44"/>
      <c r="AC24" s="44"/>
      <c r="AD24" s="2761"/>
      <c r="AE24" s="3445"/>
      <c r="AF24" s="3377"/>
      <c r="AG24" s="3371"/>
      <c r="AH24" s="42"/>
      <c r="AI24" s="42"/>
      <c r="AJ24" s="42"/>
      <c r="AK24" s="42"/>
      <c r="AL24" s="42"/>
      <c r="AM24" s="42"/>
      <c r="AN24" s="42"/>
      <c r="AO24" s="42"/>
      <c r="AP24" s="42"/>
      <c r="AQ24" s="42"/>
      <c r="AR24" s="42"/>
      <c r="AS24" s="42"/>
      <c r="AT24" s="42"/>
      <c r="AU24" s="42"/>
      <c r="AV24" s="42"/>
      <c r="AW24" s="42"/>
    </row>
    <row r="25" spans="1:49" s="59" customFormat="1" ht="11.25" customHeight="1">
      <c r="A25" s="3439"/>
      <c r="B25" s="49"/>
      <c r="C25" s="42"/>
      <c r="D25" s="43"/>
      <c r="E25" s="43"/>
      <c r="F25" s="2761"/>
      <c r="G25" s="2761"/>
      <c r="H25" s="3371"/>
      <c r="I25" s="3371"/>
      <c r="J25" s="44"/>
      <c r="K25" s="3450"/>
      <c r="L25" s="3451" t="s">
        <v>2481</v>
      </c>
      <c r="M25" s="3442"/>
      <c r="N25" s="3452"/>
      <c r="O25" s="3452"/>
      <c r="P25" s="3452"/>
      <c r="Q25" s="3452"/>
      <c r="R25" s="3452"/>
      <c r="S25" s="3441"/>
      <c r="T25" s="3453"/>
      <c r="U25" s="45"/>
      <c r="V25" s="44"/>
      <c r="W25" s="44"/>
      <c r="X25" s="44"/>
      <c r="Y25" s="44"/>
      <c r="Z25" s="44"/>
      <c r="AA25" s="44"/>
      <c r="AB25" s="44"/>
      <c r="AC25" s="44"/>
      <c r="AD25" s="2761"/>
      <c r="AE25" s="3445"/>
      <c r="AF25" s="3377"/>
      <c r="AG25" s="3371"/>
      <c r="AH25" s="42"/>
      <c r="AI25" s="42"/>
      <c r="AJ25" s="42"/>
      <c r="AK25" s="42"/>
      <c r="AL25" s="42"/>
      <c r="AM25" s="42"/>
      <c r="AN25" s="42"/>
      <c r="AO25" s="42"/>
      <c r="AP25" s="42"/>
      <c r="AQ25" s="42"/>
      <c r="AR25" s="42"/>
      <c r="AS25" s="42"/>
      <c r="AT25" s="42"/>
      <c r="AU25" s="42"/>
      <c r="AV25" s="42"/>
      <c r="AW25" s="42"/>
    </row>
    <row r="26" spans="1:49" s="59" customFormat="1" ht="10.5" customHeight="1">
      <c r="A26" s="3454"/>
      <c r="B26" s="3455"/>
      <c r="C26" s="3456"/>
      <c r="D26" s="3457"/>
      <c r="E26" s="3457"/>
      <c r="F26" s="3458"/>
      <c r="G26" s="3458"/>
      <c r="H26" s="3459"/>
      <c r="I26" s="3459"/>
      <c r="J26" s="3460"/>
      <c r="K26" s="3460"/>
      <c r="L26" s="3460"/>
      <c r="M26" s="3456"/>
      <c r="N26" s="3460"/>
      <c r="O26" s="3460"/>
      <c r="P26" s="3460"/>
      <c r="Q26" s="3460"/>
      <c r="R26" s="3460"/>
      <c r="S26" s="3460"/>
      <c r="T26" s="3460"/>
      <c r="U26" s="3461"/>
      <c r="V26" s="3460"/>
      <c r="W26" s="3460"/>
      <c r="X26" s="3460"/>
      <c r="Y26" s="3460"/>
      <c r="Z26" s="3460"/>
      <c r="AA26" s="3460"/>
      <c r="AB26" s="3460"/>
      <c r="AC26" s="3460"/>
      <c r="AD26" s="3458"/>
      <c r="AE26" s="3462"/>
      <c r="AF26" s="3463"/>
      <c r="AG26" s="3459"/>
      <c r="AH26" s="3456"/>
      <c r="AI26" s="42"/>
      <c r="AJ26" s="42"/>
      <c r="AK26" s="42"/>
      <c r="AL26" s="42"/>
      <c r="AM26" s="42"/>
      <c r="AN26" s="42"/>
      <c r="AO26" s="42"/>
      <c r="AP26" s="42"/>
      <c r="AQ26" s="42"/>
      <c r="AR26" s="42"/>
      <c r="AS26" s="42"/>
      <c r="AT26" s="42"/>
      <c r="AU26" s="42"/>
      <c r="AV26" s="42"/>
      <c r="AW26" s="42"/>
    </row>
    <row r="27" spans="1:49" s="59" customFormat="1" ht="5.25" customHeight="1">
      <c r="A27" s="49"/>
      <c r="B27" s="49"/>
      <c r="C27" s="42"/>
      <c r="D27" s="43"/>
      <c r="E27" s="43"/>
      <c r="F27" s="2761"/>
      <c r="G27" s="2761"/>
      <c r="H27" s="3371"/>
      <c r="I27" s="3371"/>
      <c r="J27" s="44"/>
      <c r="K27" s="44"/>
      <c r="L27" s="44"/>
      <c r="M27" s="44"/>
      <c r="N27" s="44"/>
      <c r="O27" s="44"/>
      <c r="P27" s="44"/>
      <c r="Q27" s="44"/>
      <c r="R27" s="44"/>
      <c r="S27" s="44"/>
      <c r="T27" s="44"/>
      <c r="U27" s="45"/>
      <c r="V27" s="44"/>
      <c r="W27" s="44"/>
      <c r="X27" s="44"/>
      <c r="Y27" s="44"/>
      <c r="Z27" s="44"/>
      <c r="AA27" s="44"/>
      <c r="AB27" s="44"/>
      <c r="AC27" s="44"/>
      <c r="AD27" s="2761"/>
      <c r="AE27" s="3445"/>
      <c r="AF27" s="3377"/>
      <c r="AG27" s="3371"/>
      <c r="AH27" s="42"/>
      <c r="AI27" s="42"/>
      <c r="AJ27" s="42"/>
      <c r="AK27" s="42"/>
      <c r="AL27" s="42"/>
      <c r="AM27" s="42"/>
      <c r="AN27" s="42"/>
      <c r="AO27" s="42"/>
      <c r="AP27" s="42"/>
      <c r="AQ27" s="42"/>
      <c r="AR27" s="42"/>
      <c r="AS27" s="42"/>
      <c r="AT27" s="42"/>
      <c r="AU27" s="42"/>
      <c r="AV27" s="42"/>
      <c r="AW27" s="42"/>
    </row>
    <row r="28" spans="1:49" s="59" customFormat="1" ht="11.25">
      <c r="A28" s="49"/>
      <c r="B28" s="49"/>
      <c r="C28" s="42"/>
      <c r="D28" s="43"/>
      <c r="E28" s="43"/>
      <c r="F28" s="2761"/>
      <c r="G28" s="2761"/>
      <c r="H28" s="3371"/>
      <c r="I28" s="3371"/>
      <c r="J28" s="44"/>
      <c r="K28" s="44"/>
      <c r="L28" s="44"/>
      <c r="M28" s="44"/>
      <c r="N28" s="44"/>
      <c r="O28" s="44"/>
      <c r="P28" s="44"/>
      <c r="Q28" s="44"/>
      <c r="R28" s="44"/>
      <c r="S28" s="44"/>
      <c r="T28" s="44"/>
      <c r="U28" s="45"/>
      <c r="V28" s="44"/>
      <c r="W28" s="44"/>
      <c r="X28" s="44"/>
      <c r="Y28" s="44"/>
      <c r="Z28" s="44"/>
      <c r="AA28" s="44"/>
      <c r="AB28" s="44"/>
      <c r="AC28" s="44"/>
      <c r="AD28" s="2761"/>
      <c r="AE28" s="5659">
        <v>310080</v>
      </c>
      <c r="AF28" s="5659"/>
      <c r="AG28" s="3371"/>
      <c r="AH28" s="42"/>
      <c r="AI28" s="42"/>
      <c r="AJ28" s="42"/>
      <c r="AK28" s="42"/>
      <c r="AL28" s="42"/>
      <c r="AM28" s="42"/>
      <c r="AN28" s="42"/>
      <c r="AO28" s="42"/>
      <c r="AP28" s="42"/>
      <c r="AQ28" s="42"/>
      <c r="AR28" s="42"/>
      <c r="AS28" s="42"/>
      <c r="AT28" s="42"/>
      <c r="AU28" s="42"/>
      <c r="AV28" s="42"/>
      <c r="AW28" s="42"/>
    </row>
    <row r="29" spans="1:49" s="622" customFormat="1" ht="11.25" customHeight="1">
      <c r="A29" s="2971"/>
      <c r="B29" s="3374" t="s">
        <v>1523</v>
      </c>
      <c r="C29" s="3464"/>
      <c r="D29" s="3465" t="s">
        <v>2482</v>
      </c>
      <c r="E29" s="3465"/>
      <c r="F29" s="3465"/>
      <c r="G29" s="3465"/>
      <c r="H29" s="3465"/>
      <c r="I29" s="3465"/>
      <c r="J29" s="3465"/>
      <c r="K29" s="3465"/>
      <c r="L29" s="3465"/>
      <c r="M29" s="3465"/>
      <c r="N29" s="3465"/>
      <c r="O29" s="3465"/>
      <c r="P29" s="3465"/>
      <c r="Q29" s="3465"/>
      <c r="R29" s="3465"/>
      <c r="S29" s="3465"/>
      <c r="T29" s="3465"/>
      <c r="U29" s="3465"/>
      <c r="V29" s="3465"/>
      <c r="W29" s="46"/>
      <c r="X29" s="46"/>
      <c r="Y29" s="46"/>
      <c r="Z29" s="46"/>
      <c r="AA29" s="46"/>
      <c r="AB29" s="46"/>
      <c r="AC29" s="5650"/>
      <c r="AD29" s="5651"/>
      <c r="AE29" s="5651"/>
      <c r="AF29" s="5652"/>
      <c r="AG29" s="3381"/>
      <c r="AH29" s="42"/>
      <c r="AI29" s="42"/>
      <c r="AJ29" s="3466"/>
      <c r="AK29" s="3466"/>
      <c r="AL29" s="3466"/>
      <c r="AM29" s="3466"/>
      <c r="AN29" s="3466"/>
      <c r="AO29" s="3466"/>
      <c r="AP29" s="3466"/>
      <c r="AQ29" s="3466"/>
      <c r="AR29" s="3466"/>
      <c r="AS29" s="3466"/>
      <c r="AT29" s="3466"/>
      <c r="AU29" s="3466"/>
      <c r="AV29" s="3466"/>
      <c r="AW29" s="3466"/>
    </row>
    <row r="30" spans="1:49" s="622" customFormat="1" ht="11.25" customHeight="1">
      <c r="A30" s="2971"/>
      <c r="B30" s="49"/>
      <c r="C30" s="471"/>
      <c r="D30" s="3467" t="s">
        <v>2483</v>
      </c>
      <c r="E30" s="3468"/>
      <c r="F30" s="3468"/>
      <c r="G30" s="3468"/>
      <c r="H30" s="3469"/>
      <c r="I30" s="3470"/>
      <c r="J30" s="3471"/>
      <c r="K30" s="25"/>
      <c r="L30" s="25"/>
      <c r="M30" s="3472"/>
      <c r="N30" s="3472"/>
      <c r="O30" s="3473"/>
      <c r="P30" s="3472"/>
      <c r="Q30" s="3472"/>
      <c r="R30" s="3472"/>
      <c r="S30" s="3472"/>
      <c r="T30" s="3472"/>
      <c r="U30" s="3472"/>
      <c r="V30" s="3472"/>
      <c r="W30" s="42"/>
      <c r="X30" s="51"/>
      <c r="Y30" s="51"/>
      <c r="Z30" s="51"/>
      <c r="AA30" s="51"/>
      <c r="AB30" s="42"/>
      <c r="AC30" s="5653"/>
      <c r="AD30" s="5654"/>
      <c r="AE30" s="5654"/>
      <c r="AF30" s="5655"/>
      <c r="AG30" s="40"/>
      <c r="AH30" s="42"/>
      <c r="AI30" s="42"/>
      <c r="AJ30" s="3466"/>
      <c r="AK30" s="3466"/>
      <c r="AL30" s="3466"/>
      <c r="AM30" s="3466"/>
      <c r="AN30" s="3466"/>
      <c r="AO30" s="3466"/>
      <c r="AP30" s="3466"/>
      <c r="AQ30" s="3466"/>
      <c r="AR30" s="3466"/>
      <c r="AS30" s="3466"/>
      <c r="AT30" s="3466"/>
      <c r="AU30" s="3466"/>
      <c r="AV30" s="3466"/>
      <c r="AW30" s="3466"/>
    </row>
    <row r="31" spans="1:49" s="622" customFormat="1" ht="11.25" customHeight="1">
      <c r="A31" s="2971"/>
      <c r="B31" s="49"/>
      <c r="C31" s="471"/>
      <c r="D31" s="3467"/>
      <c r="E31" s="3468"/>
      <c r="F31" s="3468"/>
      <c r="G31" s="3468"/>
      <c r="H31" s="3469"/>
      <c r="I31" s="3470"/>
      <c r="J31" s="3471"/>
      <c r="K31" s="25"/>
      <c r="L31" s="25"/>
      <c r="M31" s="3472"/>
      <c r="N31" s="3472"/>
      <c r="O31" s="3473"/>
      <c r="P31" s="3472"/>
      <c r="Q31" s="3472"/>
      <c r="R31" s="3472"/>
      <c r="S31" s="3472"/>
      <c r="T31" s="3472"/>
      <c r="U31" s="3472"/>
      <c r="V31" s="3472"/>
      <c r="W31" s="42"/>
      <c r="X31" s="51"/>
      <c r="Y31" s="51"/>
      <c r="Z31" s="51"/>
      <c r="AA31" s="51"/>
      <c r="AB31" s="42"/>
      <c r="AC31" s="3377"/>
      <c r="AD31" s="3377"/>
      <c r="AE31" s="3377"/>
      <c r="AF31" s="3377"/>
      <c r="AG31" s="40"/>
      <c r="AH31" s="42"/>
      <c r="AI31" s="42"/>
      <c r="AJ31" s="3466"/>
      <c r="AK31" s="3466"/>
      <c r="AL31" s="3466"/>
      <c r="AM31" s="3466"/>
      <c r="AN31" s="3466"/>
      <c r="AO31" s="3466"/>
      <c r="AP31" s="3466"/>
      <c r="AQ31" s="3466"/>
      <c r="AR31" s="3466"/>
      <c r="AS31" s="3466"/>
      <c r="AT31" s="3466"/>
      <c r="AU31" s="3466"/>
      <c r="AV31" s="3466"/>
      <c r="AW31" s="3466"/>
    </row>
    <row r="32" spans="1:49" s="622" customFormat="1" ht="11.25" customHeight="1">
      <c r="A32" s="2971"/>
      <c r="B32" s="49"/>
      <c r="C32" s="471"/>
      <c r="D32" s="3474" t="s">
        <v>1883</v>
      </c>
      <c r="E32" s="3468"/>
      <c r="F32" s="3468"/>
      <c r="G32" s="3468"/>
      <c r="H32" s="3469"/>
      <c r="I32" s="3470"/>
      <c r="J32" s="3471"/>
      <c r="K32" s="25"/>
      <c r="L32" s="25"/>
      <c r="M32" s="3472"/>
      <c r="N32" s="3472"/>
      <c r="O32" s="3473"/>
      <c r="P32" s="3472"/>
      <c r="Q32" s="3472"/>
      <c r="R32" s="3472"/>
      <c r="S32" s="3472"/>
      <c r="T32" s="3472"/>
      <c r="U32" s="3472"/>
      <c r="V32" s="3472"/>
      <c r="W32" s="42"/>
      <c r="X32" s="51"/>
      <c r="Y32" s="51"/>
      <c r="Z32" s="51"/>
      <c r="AA32" s="51"/>
      <c r="AB32" s="42"/>
      <c r="AC32" s="3377"/>
      <c r="AD32" s="3377"/>
      <c r="AE32" s="3377"/>
      <c r="AF32" s="3377"/>
      <c r="AG32" s="40"/>
      <c r="AH32" s="42"/>
      <c r="AI32" s="42"/>
      <c r="AJ32" s="3466"/>
      <c r="AK32" s="3466"/>
      <c r="AL32" s="3466"/>
      <c r="AM32" s="3466"/>
      <c r="AN32" s="3466"/>
      <c r="AO32" s="3466"/>
      <c r="AP32" s="3466"/>
      <c r="AQ32" s="3466"/>
      <c r="AR32" s="3466"/>
      <c r="AS32" s="3466"/>
      <c r="AT32" s="3466"/>
      <c r="AU32" s="3466"/>
      <c r="AV32" s="3466"/>
      <c r="AW32" s="3466"/>
    </row>
    <row r="33" spans="1:49" s="622" customFormat="1" ht="11.25">
      <c r="A33" s="2971"/>
      <c r="B33" s="49"/>
      <c r="C33" s="471"/>
      <c r="D33" s="3467" t="s">
        <v>2484</v>
      </c>
      <c r="E33" s="49"/>
      <c r="F33" s="50"/>
      <c r="G33" s="50"/>
      <c r="H33" s="50"/>
      <c r="I33" s="50"/>
      <c r="J33" s="50"/>
      <c r="K33" s="50"/>
      <c r="L33" s="50"/>
      <c r="M33" s="50"/>
      <c r="N33" s="50"/>
      <c r="O33" s="50"/>
      <c r="P33" s="50"/>
      <c r="Q33" s="50"/>
      <c r="R33" s="42"/>
      <c r="S33" s="42"/>
      <c r="T33" s="42"/>
      <c r="U33" s="42"/>
      <c r="V33" s="42"/>
      <c r="W33" s="42"/>
      <c r="X33" s="51"/>
      <c r="Y33" s="51"/>
      <c r="Z33" s="51"/>
      <c r="AA33" s="51"/>
      <c r="AB33" s="42"/>
      <c r="AC33" s="46"/>
      <c r="AD33" s="46"/>
      <c r="AE33" s="46"/>
      <c r="AF33" s="50"/>
      <c r="AG33" s="40"/>
      <c r="AH33" s="42"/>
      <c r="AI33" s="42"/>
      <c r="AJ33" s="3466"/>
      <c r="AK33" s="3466"/>
      <c r="AL33" s="3466"/>
      <c r="AM33" s="3466"/>
      <c r="AN33" s="3466"/>
      <c r="AO33" s="3466"/>
      <c r="AP33" s="3466"/>
      <c r="AQ33" s="3466"/>
      <c r="AR33" s="3466"/>
      <c r="AS33" s="3466"/>
      <c r="AT33" s="3466"/>
      <c r="AU33" s="3466"/>
      <c r="AV33" s="3466"/>
      <c r="AW33" s="3466"/>
    </row>
    <row r="34" spans="1:49" s="622" customFormat="1" ht="13.5" customHeight="1">
      <c r="A34" s="2971"/>
      <c r="B34" s="49"/>
      <c r="C34" s="471"/>
      <c r="D34" s="48"/>
      <c r="E34" s="59"/>
      <c r="F34" s="59"/>
      <c r="G34" s="59"/>
      <c r="H34" s="59"/>
      <c r="I34" s="50"/>
      <c r="J34" s="50"/>
      <c r="K34" s="50"/>
      <c r="L34" s="50"/>
      <c r="M34" s="50"/>
      <c r="N34" s="50"/>
      <c r="O34" s="50"/>
      <c r="P34" s="50"/>
      <c r="Q34" s="50"/>
      <c r="R34" s="42"/>
      <c r="S34" s="42"/>
      <c r="T34" s="42"/>
      <c r="U34" s="42"/>
      <c r="V34" s="42"/>
      <c r="W34" s="42"/>
      <c r="X34" s="51"/>
      <c r="Y34" s="51"/>
      <c r="Z34" s="51"/>
      <c r="AA34" s="51"/>
      <c r="AB34" s="42"/>
      <c r="AC34" s="471"/>
      <c r="AD34" s="471"/>
      <c r="AE34" s="471"/>
      <c r="AF34" s="40"/>
      <c r="AG34" s="40"/>
      <c r="AH34" s="42"/>
      <c r="AI34" s="42"/>
      <c r="AJ34" s="3466"/>
      <c r="AK34" s="3466"/>
      <c r="AL34" s="3466"/>
      <c r="AM34" s="3466"/>
      <c r="AN34" s="3466"/>
      <c r="AO34" s="3466"/>
      <c r="AP34" s="3466"/>
      <c r="AQ34" s="3466"/>
      <c r="AR34" s="3466"/>
      <c r="AS34" s="3466"/>
      <c r="AT34" s="3466"/>
      <c r="AU34" s="3466"/>
      <c r="AV34" s="3466"/>
      <c r="AW34" s="3466"/>
    </row>
    <row r="35" spans="1:49" s="622" customFormat="1" ht="11.25" customHeight="1">
      <c r="A35" s="2971"/>
      <c r="B35" s="49"/>
      <c r="C35" s="471"/>
      <c r="D35" s="3474" t="s">
        <v>2485</v>
      </c>
      <c r="E35" s="3474"/>
      <c r="F35" s="3474"/>
      <c r="G35" s="3474"/>
      <c r="H35" s="3474"/>
      <c r="I35" s="3474"/>
      <c r="J35" s="3474"/>
      <c r="K35" s="3474"/>
      <c r="L35" s="3474"/>
      <c r="M35" s="3474"/>
      <c r="N35" s="3474"/>
      <c r="O35" s="3474"/>
      <c r="P35" s="3474"/>
      <c r="Q35" s="3474"/>
      <c r="R35" s="3474"/>
      <c r="S35" s="3474"/>
      <c r="T35" s="3474"/>
      <c r="U35" s="3474"/>
      <c r="V35" s="3474"/>
      <c r="W35" s="3474"/>
      <c r="X35" s="3474"/>
      <c r="Y35" s="3474"/>
      <c r="Z35" s="51"/>
      <c r="AA35" s="51"/>
      <c r="AB35" s="42"/>
      <c r="AC35" s="471"/>
      <c r="AD35" s="471"/>
      <c r="AE35" s="5644">
        <v>310002</v>
      </c>
      <c r="AF35" s="5644"/>
      <c r="AG35" s="40"/>
      <c r="AH35" s="42"/>
      <c r="AI35" s="42"/>
      <c r="AJ35" s="3466"/>
      <c r="AK35" s="3466"/>
      <c r="AL35" s="3466"/>
      <c r="AM35" s="3466"/>
      <c r="AN35" s="3466"/>
      <c r="AO35" s="3466"/>
      <c r="AP35" s="3466"/>
      <c r="AQ35" s="3466"/>
      <c r="AR35" s="3466"/>
      <c r="AS35" s="3466"/>
      <c r="AT35" s="3466"/>
      <c r="AU35" s="3466"/>
      <c r="AV35" s="3466"/>
      <c r="AW35" s="3466"/>
    </row>
    <row r="36" spans="1:49" s="59" customFormat="1" ht="11.25" customHeight="1">
      <c r="A36" s="2971"/>
      <c r="B36" s="49"/>
      <c r="C36" s="471"/>
      <c r="D36" s="3475" t="s">
        <v>2486</v>
      </c>
      <c r="E36" s="3474"/>
      <c r="F36" s="3474"/>
      <c r="G36" s="3474"/>
      <c r="H36" s="3474"/>
      <c r="I36" s="3474"/>
      <c r="J36" s="3474"/>
      <c r="K36" s="3474"/>
      <c r="L36" s="3474"/>
      <c r="M36" s="3474"/>
      <c r="N36" s="3474"/>
      <c r="O36" s="3474"/>
      <c r="P36" s="3474"/>
      <c r="Q36" s="3474"/>
      <c r="R36" s="3474"/>
      <c r="S36" s="3474"/>
      <c r="T36" s="3474"/>
      <c r="U36" s="3474"/>
      <c r="V36" s="3474"/>
      <c r="W36" s="3474"/>
      <c r="X36" s="3474"/>
      <c r="Y36" s="3474"/>
      <c r="Z36" s="51"/>
      <c r="AA36" s="51"/>
      <c r="AB36" s="42"/>
      <c r="AC36" s="42"/>
      <c r="AD36" s="5567"/>
      <c r="AE36" s="5568"/>
      <c r="AF36" s="5569"/>
      <c r="AG36" s="5645" t="s">
        <v>107</v>
      </c>
      <c r="AH36" s="42"/>
      <c r="AI36" s="42"/>
      <c r="AJ36" s="42"/>
      <c r="AK36" s="42"/>
      <c r="AL36" s="42"/>
      <c r="AM36" s="42"/>
      <c r="AN36" s="42"/>
      <c r="AO36" s="42"/>
      <c r="AP36" s="42"/>
      <c r="AQ36" s="42"/>
      <c r="AR36" s="42"/>
      <c r="AS36" s="42"/>
      <c r="AT36" s="42"/>
      <c r="AU36" s="42"/>
      <c r="AV36" s="42"/>
      <c r="AW36" s="42"/>
    </row>
    <row r="37" spans="1:49" s="244" customFormat="1" ht="11.25" customHeight="1">
      <c r="A37" s="2972"/>
      <c r="B37" s="49"/>
      <c r="C37" s="47"/>
      <c r="D37" s="3467"/>
      <c r="E37" s="3476"/>
      <c r="F37" s="3476"/>
      <c r="G37" s="3476"/>
      <c r="H37" s="3476"/>
      <c r="I37" s="3476"/>
      <c r="J37" s="3476"/>
      <c r="K37" s="3476"/>
      <c r="L37" s="3476"/>
      <c r="M37" s="3476"/>
      <c r="N37" s="3476"/>
      <c r="O37" s="3476"/>
      <c r="P37" s="3476"/>
      <c r="Q37" s="3476"/>
      <c r="R37" s="3476"/>
      <c r="S37" s="3476"/>
      <c r="T37" s="3476"/>
      <c r="U37" s="3476"/>
      <c r="V37" s="3476"/>
      <c r="W37" s="3476"/>
      <c r="X37" s="3476"/>
      <c r="Y37" s="3476"/>
      <c r="Z37" s="51"/>
      <c r="AA37" s="51"/>
      <c r="AB37" s="110"/>
      <c r="AC37" s="110"/>
      <c r="AD37" s="5570"/>
      <c r="AE37" s="5571"/>
      <c r="AF37" s="5572"/>
      <c r="AG37" s="5645"/>
      <c r="AH37" s="110"/>
      <c r="AI37" s="110"/>
      <c r="AJ37" s="243"/>
      <c r="AK37" s="243"/>
      <c r="AL37" s="243"/>
      <c r="AM37" s="243"/>
      <c r="AN37" s="243"/>
      <c r="AO37" s="243"/>
      <c r="AP37" s="243"/>
      <c r="AQ37" s="243"/>
      <c r="AR37" s="243"/>
      <c r="AS37" s="243"/>
      <c r="AT37" s="243"/>
      <c r="AU37" s="243"/>
      <c r="AV37" s="243"/>
      <c r="AW37" s="243"/>
    </row>
    <row r="38" spans="1:49" s="244" customFormat="1" ht="11.25" customHeight="1">
      <c r="A38" s="110"/>
      <c r="B38" s="49"/>
      <c r="C38" s="47"/>
      <c r="D38" s="3476"/>
      <c r="E38" s="3476"/>
      <c r="F38" s="3476"/>
      <c r="G38" s="3476"/>
      <c r="H38" s="3476"/>
      <c r="I38" s="3476"/>
      <c r="J38" s="3476"/>
      <c r="K38" s="3476"/>
      <c r="L38" s="3476"/>
      <c r="M38" s="3476"/>
      <c r="N38" s="3476"/>
      <c r="O38" s="3476"/>
      <c r="P38" s="3476"/>
      <c r="Q38" s="3476"/>
      <c r="R38" s="3476"/>
      <c r="S38" s="3476"/>
      <c r="T38" s="3476"/>
      <c r="U38" s="3476"/>
      <c r="V38" s="3476"/>
      <c r="W38" s="3476"/>
      <c r="X38" s="3476"/>
      <c r="Y38" s="3476"/>
      <c r="Z38" s="51"/>
      <c r="AA38" s="51"/>
      <c r="AB38" s="110"/>
      <c r="AC38" s="110"/>
      <c r="AD38" s="54"/>
      <c r="AE38" s="54"/>
      <c r="AF38" s="54"/>
      <c r="AG38" s="38"/>
      <c r="AH38" s="110"/>
      <c r="AI38" s="110"/>
      <c r="AJ38" s="243"/>
      <c r="AK38" s="243"/>
      <c r="AL38" s="243"/>
      <c r="AM38" s="243"/>
      <c r="AN38" s="243"/>
      <c r="AO38" s="243"/>
      <c r="AP38" s="243"/>
      <c r="AQ38" s="243"/>
      <c r="AR38" s="243"/>
      <c r="AS38" s="243"/>
      <c r="AT38" s="243"/>
      <c r="AU38" s="243"/>
      <c r="AV38" s="243"/>
      <c r="AW38" s="243"/>
    </row>
    <row r="39" spans="1:49" s="244" customFormat="1" ht="10.5" customHeight="1">
      <c r="A39" s="3477"/>
      <c r="B39" s="3455"/>
      <c r="C39" s="3478"/>
      <c r="D39" s="3479"/>
      <c r="E39" s="3480"/>
      <c r="F39" s="3480"/>
      <c r="G39" s="3480"/>
      <c r="H39" s="3481"/>
      <c r="I39" s="3482"/>
      <c r="J39" s="3482"/>
      <c r="K39" s="3482"/>
      <c r="L39" s="3482"/>
      <c r="M39" s="3482"/>
      <c r="N39" s="3482"/>
      <c r="O39" s="3482"/>
      <c r="P39" s="3482"/>
      <c r="Q39" s="3482"/>
      <c r="R39" s="3456"/>
      <c r="S39" s="3456"/>
      <c r="T39" s="3456"/>
      <c r="U39" s="3456"/>
      <c r="V39" s="3456"/>
      <c r="W39" s="3456"/>
      <c r="X39" s="3483"/>
      <c r="Y39" s="3483"/>
      <c r="Z39" s="3483"/>
      <c r="AA39" s="3483"/>
      <c r="AB39" s="3477"/>
      <c r="AC39" s="3477"/>
      <c r="AD39" s="3484"/>
      <c r="AE39" s="3484"/>
      <c r="AF39" s="3484"/>
      <c r="AG39" s="3485"/>
      <c r="AH39" s="3477"/>
      <c r="AI39" s="110"/>
      <c r="AJ39" s="243"/>
      <c r="AK39" s="243"/>
      <c r="AL39" s="243"/>
      <c r="AM39" s="243"/>
      <c r="AN39" s="243"/>
      <c r="AO39" s="243"/>
      <c r="AP39" s="243"/>
      <c r="AQ39" s="243"/>
      <c r="AR39" s="243"/>
      <c r="AS39" s="243"/>
      <c r="AT39" s="243"/>
      <c r="AU39" s="243"/>
      <c r="AV39" s="243"/>
      <c r="AW39" s="243"/>
    </row>
    <row r="40" spans="1:49" s="244" customFormat="1" ht="10.5" customHeight="1">
      <c r="A40" s="110"/>
      <c r="B40" s="49"/>
      <c r="C40" s="47"/>
      <c r="D40" s="48"/>
      <c r="E40" s="3380"/>
      <c r="F40" s="3380"/>
      <c r="G40" s="3380"/>
      <c r="H40" s="3381"/>
      <c r="I40" s="50"/>
      <c r="J40" s="50"/>
      <c r="K40" s="50"/>
      <c r="L40" s="50"/>
      <c r="M40" s="50"/>
      <c r="N40" s="50"/>
      <c r="O40" s="50"/>
      <c r="P40" s="50"/>
      <c r="Q40" s="50"/>
      <c r="R40" s="42"/>
      <c r="S40" s="42"/>
      <c r="T40" s="42"/>
      <c r="U40" s="42"/>
      <c r="V40" s="42"/>
      <c r="W40" s="42"/>
      <c r="X40" s="51"/>
      <c r="Y40" s="51"/>
      <c r="Z40" s="51"/>
      <c r="AA40" s="51"/>
      <c r="AB40" s="110"/>
      <c r="AC40" s="110"/>
      <c r="AD40" s="54"/>
      <c r="AE40" s="54"/>
      <c r="AF40" s="54"/>
      <c r="AG40" s="38"/>
      <c r="AH40" s="110"/>
      <c r="AI40" s="110"/>
      <c r="AJ40" s="243"/>
      <c r="AK40" s="243"/>
      <c r="AL40" s="243"/>
      <c r="AM40" s="243"/>
      <c r="AN40" s="243"/>
      <c r="AO40" s="243"/>
      <c r="AP40" s="243"/>
      <c r="AQ40" s="243"/>
      <c r="AR40" s="243"/>
      <c r="AS40" s="243"/>
      <c r="AT40" s="243"/>
      <c r="AU40" s="243"/>
      <c r="AV40" s="243"/>
      <c r="AW40" s="243"/>
    </row>
    <row r="41" spans="1:49" s="622" customFormat="1" ht="11.25" customHeight="1">
      <c r="A41" s="2971"/>
      <c r="B41" s="3369" t="s">
        <v>1629</v>
      </c>
      <c r="C41" s="39"/>
      <c r="D41" s="3474" t="s">
        <v>1884</v>
      </c>
      <c r="E41" s="3380"/>
      <c r="F41" s="3380"/>
      <c r="G41" s="3380"/>
      <c r="H41" s="3381"/>
      <c r="I41" s="50"/>
      <c r="J41" s="50"/>
      <c r="K41" s="50"/>
      <c r="L41" s="50"/>
      <c r="M41" s="50"/>
      <c r="N41" s="50"/>
      <c r="O41" s="50"/>
      <c r="P41" s="50"/>
      <c r="Q41" s="50"/>
      <c r="R41" s="42"/>
      <c r="S41" s="42"/>
      <c r="T41" s="42"/>
      <c r="U41" s="42"/>
      <c r="V41" s="42"/>
      <c r="W41" s="42"/>
      <c r="X41" s="51"/>
      <c r="Y41" s="51"/>
      <c r="Z41" s="51"/>
      <c r="AA41" s="51"/>
      <c r="AB41" s="42"/>
      <c r="AC41" s="42"/>
      <c r="AD41" s="51"/>
      <c r="AE41" s="51"/>
      <c r="AF41" s="51"/>
      <c r="AG41" s="40"/>
      <c r="AH41" s="42"/>
      <c r="AI41" s="42"/>
      <c r="AJ41" s="3466"/>
      <c r="AK41" s="3466"/>
      <c r="AL41" s="3466"/>
      <c r="AM41" s="3466"/>
      <c r="AN41" s="3466"/>
      <c r="AO41" s="3466"/>
      <c r="AP41" s="3466"/>
      <c r="AQ41" s="3466"/>
      <c r="AR41" s="3466"/>
      <c r="AS41" s="3466"/>
      <c r="AT41" s="3466"/>
      <c r="AU41" s="3466"/>
      <c r="AV41" s="3466"/>
      <c r="AW41" s="3466"/>
    </row>
    <row r="42" spans="1:49" s="622" customFormat="1" ht="11.25" customHeight="1">
      <c r="A42" s="2971"/>
      <c r="B42" s="471"/>
      <c r="C42" s="40"/>
      <c r="D42" s="3467" t="s">
        <v>1885</v>
      </c>
      <c r="E42" s="3380"/>
      <c r="F42" s="3380"/>
      <c r="G42" s="3380"/>
      <c r="H42" s="3381"/>
      <c r="I42" s="50"/>
      <c r="J42" s="50"/>
      <c r="K42" s="50"/>
      <c r="L42" s="50"/>
      <c r="M42" s="50"/>
      <c r="N42" s="50"/>
      <c r="O42" s="50"/>
      <c r="P42" s="50"/>
      <c r="Q42" s="50"/>
      <c r="R42" s="42"/>
      <c r="S42" s="42"/>
      <c r="T42" s="42"/>
      <c r="U42" s="42"/>
      <c r="V42" s="42"/>
      <c r="W42" s="42"/>
      <c r="X42" s="51"/>
      <c r="Y42" s="51"/>
      <c r="Z42" s="51"/>
      <c r="AA42" s="51"/>
      <c r="AB42" s="42"/>
      <c r="AC42" s="42"/>
      <c r="AD42" s="51"/>
      <c r="AE42" s="51"/>
      <c r="AF42" s="51"/>
      <c r="AG42" s="40"/>
      <c r="AH42" s="42"/>
      <c r="AI42" s="42"/>
      <c r="AJ42" s="3466"/>
      <c r="AK42" s="3466"/>
      <c r="AL42" s="3466"/>
      <c r="AM42" s="3466"/>
      <c r="AN42" s="3466"/>
      <c r="AO42" s="3466"/>
      <c r="AP42" s="3466"/>
      <c r="AQ42" s="3466"/>
      <c r="AR42" s="3466"/>
      <c r="AS42" s="3466"/>
      <c r="AT42" s="3466"/>
      <c r="AU42" s="3466"/>
      <c r="AV42" s="3466"/>
      <c r="AW42" s="3466"/>
    </row>
    <row r="43" spans="1:49" s="622" customFormat="1" ht="6.75" customHeight="1">
      <c r="A43" s="2971"/>
      <c r="B43" s="49"/>
      <c r="C43" s="471"/>
      <c r="D43" s="48"/>
      <c r="E43" s="40"/>
      <c r="F43" s="3376"/>
      <c r="G43" s="3376"/>
      <c r="H43" s="3376"/>
      <c r="I43" s="3376"/>
      <c r="J43" s="3376"/>
      <c r="K43" s="3376"/>
      <c r="L43" s="3376"/>
      <c r="M43" s="3376"/>
      <c r="N43" s="3376"/>
      <c r="O43" s="3376"/>
      <c r="P43" s="3376"/>
      <c r="Q43" s="3376"/>
      <c r="R43" s="3376"/>
      <c r="S43" s="3376"/>
      <c r="T43" s="3376"/>
      <c r="U43" s="3376"/>
      <c r="V43" s="3376"/>
      <c r="W43" s="3376"/>
      <c r="X43" s="3376"/>
      <c r="Y43" s="3376"/>
      <c r="Z43" s="3376"/>
      <c r="AA43" s="3376"/>
      <c r="AB43" s="3376"/>
      <c r="AC43" s="42"/>
      <c r="AD43" s="51"/>
      <c r="AE43" s="51"/>
      <c r="AF43" s="51"/>
      <c r="AG43" s="40"/>
      <c r="AH43" s="42"/>
      <c r="AI43" s="42"/>
      <c r="AJ43" s="3466"/>
      <c r="AK43" s="3466"/>
      <c r="AL43" s="3466"/>
      <c r="AM43" s="3466"/>
      <c r="AN43" s="3466"/>
      <c r="AO43" s="3466"/>
      <c r="AP43" s="3466"/>
      <c r="AQ43" s="3466"/>
      <c r="AR43" s="3466"/>
      <c r="AS43" s="3466"/>
      <c r="AT43" s="3466"/>
      <c r="AU43" s="3466"/>
      <c r="AV43" s="3466"/>
      <c r="AW43" s="3466"/>
    </row>
    <row r="44" spans="1:49" s="622" customFormat="1" ht="12.75" customHeight="1">
      <c r="A44" s="2971"/>
      <c r="B44" s="49"/>
      <c r="C44" s="471"/>
      <c r="D44" s="48"/>
      <c r="E44" s="5656">
        <v>310003</v>
      </c>
      <c r="F44" s="5656"/>
      <c r="G44" s="471"/>
      <c r="H44" s="471"/>
      <c r="I44" s="3376"/>
      <c r="J44" s="3376"/>
      <c r="K44" s="3422" t="s">
        <v>2474</v>
      </c>
      <c r="L44" s="3486"/>
      <c r="M44" s="3424"/>
      <c r="N44" s="3425"/>
      <c r="O44" s="3425"/>
      <c r="P44" s="3425"/>
      <c r="Q44" s="3425"/>
      <c r="R44" s="3425"/>
      <c r="S44" s="3425"/>
      <c r="T44" s="3425"/>
      <c r="U44" s="3425"/>
      <c r="V44" s="3425"/>
      <c r="W44" s="3425"/>
      <c r="X44" s="3426"/>
      <c r="Y44" s="3426"/>
      <c r="Z44" s="3426"/>
      <c r="AA44" s="3426"/>
      <c r="AB44" s="3426"/>
      <c r="AC44" s="3426"/>
      <c r="AD44" s="3425"/>
      <c r="AE44" s="3487"/>
      <c r="AF44" s="51"/>
      <c r="AG44" s="40"/>
      <c r="AH44" s="42"/>
      <c r="AI44" s="42"/>
      <c r="AJ44" s="3466"/>
      <c r="AK44" s="3466"/>
      <c r="AL44" s="3466"/>
      <c r="AM44" s="3466"/>
      <c r="AN44" s="3466"/>
      <c r="AO44" s="3466"/>
      <c r="AP44" s="3466"/>
      <c r="AQ44" s="3466"/>
      <c r="AR44" s="3466"/>
      <c r="AS44" s="3466"/>
      <c r="AT44" s="3466"/>
      <c r="AU44" s="3466"/>
      <c r="AV44" s="3466"/>
      <c r="AW44" s="3466"/>
    </row>
    <row r="45" spans="1:49" s="622" customFormat="1" ht="11.25" customHeight="1">
      <c r="A45" s="2971"/>
      <c r="B45" s="49"/>
      <c r="C45" s="471"/>
      <c r="D45" s="48"/>
      <c r="E45" s="5657">
        <v>1</v>
      </c>
      <c r="F45" s="5623"/>
      <c r="G45" s="5648" t="s">
        <v>2475</v>
      </c>
      <c r="H45" s="5553"/>
      <c r="I45" s="5553"/>
      <c r="J45" s="3376"/>
      <c r="K45" s="3429" t="s">
        <v>2487</v>
      </c>
      <c r="L45" s="3488"/>
      <c r="M45" s="3430"/>
      <c r="N45" s="3430"/>
      <c r="O45" s="3430"/>
      <c r="P45" s="3430"/>
      <c r="Q45" s="3430"/>
      <c r="R45" s="3430"/>
      <c r="S45" s="3430"/>
      <c r="T45" s="3430"/>
      <c r="U45" s="3430"/>
      <c r="V45" s="3430"/>
      <c r="W45" s="3430"/>
      <c r="X45" s="3430"/>
      <c r="Y45" s="3430"/>
      <c r="Z45" s="3430"/>
      <c r="AA45" s="3430"/>
      <c r="AB45" s="3430"/>
      <c r="AC45" s="3430"/>
      <c r="AD45" s="3489"/>
      <c r="AE45" s="3490"/>
      <c r="AF45" s="51"/>
      <c r="AG45" s="40"/>
      <c r="AH45" s="42"/>
      <c r="AI45" s="42"/>
      <c r="AJ45" s="3466"/>
      <c r="AK45" s="3466"/>
      <c r="AL45" s="3466"/>
      <c r="AM45" s="3466"/>
      <c r="AN45" s="3466"/>
      <c r="AO45" s="3466"/>
      <c r="AP45" s="3466"/>
      <c r="AQ45" s="3466"/>
      <c r="AR45" s="3466"/>
      <c r="AS45" s="3466"/>
      <c r="AT45" s="3466"/>
      <c r="AU45" s="3466"/>
      <c r="AV45" s="3466"/>
      <c r="AW45" s="3466"/>
    </row>
    <row r="46" spans="1:49" s="622" customFormat="1" ht="11.25" customHeight="1">
      <c r="A46" s="2971"/>
      <c r="B46" s="49"/>
      <c r="C46" s="471"/>
      <c r="D46" s="48"/>
      <c r="E46" s="5657"/>
      <c r="F46" s="5624"/>
      <c r="G46" s="5648"/>
      <c r="H46" s="5553"/>
      <c r="I46" s="5553"/>
      <c r="J46" s="3376"/>
      <c r="K46" s="3429" t="s">
        <v>2488</v>
      </c>
      <c r="L46" s="3488"/>
      <c r="M46" s="3430"/>
      <c r="N46" s="3430"/>
      <c r="O46" s="3430"/>
      <c r="P46" s="3430"/>
      <c r="Q46" s="3430"/>
      <c r="R46" s="3430"/>
      <c r="S46" s="3430"/>
      <c r="T46" s="3430"/>
      <c r="U46" s="3430"/>
      <c r="V46" s="3430"/>
      <c r="W46" s="3430"/>
      <c r="X46" s="3430"/>
      <c r="Y46" s="3430"/>
      <c r="Z46" s="3430"/>
      <c r="AA46" s="3431"/>
      <c r="AB46" s="3431"/>
      <c r="AC46" s="3431"/>
      <c r="AD46" s="3489"/>
      <c r="AE46" s="3490"/>
      <c r="AF46" s="51"/>
      <c r="AG46" s="40"/>
      <c r="AH46" s="42"/>
      <c r="AI46" s="42"/>
      <c r="AJ46" s="3466"/>
      <c r="AK46" s="3466"/>
      <c r="AL46" s="3466"/>
      <c r="AM46" s="3466"/>
      <c r="AN46" s="3466"/>
      <c r="AO46" s="3466"/>
      <c r="AP46" s="3466"/>
      <c r="AQ46" s="3466"/>
      <c r="AR46" s="3466"/>
      <c r="AS46" s="3466"/>
      <c r="AT46" s="3466"/>
      <c r="AU46" s="3466"/>
      <c r="AV46" s="3466"/>
      <c r="AW46" s="3466"/>
    </row>
    <row r="47" spans="1:49" s="622" customFormat="1" ht="11.25" customHeight="1">
      <c r="A47" s="2971"/>
      <c r="B47" s="49"/>
      <c r="C47" s="471"/>
      <c r="D47" s="48"/>
      <c r="E47" s="471"/>
      <c r="F47" s="3491"/>
      <c r="G47" s="471"/>
      <c r="H47" s="471"/>
      <c r="I47" s="42"/>
      <c r="J47" s="42"/>
      <c r="K47" s="3434" t="s">
        <v>2489</v>
      </c>
      <c r="L47" s="3488"/>
      <c r="M47" s="3435"/>
      <c r="N47" s="3435"/>
      <c r="O47" s="3435"/>
      <c r="P47" s="3435"/>
      <c r="Q47" s="3435"/>
      <c r="R47" s="3435"/>
      <c r="S47" s="3435"/>
      <c r="T47" s="3435"/>
      <c r="U47" s="3435"/>
      <c r="V47" s="3435"/>
      <c r="W47" s="3435"/>
      <c r="X47" s="3435"/>
      <c r="Y47" s="3435"/>
      <c r="Z47" s="3435"/>
      <c r="AA47" s="3436"/>
      <c r="AB47" s="3436"/>
      <c r="AC47" s="3431"/>
      <c r="AD47" s="3489"/>
      <c r="AE47" s="3490"/>
      <c r="AF47" s="51"/>
      <c r="AG47" s="40"/>
      <c r="AH47" s="42"/>
      <c r="AI47" s="42"/>
      <c r="AJ47" s="3466"/>
      <c r="AK47" s="3466"/>
      <c r="AL47" s="3466"/>
      <c r="AM47" s="3466"/>
      <c r="AN47" s="3466"/>
      <c r="AO47" s="3466"/>
      <c r="AP47" s="3466"/>
      <c r="AQ47" s="3466"/>
      <c r="AR47" s="3466"/>
      <c r="AS47" s="3466"/>
      <c r="AT47" s="3466"/>
      <c r="AU47" s="3466"/>
      <c r="AV47" s="3466"/>
      <c r="AW47" s="3466"/>
    </row>
    <row r="48" spans="1:49" s="622" customFormat="1" ht="5.25" customHeight="1">
      <c r="A48" s="2971"/>
      <c r="B48" s="49"/>
      <c r="C48" s="471"/>
      <c r="D48" s="48"/>
      <c r="E48" s="44"/>
      <c r="F48" s="3460"/>
      <c r="G48" s="44"/>
      <c r="H48" s="44"/>
      <c r="I48" s="44"/>
      <c r="J48" s="44"/>
      <c r="K48" s="3440"/>
      <c r="L48" s="3441"/>
      <c r="M48" s="3441"/>
      <c r="N48" s="3441"/>
      <c r="O48" s="3441"/>
      <c r="P48" s="3441"/>
      <c r="Q48" s="3441"/>
      <c r="R48" s="3441"/>
      <c r="S48" s="3441"/>
      <c r="T48" s="3442"/>
      <c r="U48" s="3442"/>
      <c r="V48" s="3442"/>
      <c r="W48" s="3442"/>
      <c r="X48" s="3442"/>
      <c r="Y48" s="3442"/>
      <c r="Z48" s="3442"/>
      <c r="AA48" s="3441"/>
      <c r="AB48" s="3441"/>
      <c r="AC48" s="3442"/>
      <c r="AD48" s="3492"/>
      <c r="AE48" s="3493"/>
      <c r="AF48" s="51"/>
      <c r="AG48" s="40"/>
      <c r="AH48" s="42"/>
      <c r="AI48" s="42"/>
      <c r="AJ48" s="3466"/>
      <c r="AK48" s="3466"/>
      <c r="AL48" s="3466"/>
      <c r="AM48" s="3466"/>
      <c r="AN48" s="3466"/>
      <c r="AO48" s="3466"/>
      <c r="AP48" s="3466"/>
      <c r="AQ48" s="3466"/>
      <c r="AR48" s="3466"/>
      <c r="AS48" s="3466"/>
      <c r="AT48" s="3466"/>
      <c r="AU48" s="3466"/>
      <c r="AV48" s="3466"/>
      <c r="AW48" s="3466"/>
    </row>
    <row r="49" spans="1:49" s="622" customFormat="1" ht="11.25" customHeight="1">
      <c r="A49" s="2971"/>
      <c r="B49" s="49"/>
      <c r="C49" s="471"/>
      <c r="D49" s="48"/>
      <c r="E49" s="5647">
        <v>2</v>
      </c>
      <c r="F49" s="5623"/>
      <c r="G49" s="5648" t="s">
        <v>2480</v>
      </c>
      <c r="H49" s="5553"/>
      <c r="I49" s="5553"/>
      <c r="J49" s="44"/>
      <c r="K49" s="42"/>
      <c r="L49" s="42"/>
      <c r="M49" s="44"/>
      <c r="N49" s="44"/>
      <c r="O49" s="44"/>
      <c r="P49" s="44"/>
      <c r="Q49" s="44"/>
      <c r="R49" s="44"/>
      <c r="S49" s="44"/>
      <c r="T49" s="44"/>
      <c r="U49" s="45"/>
      <c r="V49" s="44"/>
      <c r="W49" s="44"/>
      <c r="X49" s="44"/>
      <c r="Y49" s="44"/>
      <c r="Z49" s="44"/>
      <c r="AA49" s="44"/>
      <c r="AB49" s="44"/>
      <c r="AC49" s="42"/>
      <c r="AD49" s="51"/>
      <c r="AE49" s="51"/>
      <c r="AF49" s="51"/>
      <c r="AG49" s="40"/>
      <c r="AH49" s="42"/>
      <c r="AI49" s="42"/>
      <c r="AJ49" s="3466"/>
      <c r="AK49" s="3466"/>
      <c r="AL49" s="3466"/>
      <c r="AM49" s="3466"/>
      <c r="AN49" s="3466"/>
      <c r="AO49" s="3466"/>
      <c r="AP49" s="3466"/>
      <c r="AQ49" s="3466"/>
      <c r="AR49" s="3466"/>
      <c r="AS49" s="3466"/>
      <c r="AT49" s="3466"/>
      <c r="AU49" s="3466"/>
      <c r="AV49" s="3466"/>
      <c r="AW49" s="3466"/>
    </row>
    <row r="50" spans="1:49" s="622" customFormat="1" ht="11.25" customHeight="1">
      <c r="A50" s="2971"/>
      <c r="B50" s="49"/>
      <c r="C50" s="471"/>
      <c r="D50" s="48"/>
      <c r="E50" s="5647"/>
      <c r="F50" s="5624"/>
      <c r="G50" s="5648"/>
      <c r="H50" s="5553"/>
      <c r="I50" s="5553"/>
      <c r="J50" s="44"/>
      <c r="K50" s="3446" t="s">
        <v>2490</v>
      </c>
      <c r="L50" s="3447"/>
      <c r="M50" s="3448"/>
      <c r="N50" s="3448"/>
      <c r="O50" s="3448"/>
      <c r="P50" s="3448"/>
      <c r="Q50" s="3448"/>
      <c r="R50" s="3448"/>
      <c r="S50" s="3448"/>
      <c r="T50" s="3449"/>
      <c r="U50" s="45"/>
      <c r="V50" s="44"/>
      <c r="W50" s="44"/>
      <c r="X50" s="44"/>
      <c r="Y50" s="44"/>
      <c r="Z50" s="44"/>
      <c r="AA50" s="44"/>
      <c r="AB50" s="44"/>
      <c r="AC50" s="42"/>
      <c r="AD50" s="51"/>
      <c r="AE50" s="51"/>
      <c r="AF50" s="51"/>
      <c r="AG50" s="40"/>
      <c r="AH50" s="42"/>
      <c r="AI50" s="42"/>
      <c r="AJ50" s="3466"/>
      <c r="AK50" s="3466"/>
      <c r="AL50" s="3466"/>
      <c r="AM50" s="3466"/>
      <c r="AN50" s="3466"/>
      <c r="AO50" s="3466"/>
      <c r="AP50" s="3466"/>
      <c r="AQ50" s="3466"/>
      <c r="AR50" s="3466"/>
      <c r="AS50" s="3466"/>
      <c r="AT50" s="3466"/>
      <c r="AU50" s="3466"/>
      <c r="AV50" s="3466"/>
      <c r="AW50" s="3466"/>
    </row>
    <row r="51" spans="1:49" s="622" customFormat="1" ht="11.25" customHeight="1">
      <c r="A51" s="2971"/>
      <c r="B51" s="49"/>
      <c r="C51" s="471"/>
      <c r="D51" s="48"/>
      <c r="E51" s="43"/>
      <c r="F51" s="2761"/>
      <c r="G51" s="2761"/>
      <c r="H51" s="3371"/>
      <c r="I51" s="3371"/>
      <c r="J51" s="44"/>
      <c r="K51" s="3494" t="s">
        <v>2491</v>
      </c>
      <c r="L51" s="3451"/>
      <c r="M51" s="3442"/>
      <c r="N51" s="3452"/>
      <c r="O51" s="3452"/>
      <c r="P51" s="3452"/>
      <c r="Q51" s="3452"/>
      <c r="R51" s="3452"/>
      <c r="S51" s="3441"/>
      <c r="T51" s="3453"/>
      <c r="U51" s="45"/>
      <c r="V51" s="44"/>
      <c r="W51" s="44"/>
      <c r="X51" s="44"/>
      <c r="Y51" s="44"/>
      <c r="Z51" s="44"/>
      <c r="AA51" s="44"/>
      <c r="AB51" s="44"/>
      <c r="AC51" s="42"/>
      <c r="AD51" s="51"/>
      <c r="AE51" s="51"/>
      <c r="AF51" s="51"/>
      <c r="AG51" s="40"/>
      <c r="AH51" s="42"/>
      <c r="AI51" s="42"/>
      <c r="AJ51" s="3466"/>
      <c r="AK51" s="3466"/>
      <c r="AL51" s="3466"/>
      <c r="AM51" s="3466"/>
      <c r="AN51" s="3466"/>
      <c r="AO51" s="3466"/>
      <c r="AP51" s="3466"/>
      <c r="AQ51" s="3466"/>
      <c r="AR51" s="3466"/>
      <c r="AS51" s="3466"/>
      <c r="AT51" s="3466"/>
      <c r="AU51" s="3466"/>
      <c r="AV51" s="3466"/>
      <c r="AW51" s="3466"/>
    </row>
    <row r="52" spans="1:49" s="622" customFormat="1" ht="14.25" customHeight="1">
      <c r="A52" s="3495"/>
      <c r="B52" s="3455"/>
      <c r="C52" s="3496"/>
      <c r="D52" s="3479"/>
      <c r="E52" s="3457"/>
      <c r="F52" s="3458"/>
      <c r="G52" s="3458"/>
      <c r="H52" s="3459"/>
      <c r="I52" s="3459"/>
      <c r="J52" s="3460"/>
      <c r="K52" s="3460"/>
      <c r="L52" s="3460"/>
      <c r="M52" s="3456"/>
      <c r="N52" s="3460"/>
      <c r="O52" s="3460"/>
      <c r="P52" s="3460"/>
      <c r="Q52" s="3460"/>
      <c r="R52" s="3460"/>
      <c r="S52" s="3460"/>
      <c r="T52" s="3460"/>
      <c r="U52" s="3461"/>
      <c r="V52" s="3460"/>
      <c r="W52" s="3460"/>
      <c r="X52" s="3460"/>
      <c r="Y52" s="3460"/>
      <c r="Z52" s="3460"/>
      <c r="AA52" s="3460"/>
      <c r="AB52" s="3460"/>
      <c r="AC52" s="3456"/>
      <c r="AD52" s="3483"/>
      <c r="AE52" s="3483"/>
      <c r="AF52" s="3483"/>
      <c r="AG52" s="3497"/>
      <c r="AH52" s="3456"/>
      <c r="AI52" s="42"/>
      <c r="AJ52" s="3466"/>
      <c r="AK52" s="3466"/>
      <c r="AL52" s="3466"/>
      <c r="AM52" s="3466"/>
      <c r="AN52" s="3466"/>
      <c r="AO52" s="3466"/>
      <c r="AP52" s="3466"/>
      <c r="AQ52" s="3466"/>
      <c r="AR52" s="3466"/>
      <c r="AS52" s="3466"/>
      <c r="AT52" s="3466"/>
      <c r="AU52" s="3466"/>
      <c r="AV52" s="3466"/>
      <c r="AW52" s="3466"/>
    </row>
    <row r="53" spans="1:49" s="622" customFormat="1" ht="11.25" customHeight="1">
      <c r="A53" s="2971"/>
      <c r="B53" s="49"/>
      <c r="C53" s="471"/>
      <c r="D53" s="48"/>
      <c r="E53" s="43"/>
      <c r="F53" s="2761"/>
      <c r="G53" s="2761"/>
      <c r="H53" s="3371"/>
      <c r="I53" s="3371"/>
      <c r="J53" s="44"/>
      <c r="K53" s="44"/>
      <c r="L53" s="44"/>
      <c r="M53" s="42"/>
      <c r="N53" s="44"/>
      <c r="O53" s="44"/>
      <c r="P53" s="44"/>
      <c r="Q53" s="44"/>
      <c r="R53" s="44"/>
      <c r="S53" s="44"/>
      <c r="T53" s="44"/>
      <c r="U53" s="45"/>
      <c r="V53" s="44"/>
      <c r="W53" s="44"/>
      <c r="X53" s="44"/>
      <c r="Y53" s="44"/>
      <c r="Z53" s="44"/>
      <c r="AA53" s="44"/>
      <c r="AB53" s="44"/>
      <c r="AC53" s="42"/>
      <c r="AD53" s="51"/>
      <c r="AE53" s="3498"/>
      <c r="AF53" s="3498"/>
      <c r="AG53" s="40"/>
      <c r="AH53" s="42"/>
      <c r="AI53" s="42"/>
      <c r="AJ53" s="3466"/>
      <c r="AK53" s="3466"/>
      <c r="AL53" s="3466"/>
      <c r="AM53" s="3466"/>
      <c r="AN53" s="3466"/>
      <c r="AO53" s="3466"/>
      <c r="AP53" s="3466"/>
      <c r="AQ53" s="3466"/>
      <c r="AR53" s="3466"/>
      <c r="AS53" s="3466"/>
      <c r="AT53" s="3466"/>
      <c r="AU53" s="3466"/>
      <c r="AV53" s="3466"/>
      <c r="AW53" s="3466"/>
    </row>
    <row r="54" spans="1:49" s="622" customFormat="1" ht="11.25">
      <c r="A54" s="2971"/>
      <c r="B54" s="49"/>
      <c r="C54" s="471"/>
      <c r="D54" s="48"/>
      <c r="E54" s="43"/>
      <c r="F54" s="2761"/>
      <c r="G54" s="2761"/>
      <c r="H54" s="3371"/>
      <c r="I54" s="3371"/>
      <c r="J54" s="44"/>
      <c r="K54" s="44"/>
      <c r="L54" s="44"/>
      <c r="M54" s="42"/>
      <c r="N54" s="44"/>
      <c r="O54" s="44"/>
      <c r="P54" s="44"/>
      <c r="Q54" s="44"/>
      <c r="R54" s="44"/>
      <c r="S54" s="44"/>
      <c r="T54" s="44"/>
      <c r="U54" s="45"/>
      <c r="V54" s="44"/>
      <c r="W54" s="44"/>
      <c r="X54" s="44"/>
      <c r="Y54" s="44"/>
      <c r="Z54" s="44"/>
      <c r="AA54" s="44"/>
      <c r="AB54" s="44"/>
      <c r="AC54" s="42"/>
      <c r="AD54" s="51"/>
      <c r="AE54" s="5649">
        <v>310081</v>
      </c>
      <c r="AF54" s="5649"/>
      <c r="AG54" s="40"/>
      <c r="AH54" s="42"/>
      <c r="AI54" s="42"/>
      <c r="AJ54" s="3466"/>
      <c r="AK54" s="3466"/>
      <c r="AL54" s="3466"/>
      <c r="AM54" s="3466"/>
      <c r="AN54" s="3466"/>
      <c r="AO54" s="3466"/>
      <c r="AP54" s="3466"/>
      <c r="AQ54" s="3466"/>
      <c r="AR54" s="3466"/>
      <c r="AS54" s="3466"/>
      <c r="AT54" s="3466"/>
      <c r="AU54" s="3466"/>
      <c r="AV54" s="3466"/>
      <c r="AW54" s="3466"/>
    </row>
    <row r="55" spans="1:49" s="622" customFormat="1" ht="11.25" customHeight="1">
      <c r="A55" s="2971"/>
      <c r="B55" s="3374" t="s">
        <v>1524</v>
      </c>
      <c r="C55" s="3464"/>
      <c r="D55" s="3474" t="s">
        <v>2492</v>
      </c>
      <c r="E55" s="3474"/>
      <c r="F55" s="3474"/>
      <c r="G55" s="3474"/>
      <c r="H55" s="3474"/>
      <c r="I55" s="3474"/>
      <c r="J55" s="3474"/>
      <c r="K55" s="3474"/>
      <c r="L55" s="3474"/>
      <c r="M55" s="3474"/>
      <c r="N55" s="3474"/>
      <c r="O55" s="3474"/>
      <c r="P55" s="3474"/>
      <c r="Q55" s="3474"/>
      <c r="R55" s="3474"/>
      <c r="S55" s="3474"/>
      <c r="T55" s="3474"/>
      <c r="U55" s="3474"/>
      <c r="V55" s="3474"/>
      <c r="W55" s="3474"/>
      <c r="X55" s="46"/>
      <c r="Y55" s="46"/>
      <c r="Z55" s="46"/>
      <c r="AA55" s="46"/>
      <c r="AB55" s="46"/>
      <c r="AC55" s="5650"/>
      <c r="AD55" s="5651"/>
      <c r="AE55" s="5651"/>
      <c r="AF55" s="5652"/>
      <c r="AG55" s="3381"/>
      <c r="AH55" s="42"/>
      <c r="AI55" s="42"/>
      <c r="AJ55" s="3466"/>
      <c r="AK55" s="3466"/>
      <c r="AL55" s="3466"/>
      <c r="AM55" s="3466"/>
      <c r="AN55" s="3466"/>
      <c r="AO55" s="3466"/>
      <c r="AP55" s="3466"/>
      <c r="AQ55" s="3466"/>
      <c r="AR55" s="3466"/>
      <c r="AS55" s="3466"/>
      <c r="AT55" s="3466"/>
      <c r="AU55" s="3466"/>
      <c r="AV55" s="3466"/>
      <c r="AW55" s="3466"/>
    </row>
    <row r="56" spans="1:49" s="622" customFormat="1" ht="11.25" customHeight="1">
      <c r="A56" s="2971"/>
      <c r="B56" s="49"/>
      <c r="C56" s="471"/>
      <c r="D56" s="3475" t="s">
        <v>2493</v>
      </c>
      <c r="E56" s="3474"/>
      <c r="F56" s="3474"/>
      <c r="G56" s="3474"/>
      <c r="H56" s="3474"/>
      <c r="I56" s="3474"/>
      <c r="J56" s="3474"/>
      <c r="K56" s="3474"/>
      <c r="L56" s="3474"/>
      <c r="M56" s="3474"/>
      <c r="N56" s="3474"/>
      <c r="O56" s="3474"/>
      <c r="P56" s="3474"/>
      <c r="Q56" s="3474"/>
      <c r="R56" s="3474"/>
      <c r="S56" s="3474"/>
      <c r="T56" s="3474"/>
      <c r="U56" s="3474"/>
      <c r="V56" s="3474"/>
      <c r="W56" s="3474"/>
      <c r="X56" s="51"/>
      <c r="Y56" s="51"/>
      <c r="Z56" s="51"/>
      <c r="AA56" s="51"/>
      <c r="AB56" s="42"/>
      <c r="AC56" s="5653"/>
      <c r="AD56" s="5654"/>
      <c r="AE56" s="5654"/>
      <c r="AF56" s="5655"/>
      <c r="AG56" s="40"/>
      <c r="AH56" s="42"/>
      <c r="AI56" s="42"/>
      <c r="AJ56" s="3466"/>
      <c r="AK56" s="3466"/>
      <c r="AL56" s="3466"/>
      <c r="AM56" s="3466"/>
      <c r="AN56" s="3466"/>
      <c r="AO56" s="3466"/>
      <c r="AP56" s="3466"/>
      <c r="AQ56" s="3466"/>
      <c r="AR56" s="3466"/>
      <c r="AS56" s="3466"/>
      <c r="AT56" s="3466"/>
      <c r="AU56" s="3466"/>
      <c r="AV56" s="3466"/>
      <c r="AW56" s="3466"/>
    </row>
    <row r="57" spans="1:49" s="622" customFormat="1" ht="11.25" customHeight="1">
      <c r="A57" s="2971"/>
      <c r="B57" s="49"/>
      <c r="C57" s="471"/>
      <c r="D57" s="3467"/>
      <c r="E57" s="3468"/>
      <c r="F57" s="3468"/>
      <c r="G57" s="3468"/>
      <c r="H57" s="3469"/>
      <c r="I57" s="3470"/>
      <c r="J57" s="3471"/>
      <c r="K57" s="25"/>
      <c r="L57" s="25"/>
      <c r="M57" s="3472"/>
      <c r="N57" s="3472"/>
      <c r="O57" s="3473"/>
      <c r="P57" s="3472"/>
      <c r="Q57" s="3472"/>
      <c r="R57" s="3472"/>
      <c r="S57" s="3472"/>
      <c r="T57" s="3472"/>
      <c r="U57" s="3472"/>
      <c r="V57" s="3472"/>
      <c r="W57" s="3472"/>
      <c r="X57" s="51"/>
      <c r="Y57" s="51"/>
      <c r="Z57" s="51"/>
      <c r="AA57" s="51"/>
      <c r="AB57" s="42"/>
      <c r="AC57" s="3377"/>
      <c r="AD57" s="3377"/>
      <c r="AE57" s="3377"/>
      <c r="AF57" s="3377"/>
      <c r="AG57" s="40"/>
      <c r="AH57" s="42"/>
      <c r="AI57" s="42"/>
      <c r="AJ57" s="3466"/>
      <c r="AK57" s="3466"/>
      <c r="AL57" s="3466"/>
      <c r="AM57" s="3466"/>
      <c r="AN57" s="3466"/>
      <c r="AO57" s="3466"/>
      <c r="AP57" s="3466"/>
      <c r="AQ57" s="3466"/>
      <c r="AR57" s="3466"/>
      <c r="AS57" s="3466"/>
      <c r="AT57" s="3466"/>
      <c r="AU57" s="3466"/>
      <c r="AV57" s="3466"/>
      <c r="AW57" s="3466"/>
    </row>
    <row r="58" spans="1:49" s="622" customFormat="1" ht="3.75" customHeight="1">
      <c r="A58" s="2971"/>
      <c r="B58" s="49"/>
      <c r="C58" s="471"/>
      <c r="D58" s="3467"/>
      <c r="E58" s="3468"/>
      <c r="F58" s="3468"/>
      <c r="G58" s="3468"/>
      <c r="H58" s="3469"/>
      <c r="I58" s="3470"/>
      <c r="J58" s="3471"/>
      <c r="K58" s="25"/>
      <c r="L58" s="25"/>
      <c r="M58" s="3472"/>
      <c r="N58" s="3472"/>
      <c r="O58" s="3473"/>
      <c r="P58" s="3472"/>
      <c r="Q58" s="3472"/>
      <c r="R58" s="3472"/>
      <c r="S58" s="3472"/>
      <c r="T58" s="3472"/>
      <c r="U58" s="3472"/>
      <c r="V58" s="3472"/>
      <c r="W58" s="42"/>
      <c r="X58" s="51"/>
      <c r="Y58" s="51"/>
      <c r="Z58" s="51"/>
      <c r="AA58" s="51"/>
      <c r="AB58" s="42"/>
      <c r="AC58" s="3377"/>
      <c r="AD58" s="3377"/>
      <c r="AE58" s="3377"/>
      <c r="AF58" s="3377"/>
      <c r="AG58" s="40"/>
      <c r="AH58" s="42"/>
      <c r="AI58" s="42"/>
      <c r="AJ58" s="3466"/>
      <c r="AK58" s="3466"/>
      <c r="AL58" s="3466"/>
      <c r="AM58" s="3466"/>
      <c r="AN58" s="3466"/>
      <c r="AO58" s="3466"/>
      <c r="AP58" s="3466"/>
      <c r="AQ58" s="3466"/>
      <c r="AR58" s="3466"/>
      <c r="AS58" s="3466"/>
      <c r="AT58" s="3466"/>
      <c r="AU58" s="3466"/>
      <c r="AV58" s="3466"/>
      <c r="AW58" s="3466"/>
    </row>
    <row r="59" spans="1:49" s="622" customFormat="1" ht="11.25" customHeight="1">
      <c r="A59" s="2971"/>
      <c r="B59" s="49"/>
      <c r="C59" s="471"/>
      <c r="D59" s="3474" t="s">
        <v>1883</v>
      </c>
      <c r="E59" s="3468"/>
      <c r="F59" s="3468"/>
      <c r="G59" s="3468"/>
      <c r="H59" s="3469"/>
      <c r="I59" s="3470"/>
      <c r="J59" s="3471"/>
      <c r="K59" s="25"/>
      <c r="L59" s="25"/>
      <c r="M59" s="3472"/>
      <c r="N59" s="3472"/>
      <c r="O59" s="3473"/>
      <c r="P59" s="3472"/>
      <c r="Q59" s="3472"/>
      <c r="R59" s="3472"/>
      <c r="S59" s="3472"/>
      <c r="T59" s="3472"/>
      <c r="U59" s="3472"/>
      <c r="V59" s="3472"/>
      <c r="W59" s="42"/>
      <c r="X59" s="51"/>
      <c r="Y59" s="51"/>
      <c r="Z59" s="51"/>
      <c r="AA59" s="51"/>
      <c r="AB59" s="42"/>
      <c r="AC59" s="3377"/>
      <c r="AD59" s="3377"/>
      <c r="AE59" s="3377"/>
      <c r="AF59" s="3377"/>
      <c r="AG59" s="40"/>
      <c r="AH59" s="42"/>
      <c r="AI59" s="42"/>
      <c r="AJ59" s="3466"/>
      <c r="AK59" s="3466"/>
      <c r="AL59" s="3466"/>
      <c r="AM59" s="3466"/>
      <c r="AN59" s="3466"/>
      <c r="AO59" s="3466"/>
      <c r="AP59" s="3466"/>
      <c r="AQ59" s="3466"/>
      <c r="AR59" s="3466"/>
      <c r="AS59" s="3466"/>
      <c r="AT59" s="3466"/>
      <c r="AU59" s="3466"/>
      <c r="AV59" s="3466"/>
      <c r="AW59" s="3466"/>
    </row>
    <row r="60" spans="1:49" s="622" customFormat="1" ht="11.25">
      <c r="A60" s="2971"/>
      <c r="B60" s="49"/>
      <c r="C60" s="471"/>
      <c r="D60" s="3467" t="s">
        <v>2484</v>
      </c>
      <c r="E60" s="49"/>
      <c r="F60" s="50"/>
      <c r="G60" s="50"/>
      <c r="H60" s="50"/>
      <c r="I60" s="50"/>
      <c r="J60" s="50"/>
      <c r="K60" s="50"/>
      <c r="L60" s="50"/>
      <c r="M60" s="50"/>
      <c r="N60" s="50"/>
      <c r="O60" s="50"/>
      <c r="P60" s="50"/>
      <c r="Q60" s="50"/>
      <c r="R60" s="42"/>
      <c r="S60" s="42"/>
      <c r="T60" s="42"/>
      <c r="U60" s="42"/>
      <c r="V60" s="42"/>
      <c r="W60" s="42"/>
      <c r="X60" s="51"/>
      <c r="Y60" s="51"/>
      <c r="Z60" s="51"/>
      <c r="AA60" s="51"/>
      <c r="AB60" s="42"/>
      <c r="AC60" s="46"/>
      <c r="AD60" s="5644"/>
      <c r="AE60" s="5644"/>
      <c r="AF60" s="50"/>
      <c r="AG60" s="40"/>
      <c r="AH60" s="42"/>
      <c r="AI60" s="42"/>
      <c r="AJ60" s="3466"/>
      <c r="AK60" s="3466"/>
      <c r="AL60" s="3466"/>
      <c r="AM60" s="3466"/>
      <c r="AN60" s="3466"/>
      <c r="AO60" s="3466"/>
      <c r="AP60" s="3466"/>
      <c r="AQ60" s="3466"/>
      <c r="AR60" s="3466"/>
      <c r="AS60" s="3466"/>
      <c r="AT60" s="3466"/>
      <c r="AU60" s="3466"/>
      <c r="AV60" s="3466"/>
      <c r="AW60" s="3466"/>
    </row>
    <row r="61" spans="1:49" s="622" customFormat="1" ht="13.5" customHeight="1">
      <c r="A61" s="2971"/>
      <c r="B61" s="49"/>
      <c r="C61" s="471"/>
      <c r="D61" s="48"/>
      <c r="E61" s="59"/>
      <c r="F61" s="59"/>
      <c r="G61" s="59"/>
      <c r="H61" s="59"/>
      <c r="I61" s="50"/>
      <c r="J61" s="50"/>
      <c r="K61" s="50"/>
      <c r="L61" s="50"/>
      <c r="M61" s="50"/>
      <c r="N61" s="50"/>
      <c r="O61" s="50"/>
      <c r="P61" s="50"/>
      <c r="Q61" s="50"/>
      <c r="R61" s="42"/>
      <c r="S61" s="42"/>
      <c r="T61" s="42"/>
      <c r="U61" s="42"/>
      <c r="V61" s="42"/>
      <c r="W61" s="42"/>
      <c r="X61" s="51"/>
      <c r="Y61" s="51"/>
      <c r="Z61" s="51"/>
      <c r="AA61" s="51"/>
      <c r="AB61" s="42"/>
      <c r="AC61" s="471"/>
      <c r="AD61" s="471"/>
      <c r="AE61" s="5644">
        <v>310004</v>
      </c>
      <c r="AF61" s="5644"/>
      <c r="AG61" s="40"/>
      <c r="AH61" s="42"/>
      <c r="AI61" s="42"/>
      <c r="AJ61" s="3466"/>
      <c r="AK61" s="3466"/>
      <c r="AL61" s="3466"/>
      <c r="AM61" s="3466"/>
      <c r="AN61" s="3466"/>
      <c r="AO61" s="3466"/>
      <c r="AP61" s="3466"/>
      <c r="AQ61" s="3466"/>
      <c r="AR61" s="3466"/>
      <c r="AS61" s="3466"/>
      <c r="AT61" s="3466"/>
      <c r="AU61" s="3466"/>
      <c r="AV61" s="3466"/>
      <c r="AW61" s="3466"/>
    </row>
    <row r="62" spans="1:49" s="622" customFormat="1" ht="11.25" customHeight="1">
      <c r="A62" s="2971"/>
      <c r="B62" s="49"/>
      <c r="C62" s="471"/>
      <c r="D62" s="3474" t="s">
        <v>2494</v>
      </c>
      <c r="E62" s="3474"/>
      <c r="F62" s="3474"/>
      <c r="G62" s="3474"/>
      <c r="H62" s="3474"/>
      <c r="I62" s="3474"/>
      <c r="J62" s="3474"/>
      <c r="K62" s="3474"/>
      <c r="L62" s="3474"/>
      <c r="M62" s="3474"/>
      <c r="N62" s="3474"/>
      <c r="O62" s="3474"/>
      <c r="P62" s="3474"/>
      <c r="Q62" s="3474"/>
      <c r="R62" s="3474"/>
      <c r="S62" s="3474"/>
      <c r="T62" s="3474"/>
      <c r="U62" s="3474"/>
      <c r="V62" s="3474"/>
      <c r="W62" s="3474"/>
      <c r="X62" s="3474"/>
      <c r="Y62" s="3474"/>
      <c r="Z62" s="51"/>
      <c r="AA62" s="51"/>
      <c r="AB62" s="42"/>
      <c r="AC62" s="471"/>
      <c r="AD62" s="5567"/>
      <c r="AE62" s="5568"/>
      <c r="AF62" s="5569"/>
      <c r="AG62" s="5645" t="s">
        <v>107</v>
      </c>
      <c r="AH62" s="42"/>
      <c r="AI62" s="42"/>
      <c r="AJ62" s="3466"/>
      <c r="AK62" s="3466"/>
      <c r="AL62" s="3466"/>
      <c r="AM62" s="3466"/>
      <c r="AN62" s="3466"/>
      <c r="AO62" s="3466"/>
      <c r="AP62" s="3466"/>
      <c r="AQ62" s="3466"/>
      <c r="AR62" s="3466"/>
      <c r="AS62" s="3466"/>
      <c r="AT62" s="3466"/>
      <c r="AU62" s="3466"/>
      <c r="AV62" s="3466"/>
      <c r="AW62" s="3466"/>
    </row>
    <row r="63" spans="1:49" s="59" customFormat="1" ht="11.25" customHeight="1">
      <c r="A63" s="2971"/>
      <c r="B63" s="49"/>
      <c r="C63" s="471"/>
      <c r="D63" s="3475" t="s">
        <v>2495</v>
      </c>
      <c r="E63" s="3474"/>
      <c r="F63" s="3474"/>
      <c r="G63" s="3474"/>
      <c r="H63" s="3474"/>
      <c r="I63" s="3474"/>
      <c r="J63" s="3474"/>
      <c r="K63" s="3474"/>
      <c r="L63" s="3474"/>
      <c r="M63" s="3474"/>
      <c r="N63" s="3474"/>
      <c r="O63" s="3474"/>
      <c r="P63" s="3474"/>
      <c r="Q63" s="3474"/>
      <c r="R63" s="3474"/>
      <c r="S63" s="3474"/>
      <c r="T63" s="3474"/>
      <c r="U63" s="3474"/>
      <c r="V63" s="3474"/>
      <c r="W63" s="3474"/>
      <c r="X63" s="3474"/>
      <c r="Y63" s="3474"/>
      <c r="Z63" s="51"/>
      <c r="AA63" s="51"/>
      <c r="AB63" s="42"/>
      <c r="AC63" s="42"/>
      <c r="AD63" s="5570"/>
      <c r="AE63" s="5571"/>
      <c r="AF63" s="5572"/>
      <c r="AG63" s="5645"/>
      <c r="AH63" s="42"/>
      <c r="AI63" s="42"/>
      <c r="AJ63" s="42"/>
      <c r="AK63" s="42"/>
      <c r="AL63" s="42"/>
      <c r="AM63" s="42"/>
      <c r="AN63" s="42"/>
      <c r="AO63" s="42"/>
      <c r="AP63" s="42"/>
      <c r="AQ63" s="42"/>
      <c r="AR63" s="42"/>
      <c r="AS63" s="42"/>
      <c r="AT63" s="42"/>
      <c r="AU63" s="42"/>
      <c r="AV63" s="42"/>
      <c r="AW63" s="42"/>
    </row>
    <row r="64" spans="1:49" s="244" customFormat="1" ht="11.25" customHeight="1">
      <c r="A64" s="2972"/>
      <c r="B64" s="49"/>
      <c r="C64" s="47"/>
      <c r="D64" s="3467"/>
      <c r="E64" s="3467"/>
      <c r="F64" s="3467"/>
      <c r="G64" s="3467"/>
      <c r="H64" s="3467"/>
      <c r="I64" s="3467"/>
      <c r="J64" s="3467"/>
      <c r="K64" s="3467"/>
      <c r="L64" s="3467"/>
      <c r="M64" s="3467"/>
      <c r="N64" s="3467"/>
      <c r="O64" s="3467"/>
      <c r="P64" s="3467"/>
      <c r="Q64" s="3467"/>
      <c r="R64" s="3467"/>
      <c r="S64" s="3467"/>
      <c r="T64" s="3467"/>
      <c r="U64" s="3467"/>
      <c r="V64" s="3467"/>
      <c r="W64" s="3467"/>
      <c r="X64" s="3467"/>
      <c r="Y64" s="3467"/>
      <c r="Z64" s="51"/>
      <c r="AA64" s="51"/>
      <c r="AB64" s="110"/>
      <c r="AC64" s="110"/>
      <c r="AD64" s="54"/>
      <c r="AE64" s="54"/>
      <c r="AF64" s="54"/>
      <c r="AG64" s="38"/>
      <c r="AH64" s="110"/>
      <c r="AI64" s="110"/>
      <c r="AJ64" s="243"/>
      <c r="AK64" s="243"/>
      <c r="AL64" s="243"/>
      <c r="AM64" s="243"/>
      <c r="AN64" s="243"/>
      <c r="AO64" s="243"/>
      <c r="AP64" s="243"/>
      <c r="AQ64" s="243"/>
      <c r="AR64" s="243"/>
      <c r="AS64" s="243"/>
      <c r="AT64" s="243"/>
      <c r="AU64" s="243"/>
      <c r="AV64" s="243"/>
      <c r="AW64" s="243"/>
    </row>
    <row r="65" spans="1:49" s="244" customFormat="1" ht="11.25" customHeight="1">
      <c r="A65" s="110"/>
      <c r="B65" s="49"/>
      <c r="C65" s="47"/>
      <c r="D65" s="3467"/>
      <c r="E65" s="3467"/>
      <c r="F65" s="3467"/>
      <c r="G65" s="3467"/>
      <c r="H65" s="3467"/>
      <c r="I65" s="3467"/>
      <c r="J65" s="3467"/>
      <c r="K65" s="3467"/>
      <c r="L65" s="3467"/>
      <c r="M65" s="3467"/>
      <c r="N65" s="3467"/>
      <c r="O65" s="3467"/>
      <c r="P65" s="3467"/>
      <c r="Q65" s="3467"/>
      <c r="R65" s="3467"/>
      <c r="S65" s="3467"/>
      <c r="T65" s="3467"/>
      <c r="U65" s="3467"/>
      <c r="V65" s="3467"/>
      <c r="W65" s="3467"/>
      <c r="X65" s="3467"/>
      <c r="Y65" s="3467"/>
      <c r="Z65" s="51"/>
      <c r="AA65" s="51"/>
      <c r="AB65" s="110"/>
      <c r="AC65" s="110"/>
      <c r="AD65" s="54"/>
      <c r="AE65" s="54"/>
      <c r="AF65" s="54"/>
      <c r="AG65" s="38"/>
      <c r="AH65" s="110"/>
      <c r="AI65" s="110"/>
      <c r="AJ65" s="243"/>
      <c r="AK65" s="243"/>
      <c r="AL65" s="243"/>
      <c r="AM65" s="243"/>
      <c r="AN65" s="243"/>
      <c r="AO65" s="243"/>
      <c r="AP65" s="243"/>
      <c r="AQ65" s="243"/>
      <c r="AR65" s="243"/>
      <c r="AS65" s="243"/>
      <c r="AT65" s="243"/>
      <c r="AU65" s="243"/>
      <c r="AV65" s="243"/>
      <c r="AW65" s="243"/>
    </row>
    <row r="66" spans="1:49" s="244" customFormat="1" ht="15.75">
      <c r="A66" s="3477"/>
      <c r="B66" s="3455"/>
      <c r="C66" s="3478"/>
      <c r="D66" s="3479"/>
      <c r="E66" s="3480"/>
      <c r="F66" s="3480"/>
      <c r="G66" s="3480"/>
      <c r="H66" s="3481"/>
      <c r="I66" s="3482"/>
      <c r="J66" s="3482"/>
      <c r="K66" s="3482"/>
      <c r="L66" s="3482"/>
      <c r="M66" s="3482"/>
      <c r="N66" s="3482"/>
      <c r="O66" s="3482"/>
      <c r="P66" s="3482"/>
      <c r="Q66" s="3482"/>
      <c r="R66" s="3456"/>
      <c r="S66" s="3456"/>
      <c r="T66" s="3456"/>
      <c r="U66" s="3456"/>
      <c r="V66" s="3456"/>
      <c r="W66" s="3456"/>
      <c r="X66" s="3483"/>
      <c r="Y66" s="3483"/>
      <c r="Z66" s="3483"/>
      <c r="AA66" s="3483"/>
      <c r="AB66" s="3477"/>
      <c r="AC66" s="3477"/>
      <c r="AD66" s="3484"/>
      <c r="AE66" s="3484"/>
      <c r="AF66" s="3484"/>
      <c r="AG66" s="3485"/>
      <c r="AH66" s="3477"/>
      <c r="AI66" s="110"/>
      <c r="AJ66" s="243"/>
      <c r="AK66" s="243"/>
      <c r="AL66" s="243"/>
      <c r="AM66" s="243"/>
      <c r="AN66" s="243"/>
      <c r="AO66" s="243"/>
      <c r="AP66" s="243"/>
      <c r="AQ66" s="243"/>
      <c r="AR66" s="243"/>
      <c r="AS66" s="243"/>
      <c r="AT66" s="243"/>
      <c r="AU66" s="243"/>
      <c r="AV66" s="243"/>
      <c r="AW66" s="243"/>
    </row>
    <row r="67" spans="1:49" s="622" customFormat="1" ht="6.75" customHeight="1">
      <c r="A67" s="2971"/>
      <c r="B67" s="49"/>
      <c r="C67" s="471"/>
      <c r="D67" s="48"/>
      <c r="E67" s="43"/>
      <c r="F67" s="2761"/>
      <c r="G67" s="2761"/>
      <c r="H67" s="3371"/>
      <c r="I67" s="3371"/>
      <c r="J67" s="44"/>
      <c r="K67" s="44"/>
      <c r="L67" s="44"/>
      <c r="M67" s="42"/>
      <c r="N67" s="44"/>
      <c r="O67" s="44"/>
      <c r="P67" s="44"/>
      <c r="Q67" s="44"/>
      <c r="R67" s="44"/>
      <c r="S67" s="44"/>
      <c r="T67" s="44"/>
      <c r="U67" s="45"/>
      <c r="V67" s="44"/>
      <c r="W67" s="44"/>
      <c r="X67" s="44"/>
      <c r="Y67" s="44"/>
      <c r="Z67" s="44"/>
      <c r="AA67" s="44"/>
      <c r="AB67" s="44"/>
      <c r="AC67" s="42"/>
      <c r="AD67" s="51"/>
      <c r="AE67" s="51"/>
      <c r="AF67" s="51"/>
      <c r="AG67" s="40"/>
      <c r="AH67" s="42"/>
      <c r="AI67" s="42"/>
      <c r="AJ67" s="3466"/>
      <c r="AK67" s="3466"/>
      <c r="AL67" s="3466"/>
      <c r="AM67" s="3466"/>
      <c r="AN67" s="3466"/>
      <c r="AO67" s="3466"/>
      <c r="AP67" s="3466"/>
      <c r="AQ67" s="3466"/>
      <c r="AR67" s="3466"/>
      <c r="AS67" s="3466"/>
      <c r="AT67" s="3466"/>
      <c r="AU67" s="3466"/>
      <c r="AV67" s="3466"/>
      <c r="AW67" s="3466"/>
    </row>
    <row r="68" spans="1:49" s="622" customFormat="1" ht="11.25" customHeight="1">
      <c r="A68" s="2971"/>
      <c r="B68" s="5646" t="s">
        <v>1525</v>
      </c>
      <c r="C68" s="5646"/>
      <c r="D68" s="3465" t="s">
        <v>1630</v>
      </c>
      <c r="E68" s="3474"/>
      <c r="F68" s="3474"/>
      <c r="G68" s="3474"/>
      <c r="H68" s="3474"/>
      <c r="I68" s="3474"/>
      <c r="J68" s="3474"/>
      <c r="K68" s="3474"/>
      <c r="L68" s="3474"/>
      <c r="M68" s="3474"/>
      <c r="N68" s="3474"/>
      <c r="O68" s="3474"/>
      <c r="P68" s="3474"/>
      <c r="Q68" s="3474"/>
      <c r="R68" s="3474"/>
      <c r="S68" s="3474"/>
      <c r="T68" s="3474"/>
      <c r="U68" s="3474"/>
      <c r="V68" s="3474"/>
      <c r="W68" s="3474"/>
      <c r="X68" s="3474"/>
      <c r="Y68" s="3474"/>
      <c r="Z68" s="3474"/>
      <c r="AA68" s="44"/>
      <c r="AB68" s="44"/>
      <c r="AC68" s="42"/>
      <c r="AD68" s="51"/>
      <c r="AE68" s="51"/>
      <c r="AF68" s="51"/>
      <c r="AG68" s="40"/>
      <c r="AH68" s="42"/>
      <c r="AI68" s="42"/>
      <c r="AJ68" s="3466"/>
      <c r="AK68" s="3466"/>
      <c r="AL68" s="3466"/>
      <c r="AM68" s="3466"/>
      <c r="AN68" s="3466"/>
      <c r="AO68" s="3466"/>
      <c r="AP68" s="3466"/>
      <c r="AQ68" s="3466"/>
      <c r="AR68" s="3466"/>
      <c r="AS68" s="3466"/>
      <c r="AT68" s="3466"/>
      <c r="AU68" s="3466"/>
      <c r="AV68" s="3466"/>
      <c r="AW68" s="3466"/>
    </row>
    <row r="69" spans="1:49" s="622" customFormat="1" ht="11.25" customHeight="1">
      <c r="A69" s="2971"/>
      <c r="B69" s="3499"/>
      <c r="C69" s="3499"/>
      <c r="D69" s="3465" t="s">
        <v>1631</v>
      </c>
      <c r="E69" s="3474"/>
      <c r="F69" s="3474"/>
      <c r="G69" s="3474"/>
      <c r="H69" s="3474"/>
      <c r="I69" s="3474"/>
      <c r="J69" s="3474"/>
      <c r="K69" s="3474"/>
      <c r="L69" s="3474"/>
      <c r="M69" s="3474"/>
      <c r="N69" s="3474"/>
      <c r="O69" s="3474"/>
      <c r="P69" s="3474"/>
      <c r="Q69" s="3474"/>
      <c r="R69" s="3474"/>
      <c r="S69" s="3474"/>
      <c r="T69" s="3474"/>
      <c r="U69" s="3474"/>
      <c r="V69" s="3474"/>
      <c r="W69" s="3474"/>
      <c r="X69" s="3474"/>
      <c r="Y69" s="3474"/>
      <c r="Z69" s="3474"/>
      <c r="AA69" s="44"/>
      <c r="AB69" s="44"/>
      <c r="AC69" s="42"/>
      <c r="AD69" s="51"/>
      <c r="AE69" s="51"/>
      <c r="AF69" s="51"/>
      <c r="AG69" s="40"/>
      <c r="AH69" s="42"/>
      <c r="AI69" s="42"/>
      <c r="AJ69" s="3466"/>
      <c r="AK69" s="3466"/>
      <c r="AL69" s="3466"/>
      <c r="AM69" s="3466"/>
      <c r="AN69" s="3466"/>
      <c r="AO69" s="3466"/>
      <c r="AP69" s="3466"/>
      <c r="AQ69" s="3466"/>
      <c r="AR69" s="3466"/>
      <c r="AS69" s="3466"/>
      <c r="AT69" s="3466"/>
      <c r="AU69" s="3466"/>
      <c r="AV69" s="3466"/>
      <c r="AW69" s="3466"/>
    </row>
    <row r="70" spans="1:49" s="622" customFormat="1" ht="11.25" customHeight="1">
      <c r="A70" s="2971"/>
      <c r="B70" s="3500"/>
      <c r="C70" s="3501"/>
      <c r="D70" s="3502" t="s">
        <v>1632</v>
      </c>
      <c r="E70" s="3502"/>
      <c r="F70" s="3502"/>
      <c r="G70" s="3502"/>
      <c r="H70" s="3502"/>
      <c r="I70" s="3502"/>
      <c r="J70" s="3502"/>
      <c r="K70" s="3502"/>
      <c r="L70" s="3502"/>
      <c r="M70" s="3502"/>
      <c r="N70" s="3502"/>
      <c r="O70" s="3502"/>
      <c r="P70" s="3502"/>
      <c r="Q70" s="3502"/>
      <c r="R70" s="3502"/>
      <c r="S70" s="3502"/>
      <c r="T70" s="3502"/>
      <c r="U70" s="3502"/>
      <c r="V70" s="3502"/>
      <c r="W70" s="3502"/>
      <c r="X70" s="3502"/>
      <c r="Y70" s="3502"/>
      <c r="Z70" s="3503"/>
      <c r="AA70" s="44"/>
      <c r="AB70" s="44"/>
      <c r="AC70" s="42"/>
      <c r="AD70" s="51"/>
      <c r="AE70" s="51"/>
      <c r="AF70" s="51"/>
      <c r="AG70" s="40"/>
      <c r="AH70" s="42"/>
      <c r="AI70" s="42"/>
      <c r="AJ70" s="3466"/>
      <c r="AK70" s="3466"/>
      <c r="AL70" s="3466"/>
      <c r="AM70" s="3466"/>
      <c r="AN70" s="3466"/>
      <c r="AO70" s="3466"/>
      <c r="AP70" s="3466"/>
      <c r="AQ70" s="3466"/>
      <c r="AR70" s="3466"/>
      <c r="AS70" s="3466"/>
      <c r="AT70" s="3466"/>
      <c r="AU70" s="3466"/>
      <c r="AV70" s="3466"/>
      <c r="AW70" s="3466"/>
    </row>
    <row r="71" spans="1:49" s="622" customFormat="1" ht="11.25" customHeight="1">
      <c r="A71" s="2971"/>
      <c r="B71" s="3500"/>
      <c r="C71" s="3501"/>
      <c r="D71" s="3502" t="s">
        <v>2496</v>
      </c>
      <c r="E71" s="3502"/>
      <c r="F71" s="3502"/>
      <c r="G71" s="3502"/>
      <c r="H71" s="3502"/>
      <c r="I71" s="3502"/>
      <c r="J71" s="3502"/>
      <c r="K71" s="3502"/>
      <c r="L71" s="3502"/>
      <c r="M71" s="3502"/>
      <c r="N71" s="3502"/>
      <c r="O71" s="3502"/>
      <c r="P71" s="3502"/>
      <c r="Q71" s="3502"/>
      <c r="R71" s="3502"/>
      <c r="S71" s="3502"/>
      <c r="T71" s="3502"/>
      <c r="U71" s="3502"/>
      <c r="V71" s="3502"/>
      <c r="W71" s="3502"/>
      <c r="X71" s="3502"/>
      <c r="Y71" s="3502"/>
      <c r="Z71" s="3503"/>
      <c r="AA71" s="44"/>
      <c r="AB71" s="44"/>
      <c r="AC71" s="42"/>
      <c r="AD71" s="51"/>
      <c r="AE71" s="51"/>
      <c r="AF71" s="51"/>
      <c r="AG71" s="40"/>
      <c r="AH71" s="42"/>
      <c r="AI71" s="42"/>
      <c r="AJ71" s="3466"/>
      <c r="AK71" s="3466"/>
      <c r="AL71" s="3466"/>
      <c r="AM71" s="3466"/>
      <c r="AN71" s="3466"/>
      <c r="AO71" s="3466"/>
      <c r="AP71" s="3466"/>
      <c r="AQ71" s="3466"/>
      <c r="AR71" s="3466"/>
      <c r="AS71" s="3466"/>
      <c r="AT71" s="3466"/>
      <c r="AU71" s="3466"/>
      <c r="AV71" s="3466"/>
      <c r="AW71" s="3466"/>
    </row>
    <row r="72" spans="1:49" s="622" customFormat="1" ht="3.75" customHeight="1">
      <c r="A72" s="2971"/>
      <c r="B72" s="3504"/>
      <c r="C72" s="3505"/>
      <c r="D72" s="3468"/>
      <c r="E72" s="3468"/>
      <c r="F72" s="3468"/>
      <c r="G72" s="3468"/>
      <c r="H72" s="3468"/>
      <c r="I72" s="3468"/>
      <c r="J72" s="3468"/>
      <c r="K72" s="3468"/>
      <c r="L72" s="3468"/>
      <c r="M72" s="3468"/>
      <c r="N72" s="3468"/>
      <c r="O72" s="3468"/>
      <c r="P72" s="3468"/>
      <c r="Q72" s="3468"/>
      <c r="R72" s="3468"/>
      <c r="S72" s="3468"/>
      <c r="T72" s="3468"/>
      <c r="U72" s="3468"/>
      <c r="V72" s="3468"/>
      <c r="W72" s="3468"/>
      <c r="X72" s="3468"/>
      <c r="Y72" s="3506"/>
      <c r="Z72" s="3507"/>
      <c r="AA72" s="44"/>
      <c r="AB72" s="44"/>
      <c r="AC72" s="42"/>
      <c r="AD72" s="51"/>
      <c r="AE72" s="51"/>
      <c r="AF72" s="51"/>
      <c r="AG72" s="40"/>
      <c r="AH72" s="42"/>
      <c r="AI72" s="42"/>
      <c r="AJ72" s="3466"/>
      <c r="AK72" s="3466"/>
      <c r="AL72" s="3466"/>
      <c r="AM72" s="3466"/>
      <c r="AN72" s="3466"/>
      <c r="AO72" s="3466"/>
      <c r="AP72" s="3466"/>
      <c r="AQ72" s="3466"/>
      <c r="AR72" s="3466"/>
      <c r="AS72" s="3466"/>
      <c r="AT72" s="3466"/>
      <c r="AU72" s="3466"/>
      <c r="AV72" s="3466"/>
      <c r="AW72" s="3466"/>
    </row>
    <row r="73" spans="1:49" s="622" customFormat="1" ht="14.25" customHeight="1">
      <c r="A73" s="2971"/>
      <c r="B73" s="3504"/>
      <c r="C73" s="3505"/>
      <c r="D73" s="59"/>
      <c r="E73" s="5643">
        <v>310012</v>
      </c>
      <c r="F73" s="5643"/>
      <c r="G73" s="3468"/>
      <c r="H73" s="3468"/>
      <c r="I73" s="3468"/>
      <c r="J73" s="3468"/>
      <c r="K73" s="3468"/>
      <c r="L73" s="3468"/>
      <c r="M73" s="3468"/>
      <c r="N73" s="3468"/>
      <c r="O73" s="3468"/>
      <c r="P73" s="3468"/>
      <c r="Q73" s="3468"/>
      <c r="R73" s="3468"/>
      <c r="S73" s="3468"/>
      <c r="T73" s="3468"/>
      <c r="U73" s="3468"/>
      <c r="V73" s="3508"/>
      <c r="W73" s="3508"/>
      <c r="X73" s="3508"/>
      <c r="Y73" s="3506"/>
      <c r="Z73" s="3509"/>
      <c r="AA73" s="44"/>
      <c r="AB73" s="44"/>
      <c r="AC73" s="42"/>
      <c r="AD73" s="51"/>
      <c r="AE73" s="51"/>
      <c r="AF73" s="51"/>
      <c r="AG73" s="40"/>
      <c r="AH73" s="42"/>
      <c r="AI73" s="42"/>
      <c r="AJ73" s="3466"/>
      <c r="AK73" s="3466"/>
      <c r="AL73" s="3466"/>
      <c r="AM73" s="3466"/>
      <c r="AN73" s="3466"/>
      <c r="AO73" s="3466"/>
      <c r="AP73" s="3466"/>
      <c r="AQ73" s="3466"/>
      <c r="AR73" s="3466"/>
      <c r="AS73" s="3466"/>
      <c r="AT73" s="3466"/>
      <c r="AU73" s="3466"/>
      <c r="AV73" s="3466"/>
      <c r="AW73" s="3466"/>
    </row>
    <row r="74" spans="1:49" s="622" customFormat="1" ht="10.5" customHeight="1">
      <c r="A74" s="2971"/>
      <c r="B74" s="3468"/>
      <c r="C74" s="3468"/>
      <c r="D74" s="59"/>
      <c r="E74" s="5601">
        <v>1</v>
      </c>
      <c r="F74" s="5623"/>
      <c r="G74" s="5625" t="s">
        <v>2475</v>
      </c>
      <c r="H74" s="5626"/>
      <c r="I74" s="5626"/>
      <c r="J74" s="3510"/>
      <c r="K74" s="3510"/>
      <c r="L74" s="3510"/>
      <c r="M74" s="3510"/>
      <c r="N74" s="3510"/>
      <c r="O74" s="5601">
        <v>2</v>
      </c>
      <c r="P74" s="5623"/>
      <c r="Q74" s="5625" t="s">
        <v>2497</v>
      </c>
      <c r="R74" s="5626"/>
      <c r="S74" s="5626"/>
      <c r="T74" s="3471"/>
      <c r="U74" s="3471"/>
      <c r="V74" s="3468"/>
      <c r="W74" s="3468"/>
      <c r="X74" s="3468"/>
      <c r="Y74" s="3468"/>
      <c r="Z74" s="3468"/>
      <c r="AA74" s="44"/>
      <c r="AB74" s="44"/>
      <c r="AC74" s="42"/>
      <c r="AD74" s="51"/>
      <c r="AE74" s="51"/>
      <c r="AF74" s="51"/>
      <c r="AG74" s="40"/>
      <c r="AH74" s="42"/>
      <c r="AI74" s="42"/>
      <c r="AJ74" s="3466"/>
      <c r="AK74" s="3466"/>
      <c r="AL74" s="3466"/>
      <c r="AM74" s="3466"/>
      <c r="AN74" s="3466"/>
      <c r="AO74" s="3466"/>
      <c r="AP74" s="3466"/>
      <c r="AQ74" s="3466"/>
      <c r="AR74" s="3466"/>
      <c r="AS74" s="3466"/>
      <c r="AT74" s="3466"/>
      <c r="AU74" s="3466"/>
      <c r="AV74" s="3466"/>
      <c r="AW74" s="3466"/>
    </row>
    <row r="75" spans="1:49" s="622" customFormat="1" ht="10.5" customHeight="1">
      <c r="A75" s="2971"/>
      <c r="B75" s="3468"/>
      <c r="C75" s="3468"/>
      <c r="D75" s="59"/>
      <c r="E75" s="5601"/>
      <c r="F75" s="5624"/>
      <c r="G75" s="5625"/>
      <c r="H75" s="5626"/>
      <c r="I75" s="5626"/>
      <c r="J75" s="3468"/>
      <c r="K75" s="3468"/>
      <c r="L75" s="3468"/>
      <c r="M75" s="3468"/>
      <c r="N75" s="3468"/>
      <c r="O75" s="5601"/>
      <c r="P75" s="5624"/>
      <c r="Q75" s="5625"/>
      <c r="R75" s="5626"/>
      <c r="S75" s="5626"/>
      <c r="T75" s="3471"/>
      <c r="U75" s="3471"/>
      <c r="V75" s="3468"/>
      <c r="W75" s="3468"/>
      <c r="X75" s="3468"/>
      <c r="Y75" s="3468"/>
      <c r="Z75" s="3468"/>
      <c r="AA75" s="44"/>
      <c r="AB75" s="44"/>
      <c r="AC75" s="42"/>
      <c r="AD75" s="51"/>
      <c r="AE75" s="51"/>
      <c r="AF75" s="51"/>
      <c r="AG75" s="40"/>
      <c r="AH75" s="42"/>
      <c r="AI75" s="42"/>
      <c r="AJ75" s="3466"/>
      <c r="AK75" s="3466"/>
      <c r="AL75" s="3466"/>
      <c r="AM75" s="3466"/>
      <c r="AN75" s="3466"/>
      <c r="AO75" s="3466"/>
      <c r="AP75" s="3466"/>
      <c r="AQ75" s="3466"/>
      <c r="AR75" s="3466"/>
      <c r="AS75" s="3466"/>
      <c r="AT75" s="3466"/>
      <c r="AU75" s="3466"/>
      <c r="AV75" s="3466"/>
      <c r="AW75" s="3466"/>
    </row>
    <row r="76" spans="1:49" s="622" customFormat="1" ht="6.75" customHeight="1">
      <c r="A76" s="3495"/>
      <c r="B76" s="3455"/>
      <c r="C76" s="3496"/>
      <c r="D76" s="3479"/>
      <c r="E76" s="3457"/>
      <c r="F76" s="3458"/>
      <c r="G76" s="3458"/>
      <c r="H76" s="3459"/>
      <c r="I76" s="3459"/>
      <c r="J76" s="3460"/>
      <c r="K76" s="3460"/>
      <c r="L76" s="3460"/>
      <c r="M76" s="3456"/>
      <c r="N76" s="3460"/>
      <c r="O76" s="3460"/>
      <c r="P76" s="3460"/>
      <c r="Q76" s="3460"/>
      <c r="R76" s="3460"/>
      <c r="S76" s="3460"/>
      <c r="T76" s="3460"/>
      <c r="U76" s="3461"/>
      <c r="V76" s="3460"/>
      <c r="W76" s="3460"/>
      <c r="X76" s="3460"/>
      <c r="Y76" s="3460"/>
      <c r="Z76" s="3460"/>
      <c r="AA76" s="3460"/>
      <c r="AB76" s="3460"/>
      <c r="AC76" s="3456"/>
      <c r="AD76" s="3483"/>
      <c r="AE76" s="3483"/>
      <c r="AF76" s="3483"/>
      <c r="AG76" s="3497"/>
      <c r="AH76" s="3456"/>
      <c r="AI76" s="42"/>
      <c r="AJ76" s="3466"/>
      <c r="AK76" s="3466"/>
      <c r="AL76" s="3466"/>
      <c r="AM76" s="3466"/>
      <c r="AN76" s="3466"/>
      <c r="AO76" s="3466"/>
      <c r="AP76" s="3466"/>
      <c r="AQ76" s="3466"/>
      <c r="AR76" s="3466"/>
      <c r="AS76" s="3466"/>
      <c r="AT76" s="3466"/>
      <c r="AU76" s="3466"/>
      <c r="AV76" s="3466"/>
      <c r="AW76" s="3466"/>
    </row>
    <row r="77" spans="1:49" s="622" customFormat="1" ht="6.75" customHeight="1">
      <c r="A77" s="2971"/>
      <c r="B77" s="49"/>
      <c r="C77" s="471"/>
      <c r="D77" s="48"/>
      <c r="E77" s="43"/>
      <c r="F77" s="2761"/>
      <c r="G77" s="2761"/>
      <c r="H77" s="3371"/>
      <c r="I77" s="3371"/>
      <c r="J77" s="44"/>
      <c r="K77" s="44"/>
      <c r="L77" s="44"/>
      <c r="M77" s="42"/>
      <c r="N77" s="44"/>
      <c r="O77" s="44"/>
      <c r="P77" s="44"/>
      <c r="Q77" s="44"/>
      <c r="R77" s="44"/>
      <c r="S77" s="44"/>
      <c r="T77" s="44"/>
      <c r="U77" s="45"/>
      <c r="V77" s="44"/>
      <c r="W77" s="44"/>
      <c r="X77" s="44"/>
      <c r="Y77" s="44"/>
      <c r="Z77" s="44"/>
      <c r="AA77" s="44"/>
      <c r="AB77" s="44"/>
      <c r="AC77" s="42"/>
      <c r="AD77" s="51"/>
      <c r="AE77" s="51"/>
      <c r="AF77" s="51"/>
      <c r="AG77" s="40"/>
      <c r="AH77" s="42"/>
      <c r="AI77" s="42"/>
      <c r="AJ77" s="3466"/>
      <c r="AK77" s="3466"/>
      <c r="AL77" s="3466"/>
      <c r="AM77" s="3466"/>
      <c r="AN77" s="3466"/>
      <c r="AO77" s="3466"/>
      <c r="AP77" s="3466"/>
      <c r="AQ77" s="3466"/>
      <c r="AR77" s="3466"/>
      <c r="AS77" s="3466"/>
      <c r="AT77" s="3466"/>
      <c r="AU77" s="3466"/>
      <c r="AV77" s="3466"/>
      <c r="AW77" s="3466"/>
    </row>
    <row r="78" spans="1:49" s="622" customFormat="1" ht="12.75" customHeight="1">
      <c r="A78" s="2971"/>
      <c r="B78" s="5642" t="s">
        <v>1527</v>
      </c>
      <c r="C78" s="5642"/>
      <c r="D78" s="3474" t="s">
        <v>1633</v>
      </c>
      <c r="E78" s="3470"/>
      <c r="F78" s="3470"/>
      <c r="G78" s="3470"/>
      <c r="H78" s="3470"/>
      <c r="I78" s="3470"/>
      <c r="J78" s="3470"/>
      <c r="K78" s="3470"/>
      <c r="L78" s="3470"/>
      <c r="M78" s="3470"/>
      <c r="N78" s="3470"/>
      <c r="O78" s="3470"/>
      <c r="P78" s="3470"/>
      <c r="Q78" s="3470"/>
      <c r="R78" s="3470"/>
      <c r="S78" s="3470"/>
      <c r="T78" s="3470"/>
      <c r="U78" s="3470"/>
      <c r="V78" s="3470"/>
      <c r="W78" s="3470"/>
      <c r="X78" s="3470"/>
      <c r="Y78" s="3470"/>
      <c r="Z78" s="3470"/>
      <c r="AA78" s="3470"/>
      <c r="AB78" s="44"/>
      <c r="AC78" s="42"/>
      <c r="AD78" s="51"/>
      <c r="AE78" s="51"/>
      <c r="AF78" s="51"/>
      <c r="AG78" s="40"/>
      <c r="AH78" s="42"/>
      <c r="AI78" s="42"/>
      <c r="AJ78" s="3466"/>
      <c r="AK78" s="3466"/>
      <c r="AL78" s="3466"/>
      <c r="AM78" s="3466"/>
      <c r="AN78" s="3466"/>
      <c r="AO78" s="3466"/>
      <c r="AP78" s="3466"/>
      <c r="AQ78" s="3466"/>
      <c r="AR78" s="3466"/>
      <c r="AS78" s="3466"/>
      <c r="AT78" s="3466"/>
      <c r="AU78" s="3466"/>
      <c r="AV78" s="3466"/>
      <c r="AW78" s="3466"/>
    </row>
    <row r="79" spans="1:49" s="622" customFormat="1" ht="12.75" customHeight="1">
      <c r="A79" s="2971"/>
      <c r="B79" s="3468"/>
      <c r="C79" s="3511"/>
      <c r="D79" s="3474" t="s">
        <v>1894</v>
      </c>
      <c r="E79" s="3470"/>
      <c r="F79" s="3470"/>
      <c r="G79" s="3470"/>
      <c r="H79" s="3470"/>
      <c r="I79" s="3470"/>
      <c r="J79" s="3470"/>
      <c r="K79" s="3470"/>
      <c r="L79" s="3470"/>
      <c r="M79" s="3470"/>
      <c r="N79" s="3470"/>
      <c r="O79" s="3470"/>
      <c r="P79" s="3470"/>
      <c r="Q79" s="3470"/>
      <c r="R79" s="3470"/>
      <c r="S79" s="3470"/>
      <c r="T79" s="3470"/>
      <c r="U79" s="3470"/>
      <c r="V79" s="3470"/>
      <c r="W79" s="3470"/>
      <c r="X79" s="3470"/>
      <c r="Y79" s="3470"/>
      <c r="Z79" s="3470"/>
      <c r="AA79" s="3470"/>
      <c r="AB79" s="44"/>
      <c r="AC79" s="42"/>
      <c r="AD79" s="51"/>
      <c r="AE79" s="51"/>
      <c r="AF79" s="51"/>
      <c r="AG79" s="40"/>
      <c r="AH79" s="42"/>
      <c r="AI79" s="42"/>
      <c r="AJ79" s="3466"/>
      <c r="AK79" s="3466"/>
      <c r="AL79" s="3466"/>
      <c r="AM79" s="3466"/>
      <c r="AN79" s="3466"/>
      <c r="AO79" s="3466"/>
      <c r="AP79" s="3466"/>
      <c r="AQ79" s="3466"/>
      <c r="AR79" s="3466"/>
      <c r="AS79" s="3466"/>
      <c r="AT79" s="3466"/>
      <c r="AU79" s="3466"/>
      <c r="AV79" s="3466"/>
      <c r="AW79" s="3466"/>
    </row>
    <row r="80" spans="1:49" s="622" customFormat="1" ht="11.25" customHeight="1">
      <c r="A80" s="2971"/>
      <c r="B80" s="3468"/>
      <c r="C80" s="3468"/>
      <c r="D80" s="3467" t="s">
        <v>2498</v>
      </c>
      <c r="E80" s="3467"/>
      <c r="F80" s="3467"/>
      <c r="G80" s="3467"/>
      <c r="H80" s="3467"/>
      <c r="I80" s="3467"/>
      <c r="J80" s="3467"/>
      <c r="K80" s="3467"/>
      <c r="L80" s="3467"/>
      <c r="M80" s="3467"/>
      <c r="N80" s="3467"/>
      <c r="O80" s="3467"/>
      <c r="P80" s="3467"/>
      <c r="Q80" s="3467"/>
      <c r="R80" s="3467"/>
      <c r="S80" s="3467"/>
      <c r="T80" s="3467"/>
      <c r="U80" s="3467"/>
      <c r="V80" s="3467"/>
      <c r="W80" s="3467"/>
      <c r="X80" s="3467"/>
      <c r="Y80" s="3467"/>
      <c r="Z80" s="3467"/>
      <c r="AA80" s="3467"/>
      <c r="AB80" s="44"/>
      <c r="AC80" s="42"/>
      <c r="AD80" s="51"/>
      <c r="AE80" s="51"/>
      <c r="AF80" s="51"/>
      <c r="AG80" s="40"/>
      <c r="AH80" s="42"/>
      <c r="AI80" s="42"/>
      <c r="AJ80" s="3466"/>
      <c r="AK80" s="3466"/>
      <c r="AL80" s="3466"/>
      <c r="AM80" s="3466"/>
      <c r="AN80" s="3466"/>
      <c r="AO80" s="3466"/>
      <c r="AP80" s="3466"/>
      <c r="AQ80" s="3466"/>
      <c r="AR80" s="3466"/>
      <c r="AS80" s="3466"/>
      <c r="AT80" s="3466"/>
      <c r="AU80" s="3466"/>
      <c r="AV80" s="3466"/>
      <c r="AW80" s="3466"/>
    </row>
    <row r="81" spans="1:49" s="622" customFormat="1" ht="11.25" customHeight="1">
      <c r="A81" s="2971"/>
      <c r="B81" s="3468"/>
      <c r="C81" s="3468"/>
      <c r="D81" s="3467" t="s">
        <v>2499</v>
      </c>
      <c r="E81" s="3467"/>
      <c r="F81" s="3467"/>
      <c r="G81" s="3467"/>
      <c r="H81" s="3467"/>
      <c r="I81" s="3467"/>
      <c r="J81" s="3467"/>
      <c r="K81" s="3467"/>
      <c r="L81" s="3467"/>
      <c r="M81" s="3467"/>
      <c r="N81" s="3467"/>
      <c r="O81" s="3467"/>
      <c r="P81" s="3467"/>
      <c r="Q81" s="3467"/>
      <c r="R81" s="3467"/>
      <c r="S81" s="3467"/>
      <c r="T81" s="3467"/>
      <c r="U81" s="3467"/>
      <c r="V81" s="3467"/>
      <c r="W81" s="3467"/>
      <c r="X81" s="3467"/>
      <c r="Y81" s="3467"/>
      <c r="Z81" s="3467"/>
      <c r="AA81" s="3467"/>
      <c r="AB81" s="44"/>
      <c r="AC81" s="42"/>
      <c r="AD81" s="51"/>
      <c r="AE81" s="51"/>
      <c r="AF81" s="51"/>
      <c r="AG81" s="40"/>
      <c r="AH81" s="42"/>
      <c r="AI81" s="42"/>
      <c r="AJ81" s="3466"/>
      <c r="AK81" s="3466"/>
      <c r="AL81" s="3466"/>
      <c r="AM81" s="3466"/>
      <c r="AN81" s="3466"/>
      <c r="AO81" s="3466"/>
      <c r="AP81" s="3466"/>
      <c r="AQ81" s="3466"/>
      <c r="AR81" s="3466"/>
      <c r="AS81" s="3466"/>
      <c r="AT81" s="3466"/>
      <c r="AU81" s="3466"/>
      <c r="AV81" s="3466"/>
      <c r="AW81" s="3466"/>
    </row>
    <row r="82" spans="1:49" s="622" customFormat="1" ht="11.25" customHeight="1">
      <c r="A82" s="2971"/>
      <c r="B82" s="3468"/>
      <c r="C82" s="3468"/>
      <c r="D82" s="3512"/>
      <c r="E82" s="3512"/>
      <c r="F82" s="3512"/>
      <c r="G82" s="3512"/>
      <c r="H82" s="3512"/>
      <c r="I82" s="3512"/>
      <c r="J82" s="3512"/>
      <c r="K82" s="3512"/>
      <c r="L82" s="3512"/>
      <c r="M82" s="3512"/>
      <c r="N82" s="3512"/>
      <c r="O82" s="3512"/>
      <c r="P82" s="3512"/>
      <c r="Q82" s="3512"/>
      <c r="R82" s="3512"/>
      <c r="S82" s="3512"/>
      <c r="T82" s="3512"/>
      <c r="U82" s="3512"/>
      <c r="V82" s="3512"/>
      <c r="W82" s="3512"/>
      <c r="X82" s="3512"/>
      <c r="Y82" s="3512"/>
      <c r="Z82" s="3512"/>
      <c r="AA82" s="3512"/>
      <c r="AB82" s="44"/>
      <c r="AC82" s="42"/>
      <c r="AD82" s="51"/>
      <c r="AE82" s="51"/>
      <c r="AF82" s="51"/>
      <c r="AG82" s="40"/>
      <c r="AH82" s="42"/>
      <c r="AI82" s="42"/>
      <c r="AJ82" s="3466"/>
      <c r="AK82" s="3466"/>
      <c r="AL82" s="3466"/>
      <c r="AM82" s="3466"/>
      <c r="AN82" s="3466"/>
      <c r="AO82" s="3466"/>
      <c r="AP82" s="3466"/>
      <c r="AQ82" s="3466"/>
      <c r="AR82" s="3466"/>
      <c r="AS82" s="3466"/>
      <c r="AT82" s="3466"/>
      <c r="AU82" s="3466"/>
      <c r="AV82" s="3466"/>
      <c r="AW82" s="3466"/>
    </row>
    <row r="83" spans="1:49" s="622" customFormat="1" ht="12" customHeight="1">
      <c r="A83" s="2971"/>
      <c r="B83" s="3468"/>
      <c r="C83" s="3468"/>
      <c r="D83" s="59"/>
      <c r="E83" s="5643">
        <v>310082</v>
      </c>
      <c r="F83" s="5643"/>
      <c r="G83" s="3468"/>
      <c r="H83" s="3468"/>
      <c r="I83" s="3468"/>
      <c r="J83" s="3468"/>
      <c r="K83" s="3468"/>
      <c r="L83" s="3468"/>
      <c r="M83" s="3468"/>
      <c r="N83" s="3468"/>
      <c r="O83" s="3468"/>
      <c r="P83" s="3468"/>
      <c r="Q83" s="3468"/>
      <c r="R83" s="3468"/>
      <c r="S83" s="3468"/>
      <c r="T83" s="3468"/>
      <c r="U83" s="3468"/>
      <c r="V83" s="3472"/>
      <c r="W83" s="3472"/>
      <c r="X83" s="3472"/>
      <c r="Y83" s="3472"/>
      <c r="Z83" s="3472"/>
      <c r="AA83" s="3513"/>
      <c r="AB83" s="44"/>
      <c r="AC83" s="42"/>
      <c r="AD83" s="51"/>
      <c r="AE83" s="51"/>
      <c r="AF83" s="51"/>
      <c r="AG83" s="40"/>
      <c r="AH83" s="42"/>
      <c r="AI83" s="42"/>
      <c r="AJ83" s="3466"/>
      <c r="AK83" s="3466"/>
      <c r="AL83" s="3466"/>
      <c r="AM83" s="3466"/>
      <c r="AN83" s="3466"/>
      <c r="AO83" s="3466"/>
      <c r="AP83" s="3466"/>
      <c r="AQ83" s="3466"/>
      <c r="AR83" s="3466"/>
      <c r="AS83" s="3466"/>
      <c r="AT83" s="3466"/>
      <c r="AU83" s="3466"/>
      <c r="AV83" s="3466"/>
      <c r="AW83" s="3466"/>
    </row>
    <row r="84" spans="1:49" s="622" customFormat="1" ht="10.5" customHeight="1">
      <c r="A84" s="2971"/>
      <c r="B84" s="3468"/>
      <c r="C84" s="3468"/>
      <c r="D84" s="59"/>
      <c r="E84" s="5601">
        <v>1</v>
      </c>
      <c r="F84" s="5623"/>
      <c r="G84" s="5625" t="s">
        <v>2475</v>
      </c>
      <c r="H84" s="5626"/>
      <c r="I84" s="5626"/>
      <c r="J84" s="3510"/>
      <c r="K84" s="3510"/>
      <c r="L84" s="3510"/>
      <c r="M84" s="3510"/>
      <c r="N84" s="3510"/>
      <c r="O84" s="5601">
        <v>2</v>
      </c>
      <c r="P84" s="5623"/>
      <c r="Q84" s="5625" t="s">
        <v>2497</v>
      </c>
      <c r="R84" s="5626"/>
      <c r="S84" s="5626"/>
      <c r="T84" s="3471"/>
      <c r="U84" s="3471"/>
      <c r="V84" s="3468"/>
      <c r="W84" s="3468"/>
      <c r="X84" s="3468"/>
      <c r="Y84" s="3468"/>
      <c r="Z84" s="3468"/>
      <c r="AA84" s="3514"/>
      <c r="AB84" s="44"/>
      <c r="AC84" s="42"/>
      <c r="AD84" s="51"/>
      <c r="AE84" s="51"/>
      <c r="AF84" s="51"/>
      <c r="AG84" s="40"/>
      <c r="AH84" s="42"/>
      <c r="AI84" s="42"/>
      <c r="AJ84" s="3466"/>
      <c r="AK84" s="3466"/>
      <c r="AL84" s="3466"/>
      <c r="AM84" s="3466"/>
      <c r="AN84" s="3466"/>
      <c r="AO84" s="3466"/>
      <c r="AP84" s="3466"/>
      <c r="AQ84" s="3466"/>
      <c r="AR84" s="3466"/>
      <c r="AS84" s="3466"/>
      <c r="AT84" s="3466"/>
      <c r="AU84" s="3466"/>
      <c r="AV84" s="3466"/>
      <c r="AW84" s="3466"/>
    </row>
    <row r="85" spans="1:49" s="622" customFormat="1" ht="10.5" customHeight="1">
      <c r="A85" s="2971"/>
      <c r="B85" s="3468"/>
      <c r="C85" s="3511"/>
      <c r="D85" s="59"/>
      <c r="E85" s="5601"/>
      <c r="F85" s="5624"/>
      <c r="G85" s="5625"/>
      <c r="H85" s="5626"/>
      <c r="I85" s="5626"/>
      <c r="J85" s="3468"/>
      <c r="K85" s="3468"/>
      <c r="L85" s="3468"/>
      <c r="M85" s="3468"/>
      <c r="N85" s="3468"/>
      <c r="O85" s="5601"/>
      <c r="P85" s="5624"/>
      <c r="Q85" s="5625"/>
      <c r="R85" s="5626"/>
      <c r="S85" s="5626"/>
      <c r="T85" s="3471"/>
      <c r="U85" s="3471"/>
      <c r="V85" s="3472"/>
      <c r="W85" s="3472"/>
      <c r="X85" s="3472"/>
      <c r="Y85" s="3472"/>
      <c r="Z85" s="3472"/>
      <c r="AA85" s="3513"/>
      <c r="AB85" s="44"/>
      <c r="AC85" s="42"/>
      <c r="AD85" s="51"/>
      <c r="AE85" s="51"/>
      <c r="AF85" s="51"/>
      <c r="AG85" s="40"/>
      <c r="AH85" s="42"/>
      <c r="AI85" s="42"/>
      <c r="AJ85" s="3466"/>
      <c r="AK85" s="3466"/>
      <c r="AL85" s="3466"/>
      <c r="AM85" s="3466"/>
      <c r="AN85" s="3466"/>
      <c r="AO85" s="3466"/>
      <c r="AP85" s="3466"/>
      <c r="AQ85" s="3466"/>
      <c r="AR85" s="3466"/>
      <c r="AS85" s="3466"/>
      <c r="AT85" s="3466"/>
      <c r="AU85" s="3466"/>
      <c r="AV85" s="3466"/>
      <c r="AW85" s="3466"/>
    </row>
    <row r="86" spans="1:49" s="622" customFormat="1" ht="6.75" customHeight="1">
      <c r="A86" s="2971"/>
      <c r="B86" s="49"/>
      <c r="C86" s="471"/>
      <c r="D86" s="48"/>
      <c r="E86" s="43"/>
      <c r="F86" s="2761"/>
      <c r="G86" s="2761"/>
      <c r="H86" s="3371"/>
      <c r="I86" s="3371"/>
      <c r="J86" s="44"/>
      <c r="K86" s="44"/>
      <c r="L86" s="44"/>
      <c r="M86" s="42"/>
      <c r="N86" s="44"/>
      <c r="O86" s="44"/>
      <c r="P86" s="44"/>
      <c r="Q86" s="44"/>
      <c r="R86" s="44"/>
      <c r="S86" s="44"/>
      <c r="T86" s="44"/>
      <c r="U86" s="45"/>
      <c r="V86" s="44"/>
      <c r="W86" s="44"/>
      <c r="X86" s="44"/>
      <c r="Y86" s="44"/>
      <c r="Z86" s="44"/>
      <c r="AA86" s="44"/>
      <c r="AB86" s="44"/>
      <c r="AC86" s="42"/>
      <c r="AD86" s="51"/>
      <c r="AE86" s="51"/>
      <c r="AF86" s="51"/>
      <c r="AG86" s="40"/>
      <c r="AH86" s="42"/>
      <c r="AI86" s="42"/>
      <c r="AJ86" s="3466"/>
      <c r="AK86" s="3466"/>
      <c r="AL86" s="3466"/>
      <c r="AM86" s="3466"/>
      <c r="AN86" s="3466"/>
      <c r="AO86" s="3466"/>
      <c r="AP86" s="3466"/>
      <c r="AQ86" s="3466"/>
      <c r="AR86" s="3466"/>
      <c r="AS86" s="3466"/>
      <c r="AT86" s="3466"/>
      <c r="AU86" s="3466"/>
      <c r="AV86" s="3466"/>
      <c r="AW86" s="3466"/>
    </row>
    <row r="87" spans="1:49" s="622" customFormat="1" ht="6.75" customHeight="1">
      <c r="A87" s="42"/>
      <c r="B87" s="49"/>
      <c r="C87" s="471"/>
      <c r="D87" s="48"/>
      <c r="E87" s="43"/>
      <c r="F87" s="2761"/>
      <c r="G87" s="2761"/>
      <c r="H87" s="3371"/>
      <c r="I87" s="3371"/>
      <c r="J87" s="44"/>
      <c r="K87" s="44"/>
      <c r="L87" s="44"/>
      <c r="M87" s="42"/>
      <c r="N87" s="44"/>
      <c r="O87" s="44"/>
      <c r="P87" s="44"/>
      <c r="Q87" s="44"/>
      <c r="R87" s="44"/>
      <c r="S87" s="44"/>
      <c r="T87" s="44"/>
      <c r="U87" s="45"/>
      <c r="V87" s="44"/>
      <c r="W87" s="44"/>
      <c r="X87" s="44"/>
      <c r="Y87" s="44"/>
      <c r="Z87" s="44"/>
      <c r="AA87" s="44"/>
      <c r="AB87" s="44"/>
      <c r="AC87" s="42"/>
      <c r="AD87" s="51"/>
      <c r="AE87" s="51"/>
      <c r="AF87" s="51"/>
      <c r="AG87" s="40"/>
      <c r="AH87" s="42"/>
      <c r="AI87" s="42"/>
      <c r="AJ87" s="3466"/>
      <c r="AK87" s="3466"/>
      <c r="AL87" s="3466"/>
      <c r="AM87" s="3466"/>
      <c r="AN87" s="3466"/>
      <c r="AO87" s="3466"/>
      <c r="AP87" s="3466"/>
      <c r="AQ87" s="3466"/>
      <c r="AR87" s="3466"/>
      <c r="AS87" s="3466"/>
      <c r="AT87" s="3466"/>
      <c r="AU87" s="3466"/>
      <c r="AV87" s="3466"/>
      <c r="AW87" s="3466"/>
    </row>
    <row r="88" spans="1:49" s="622" customFormat="1" ht="6.75" customHeight="1">
      <c r="A88" s="2971"/>
      <c r="B88" s="49"/>
      <c r="C88" s="471"/>
      <c r="D88" s="48"/>
      <c r="E88" s="43"/>
      <c r="F88" s="2761"/>
      <c r="G88" s="2761"/>
      <c r="H88" s="3371"/>
      <c r="I88" s="3371"/>
      <c r="J88" s="44"/>
      <c r="K88" s="44"/>
      <c r="L88" s="44"/>
      <c r="M88" s="42"/>
      <c r="N88" s="44"/>
      <c r="O88" s="44"/>
      <c r="P88" s="44"/>
      <c r="Q88" s="44"/>
      <c r="R88" s="44"/>
      <c r="S88" s="44"/>
      <c r="T88" s="44"/>
      <c r="U88" s="45"/>
      <c r="V88" s="44"/>
      <c r="W88" s="44"/>
      <c r="X88" s="44"/>
      <c r="Y88" s="44"/>
      <c r="Z88" s="44"/>
      <c r="AA88" s="44"/>
      <c r="AB88" s="44"/>
      <c r="AC88" s="42"/>
      <c r="AD88" s="51"/>
      <c r="AE88" s="51"/>
      <c r="AF88" s="51"/>
      <c r="AG88" s="40"/>
      <c r="AH88" s="42"/>
      <c r="AI88" s="42"/>
      <c r="AJ88" s="3466"/>
      <c r="AK88" s="3466"/>
      <c r="AL88" s="3466"/>
      <c r="AM88" s="3466"/>
      <c r="AN88" s="3466"/>
      <c r="AO88" s="3466"/>
      <c r="AP88" s="3466"/>
      <c r="AQ88" s="3466"/>
      <c r="AR88" s="3466"/>
      <c r="AS88" s="3466"/>
      <c r="AT88" s="3466"/>
      <c r="AU88" s="3466"/>
      <c r="AV88" s="3466"/>
      <c r="AW88" s="3466"/>
    </row>
    <row r="89" spans="1:49" s="622" customFormat="1" ht="6.75" customHeight="1">
      <c r="A89" s="2971"/>
      <c r="B89" s="49"/>
      <c r="C89" s="471"/>
      <c r="D89" s="48"/>
      <c r="E89" s="43"/>
      <c r="F89" s="2761"/>
      <c r="G89" s="2761"/>
      <c r="H89" s="3371"/>
      <c r="I89" s="3371"/>
      <c r="J89" s="44"/>
      <c r="K89" s="44"/>
      <c r="L89" s="44"/>
      <c r="M89" s="42"/>
      <c r="N89" s="44"/>
      <c r="O89" s="44"/>
      <c r="P89" s="44"/>
      <c r="Q89" s="44"/>
      <c r="R89" s="44"/>
      <c r="S89" s="44"/>
      <c r="T89" s="44"/>
      <c r="U89" s="45"/>
      <c r="V89" s="44"/>
      <c r="W89" s="44"/>
      <c r="X89" s="44"/>
      <c r="Y89" s="44"/>
      <c r="Z89" s="44"/>
      <c r="AA89" s="44"/>
      <c r="AB89" s="44"/>
      <c r="AC89" s="42"/>
      <c r="AD89" s="51"/>
      <c r="AE89" s="51"/>
      <c r="AF89" s="51"/>
      <c r="AG89" s="40"/>
      <c r="AH89" s="42"/>
      <c r="AI89" s="42"/>
      <c r="AJ89" s="3466"/>
      <c r="AK89" s="3466"/>
      <c r="AL89" s="3466"/>
      <c r="AM89" s="3466"/>
      <c r="AN89" s="3466"/>
      <c r="AO89" s="3466"/>
      <c r="AP89" s="3466"/>
      <c r="AQ89" s="3466"/>
      <c r="AR89" s="3466"/>
      <c r="AS89" s="3466"/>
      <c r="AT89" s="3466"/>
      <c r="AU89" s="3466"/>
      <c r="AV89" s="3466"/>
      <c r="AW89" s="3466"/>
    </row>
    <row r="90" spans="1:49" s="622" customFormat="1" ht="6.75" customHeight="1">
      <c r="A90" s="2971"/>
      <c r="B90" s="49"/>
      <c r="C90" s="471"/>
      <c r="D90" s="48"/>
      <c r="E90" s="43"/>
      <c r="F90" s="2761"/>
      <c r="G90" s="2761"/>
      <c r="H90" s="3371"/>
      <c r="I90" s="3371"/>
      <c r="J90" s="44"/>
      <c r="K90" s="44"/>
      <c r="L90" s="44"/>
      <c r="M90" s="42"/>
      <c r="N90" s="44"/>
      <c r="O90" s="44"/>
      <c r="P90" s="44"/>
      <c r="Q90" s="44"/>
      <c r="R90" s="44"/>
      <c r="S90" s="44"/>
      <c r="T90" s="44"/>
      <c r="U90" s="45"/>
      <c r="V90" s="44"/>
      <c r="W90" s="44"/>
      <c r="X90" s="44"/>
      <c r="Y90" s="44"/>
      <c r="Z90" s="44"/>
      <c r="AA90" s="44"/>
      <c r="AB90" s="44"/>
      <c r="AC90" s="42"/>
      <c r="AD90" s="51"/>
      <c r="AE90" s="51"/>
      <c r="AF90" s="51"/>
      <c r="AG90" s="40"/>
      <c r="AH90" s="42"/>
      <c r="AI90" s="42"/>
      <c r="AJ90" s="3466"/>
      <c r="AK90" s="3466"/>
      <c r="AL90" s="3466"/>
      <c r="AM90" s="3466"/>
      <c r="AN90" s="3466"/>
      <c r="AO90" s="3466"/>
      <c r="AP90" s="3466"/>
      <c r="AQ90" s="3466"/>
      <c r="AR90" s="3466"/>
      <c r="AS90" s="3466"/>
      <c r="AT90" s="3466"/>
      <c r="AU90" s="3466"/>
      <c r="AV90" s="3466"/>
      <c r="AW90" s="3466"/>
    </row>
    <row r="91" spans="1:49" s="622" customFormat="1" ht="6.75" customHeight="1">
      <c r="A91" s="2971"/>
      <c r="B91" s="49"/>
      <c r="C91" s="471"/>
      <c r="D91" s="48"/>
      <c r="E91" s="43"/>
      <c r="F91" s="2761"/>
      <c r="G91" s="2761"/>
      <c r="H91" s="3371"/>
      <c r="I91" s="3371"/>
      <c r="J91" s="44"/>
      <c r="K91" s="44"/>
      <c r="L91" s="44"/>
      <c r="M91" s="42"/>
      <c r="N91" s="44"/>
      <c r="O91" s="44"/>
      <c r="P91" s="44"/>
      <c r="Q91" s="44"/>
      <c r="R91" s="44"/>
      <c r="S91" s="44"/>
      <c r="T91" s="44"/>
      <c r="U91" s="45"/>
      <c r="V91" s="44"/>
      <c r="W91" s="44"/>
      <c r="X91" s="44"/>
      <c r="Y91" s="44"/>
      <c r="Z91" s="44"/>
      <c r="AA91" s="44"/>
      <c r="AB91" s="44"/>
      <c r="AC91" s="42"/>
      <c r="AD91" s="51"/>
      <c r="AE91" s="51"/>
      <c r="AF91" s="51"/>
      <c r="AG91" s="40"/>
      <c r="AH91" s="42"/>
      <c r="AI91" s="42"/>
      <c r="AJ91" s="3466"/>
      <c r="AK91" s="3466"/>
      <c r="AL91" s="3466"/>
      <c r="AM91" s="3466"/>
      <c r="AN91" s="3466"/>
      <c r="AO91" s="3466"/>
      <c r="AP91" s="3466"/>
      <c r="AQ91" s="3466"/>
      <c r="AR91" s="3466"/>
      <c r="AS91" s="3466"/>
      <c r="AT91" s="3466"/>
      <c r="AU91" s="3466"/>
      <c r="AV91" s="3466"/>
      <c r="AW91" s="3466"/>
    </row>
    <row r="92" spans="1:49" s="622" customFormat="1" ht="6.75" customHeight="1">
      <c r="A92" s="2971"/>
      <c r="B92" s="49"/>
      <c r="C92" s="471"/>
      <c r="D92" s="48"/>
      <c r="E92" s="43"/>
      <c r="F92" s="2761"/>
      <c r="G92" s="2761"/>
      <c r="H92" s="3371"/>
      <c r="I92" s="3371"/>
      <c r="J92" s="44"/>
      <c r="K92" s="44"/>
      <c r="L92" s="44"/>
      <c r="M92" s="42"/>
      <c r="N92" s="44"/>
      <c r="O92" s="44"/>
      <c r="P92" s="44"/>
      <c r="Q92" s="44"/>
      <c r="R92" s="44"/>
      <c r="S92" s="44"/>
      <c r="T92" s="44"/>
      <c r="U92" s="45"/>
      <c r="V92" s="44"/>
      <c r="W92" s="44"/>
      <c r="X92" s="44"/>
      <c r="Y92" s="44"/>
      <c r="Z92" s="44"/>
      <c r="AA92" s="44"/>
      <c r="AB92" s="44"/>
      <c r="AC92" s="42"/>
      <c r="AD92" s="51"/>
      <c r="AE92" s="51"/>
      <c r="AF92" s="51"/>
      <c r="AG92" s="40"/>
      <c r="AH92" s="42"/>
      <c r="AI92" s="42"/>
      <c r="AJ92" s="3466"/>
      <c r="AK92" s="3466"/>
      <c r="AL92" s="3466"/>
      <c r="AM92" s="3466"/>
      <c r="AN92" s="3466"/>
      <c r="AO92" s="3466"/>
      <c r="AP92" s="3466"/>
      <c r="AQ92" s="3466"/>
      <c r="AR92" s="3466"/>
      <c r="AS92" s="3466"/>
      <c r="AT92" s="3466"/>
      <c r="AU92" s="3466"/>
      <c r="AV92" s="3466"/>
      <c r="AW92" s="3466"/>
    </row>
    <row r="93" spans="1:49" s="622" customFormat="1" ht="6.75" customHeight="1">
      <c r="A93" s="2971"/>
      <c r="B93" s="49"/>
      <c r="C93" s="471"/>
      <c r="D93" s="48"/>
      <c r="E93" s="43"/>
      <c r="F93" s="2761"/>
      <c r="G93" s="2761"/>
      <c r="H93" s="3371"/>
      <c r="I93" s="3371"/>
      <c r="J93" s="44"/>
      <c r="K93" s="44"/>
      <c r="L93" s="44"/>
      <c r="M93" s="42"/>
      <c r="N93" s="44"/>
      <c r="O93" s="44"/>
      <c r="P93" s="44"/>
      <c r="Q93" s="44"/>
      <c r="R93" s="44"/>
      <c r="S93" s="44"/>
      <c r="T93" s="44"/>
      <c r="U93" s="45"/>
      <c r="V93" s="44"/>
      <c r="W93" s="44"/>
      <c r="X93" s="44"/>
      <c r="Y93" s="44"/>
      <c r="Z93" s="44"/>
      <c r="AA93" s="44"/>
      <c r="AB93" s="44"/>
      <c r="AC93" s="42"/>
      <c r="AD93" s="51"/>
      <c r="AE93" s="51"/>
      <c r="AF93" s="51"/>
      <c r="AG93" s="40"/>
      <c r="AH93" s="42"/>
      <c r="AI93" s="42"/>
      <c r="AJ93" s="3466"/>
      <c r="AK93" s="3466"/>
      <c r="AL93" s="3466"/>
      <c r="AM93" s="3466"/>
      <c r="AN93" s="3466"/>
      <c r="AO93" s="3466"/>
      <c r="AP93" s="3466"/>
      <c r="AQ93" s="3466"/>
      <c r="AR93" s="3466"/>
      <c r="AS93" s="3466"/>
      <c r="AT93" s="3466"/>
      <c r="AU93" s="3466"/>
      <c r="AV93" s="3466"/>
      <c r="AW93" s="3466"/>
    </row>
    <row r="94" spans="1:49" s="622" customFormat="1" ht="6.75" customHeight="1">
      <c r="A94" s="2971"/>
      <c r="B94" s="49"/>
      <c r="C94" s="471"/>
      <c r="D94" s="48"/>
      <c r="E94" s="43"/>
      <c r="F94" s="2761"/>
      <c r="G94" s="2761"/>
      <c r="H94" s="3371"/>
      <c r="I94" s="3371"/>
      <c r="J94" s="44"/>
      <c r="K94" s="44"/>
      <c r="L94" s="44"/>
      <c r="M94" s="42"/>
      <c r="N94" s="44"/>
      <c r="O94" s="44"/>
      <c r="P94" s="44"/>
      <c r="Q94" s="44"/>
      <c r="R94" s="44"/>
      <c r="S94" s="44"/>
      <c r="T94" s="44"/>
      <c r="U94" s="45"/>
      <c r="V94" s="44"/>
      <c r="W94" s="44"/>
      <c r="X94" s="44"/>
      <c r="Y94" s="44"/>
      <c r="Z94" s="44"/>
      <c r="AA94" s="44"/>
      <c r="AB94" s="44"/>
      <c r="AC94" s="42"/>
      <c r="AD94" s="51"/>
      <c r="AE94" s="51"/>
      <c r="AF94" s="51"/>
      <c r="AG94" s="40"/>
      <c r="AH94" s="42"/>
      <c r="AI94" s="42"/>
      <c r="AJ94" s="3466"/>
      <c r="AK94" s="3466"/>
      <c r="AL94" s="3466"/>
      <c r="AM94" s="3466"/>
      <c r="AN94" s="3466"/>
      <c r="AO94" s="3466"/>
      <c r="AP94" s="3466"/>
      <c r="AQ94" s="3466"/>
      <c r="AR94" s="3466"/>
      <c r="AS94" s="3466"/>
      <c r="AT94" s="3466"/>
      <c r="AU94" s="3466"/>
      <c r="AV94" s="3466"/>
      <c r="AW94" s="3466"/>
    </row>
    <row r="95" spans="1:49" s="622" customFormat="1" ht="6.75" customHeight="1">
      <c r="A95" s="2971"/>
      <c r="B95" s="49"/>
      <c r="C95" s="471"/>
      <c r="D95" s="48"/>
      <c r="E95" s="43"/>
      <c r="F95" s="2761"/>
      <c r="G95" s="2761"/>
      <c r="H95" s="3371"/>
      <c r="I95" s="3371"/>
      <c r="J95" s="44"/>
      <c r="K95" s="44"/>
      <c r="L95" s="44"/>
      <c r="M95" s="42"/>
      <c r="N95" s="44"/>
      <c r="O95" s="44"/>
      <c r="P95" s="44"/>
      <c r="Q95" s="44"/>
      <c r="R95" s="44"/>
      <c r="S95" s="44"/>
      <c r="T95" s="44"/>
      <c r="U95" s="45"/>
      <c r="V95" s="44"/>
      <c r="W95" s="44"/>
      <c r="X95" s="44"/>
      <c r="Y95" s="44"/>
      <c r="Z95" s="44"/>
      <c r="AA95" s="44"/>
      <c r="AB95" s="44"/>
      <c r="AC95" s="42"/>
      <c r="AD95" s="51"/>
      <c r="AE95" s="51"/>
      <c r="AF95" s="51"/>
      <c r="AG95" s="40"/>
      <c r="AH95" s="42"/>
      <c r="AI95" s="42"/>
      <c r="AJ95" s="3466"/>
      <c r="AK95" s="3466"/>
      <c r="AL95" s="3466"/>
      <c r="AM95" s="3466"/>
      <c r="AN95" s="3466"/>
      <c r="AO95" s="3466"/>
      <c r="AP95" s="3466"/>
      <c r="AQ95" s="3466"/>
      <c r="AR95" s="3466"/>
      <c r="AS95" s="3466"/>
      <c r="AT95" s="3466"/>
      <c r="AU95" s="3466"/>
      <c r="AV95" s="3466"/>
      <c r="AW95" s="3466"/>
    </row>
    <row r="96" spans="1:49" s="622" customFormat="1" ht="6.75" customHeight="1">
      <c r="A96" s="2971"/>
      <c r="B96" s="49"/>
      <c r="C96" s="471"/>
      <c r="D96" s="48"/>
      <c r="E96" s="43"/>
      <c r="F96" s="2761"/>
      <c r="G96" s="2761"/>
      <c r="H96" s="3371"/>
      <c r="I96" s="3371"/>
      <c r="J96" s="44"/>
      <c r="K96" s="44"/>
      <c r="L96" s="44"/>
      <c r="M96" s="42"/>
      <c r="N96" s="44"/>
      <c r="O96" s="44"/>
      <c r="P96" s="44"/>
      <c r="Q96" s="44"/>
      <c r="R96" s="44"/>
      <c r="S96" s="44"/>
      <c r="T96" s="44"/>
      <c r="U96" s="45"/>
      <c r="V96" s="44"/>
      <c r="W96" s="44"/>
      <c r="X96" s="44"/>
      <c r="Y96" s="44"/>
      <c r="Z96" s="44"/>
      <c r="AA96" s="44"/>
      <c r="AB96" s="44"/>
      <c r="AC96" s="42"/>
      <c r="AD96" s="51"/>
      <c r="AE96" s="51"/>
      <c r="AF96" s="51"/>
      <c r="AG96" s="40"/>
      <c r="AH96" s="42"/>
      <c r="AI96" s="42"/>
      <c r="AJ96" s="3466"/>
      <c r="AK96" s="3466"/>
      <c r="AL96" s="3466"/>
      <c r="AM96" s="3466"/>
      <c r="AN96" s="3466"/>
      <c r="AO96" s="3466"/>
      <c r="AP96" s="3466"/>
      <c r="AQ96" s="3466"/>
      <c r="AR96" s="3466"/>
      <c r="AS96" s="3466"/>
      <c r="AT96" s="3466"/>
      <c r="AU96" s="3466"/>
      <c r="AV96" s="3466"/>
      <c r="AW96" s="3466"/>
    </row>
    <row r="97" spans="1:49" s="622" customFormat="1" ht="6.75" customHeight="1">
      <c r="A97" s="2971"/>
      <c r="B97" s="49"/>
      <c r="C97" s="471"/>
      <c r="D97" s="48"/>
      <c r="E97" s="43"/>
      <c r="F97" s="2761"/>
      <c r="G97" s="2761"/>
      <c r="H97" s="3371"/>
      <c r="I97" s="3371"/>
      <c r="J97" s="44"/>
      <c r="K97" s="44"/>
      <c r="L97" s="44"/>
      <c r="M97" s="42"/>
      <c r="N97" s="44"/>
      <c r="O97" s="44"/>
      <c r="P97" s="44"/>
      <c r="Q97" s="44"/>
      <c r="R97" s="44"/>
      <c r="S97" s="44"/>
      <c r="T97" s="44"/>
      <c r="U97" s="45"/>
      <c r="V97" s="44"/>
      <c r="W97" s="44"/>
      <c r="X97" s="44"/>
      <c r="Y97" s="44"/>
      <c r="Z97" s="44"/>
      <c r="AA97" s="44"/>
      <c r="AB97" s="44"/>
      <c r="AC97" s="42"/>
      <c r="AD97" s="51"/>
      <c r="AE97" s="51"/>
      <c r="AF97" s="51"/>
      <c r="AG97" s="40"/>
      <c r="AH97" s="42"/>
      <c r="AI97" s="42"/>
      <c r="AJ97" s="3466"/>
      <c r="AK97" s="3466"/>
      <c r="AL97" s="3466"/>
      <c r="AM97" s="3466"/>
      <c r="AN97" s="3466"/>
      <c r="AO97" s="3466"/>
      <c r="AP97" s="3466"/>
      <c r="AQ97" s="3466"/>
      <c r="AR97" s="3466"/>
      <c r="AS97" s="3466"/>
      <c r="AT97" s="3466"/>
      <c r="AU97" s="3466"/>
      <c r="AV97" s="3466"/>
      <c r="AW97" s="3466"/>
    </row>
    <row r="98" spans="1:49" s="622" customFormat="1" ht="6.75" customHeight="1">
      <c r="A98" s="2971"/>
      <c r="B98" s="49"/>
      <c r="C98" s="471"/>
      <c r="D98" s="48"/>
      <c r="E98" s="43"/>
      <c r="F98" s="2761"/>
      <c r="G98" s="2761"/>
      <c r="H98" s="3371"/>
      <c r="I98" s="3371"/>
      <c r="J98" s="44"/>
      <c r="K98" s="44"/>
      <c r="L98" s="44"/>
      <c r="M98" s="42"/>
      <c r="N98" s="44"/>
      <c r="O98" s="44"/>
      <c r="P98" s="44"/>
      <c r="Q98" s="44"/>
      <c r="R98" s="44"/>
      <c r="S98" s="44"/>
      <c r="T98" s="44"/>
      <c r="U98" s="45"/>
      <c r="V98" s="44"/>
      <c r="W98" s="44"/>
      <c r="X98" s="44"/>
      <c r="Y98" s="44"/>
      <c r="Z98" s="44"/>
      <c r="AA98" s="44"/>
      <c r="AB98" s="44"/>
      <c r="AC98" s="42"/>
      <c r="AD98" s="51"/>
      <c r="AE98" s="51"/>
      <c r="AF98" s="51"/>
      <c r="AG98" s="40"/>
      <c r="AH98" s="42"/>
      <c r="AI98" s="42"/>
      <c r="AJ98" s="3466"/>
      <c r="AK98" s="3466"/>
      <c r="AL98" s="3466"/>
      <c r="AM98" s="3466"/>
      <c r="AN98" s="3466"/>
      <c r="AO98" s="3466"/>
      <c r="AP98" s="3466"/>
      <c r="AQ98" s="3466"/>
      <c r="AR98" s="3466"/>
      <c r="AS98" s="3466"/>
      <c r="AT98" s="3466"/>
      <c r="AU98" s="3466"/>
      <c r="AV98" s="3466"/>
      <c r="AW98" s="3466"/>
    </row>
    <row r="99" spans="1:49" s="622" customFormat="1" ht="6.75" customHeight="1">
      <c r="A99" s="2971"/>
      <c r="B99" s="49"/>
      <c r="C99" s="471"/>
      <c r="D99" s="48"/>
      <c r="E99" s="43"/>
      <c r="F99" s="2761"/>
      <c r="G99" s="2761"/>
      <c r="H99" s="3371"/>
      <c r="I99" s="3371"/>
      <c r="J99" s="44"/>
      <c r="K99" s="44"/>
      <c r="L99" s="44"/>
      <c r="M99" s="42"/>
      <c r="N99" s="44"/>
      <c r="O99" s="44"/>
      <c r="P99" s="44"/>
      <c r="Q99" s="44"/>
      <c r="R99" s="44"/>
      <c r="S99" s="44"/>
      <c r="T99" s="44"/>
      <c r="U99" s="45"/>
      <c r="V99" s="44"/>
      <c r="W99" s="44"/>
      <c r="X99" s="44"/>
      <c r="Y99" s="44"/>
      <c r="Z99" s="44"/>
      <c r="AA99" s="44"/>
      <c r="AB99" s="44"/>
      <c r="AC99" s="42"/>
      <c r="AD99" s="51"/>
      <c r="AE99" s="51"/>
      <c r="AF99" s="51"/>
      <c r="AG99" s="40"/>
      <c r="AH99" s="42"/>
      <c r="AI99" s="42"/>
      <c r="AJ99" s="3466"/>
      <c r="AK99" s="3466"/>
      <c r="AL99" s="3466"/>
      <c r="AM99" s="3466"/>
      <c r="AN99" s="3466"/>
      <c r="AO99" s="3466"/>
      <c r="AP99" s="3466"/>
      <c r="AQ99" s="3466"/>
      <c r="AR99" s="3466"/>
      <c r="AS99" s="3466"/>
      <c r="AT99" s="3466"/>
      <c r="AU99" s="3466"/>
      <c r="AV99" s="3466"/>
      <c r="AW99" s="3466"/>
    </row>
    <row r="100" spans="1:49" s="622" customFormat="1" ht="6.75" customHeight="1">
      <c r="A100" s="2971"/>
      <c r="B100" s="49"/>
      <c r="C100" s="471"/>
      <c r="D100" s="48"/>
      <c r="E100" s="43"/>
      <c r="F100" s="2761"/>
      <c r="G100" s="2761"/>
      <c r="H100" s="3371"/>
      <c r="I100" s="3371"/>
      <c r="J100" s="44"/>
      <c r="K100" s="44"/>
      <c r="L100" s="44"/>
      <c r="M100" s="42"/>
      <c r="N100" s="44"/>
      <c r="O100" s="44"/>
      <c r="P100" s="44"/>
      <c r="Q100" s="44"/>
      <c r="R100" s="44"/>
      <c r="S100" s="44"/>
      <c r="T100" s="44"/>
      <c r="U100" s="45"/>
      <c r="V100" s="44"/>
      <c r="W100" s="44"/>
      <c r="X100" s="44"/>
      <c r="Y100" s="44"/>
      <c r="Z100" s="44"/>
      <c r="AA100" s="44"/>
      <c r="AB100" s="44"/>
      <c r="AC100" s="42"/>
      <c r="AD100" s="51"/>
      <c r="AE100" s="51"/>
      <c r="AF100" s="51"/>
      <c r="AG100" s="40"/>
      <c r="AH100" s="42"/>
      <c r="AI100" s="42"/>
      <c r="AJ100" s="3466"/>
      <c r="AK100" s="3466"/>
      <c r="AL100" s="3466"/>
      <c r="AM100" s="3466"/>
      <c r="AN100" s="3466"/>
      <c r="AO100" s="3466"/>
      <c r="AP100" s="3466"/>
      <c r="AQ100" s="3466"/>
      <c r="AR100" s="3466"/>
      <c r="AS100" s="3466"/>
      <c r="AT100" s="3466"/>
      <c r="AU100" s="3466"/>
      <c r="AV100" s="3466"/>
      <c r="AW100" s="3466"/>
    </row>
    <row r="101" spans="1:49" s="622" customFormat="1" ht="6.75" customHeight="1">
      <c r="A101" s="2971"/>
      <c r="B101" s="49"/>
      <c r="C101" s="471"/>
      <c r="D101" s="48"/>
      <c r="E101" s="43"/>
      <c r="F101" s="2761"/>
      <c r="G101" s="2761"/>
      <c r="H101" s="3371"/>
      <c r="I101" s="3371"/>
      <c r="J101" s="44"/>
      <c r="K101" s="44"/>
      <c r="L101" s="44"/>
      <c r="M101" s="42"/>
      <c r="N101" s="44"/>
      <c r="O101" s="44"/>
      <c r="P101" s="44"/>
      <c r="Q101" s="44"/>
      <c r="R101" s="44"/>
      <c r="S101" s="44"/>
      <c r="T101" s="44"/>
      <c r="U101" s="45"/>
      <c r="V101" s="44"/>
      <c r="W101" s="44"/>
      <c r="X101" s="44"/>
      <c r="Y101" s="44"/>
      <c r="Z101" s="44"/>
      <c r="AA101" s="44"/>
      <c r="AB101" s="44"/>
      <c r="AC101" s="42"/>
      <c r="AD101" s="51"/>
      <c r="AE101" s="51"/>
      <c r="AF101" s="51"/>
      <c r="AG101" s="40"/>
      <c r="AH101" s="42"/>
      <c r="AI101" s="42"/>
      <c r="AJ101" s="3466"/>
      <c r="AK101" s="3466"/>
      <c r="AL101" s="3466"/>
      <c r="AM101" s="3466"/>
      <c r="AN101" s="3466"/>
      <c r="AO101" s="3466"/>
      <c r="AP101" s="3466"/>
      <c r="AQ101" s="3466"/>
      <c r="AR101" s="3466"/>
      <c r="AS101" s="3466"/>
      <c r="AT101" s="3466"/>
      <c r="AU101" s="3466"/>
      <c r="AV101" s="3466"/>
      <c r="AW101" s="3466"/>
    </row>
    <row r="102" spans="1:49" s="622" customFormat="1" ht="6.75" customHeight="1">
      <c r="A102" s="2971"/>
      <c r="B102" s="49"/>
      <c r="C102" s="471"/>
      <c r="D102" s="48"/>
      <c r="E102" s="43"/>
      <c r="F102" s="2761"/>
      <c r="G102" s="2761"/>
      <c r="H102" s="3371"/>
      <c r="I102" s="3371"/>
      <c r="J102" s="44"/>
      <c r="K102" s="44"/>
      <c r="L102" s="44"/>
      <c r="M102" s="42"/>
      <c r="N102" s="44"/>
      <c r="O102" s="44"/>
      <c r="P102" s="44"/>
      <c r="Q102" s="44"/>
      <c r="R102" s="44"/>
      <c r="S102" s="44"/>
      <c r="T102" s="44"/>
      <c r="U102" s="45"/>
      <c r="V102" s="44"/>
      <c r="W102" s="44"/>
      <c r="X102" s="44"/>
      <c r="Y102" s="44"/>
      <c r="Z102" s="44"/>
      <c r="AA102" s="44"/>
      <c r="AB102" s="44"/>
      <c r="AC102" s="42"/>
      <c r="AD102" s="51"/>
      <c r="AE102" s="51"/>
      <c r="AF102" s="51"/>
      <c r="AG102" s="40"/>
      <c r="AH102" s="42"/>
      <c r="AI102" s="42"/>
      <c r="AJ102" s="3466"/>
      <c r="AK102" s="3466"/>
      <c r="AL102" s="3466"/>
      <c r="AM102" s="3466"/>
      <c r="AN102" s="3466"/>
      <c r="AO102" s="3466"/>
      <c r="AP102" s="3466"/>
      <c r="AQ102" s="3466"/>
      <c r="AR102" s="3466"/>
      <c r="AS102" s="3466"/>
      <c r="AT102" s="3466"/>
      <c r="AU102" s="3466"/>
      <c r="AV102" s="3466"/>
      <c r="AW102" s="3466"/>
    </row>
    <row r="103" spans="1:49" s="622" customFormat="1" ht="6.75" customHeight="1">
      <c r="A103" s="2971"/>
      <c r="B103" s="49"/>
      <c r="C103" s="471"/>
      <c r="D103" s="48"/>
      <c r="E103" s="43"/>
      <c r="F103" s="2761"/>
      <c r="G103" s="2761"/>
      <c r="H103" s="3371"/>
      <c r="I103" s="3371"/>
      <c r="J103" s="44"/>
      <c r="K103" s="44"/>
      <c r="L103" s="44"/>
      <c r="M103" s="42"/>
      <c r="N103" s="44"/>
      <c r="O103" s="44"/>
      <c r="P103" s="44"/>
      <c r="Q103" s="44"/>
      <c r="R103" s="44"/>
      <c r="S103" s="44"/>
      <c r="T103" s="44"/>
      <c r="U103" s="45"/>
      <c r="V103" s="44"/>
      <c r="W103" s="44"/>
      <c r="X103" s="44"/>
      <c r="Y103" s="44"/>
      <c r="Z103" s="44"/>
      <c r="AA103" s="44"/>
      <c r="AB103" s="44"/>
      <c r="AC103" s="42"/>
      <c r="AD103" s="51"/>
      <c r="AE103" s="51"/>
      <c r="AF103" s="51"/>
      <c r="AG103" s="40"/>
      <c r="AH103" s="42"/>
      <c r="AI103" s="42"/>
      <c r="AJ103" s="3466"/>
      <c r="AK103" s="3466"/>
      <c r="AL103" s="3466"/>
      <c r="AM103" s="3466"/>
      <c r="AN103" s="3466"/>
      <c r="AO103" s="3466"/>
      <c r="AP103" s="3466"/>
      <c r="AQ103" s="3466"/>
      <c r="AR103" s="3466"/>
      <c r="AS103" s="3466"/>
      <c r="AT103" s="3466"/>
      <c r="AU103" s="3466"/>
      <c r="AV103" s="3466"/>
      <c r="AW103" s="3466"/>
    </row>
    <row r="104" spans="1:49" s="622" customFormat="1" ht="6.75" customHeight="1">
      <c r="A104" s="2971"/>
      <c r="B104" s="49"/>
      <c r="C104" s="471"/>
      <c r="D104" s="48"/>
      <c r="E104" s="43"/>
      <c r="F104" s="2761"/>
      <c r="G104" s="2761"/>
      <c r="H104" s="3371"/>
      <c r="I104" s="3371"/>
      <c r="J104" s="44"/>
      <c r="K104" s="44"/>
      <c r="L104" s="44"/>
      <c r="M104" s="42"/>
      <c r="N104" s="44"/>
      <c r="O104" s="44"/>
      <c r="P104" s="44"/>
      <c r="Q104" s="44"/>
      <c r="R104" s="44"/>
      <c r="S104" s="44"/>
      <c r="T104" s="44"/>
      <c r="U104" s="45"/>
      <c r="V104" s="44"/>
      <c r="W104" s="44"/>
      <c r="X104" s="44"/>
      <c r="Y104" s="44"/>
      <c r="Z104" s="44"/>
      <c r="AA104" s="44"/>
      <c r="AB104" s="44"/>
      <c r="AC104" s="42"/>
      <c r="AD104" s="51"/>
      <c r="AE104" s="51"/>
      <c r="AF104" s="51"/>
      <c r="AG104" s="40"/>
      <c r="AH104" s="42"/>
      <c r="AI104" s="42"/>
      <c r="AJ104" s="3466"/>
      <c r="AK104" s="3466"/>
      <c r="AL104" s="3466"/>
      <c r="AM104" s="3466"/>
      <c r="AN104" s="3466"/>
      <c r="AO104" s="3466"/>
      <c r="AP104" s="3466"/>
      <c r="AQ104" s="3466"/>
      <c r="AR104" s="3466"/>
      <c r="AS104" s="3466"/>
      <c r="AT104" s="3466"/>
      <c r="AU104" s="3466"/>
      <c r="AV104" s="3466"/>
      <c r="AW104" s="3466"/>
    </row>
    <row r="105" spans="1:49" s="622" customFormat="1" ht="6.75" customHeight="1">
      <c r="A105" s="2971"/>
      <c r="B105" s="49"/>
      <c r="C105" s="471"/>
      <c r="D105" s="48"/>
      <c r="E105" s="43"/>
      <c r="F105" s="2761"/>
      <c r="G105" s="2761"/>
      <c r="H105" s="3371"/>
      <c r="I105" s="3371"/>
      <c r="J105" s="44"/>
      <c r="K105" s="44"/>
      <c r="L105" s="44"/>
      <c r="M105" s="42"/>
      <c r="N105" s="44"/>
      <c r="O105" s="44"/>
      <c r="P105" s="44"/>
      <c r="Q105" s="44"/>
      <c r="R105" s="44"/>
      <c r="S105" s="44"/>
      <c r="T105" s="44"/>
      <c r="U105" s="45"/>
      <c r="V105" s="44"/>
      <c r="W105" s="44"/>
      <c r="X105" s="44"/>
      <c r="Y105" s="44"/>
      <c r="Z105" s="44"/>
      <c r="AA105" s="44"/>
      <c r="AB105" s="44"/>
      <c r="AC105" s="42"/>
      <c r="AD105" s="51"/>
      <c r="AE105" s="51"/>
      <c r="AF105" s="51"/>
      <c r="AG105" s="40"/>
      <c r="AH105" s="42"/>
      <c r="AI105" s="42"/>
      <c r="AJ105" s="3466"/>
      <c r="AK105" s="3466"/>
      <c r="AL105" s="3466"/>
      <c r="AM105" s="3466"/>
      <c r="AN105" s="3466"/>
      <c r="AO105" s="3466"/>
      <c r="AP105" s="3466"/>
      <c r="AQ105" s="3466"/>
      <c r="AR105" s="3466"/>
      <c r="AS105" s="3466"/>
      <c r="AT105" s="3466"/>
      <c r="AU105" s="3466"/>
      <c r="AV105" s="3466"/>
      <c r="AW105" s="3466"/>
    </row>
    <row r="106" spans="1:49" s="622" customFormat="1" ht="6.75" customHeight="1">
      <c r="A106" s="2971"/>
      <c r="B106" s="49"/>
      <c r="C106" s="471"/>
      <c r="D106" s="48"/>
      <c r="E106" s="43"/>
      <c r="F106" s="2761"/>
      <c r="G106" s="2761"/>
      <c r="H106" s="3371"/>
      <c r="I106" s="3371"/>
      <c r="J106" s="44"/>
      <c r="K106" s="44"/>
      <c r="L106" s="44"/>
      <c r="M106" s="42"/>
      <c r="N106" s="44"/>
      <c r="O106" s="44"/>
      <c r="P106" s="44"/>
      <c r="Q106" s="44"/>
      <c r="R106" s="44"/>
      <c r="S106" s="44"/>
      <c r="T106" s="44"/>
      <c r="U106" s="45"/>
      <c r="V106" s="44"/>
      <c r="W106" s="44"/>
      <c r="X106" s="44"/>
      <c r="Y106" s="44"/>
      <c r="Z106" s="44"/>
      <c r="AA106" s="44"/>
      <c r="AB106" s="44"/>
      <c r="AC106" s="42"/>
      <c r="AD106" s="51"/>
      <c r="AE106" s="51"/>
      <c r="AF106" s="51"/>
      <c r="AG106" s="40"/>
      <c r="AH106" s="42"/>
      <c r="AI106" s="42"/>
      <c r="AJ106" s="3466"/>
      <c r="AK106" s="3466"/>
      <c r="AL106" s="3466"/>
      <c r="AM106" s="3466"/>
      <c r="AN106" s="3466"/>
      <c r="AO106" s="3466"/>
      <c r="AP106" s="3466"/>
      <c r="AQ106" s="3466"/>
      <c r="AR106" s="3466"/>
      <c r="AS106" s="3466"/>
      <c r="AT106" s="3466"/>
      <c r="AU106" s="3466"/>
      <c r="AV106" s="3466"/>
      <c r="AW106" s="3466"/>
    </row>
    <row r="107" spans="1:49" s="622" customFormat="1" ht="6.75" customHeight="1">
      <c r="A107" s="2971"/>
      <c r="B107" s="49"/>
      <c r="C107" s="471"/>
      <c r="D107" s="48"/>
      <c r="E107" s="43"/>
      <c r="F107" s="2761"/>
      <c r="G107" s="2761"/>
      <c r="H107" s="3371"/>
      <c r="I107" s="3371"/>
      <c r="J107" s="44"/>
      <c r="K107" s="44"/>
      <c r="L107" s="44"/>
      <c r="M107" s="42"/>
      <c r="N107" s="44"/>
      <c r="O107" s="44"/>
      <c r="P107" s="44"/>
      <c r="Q107" s="44"/>
      <c r="R107" s="44"/>
      <c r="S107" s="44"/>
      <c r="T107" s="44"/>
      <c r="U107" s="45"/>
      <c r="V107" s="44"/>
      <c r="W107" s="44"/>
      <c r="X107" s="44"/>
      <c r="Y107" s="44"/>
      <c r="Z107" s="44"/>
      <c r="AA107" s="44"/>
      <c r="AB107" s="44"/>
      <c r="AC107" s="42"/>
      <c r="AD107" s="51"/>
      <c r="AE107" s="51"/>
      <c r="AF107" s="51"/>
      <c r="AG107" s="40"/>
      <c r="AH107" s="42"/>
      <c r="AI107" s="42"/>
      <c r="AJ107" s="3466"/>
      <c r="AK107" s="3466"/>
      <c r="AL107" s="3466"/>
      <c r="AM107" s="3466"/>
      <c r="AN107" s="3466"/>
      <c r="AO107" s="3466"/>
      <c r="AP107" s="3466"/>
      <c r="AQ107" s="3466"/>
      <c r="AR107" s="3466"/>
      <c r="AS107" s="3466"/>
      <c r="AT107" s="3466"/>
      <c r="AU107" s="3466"/>
      <c r="AV107" s="3466"/>
      <c r="AW107" s="3466"/>
    </row>
    <row r="108" spans="1:49" s="622" customFormat="1" ht="6.75" customHeight="1">
      <c r="A108" s="2971"/>
      <c r="B108" s="49"/>
      <c r="C108" s="471"/>
      <c r="D108" s="48"/>
      <c r="E108" s="43"/>
      <c r="F108" s="2761"/>
      <c r="G108" s="2761"/>
      <c r="H108" s="3371"/>
      <c r="I108" s="3371"/>
      <c r="J108" s="44"/>
      <c r="K108" s="44"/>
      <c r="L108" s="44"/>
      <c r="M108" s="42"/>
      <c r="N108" s="44"/>
      <c r="O108" s="44"/>
      <c r="P108" s="44"/>
      <c r="Q108" s="44"/>
      <c r="R108" s="44"/>
      <c r="S108" s="44"/>
      <c r="T108" s="44"/>
      <c r="U108" s="45"/>
      <c r="V108" s="44"/>
      <c r="W108" s="44"/>
      <c r="X108" s="44"/>
      <c r="Y108" s="44"/>
      <c r="Z108" s="44"/>
      <c r="AA108" s="44"/>
      <c r="AB108" s="44"/>
      <c r="AC108" s="42"/>
      <c r="AD108" s="51"/>
      <c r="AE108" s="51"/>
      <c r="AF108" s="51"/>
      <c r="AG108" s="40"/>
      <c r="AH108" s="42"/>
      <c r="AI108" s="42"/>
      <c r="AJ108" s="3466"/>
      <c r="AK108" s="3466"/>
      <c r="AL108" s="3466"/>
      <c r="AM108" s="3466"/>
      <c r="AN108" s="3466"/>
      <c r="AO108" s="3466"/>
      <c r="AP108" s="3466"/>
      <c r="AQ108" s="3466"/>
      <c r="AR108" s="3466"/>
      <c r="AS108" s="3466"/>
      <c r="AT108" s="3466"/>
      <c r="AU108" s="3466"/>
      <c r="AV108" s="3466"/>
      <c r="AW108" s="3466"/>
    </row>
    <row r="109" spans="1:49" s="622" customFormat="1" ht="6.75" customHeight="1">
      <c r="A109" s="2971"/>
      <c r="B109" s="49"/>
      <c r="C109" s="471"/>
      <c r="D109" s="48"/>
      <c r="E109" s="43"/>
      <c r="F109" s="2761"/>
      <c r="G109" s="2761"/>
      <c r="H109" s="3371"/>
      <c r="I109" s="3371"/>
      <c r="J109" s="44"/>
      <c r="K109" s="44"/>
      <c r="L109" s="44"/>
      <c r="M109" s="42"/>
      <c r="N109" s="44"/>
      <c r="O109" s="44"/>
      <c r="P109" s="44"/>
      <c r="Q109" s="44"/>
      <c r="R109" s="44"/>
      <c r="S109" s="44"/>
      <c r="T109" s="44"/>
      <c r="U109" s="45"/>
      <c r="V109" s="44"/>
      <c r="W109" s="44"/>
      <c r="X109" s="44"/>
      <c r="Y109" s="44"/>
      <c r="Z109" s="44"/>
      <c r="AA109" s="44"/>
      <c r="AB109" s="44"/>
      <c r="AC109" s="42"/>
      <c r="AD109" s="51"/>
      <c r="AE109" s="51"/>
      <c r="AF109" s="51"/>
      <c r="AG109" s="40"/>
      <c r="AH109" s="42"/>
      <c r="AI109" s="42"/>
      <c r="AJ109" s="3466"/>
      <c r="AK109" s="3466"/>
      <c r="AL109" s="3466"/>
      <c r="AM109" s="3466"/>
      <c r="AN109" s="3466"/>
      <c r="AO109" s="3466"/>
      <c r="AP109" s="3466"/>
      <c r="AQ109" s="3466"/>
      <c r="AR109" s="3466"/>
      <c r="AS109" s="3466"/>
      <c r="AT109" s="3466"/>
      <c r="AU109" s="3466"/>
      <c r="AV109" s="3466"/>
      <c r="AW109" s="3466"/>
    </row>
    <row r="110" spans="1:49" s="622" customFormat="1" ht="6.75" customHeight="1">
      <c r="A110" s="2971"/>
      <c r="B110" s="49"/>
      <c r="C110" s="471"/>
      <c r="D110" s="48"/>
      <c r="E110" s="43"/>
      <c r="F110" s="2761"/>
      <c r="G110" s="2761"/>
      <c r="H110" s="3371"/>
      <c r="I110" s="3371"/>
      <c r="J110" s="44"/>
      <c r="K110" s="44"/>
      <c r="L110" s="44"/>
      <c r="M110" s="42"/>
      <c r="N110" s="44"/>
      <c r="O110" s="44"/>
      <c r="P110" s="44"/>
      <c r="Q110" s="44"/>
      <c r="R110" s="44"/>
      <c r="S110" s="44"/>
      <c r="T110" s="44"/>
      <c r="U110" s="45"/>
      <c r="V110" s="44"/>
      <c r="W110" s="44"/>
      <c r="X110" s="44"/>
      <c r="Y110" s="44"/>
      <c r="Z110" s="44"/>
      <c r="AA110" s="44"/>
      <c r="AB110" s="44"/>
      <c r="AC110" s="42"/>
      <c r="AD110" s="51"/>
      <c r="AE110" s="51"/>
      <c r="AF110" s="51"/>
      <c r="AG110" s="40"/>
      <c r="AH110" s="42"/>
      <c r="AI110" s="42"/>
      <c r="AJ110" s="3466"/>
      <c r="AK110" s="3466"/>
      <c r="AL110" s="3466"/>
      <c r="AM110" s="3466"/>
      <c r="AN110" s="3466"/>
      <c r="AO110" s="3466"/>
      <c r="AP110" s="3466"/>
      <c r="AQ110" s="3466"/>
      <c r="AR110" s="3466"/>
      <c r="AS110" s="3466"/>
      <c r="AT110" s="3466"/>
      <c r="AU110" s="3466"/>
      <c r="AV110" s="3466"/>
      <c r="AW110" s="3466"/>
    </row>
    <row r="111" spans="1:49" s="622" customFormat="1" ht="6.75" customHeight="1">
      <c r="A111" s="2971"/>
      <c r="B111" s="49"/>
      <c r="C111" s="471"/>
      <c r="D111" s="48"/>
      <c r="E111" s="43"/>
      <c r="F111" s="2761"/>
      <c r="G111" s="2761"/>
      <c r="H111" s="3371"/>
      <c r="I111" s="3371"/>
      <c r="J111" s="44"/>
      <c r="K111" s="44"/>
      <c r="L111" s="44"/>
      <c r="M111" s="42"/>
      <c r="N111" s="44"/>
      <c r="O111" s="44"/>
      <c r="P111" s="44"/>
      <c r="Q111" s="44"/>
      <c r="R111" s="44"/>
      <c r="S111" s="44"/>
      <c r="T111" s="44"/>
      <c r="U111" s="45"/>
      <c r="V111" s="44"/>
      <c r="W111" s="44"/>
      <c r="X111" s="44"/>
      <c r="Y111" s="44"/>
      <c r="Z111" s="44"/>
      <c r="AA111" s="44"/>
      <c r="AB111" s="44"/>
      <c r="AC111" s="42"/>
      <c r="AD111" s="51"/>
      <c r="AE111" s="51"/>
      <c r="AF111" s="51"/>
      <c r="AG111" s="40"/>
      <c r="AH111" s="42"/>
      <c r="AI111" s="42"/>
      <c r="AJ111" s="3466"/>
      <c r="AK111" s="3466"/>
      <c r="AL111" s="3466"/>
      <c r="AM111" s="3466"/>
      <c r="AN111" s="3466"/>
      <c r="AO111" s="3466"/>
      <c r="AP111" s="3466"/>
      <c r="AQ111" s="3466"/>
      <c r="AR111" s="3466"/>
      <c r="AS111" s="3466"/>
      <c r="AT111" s="3466"/>
      <c r="AU111" s="3466"/>
      <c r="AV111" s="3466"/>
      <c r="AW111" s="3466"/>
    </row>
    <row r="112" spans="1:49" s="622" customFormat="1" ht="6.75" customHeight="1">
      <c r="A112" s="2971"/>
      <c r="B112" s="49"/>
      <c r="C112" s="471"/>
      <c r="D112" s="48"/>
      <c r="E112" s="43"/>
      <c r="F112" s="2761"/>
      <c r="G112" s="2761"/>
      <c r="H112" s="3371"/>
      <c r="I112" s="3371"/>
      <c r="J112" s="44"/>
      <c r="K112" s="44"/>
      <c r="L112" s="44"/>
      <c r="M112" s="42"/>
      <c r="N112" s="44"/>
      <c r="O112" s="44"/>
      <c r="P112" s="44"/>
      <c r="Q112" s="44"/>
      <c r="R112" s="44"/>
      <c r="S112" s="44"/>
      <c r="T112" s="44"/>
      <c r="U112" s="45"/>
      <c r="V112" s="44"/>
      <c r="W112" s="44"/>
      <c r="X112" s="44"/>
      <c r="Y112" s="44"/>
      <c r="Z112" s="44"/>
      <c r="AA112" s="44"/>
      <c r="AB112" s="44"/>
      <c r="AC112" s="42"/>
      <c r="AD112" s="51"/>
      <c r="AE112" s="51"/>
      <c r="AF112" s="51"/>
      <c r="AG112" s="40"/>
      <c r="AH112" s="42"/>
      <c r="AI112" s="42"/>
      <c r="AJ112" s="3466"/>
      <c r="AK112" s="3466"/>
      <c r="AL112" s="3466"/>
      <c r="AM112" s="3466"/>
      <c r="AN112" s="3466"/>
      <c r="AO112" s="3466"/>
      <c r="AP112" s="3466"/>
      <c r="AQ112" s="3466"/>
      <c r="AR112" s="3466"/>
      <c r="AS112" s="3466"/>
      <c r="AT112" s="3466"/>
      <c r="AU112" s="3466"/>
      <c r="AV112" s="3466"/>
      <c r="AW112" s="3466"/>
    </row>
    <row r="113" spans="1:49" s="622" customFormat="1" ht="6.75" customHeight="1">
      <c r="A113" s="2971"/>
      <c r="B113" s="49"/>
      <c r="C113" s="471"/>
      <c r="D113" s="48"/>
      <c r="E113" s="43"/>
      <c r="F113" s="2761"/>
      <c r="G113" s="2761"/>
      <c r="H113" s="3371"/>
      <c r="I113" s="3371"/>
      <c r="J113" s="44"/>
      <c r="K113" s="44"/>
      <c r="L113" s="44"/>
      <c r="M113" s="42"/>
      <c r="N113" s="44"/>
      <c r="O113" s="44"/>
      <c r="P113" s="44"/>
      <c r="Q113" s="44"/>
      <c r="R113" s="44"/>
      <c r="S113" s="44"/>
      <c r="T113" s="44"/>
      <c r="U113" s="45"/>
      <c r="V113" s="44"/>
      <c r="W113" s="44"/>
      <c r="X113" s="44"/>
      <c r="Y113" s="44"/>
      <c r="Z113" s="44"/>
      <c r="AA113" s="44"/>
      <c r="AB113" s="44"/>
      <c r="AC113" s="42"/>
      <c r="AD113" s="51"/>
      <c r="AE113" s="51"/>
      <c r="AF113" s="51"/>
      <c r="AG113" s="40"/>
      <c r="AH113" s="42"/>
      <c r="AI113" s="42"/>
      <c r="AJ113" s="3466"/>
      <c r="AK113" s="3466"/>
      <c r="AL113" s="3466"/>
      <c r="AM113" s="3466"/>
      <c r="AN113" s="3466"/>
      <c r="AO113" s="3466"/>
      <c r="AP113" s="3466"/>
      <c r="AQ113" s="3466"/>
      <c r="AR113" s="3466"/>
      <c r="AS113" s="3466"/>
      <c r="AT113" s="3466"/>
      <c r="AU113" s="3466"/>
      <c r="AV113" s="3466"/>
      <c r="AW113" s="3466"/>
    </row>
    <row r="114" spans="1:49" s="622" customFormat="1" ht="6.75" customHeight="1">
      <c r="A114" s="2971"/>
      <c r="B114" s="49"/>
      <c r="C114" s="471"/>
      <c r="D114" s="48"/>
      <c r="E114" s="43"/>
      <c r="F114" s="2761"/>
      <c r="G114" s="2761"/>
      <c r="H114" s="3371"/>
      <c r="I114" s="3371"/>
      <c r="J114" s="44"/>
      <c r="K114" s="44"/>
      <c r="L114" s="44"/>
      <c r="M114" s="42"/>
      <c r="N114" s="44"/>
      <c r="O114" s="44"/>
      <c r="P114" s="44"/>
      <c r="Q114" s="44"/>
      <c r="R114" s="44"/>
      <c r="S114" s="44"/>
      <c r="T114" s="44"/>
      <c r="U114" s="45"/>
      <c r="V114" s="44"/>
      <c r="W114" s="44"/>
      <c r="X114" s="44"/>
      <c r="Y114" s="44"/>
      <c r="Z114" s="44"/>
      <c r="AA114" s="44"/>
      <c r="AB114" s="44"/>
      <c r="AC114" s="42"/>
      <c r="AD114" s="51"/>
      <c r="AE114" s="51"/>
      <c r="AF114" s="51"/>
      <c r="AG114" s="40"/>
      <c r="AH114" s="42"/>
      <c r="AI114" s="42"/>
      <c r="AJ114" s="3466"/>
      <c r="AK114" s="3466"/>
      <c r="AL114" s="3466"/>
      <c r="AM114" s="3466"/>
      <c r="AN114" s="3466"/>
      <c r="AO114" s="3466"/>
      <c r="AP114" s="3466"/>
      <c r="AQ114" s="3466"/>
      <c r="AR114" s="3466"/>
      <c r="AS114" s="3466"/>
      <c r="AT114" s="3466"/>
      <c r="AU114" s="3466"/>
      <c r="AV114" s="3466"/>
      <c r="AW114" s="3466"/>
    </row>
    <row r="115" spans="1:49" s="622" customFormat="1" ht="6.75" customHeight="1">
      <c r="A115" s="2971"/>
      <c r="B115" s="49"/>
      <c r="C115" s="471"/>
      <c r="D115" s="48"/>
      <c r="E115" s="43"/>
      <c r="F115" s="2761"/>
      <c r="G115" s="2761"/>
      <c r="H115" s="3371"/>
      <c r="I115" s="3371"/>
      <c r="J115" s="44"/>
      <c r="K115" s="44"/>
      <c r="L115" s="44"/>
      <c r="M115" s="42"/>
      <c r="N115" s="44"/>
      <c r="O115" s="44"/>
      <c r="P115" s="44"/>
      <c r="Q115" s="44"/>
      <c r="R115" s="44"/>
      <c r="S115" s="44"/>
      <c r="T115" s="44"/>
      <c r="U115" s="45"/>
      <c r="V115" s="44"/>
      <c r="W115" s="44"/>
      <c r="X115" s="44"/>
      <c r="Y115" s="44"/>
      <c r="Z115" s="44"/>
      <c r="AA115" s="44"/>
      <c r="AB115" s="44"/>
      <c r="AC115" s="42"/>
      <c r="AD115" s="51"/>
      <c r="AE115" s="51"/>
      <c r="AF115" s="51"/>
      <c r="AG115" s="40"/>
      <c r="AH115" s="42"/>
      <c r="AI115" s="42"/>
      <c r="AJ115" s="3466"/>
      <c r="AK115" s="3466"/>
      <c r="AL115" s="3466"/>
      <c r="AM115" s="3466"/>
      <c r="AN115" s="3466"/>
      <c r="AO115" s="3466"/>
      <c r="AP115" s="3466"/>
      <c r="AQ115" s="3466"/>
      <c r="AR115" s="3466"/>
      <c r="AS115" s="3466"/>
      <c r="AT115" s="3466"/>
      <c r="AU115" s="3466"/>
      <c r="AV115" s="3466"/>
      <c r="AW115" s="3466"/>
    </row>
    <row r="116" spans="1:49" s="622" customFormat="1" ht="6.75" customHeight="1">
      <c r="A116" s="2971"/>
      <c r="B116" s="49"/>
      <c r="C116" s="471"/>
      <c r="D116" s="48"/>
      <c r="E116" s="43"/>
      <c r="F116" s="2761"/>
      <c r="G116" s="2761"/>
      <c r="H116" s="3371"/>
      <c r="I116" s="3371"/>
      <c r="J116" s="44"/>
      <c r="K116" s="44"/>
      <c r="L116" s="44"/>
      <c r="M116" s="42"/>
      <c r="N116" s="44"/>
      <c r="O116" s="44"/>
      <c r="P116" s="44"/>
      <c r="Q116" s="44"/>
      <c r="R116" s="44"/>
      <c r="S116" s="44"/>
      <c r="T116" s="44"/>
      <c r="U116" s="45"/>
      <c r="V116" s="44"/>
      <c r="W116" s="44"/>
      <c r="X116" s="44"/>
      <c r="Y116" s="44"/>
      <c r="Z116" s="44"/>
      <c r="AA116" s="44"/>
      <c r="AB116" s="44"/>
      <c r="AC116" s="42"/>
      <c r="AD116" s="51"/>
      <c r="AE116" s="51"/>
      <c r="AF116" s="51"/>
      <c r="AG116" s="40"/>
      <c r="AH116" s="42"/>
      <c r="AI116" s="42"/>
      <c r="AJ116" s="3466"/>
      <c r="AK116" s="3466"/>
      <c r="AL116" s="3466"/>
      <c r="AM116" s="3466"/>
      <c r="AN116" s="3466"/>
      <c r="AO116" s="3466"/>
      <c r="AP116" s="3466"/>
      <c r="AQ116" s="3466"/>
      <c r="AR116" s="3466"/>
      <c r="AS116" s="3466"/>
      <c r="AT116" s="3466"/>
      <c r="AU116" s="3466"/>
      <c r="AV116" s="3466"/>
      <c r="AW116" s="3466"/>
    </row>
    <row r="117" spans="1:49" s="622" customFormat="1" ht="6.75" customHeight="1">
      <c r="A117" s="2971"/>
      <c r="B117" s="49"/>
      <c r="C117" s="471"/>
      <c r="D117" s="48"/>
      <c r="E117" s="43"/>
      <c r="F117" s="2761"/>
      <c r="G117" s="2761"/>
      <c r="H117" s="3371"/>
      <c r="I117" s="3371"/>
      <c r="J117" s="44"/>
      <c r="K117" s="44"/>
      <c r="L117" s="44"/>
      <c r="M117" s="42"/>
      <c r="N117" s="44"/>
      <c r="O117" s="44"/>
      <c r="P117" s="44"/>
      <c r="Q117" s="44"/>
      <c r="R117" s="44"/>
      <c r="S117" s="44"/>
      <c r="T117" s="44"/>
      <c r="U117" s="45"/>
      <c r="V117" s="44"/>
      <c r="W117" s="44"/>
      <c r="X117" s="44"/>
      <c r="Y117" s="44"/>
      <c r="Z117" s="44"/>
      <c r="AA117" s="44"/>
      <c r="AB117" s="44"/>
      <c r="AC117" s="42"/>
      <c r="AD117" s="51"/>
      <c r="AE117" s="51"/>
      <c r="AF117" s="51"/>
      <c r="AG117" s="40"/>
      <c r="AH117" s="42"/>
      <c r="AI117" s="42"/>
      <c r="AJ117" s="3466"/>
      <c r="AK117" s="3466"/>
      <c r="AL117" s="3466"/>
      <c r="AM117" s="3466"/>
      <c r="AN117" s="3466"/>
      <c r="AO117" s="3466"/>
      <c r="AP117" s="3466"/>
      <c r="AQ117" s="3466"/>
      <c r="AR117" s="3466"/>
      <c r="AS117" s="3466"/>
      <c r="AT117" s="3466"/>
      <c r="AU117" s="3466"/>
      <c r="AV117" s="3466"/>
      <c r="AW117" s="3466"/>
    </row>
    <row r="118" spans="1:49" s="622" customFormat="1" ht="6.75" customHeight="1">
      <c r="A118" s="2971"/>
      <c r="B118" s="49"/>
      <c r="C118" s="471"/>
      <c r="D118" s="48"/>
      <c r="E118" s="43"/>
      <c r="F118" s="2761"/>
      <c r="G118" s="2761"/>
      <c r="H118" s="3371"/>
      <c r="I118" s="3371"/>
      <c r="J118" s="44"/>
      <c r="K118" s="44"/>
      <c r="L118" s="44"/>
      <c r="M118" s="42"/>
      <c r="N118" s="44"/>
      <c r="O118" s="44"/>
      <c r="P118" s="44"/>
      <c r="Q118" s="44"/>
      <c r="R118" s="44"/>
      <c r="S118" s="44"/>
      <c r="T118" s="44"/>
      <c r="U118" s="45"/>
      <c r="V118" s="44"/>
      <c r="W118" s="44"/>
      <c r="X118" s="44"/>
      <c r="Y118" s="44"/>
      <c r="Z118" s="44"/>
      <c r="AA118" s="44"/>
      <c r="AB118" s="44"/>
      <c r="AC118" s="42"/>
      <c r="AD118" s="51"/>
      <c r="AE118" s="51"/>
      <c r="AF118" s="51"/>
      <c r="AG118" s="40"/>
      <c r="AH118" s="42"/>
      <c r="AI118" s="42"/>
      <c r="AJ118" s="3466"/>
      <c r="AK118" s="3466"/>
      <c r="AL118" s="3466"/>
      <c r="AM118" s="3466"/>
      <c r="AN118" s="3466"/>
      <c r="AO118" s="3466"/>
      <c r="AP118" s="3466"/>
      <c r="AQ118" s="3466"/>
      <c r="AR118" s="3466"/>
      <c r="AS118" s="3466"/>
      <c r="AT118" s="3466"/>
      <c r="AU118" s="3466"/>
      <c r="AV118" s="3466"/>
      <c r="AW118" s="3466"/>
    </row>
    <row r="119" spans="1:49" s="622" customFormat="1" ht="6.75" customHeight="1">
      <c r="A119" s="2971"/>
      <c r="B119" s="49"/>
      <c r="C119" s="471"/>
      <c r="D119" s="48"/>
      <c r="E119" s="43"/>
      <c r="F119" s="2761"/>
      <c r="G119" s="2761"/>
      <c r="H119" s="3371"/>
      <c r="I119" s="3371"/>
      <c r="J119" s="44"/>
      <c r="K119" s="44"/>
      <c r="L119" s="44"/>
      <c r="M119" s="42"/>
      <c r="N119" s="44"/>
      <c r="O119" s="44"/>
      <c r="P119" s="44"/>
      <c r="Q119" s="44"/>
      <c r="R119" s="44"/>
      <c r="S119" s="44"/>
      <c r="T119" s="44"/>
      <c r="U119" s="45"/>
      <c r="V119" s="44"/>
      <c r="W119" s="44"/>
      <c r="X119" s="44"/>
      <c r="Y119" s="44"/>
      <c r="Z119" s="44"/>
      <c r="AA119" s="44"/>
      <c r="AB119" s="44"/>
      <c r="AC119" s="42"/>
      <c r="AD119" s="51"/>
      <c r="AE119" s="51"/>
      <c r="AF119" s="51"/>
      <c r="AG119" s="40"/>
      <c r="AH119" s="42"/>
      <c r="AI119" s="42"/>
      <c r="AJ119" s="3466"/>
      <c r="AK119" s="3466"/>
      <c r="AL119" s="3466"/>
      <c r="AM119" s="3466"/>
      <c r="AN119" s="3466"/>
      <c r="AO119" s="3466"/>
      <c r="AP119" s="3466"/>
      <c r="AQ119" s="3466"/>
      <c r="AR119" s="3466"/>
      <c r="AS119" s="3466"/>
      <c r="AT119" s="3466"/>
      <c r="AU119" s="3466"/>
      <c r="AV119" s="3466"/>
      <c r="AW119" s="3466"/>
    </row>
    <row r="120" spans="1:49" s="622" customFormat="1" ht="6.75" customHeight="1">
      <c r="A120" s="2971"/>
      <c r="B120" s="49"/>
      <c r="C120" s="471"/>
      <c r="D120" s="48"/>
      <c r="E120" s="43"/>
      <c r="F120" s="2761"/>
      <c r="G120" s="2761"/>
      <c r="H120" s="3371"/>
      <c r="I120" s="3371"/>
      <c r="J120" s="44"/>
      <c r="K120" s="44"/>
      <c r="L120" s="44"/>
      <c r="M120" s="42"/>
      <c r="N120" s="44"/>
      <c r="O120" s="44"/>
      <c r="P120" s="44"/>
      <c r="Q120" s="44"/>
      <c r="R120" s="44"/>
      <c r="S120" s="44"/>
      <c r="T120" s="44"/>
      <c r="U120" s="45"/>
      <c r="V120" s="44"/>
      <c r="W120" s="44"/>
      <c r="X120" s="44"/>
      <c r="Y120" s="44"/>
      <c r="Z120" s="44"/>
      <c r="AA120" s="44"/>
      <c r="AB120" s="44"/>
      <c r="AC120" s="42"/>
      <c r="AD120" s="51"/>
      <c r="AE120" s="51"/>
      <c r="AF120" s="51"/>
      <c r="AG120" s="40"/>
      <c r="AH120" s="42"/>
      <c r="AI120" s="42"/>
      <c r="AJ120" s="3466"/>
      <c r="AK120" s="3466"/>
      <c r="AL120" s="3466"/>
      <c r="AM120" s="3466"/>
      <c r="AN120" s="3466"/>
      <c r="AO120" s="3466"/>
      <c r="AP120" s="3466"/>
      <c r="AQ120" s="3466"/>
      <c r="AR120" s="3466"/>
      <c r="AS120" s="3466"/>
      <c r="AT120" s="3466"/>
      <c r="AU120" s="3466"/>
      <c r="AV120" s="3466"/>
      <c r="AW120" s="3466"/>
    </row>
    <row r="121" spans="1:49" s="622" customFormat="1" ht="6.75" customHeight="1">
      <c r="A121" s="2971"/>
      <c r="B121" s="49"/>
      <c r="C121" s="471"/>
      <c r="D121" s="48"/>
      <c r="E121" s="43"/>
      <c r="F121" s="2761"/>
      <c r="G121" s="2761"/>
      <c r="H121" s="3371"/>
      <c r="I121" s="3371"/>
      <c r="J121" s="44"/>
      <c r="K121" s="44"/>
      <c r="L121" s="44"/>
      <c r="M121" s="42"/>
      <c r="N121" s="44"/>
      <c r="O121" s="44"/>
      <c r="P121" s="44"/>
      <c r="Q121" s="44"/>
      <c r="R121" s="44"/>
      <c r="S121" s="44"/>
      <c r="T121" s="44"/>
      <c r="U121" s="45"/>
      <c r="V121" s="44"/>
      <c r="W121" s="44"/>
      <c r="X121" s="44"/>
      <c r="Y121" s="44"/>
      <c r="Z121" s="44"/>
      <c r="AA121" s="44"/>
      <c r="AB121" s="44"/>
      <c r="AC121" s="42"/>
      <c r="AD121" s="51"/>
      <c r="AE121" s="51"/>
      <c r="AF121" s="51"/>
      <c r="AG121" s="40"/>
      <c r="AH121" s="42"/>
      <c r="AI121" s="42"/>
      <c r="AJ121" s="3466"/>
      <c r="AK121" s="3466"/>
      <c r="AL121" s="3466"/>
      <c r="AM121" s="3466"/>
      <c r="AN121" s="3466"/>
      <c r="AO121" s="3466"/>
      <c r="AP121" s="3466"/>
      <c r="AQ121" s="3466"/>
      <c r="AR121" s="3466"/>
      <c r="AS121" s="3466"/>
      <c r="AT121" s="3466"/>
      <c r="AU121" s="3466"/>
      <c r="AV121" s="3466"/>
      <c r="AW121" s="3466"/>
    </row>
    <row r="122" spans="1:49" s="622" customFormat="1" ht="6.75" customHeight="1">
      <c r="A122" s="2971"/>
      <c r="B122" s="49"/>
      <c r="C122" s="471"/>
      <c r="D122" s="48"/>
      <c r="E122" s="43"/>
      <c r="F122" s="2761"/>
      <c r="G122" s="2761"/>
      <c r="H122" s="3371"/>
      <c r="I122" s="3371"/>
      <c r="J122" s="44"/>
      <c r="K122" s="44"/>
      <c r="L122" s="44"/>
      <c r="M122" s="42"/>
      <c r="N122" s="44"/>
      <c r="O122" s="44"/>
      <c r="P122" s="44"/>
      <c r="Q122" s="44"/>
      <c r="R122" s="44"/>
      <c r="S122" s="44"/>
      <c r="T122" s="44"/>
      <c r="U122" s="45"/>
      <c r="V122" s="44"/>
      <c r="W122" s="44"/>
      <c r="X122" s="44"/>
      <c r="Y122" s="44"/>
      <c r="Z122" s="44"/>
      <c r="AA122" s="44"/>
      <c r="AB122" s="44"/>
      <c r="AC122" s="42"/>
      <c r="AD122" s="51"/>
      <c r="AE122" s="51"/>
      <c r="AF122" s="51"/>
      <c r="AG122" s="40"/>
      <c r="AH122" s="42"/>
      <c r="AI122" s="42"/>
      <c r="AJ122" s="3466"/>
      <c r="AK122" s="3466"/>
      <c r="AL122" s="3466"/>
      <c r="AM122" s="3466"/>
      <c r="AN122" s="3466"/>
      <c r="AO122" s="3466"/>
      <c r="AP122" s="3466"/>
      <c r="AQ122" s="3466"/>
      <c r="AR122" s="3466"/>
      <c r="AS122" s="3466"/>
      <c r="AT122" s="3466"/>
      <c r="AU122" s="3466"/>
      <c r="AV122" s="3466"/>
      <c r="AW122" s="3466"/>
    </row>
    <row r="123" spans="1:49" s="622" customFormat="1" ht="6.75" customHeight="1">
      <c r="A123" s="2971"/>
      <c r="B123" s="49"/>
      <c r="C123" s="471"/>
      <c r="D123" s="48"/>
      <c r="E123" s="43"/>
      <c r="F123" s="2761"/>
      <c r="G123" s="2761"/>
      <c r="H123" s="3371"/>
      <c r="I123" s="3371"/>
      <c r="J123" s="44"/>
      <c r="K123" s="44"/>
      <c r="L123" s="44"/>
      <c r="M123" s="42"/>
      <c r="N123" s="44"/>
      <c r="O123" s="44"/>
      <c r="P123" s="44"/>
      <c r="Q123" s="44"/>
      <c r="R123" s="44"/>
      <c r="S123" s="44"/>
      <c r="T123" s="44"/>
      <c r="U123" s="45"/>
      <c r="V123" s="44"/>
      <c r="W123" s="44"/>
      <c r="X123" s="44"/>
      <c r="Y123" s="44"/>
      <c r="Z123" s="44"/>
      <c r="AA123" s="44"/>
      <c r="AB123" s="44"/>
      <c r="AC123" s="42"/>
      <c r="AD123" s="51"/>
      <c r="AE123" s="51"/>
      <c r="AF123" s="51"/>
      <c r="AG123" s="40"/>
      <c r="AH123" s="42"/>
      <c r="AI123" s="42"/>
      <c r="AJ123" s="3466"/>
      <c r="AK123" s="3466"/>
      <c r="AL123" s="3466"/>
      <c r="AM123" s="3466"/>
      <c r="AN123" s="3466"/>
      <c r="AO123" s="3466"/>
      <c r="AP123" s="3466"/>
      <c r="AQ123" s="3466"/>
      <c r="AR123" s="3466"/>
      <c r="AS123" s="3466"/>
      <c r="AT123" s="3466"/>
      <c r="AU123" s="3466"/>
      <c r="AV123" s="3466"/>
      <c r="AW123" s="3466"/>
    </row>
    <row r="124" spans="1:49" s="622" customFormat="1" ht="6.75" customHeight="1">
      <c r="A124" s="2971"/>
      <c r="B124" s="49"/>
      <c r="C124" s="471"/>
      <c r="D124" s="48"/>
      <c r="E124" s="43"/>
      <c r="F124" s="2761"/>
      <c r="G124" s="2761"/>
      <c r="H124" s="3371"/>
      <c r="I124" s="3371"/>
      <c r="J124" s="44"/>
      <c r="K124" s="44"/>
      <c r="L124" s="44"/>
      <c r="M124" s="42"/>
      <c r="N124" s="44"/>
      <c r="O124" s="44"/>
      <c r="P124" s="44"/>
      <c r="Q124" s="44"/>
      <c r="R124" s="44"/>
      <c r="S124" s="44"/>
      <c r="T124" s="44"/>
      <c r="U124" s="45"/>
      <c r="V124" s="44"/>
      <c r="W124" s="44"/>
      <c r="X124" s="44"/>
      <c r="Y124" s="44"/>
      <c r="Z124" s="44"/>
      <c r="AA124" s="44"/>
      <c r="AB124" s="44"/>
      <c r="AC124" s="42"/>
      <c r="AD124" s="51"/>
      <c r="AE124" s="51"/>
      <c r="AF124" s="51"/>
      <c r="AG124" s="40"/>
      <c r="AH124" s="42"/>
      <c r="AI124" s="42"/>
      <c r="AJ124" s="3466"/>
      <c r="AK124" s="3466"/>
      <c r="AL124" s="3466"/>
      <c r="AM124" s="3466"/>
      <c r="AN124" s="3466"/>
      <c r="AO124" s="3466"/>
      <c r="AP124" s="3466"/>
      <c r="AQ124" s="3466"/>
      <c r="AR124" s="3466"/>
      <c r="AS124" s="3466"/>
      <c r="AT124" s="3466"/>
      <c r="AU124" s="3466"/>
      <c r="AV124" s="3466"/>
      <c r="AW124" s="3466"/>
    </row>
    <row r="125" spans="1:49" s="622" customFormat="1" ht="6.75" customHeight="1">
      <c r="A125" s="2971"/>
      <c r="B125" s="49"/>
      <c r="C125" s="471"/>
      <c r="D125" s="48"/>
      <c r="E125" s="43"/>
      <c r="F125" s="2761"/>
      <c r="G125" s="2761"/>
      <c r="H125" s="3371"/>
      <c r="I125" s="3371"/>
      <c r="J125" s="44"/>
      <c r="K125" s="44"/>
      <c r="L125" s="44"/>
      <c r="M125" s="42"/>
      <c r="N125" s="44"/>
      <c r="O125" s="44"/>
      <c r="P125" s="44"/>
      <c r="Q125" s="44"/>
      <c r="R125" s="44"/>
      <c r="S125" s="44"/>
      <c r="T125" s="44"/>
      <c r="U125" s="45"/>
      <c r="V125" s="44"/>
      <c r="W125" s="44"/>
      <c r="X125" s="44"/>
      <c r="Y125" s="44"/>
      <c r="Z125" s="44"/>
      <c r="AA125" s="44"/>
      <c r="AB125" s="44"/>
      <c r="AC125" s="42"/>
      <c r="AD125" s="51"/>
      <c r="AE125" s="51"/>
      <c r="AF125" s="51"/>
      <c r="AG125" s="40"/>
      <c r="AH125" s="42"/>
      <c r="AI125" s="42"/>
      <c r="AJ125" s="3466"/>
      <c r="AK125" s="3466"/>
      <c r="AL125" s="3466"/>
      <c r="AM125" s="3466"/>
      <c r="AN125" s="3466"/>
      <c r="AO125" s="3466"/>
      <c r="AP125" s="3466"/>
      <c r="AQ125" s="3466"/>
      <c r="AR125" s="3466"/>
      <c r="AS125" s="3466"/>
      <c r="AT125" s="3466"/>
      <c r="AU125" s="3466"/>
      <c r="AV125" s="3466"/>
      <c r="AW125" s="3466"/>
    </row>
    <row r="126" spans="1:49" s="622" customFormat="1" ht="6.75" customHeight="1">
      <c r="A126" s="2971"/>
      <c r="B126" s="49"/>
      <c r="C126" s="471"/>
      <c r="D126" s="48"/>
      <c r="E126" s="43"/>
      <c r="F126" s="2761"/>
      <c r="G126" s="2761"/>
      <c r="H126" s="3371"/>
      <c r="I126" s="3371"/>
      <c r="J126" s="44"/>
      <c r="K126" s="44"/>
      <c r="L126" s="44"/>
      <c r="M126" s="42"/>
      <c r="N126" s="44"/>
      <c r="O126" s="44"/>
      <c r="P126" s="44"/>
      <c r="Q126" s="44"/>
      <c r="R126" s="44"/>
      <c r="S126" s="44"/>
      <c r="T126" s="44"/>
      <c r="U126" s="45"/>
      <c r="V126" s="44"/>
      <c r="W126" s="44"/>
      <c r="X126" s="44"/>
      <c r="Y126" s="44"/>
      <c r="Z126" s="44"/>
      <c r="AA126" s="44"/>
      <c r="AB126" s="44"/>
      <c r="AC126" s="42"/>
      <c r="AD126" s="51"/>
      <c r="AE126" s="51"/>
      <c r="AF126" s="51"/>
      <c r="AG126" s="40"/>
      <c r="AH126" s="42"/>
      <c r="AI126" s="42"/>
      <c r="AJ126" s="3466"/>
      <c r="AK126" s="3466"/>
      <c r="AL126" s="3466"/>
      <c r="AM126" s="3466"/>
      <c r="AN126" s="3466"/>
      <c r="AO126" s="3466"/>
      <c r="AP126" s="3466"/>
      <c r="AQ126" s="3466"/>
      <c r="AR126" s="3466"/>
      <c r="AS126" s="3466"/>
      <c r="AT126" s="3466"/>
      <c r="AU126" s="3466"/>
      <c r="AV126" s="3466"/>
      <c r="AW126" s="3466"/>
    </row>
    <row r="127" spans="1:49" s="622" customFormat="1" ht="6.75" customHeight="1">
      <c r="A127" s="2971"/>
      <c r="B127" s="49"/>
      <c r="C127" s="471"/>
      <c r="D127" s="48"/>
      <c r="E127" s="43"/>
      <c r="F127" s="2761"/>
      <c r="G127" s="2761"/>
      <c r="H127" s="3371"/>
      <c r="I127" s="3371"/>
      <c r="J127" s="44"/>
      <c r="K127" s="44"/>
      <c r="L127" s="44"/>
      <c r="M127" s="42"/>
      <c r="N127" s="44"/>
      <c r="O127" s="44"/>
      <c r="P127" s="44"/>
      <c r="Q127" s="44"/>
      <c r="R127" s="44"/>
      <c r="S127" s="44"/>
      <c r="T127" s="44"/>
      <c r="U127" s="45"/>
      <c r="V127" s="44"/>
      <c r="W127" s="44"/>
      <c r="X127" s="44"/>
      <c r="Y127" s="44"/>
      <c r="Z127" s="44"/>
      <c r="AA127" s="44"/>
      <c r="AB127" s="44"/>
      <c r="AC127" s="42"/>
      <c r="AD127" s="51"/>
      <c r="AE127" s="51"/>
      <c r="AF127" s="51"/>
      <c r="AG127" s="40"/>
      <c r="AH127" s="42"/>
      <c r="AI127" s="42"/>
      <c r="AJ127" s="3466"/>
      <c r="AK127" s="3466"/>
      <c r="AL127" s="3466"/>
      <c r="AM127" s="3466"/>
      <c r="AN127" s="3466"/>
      <c r="AO127" s="3466"/>
      <c r="AP127" s="3466"/>
      <c r="AQ127" s="3466"/>
      <c r="AR127" s="3466"/>
      <c r="AS127" s="3466"/>
      <c r="AT127" s="3466"/>
      <c r="AU127" s="3466"/>
      <c r="AV127" s="3466"/>
      <c r="AW127" s="3466"/>
    </row>
    <row r="128" spans="1:49" s="622" customFormat="1" ht="6.75" customHeight="1">
      <c r="A128" s="2971"/>
      <c r="B128" s="49"/>
      <c r="C128" s="471"/>
      <c r="D128" s="48"/>
      <c r="E128" s="43"/>
      <c r="F128" s="2761"/>
      <c r="G128" s="2761"/>
      <c r="H128" s="3371"/>
      <c r="I128" s="3371"/>
      <c r="J128" s="44"/>
      <c r="K128" s="44"/>
      <c r="L128" s="44"/>
      <c r="M128" s="42"/>
      <c r="N128" s="44"/>
      <c r="O128" s="44"/>
      <c r="P128" s="44"/>
      <c r="Q128" s="44"/>
      <c r="R128" s="44"/>
      <c r="S128" s="44"/>
      <c r="T128" s="44"/>
      <c r="U128" s="45"/>
      <c r="V128" s="44"/>
      <c r="W128" s="44"/>
      <c r="X128" s="44"/>
      <c r="Y128" s="44"/>
      <c r="Z128" s="44"/>
      <c r="AA128" s="44"/>
      <c r="AB128" s="44"/>
      <c r="AC128" s="42"/>
      <c r="AD128" s="51"/>
      <c r="AE128" s="51"/>
      <c r="AF128" s="51"/>
      <c r="AG128" s="40"/>
      <c r="AH128" s="42"/>
      <c r="AI128" s="42"/>
      <c r="AJ128" s="3466"/>
      <c r="AK128" s="3466"/>
      <c r="AL128" s="3466"/>
      <c r="AM128" s="3466"/>
      <c r="AN128" s="3466"/>
      <c r="AO128" s="3466"/>
      <c r="AP128" s="3466"/>
      <c r="AQ128" s="3466"/>
      <c r="AR128" s="3466"/>
      <c r="AS128" s="3466"/>
      <c r="AT128" s="3466"/>
      <c r="AU128" s="3466"/>
      <c r="AV128" s="3466"/>
      <c r="AW128" s="3466"/>
    </row>
    <row r="129" spans="1:49" s="622" customFormat="1" ht="6.75" customHeight="1">
      <c r="A129" s="2971"/>
      <c r="B129" s="49"/>
      <c r="C129" s="471"/>
      <c r="D129" s="48"/>
      <c r="E129" s="43"/>
      <c r="F129" s="2761"/>
      <c r="G129" s="2761"/>
      <c r="H129" s="3371"/>
      <c r="I129" s="3371"/>
      <c r="J129" s="44"/>
      <c r="K129" s="44"/>
      <c r="L129" s="44"/>
      <c r="M129" s="42"/>
      <c r="N129" s="44"/>
      <c r="O129" s="44"/>
      <c r="P129" s="44"/>
      <c r="Q129" s="44"/>
      <c r="R129" s="44"/>
      <c r="S129" s="44"/>
      <c r="T129" s="44"/>
      <c r="U129" s="45"/>
      <c r="V129" s="44"/>
      <c r="W129" s="44"/>
      <c r="X129" s="44"/>
      <c r="Y129" s="44"/>
      <c r="Z129" s="44"/>
      <c r="AA129" s="44"/>
      <c r="AB129" s="44"/>
      <c r="AC129" s="42"/>
      <c r="AD129" s="51"/>
      <c r="AE129" s="51"/>
      <c r="AF129" s="51"/>
      <c r="AG129" s="40"/>
      <c r="AH129" s="42"/>
      <c r="AI129" s="42"/>
      <c r="AJ129" s="3466"/>
      <c r="AK129" s="3466"/>
      <c r="AL129" s="3466"/>
      <c r="AM129" s="3466"/>
      <c r="AN129" s="3466"/>
      <c r="AO129" s="3466"/>
      <c r="AP129" s="3466"/>
      <c r="AQ129" s="3466"/>
      <c r="AR129" s="3466"/>
      <c r="AS129" s="3466"/>
      <c r="AT129" s="3466"/>
      <c r="AU129" s="3466"/>
      <c r="AV129" s="3466"/>
      <c r="AW129" s="3466"/>
    </row>
    <row r="130" spans="1:49" s="622" customFormat="1" ht="6.75" customHeight="1">
      <c r="A130" s="2971"/>
      <c r="B130" s="49"/>
      <c r="C130" s="471"/>
      <c r="D130" s="48"/>
      <c r="E130" s="43"/>
      <c r="F130" s="2761"/>
      <c r="G130" s="2761"/>
      <c r="H130" s="3371"/>
      <c r="I130" s="3371"/>
      <c r="J130" s="44"/>
      <c r="K130" s="44"/>
      <c r="L130" s="44"/>
      <c r="M130" s="42"/>
      <c r="N130" s="44"/>
      <c r="O130" s="44"/>
      <c r="P130" s="44"/>
      <c r="Q130" s="44"/>
      <c r="R130" s="44"/>
      <c r="S130" s="44"/>
      <c r="T130" s="44"/>
      <c r="U130" s="45"/>
      <c r="V130" s="44"/>
      <c r="W130" s="44"/>
      <c r="X130" s="44"/>
      <c r="Y130" s="44"/>
      <c r="Z130" s="44"/>
      <c r="AA130" s="44"/>
      <c r="AB130" s="44"/>
      <c r="AC130" s="42"/>
      <c r="AD130" s="51"/>
      <c r="AE130" s="51"/>
      <c r="AF130" s="51"/>
      <c r="AG130" s="40"/>
      <c r="AH130" s="42"/>
      <c r="AI130" s="42"/>
      <c r="AJ130" s="3466"/>
      <c r="AK130" s="3466"/>
      <c r="AL130" s="3466"/>
      <c r="AM130" s="3466"/>
      <c r="AN130" s="3466"/>
      <c r="AO130" s="3466"/>
      <c r="AP130" s="3466"/>
      <c r="AQ130" s="3466"/>
      <c r="AR130" s="3466"/>
      <c r="AS130" s="3466"/>
      <c r="AT130" s="3466"/>
      <c r="AU130" s="3466"/>
      <c r="AV130" s="3466"/>
      <c r="AW130" s="3466"/>
    </row>
    <row r="131" spans="1:49" s="622" customFormat="1" ht="6.75" customHeight="1">
      <c r="A131" s="2971"/>
      <c r="B131" s="49"/>
      <c r="C131" s="471"/>
      <c r="D131" s="48"/>
      <c r="E131" s="43"/>
      <c r="F131" s="2761"/>
      <c r="G131" s="2761"/>
      <c r="H131" s="3371"/>
      <c r="I131" s="3371"/>
      <c r="J131" s="44"/>
      <c r="K131" s="44"/>
      <c r="L131" s="44"/>
      <c r="M131" s="42"/>
      <c r="N131" s="44"/>
      <c r="O131" s="44"/>
      <c r="P131" s="44"/>
      <c r="Q131" s="44"/>
      <c r="R131" s="44"/>
      <c r="S131" s="44"/>
      <c r="T131" s="44"/>
      <c r="U131" s="45"/>
      <c r="V131" s="44"/>
      <c r="W131" s="44"/>
      <c r="X131" s="44"/>
      <c r="Y131" s="44"/>
      <c r="Z131" s="44"/>
      <c r="AA131" s="44"/>
      <c r="AB131" s="44"/>
      <c r="AC131" s="42"/>
      <c r="AD131" s="51"/>
      <c r="AE131" s="51"/>
      <c r="AF131" s="51"/>
      <c r="AG131" s="40"/>
      <c r="AH131" s="42"/>
      <c r="AI131" s="42"/>
      <c r="AJ131" s="3466"/>
      <c r="AK131" s="3466"/>
      <c r="AL131" s="3466"/>
      <c r="AM131" s="3466"/>
      <c r="AN131" s="3466"/>
      <c r="AO131" s="3466"/>
      <c r="AP131" s="3466"/>
      <c r="AQ131" s="3466"/>
      <c r="AR131" s="3466"/>
      <c r="AS131" s="3466"/>
      <c r="AT131" s="3466"/>
      <c r="AU131" s="3466"/>
      <c r="AV131" s="3466"/>
      <c r="AW131" s="3466"/>
    </row>
    <row r="132" spans="1:49" s="622" customFormat="1" ht="12.75" customHeight="1">
      <c r="A132" s="2971"/>
      <c r="B132" s="49"/>
      <c r="C132" s="471"/>
      <c r="D132" s="48"/>
      <c r="E132" s="43"/>
      <c r="F132" s="2761"/>
      <c r="G132" s="2761"/>
      <c r="H132" s="3371"/>
      <c r="I132" s="3371"/>
      <c r="J132" s="44"/>
      <c r="K132" s="44"/>
      <c r="L132" s="44"/>
      <c r="M132" s="42"/>
      <c r="N132" s="44"/>
      <c r="O132" s="44"/>
      <c r="P132" s="44"/>
      <c r="Q132" s="44"/>
      <c r="R132" s="44"/>
      <c r="S132" s="44"/>
      <c r="T132" s="44"/>
      <c r="U132" s="45"/>
      <c r="V132" s="44"/>
      <c r="W132" s="44"/>
      <c r="X132" s="44"/>
      <c r="Y132" s="44"/>
      <c r="Z132" s="44"/>
      <c r="AA132" s="44"/>
      <c r="AB132" s="44"/>
      <c r="AC132" s="42"/>
      <c r="AD132" s="51"/>
      <c r="AE132" s="51"/>
      <c r="AF132" s="51"/>
      <c r="AG132" s="40"/>
      <c r="AH132" s="42"/>
      <c r="AI132" s="42"/>
      <c r="AJ132" s="3466"/>
      <c r="AK132" s="3466"/>
      <c r="AL132" s="3466"/>
      <c r="AM132" s="3466"/>
      <c r="AN132" s="3466"/>
      <c r="AO132" s="3466"/>
      <c r="AP132" s="3466"/>
      <c r="AQ132" s="3466"/>
      <c r="AR132" s="3466"/>
      <c r="AS132" s="3466"/>
      <c r="AT132" s="3466"/>
      <c r="AU132" s="3466"/>
      <c r="AV132" s="3466"/>
      <c r="AW132" s="3466"/>
    </row>
    <row r="133" spans="1:49" ht="15" customHeight="1">
      <c r="A133" s="3413"/>
      <c r="B133" s="5602" t="s">
        <v>2469</v>
      </c>
      <c r="C133" s="5603"/>
      <c r="D133" s="5603"/>
      <c r="E133" s="5603"/>
      <c r="F133" s="5603"/>
      <c r="G133" s="5604"/>
      <c r="H133" s="5608" t="s">
        <v>731</v>
      </c>
      <c r="I133" s="5609"/>
      <c r="J133" s="3414"/>
      <c r="K133" s="3415" t="s">
        <v>1639</v>
      </c>
      <c r="L133" s="3416"/>
      <c r="O133" s="241"/>
      <c r="P133" s="241"/>
      <c r="Q133" s="241"/>
      <c r="R133" s="241"/>
      <c r="S133" s="241"/>
      <c r="T133" s="241"/>
      <c r="U133" s="241"/>
      <c r="V133" s="241"/>
      <c r="W133" s="241"/>
      <c r="X133" s="241"/>
      <c r="Y133" s="241"/>
      <c r="Z133" s="241"/>
      <c r="AA133" s="241"/>
      <c r="AB133" s="241"/>
      <c r="AC133" s="241"/>
      <c r="AD133" s="241"/>
      <c r="AE133" s="241"/>
      <c r="AF133" s="241"/>
      <c r="AG133" s="241"/>
      <c r="AH133" s="110"/>
      <c r="AI133" s="110"/>
      <c r="AJ133" s="110"/>
      <c r="AK133" s="110"/>
      <c r="AL133" s="110"/>
      <c r="AM133" s="110"/>
      <c r="AN133" s="110"/>
      <c r="AO133" s="110"/>
      <c r="AP133" s="110"/>
      <c r="AQ133" s="110"/>
      <c r="AR133" s="110"/>
      <c r="AS133" s="110"/>
      <c r="AT133" s="110"/>
      <c r="AU133" s="110"/>
      <c r="AV133" s="110"/>
      <c r="AW133" s="110"/>
    </row>
    <row r="134" spans="1:49" ht="15" customHeight="1">
      <c r="A134" s="3413"/>
      <c r="B134" s="5605"/>
      <c r="C134" s="5606"/>
      <c r="D134" s="5606"/>
      <c r="E134" s="5606"/>
      <c r="F134" s="5606"/>
      <c r="G134" s="5607"/>
      <c r="H134" s="5610"/>
      <c r="I134" s="5611"/>
      <c r="J134" s="3417"/>
      <c r="K134" s="3418" t="s">
        <v>2500</v>
      </c>
      <c r="L134" s="3416"/>
      <c r="O134" s="241"/>
      <c r="P134" s="241"/>
      <c r="Q134" s="241"/>
      <c r="R134" s="241"/>
      <c r="S134" s="241"/>
      <c r="T134" s="241"/>
      <c r="U134" s="241"/>
      <c r="V134" s="241"/>
      <c r="W134" s="241"/>
      <c r="X134" s="241"/>
      <c r="Y134" s="241"/>
      <c r="Z134" s="241"/>
      <c r="AA134" s="241"/>
      <c r="AB134" s="241"/>
      <c r="AC134" s="241"/>
      <c r="AD134" s="241"/>
      <c r="AE134" s="241"/>
      <c r="AF134" s="241"/>
      <c r="AG134" s="241"/>
      <c r="AH134" s="110"/>
      <c r="AI134" s="110"/>
      <c r="AJ134" s="110"/>
      <c r="AK134" s="110"/>
      <c r="AL134" s="110"/>
      <c r="AM134" s="110"/>
      <c r="AN134" s="110"/>
      <c r="AO134" s="110"/>
      <c r="AP134" s="110"/>
      <c r="AQ134" s="110"/>
      <c r="AR134" s="110"/>
      <c r="AS134" s="110"/>
      <c r="AT134" s="110"/>
      <c r="AU134" s="110"/>
      <c r="AV134" s="110"/>
      <c r="AW134" s="110"/>
    </row>
    <row r="135" spans="1:49" ht="15" customHeight="1">
      <c r="A135" s="3413"/>
      <c r="Z135" s="3419"/>
      <c r="AA135" s="3419"/>
      <c r="AB135" s="3419"/>
      <c r="AC135" s="3419"/>
      <c r="AD135" s="3419"/>
      <c r="AE135" s="3419"/>
      <c r="AF135" s="3419"/>
      <c r="AG135" s="3419"/>
      <c r="AH135" s="110"/>
      <c r="AI135" s="110"/>
      <c r="AJ135" s="110"/>
      <c r="AK135" s="110"/>
      <c r="AL135" s="110"/>
      <c r="AM135" s="110"/>
      <c r="AN135" s="110"/>
      <c r="AO135" s="110"/>
      <c r="AP135" s="110"/>
      <c r="AQ135" s="110"/>
      <c r="AR135" s="110"/>
      <c r="AS135" s="110"/>
      <c r="AT135" s="110"/>
      <c r="AU135" s="110"/>
      <c r="AV135" s="110"/>
      <c r="AW135" s="110"/>
    </row>
    <row r="136" spans="1:49" ht="6.75" customHeight="1">
      <c r="A136" s="3413"/>
      <c r="B136" s="241"/>
      <c r="C136" s="241"/>
      <c r="D136" s="241"/>
      <c r="E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110"/>
      <c r="AI136" s="110"/>
      <c r="AJ136" s="110"/>
      <c r="AK136" s="110"/>
      <c r="AL136" s="110"/>
      <c r="AM136" s="110"/>
      <c r="AN136" s="110"/>
      <c r="AO136" s="110"/>
      <c r="AP136" s="110"/>
      <c r="AQ136" s="110"/>
      <c r="AR136" s="110"/>
      <c r="AS136" s="110"/>
      <c r="AT136" s="110"/>
      <c r="AU136" s="110"/>
      <c r="AV136" s="110"/>
      <c r="AW136" s="110"/>
    </row>
    <row r="137" spans="1:49" ht="15" customHeight="1">
      <c r="A137" s="3413"/>
      <c r="B137" s="5612" t="s">
        <v>2470</v>
      </c>
      <c r="C137" s="5613"/>
      <c r="D137" s="5613"/>
      <c r="E137" s="5614"/>
      <c r="F137" s="5615">
        <v>1</v>
      </c>
      <c r="G137" s="5616"/>
      <c r="H137" s="240" t="s">
        <v>2501</v>
      </c>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110"/>
      <c r="AI137" s="110"/>
      <c r="AJ137" s="110"/>
      <c r="AK137" s="110"/>
      <c r="AL137" s="110"/>
      <c r="AM137" s="110"/>
      <c r="AN137" s="110"/>
      <c r="AO137" s="110"/>
      <c r="AP137" s="110"/>
      <c r="AQ137" s="110"/>
      <c r="AR137" s="110"/>
      <c r="AS137" s="110"/>
      <c r="AT137" s="110"/>
      <c r="AU137" s="110"/>
      <c r="AV137" s="110"/>
      <c r="AW137" s="110"/>
    </row>
    <row r="138" spans="1:49" ht="15" customHeight="1">
      <c r="A138" s="3413"/>
      <c r="B138" s="5619" t="s">
        <v>2472</v>
      </c>
      <c r="C138" s="5620"/>
      <c r="D138" s="5620"/>
      <c r="E138" s="5621"/>
      <c r="F138" s="5617"/>
      <c r="G138" s="5618"/>
      <c r="H138" s="242" t="s">
        <v>2502</v>
      </c>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110"/>
      <c r="AI138" s="110"/>
      <c r="AJ138" s="110"/>
      <c r="AK138" s="110"/>
      <c r="AL138" s="110"/>
      <c r="AM138" s="110"/>
      <c r="AN138" s="110"/>
      <c r="AO138" s="110"/>
      <c r="AP138" s="110"/>
      <c r="AQ138" s="110"/>
      <c r="AR138" s="110"/>
      <c r="AS138" s="110"/>
      <c r="AT138" s="110"/>
      <c r="AU138" s="110"/>
      <c r="AV138" s="110"/>
      <c r="AW138" s="110"/>
    </row>
    <row r="139" spans="1:49" s="622" customFormat="1" ht="6.75" customHeight="1">
      <c r="A139" s="2971"/>
      <c r="B139" s="49"/>
      <c r="C139" s="471"/>
      <c r="D139" s="48"/>
      <c r="E139" s="43"/>
      <c r="F139" s="2761"/>
      <c r="G139" s="2761"/>
      <c r="H139" s="3371"/>
      <c r="I139" s="3371"/>
      <c r="J139" s="44"/>
      <c r="K139" s="44"/>
      <c r="L139" s="44"/>
      <c r="M139" s="42"/>
      <c r="N139" s="44"/>
      <c r="O139" s="44"/>
      <c r="P139" s="44"/>
      <c r="Q139" s="44"/>
      <c r="R139" s="44"/>
      <c r="S139" s="44"/>
      <c r="T139" s="44"/>
      <c r="U139" s="45"/>
      <c r="V139" s="44"/>
      <c r="W139" s="44"/>
      <c r="X139" s="44"/>
      <c r="Y139" s="44"/>
      <c r="Z139" s="44"/>
      <c r="AA139" s="44"/>
      <c r="AB139" s="44"/>
      <c r="AC139" s="42"/>
      <c r="AD139" s="51"/>
      <c r="AE139" s="51"/>
      <c r="AF139" s="51"/>
      <c r="AG139" s="40"/>
      <c r="AH139" s="42"/>
      <c r="AI139" s="42"/>
      <c r="AJ139" s="3466"/>
      <c r="AK139" s="3466"/>
      <c r="AL139" s="3466"/>
      <c r="AM139" s="3466"/>
      <c r="AN139" s="3466"/>
      <c r="AO139" s="3466"/>
      <c r="AP139" s="3466"/>
      <c r="AQ139" s="3466"/>
      <c r="AR139" s="3466"/>
      <c r="AS139" s="3466"/>
      <c r="AT139" s="3466"/>
      <c r="AU139" s="3466"/>
      <c r="AV139" s="3466"/>
      <c r="AW139" s="3466"/>
    </row>
    <row r="140" spans="1:49" s="622" customFormat="1" ht="11.25">
      <c r="A140" s="2971"/>
      <c r="B140" s="49"/>
      <c r="C140" s="471"/>
      <c r="D140" s="48"/>
      <c r="E140" s="3380"/>
      <c r="F140" s="3380"/>
      <c r="G140" s="3380"/>
      <c r="H140" s="3381"/>
      <c r="I140" s="50"/>
      <c r="J140" s="44"/>
      <c r="K140" s="44"/>
      <c r="L140" s="44"/>
      <c r="M140" s="42"/>
      <c r="N140" s="44"/>
      <c r="O140" s="44"/>
      <c r="P140" s="44"/>
      <c r="Q140" s="44"/>
      <c r="R140" s="44"/>
      <c r="S140" s="44"/>
      <c r="T140" s="44"/>
      <c r="U140" s="45"/>
      <c r="V140" s="44"/>
      <c r="W140" s="44"/>
      <c r="X140" s="44"/>
      <c r="Y140" s="44"/>
      <c r="Z140" s="44"/>
      <c r="AA140" s="44"/>
      <c r="AB140" s="44"/>
      <c r="AC140" s="42"/>
      <c r="AD140" s="51"/>
      <c r="AE140" s="51"/>
      <c r="AF140" s="51"/>
      <c r="AG140" s="40"/>
      <c r="AH140" s="42"/>
      <c r="AI140" s="42"/>
      <c r="AJ140" s="3466"/>
      <c r="AK140" s="3466"/>
      <c r="AL140" s="3466"/>
      <c r="AM140" s="3466"/>
      <c r="AN140" s="3466"/>
      <c r="AO140" s="3466"/>
      <c r="AP140" s="3466"/>
      <c r="AQ140" s="3466"/>
      <c r="AR140" s="3466"/>
      <c r="AS140" s="3466"/>
      <c r="AT140" s="3466"/>
      <c r="AU140" s="3466"/>
      <c r="AV140" s="3466"/>
      <c r="AW140" s="3466"/>
    </row>
    <row r="141" spans="1:49" s="622" customFormat="1" ht="11.25">
      <c r="A141" s="2971"/>
      <c r="B141" s="5590" t="s">
        <v>1528</v>
      </c>
      <c r="C141" s="5590"/>
      <c r="D141" s="3474" t="s">
        <v>1895</v>
      </c>
      <c r="E141" s="3468"/>
      <c r="F141" s="3474"/>
      <c r="G141" s="3474"/>
      <c r="H141" s="3474"/>
      <c r="I141" s="3474"/>
      <c r="J141" s="3474"/>
      <c r="K141" s="3474"/>
      <c r="L141" s="3474"/>
      <c r="M141" s="3474"/>
      <c r="N141" s="3474"/>
      <c r="O141" s="3474"/>
      <c r="P141" s="3474"/>
      <c r="Q141" s="3474"/>
      <c r="R141" s="3474"/>
      <c r="S141" s="3474"/>
      <c r="T141" s="3474"/>
      <c r="U141" s="3474"/>
      <c r="V141" s="3474"/>
      <c r="W141" s="3474"/>
      <c r="X141" s="3474"/>
      <c r="Y141" s="3474"/>
      <c r="Z141" s="3474"/>
      <c r="AA141" s="3474"/>
      <c r="AB141" s="3474"/>
      <c r="AC141" s="3474"/>
      <c r="AD141" s="3474"/>
      <c r="AE141" s="3474"/>
      <c r="AF141" s="51"/>
      <c r="AG141" s="40"/>
      <c r="AH141" s="42"/>
      <c r="AI141" s="42"/>
      <c r="AJ141" s="3466"/>
      <c r="AK141" s="3466"/>
      <c r="AL141" s="3466"/>
      <c r="AM141" s="3466"/>
      <c r="AN141" s="3466"/>
      <c r="AO141" s="3466"/>
      <c r="AP141" s="3466"/>
      <c r="AQ141" s="3466"/>
      <c r="AR141" s="3466"/>
      <c r="AS141" s="3466"/>
      <c r="AT141" s="3466"/>
      <c r="AU141" s="3466"/>
      <c r="AV141" s="3466"/>
      <c r="AW141" s="3466"/>
    </row>
    <row r="142" spans="1:49" s="622" customFormat="1" ht="11.25">
      <c r="A142" s="2971"/>
      <c r="B142" s="3468"/>
      <c r="C142" s="3511"/>
      <c r="D142" s="3475" t="s">
        <v>2503</v>
      </c>
      <c r="E142" s="25"/>
      <c r="F142" s="3465"/>
      <c r="G142" s="3465"/>
      <c r="H142" s="3465"/>
      <c r="I142" s="3470"/>
      <c r="J142" s="3513"/>
      <c r="K142" s="3468"/>
      <c r="L142" s="3515"/>
      <c r="M142" s="3516"/>
      <c r="N142" s="3516"/>
      <c r="O142" s="3516"/>
      <c r="P142" s="3516"/>
      <c r="Q142" s="3516"/>
      <c r="R142" s="3516"/>
      <c r="S142" s="3516"/>
      <c r="T142" s="3516"/>
      <c r="U142" s="3516"/>
      <c r="V142" s="3516"/>
      <c r="W142" s="3516"/>
      <c r="X142" s="3516"/>
      <c r="Y142" s="3516"/>
      <c r="Z142" s="3516"/>
      <c r="AA142" s="3516"/>
      <c r="AB142" s="3468"/>
      <c r="AC142" s="3468"/>
      <c r="AD142" s="3468"/>
      <c r="AE142" s="3468"/>
      <c r="AF142" s="51"/>
      <c r="AG142" s="40"/>
      <c r="AH142" s="42"/>
      <c r="AI142" s="42"/>
      <c r="AJ142" s="3466"/>
      <c r="AK142" s="3466"/>
      <c r="AL142" s="3466"/>
      <c r="AM142" s="3466"/>
      <c r="AN142" s="3466"/>
      <c r="AO142" s="3466"/>
      <c r="AP142" s="3466"/>
      <c r="AQ142" s="3466"/>
      <c r="AR142" s="3466"/>
      <c r="AS142" s="3466"/>
      <c r="AT142" s="3466"/>
      <c r="AU142" s="3466"/>
      <c r="AV142" s="3466"/>
      <c r="AW142" s="3466"/>
    </row>
    <row r="143" spans="1:49" s="622" customFormat="1" ht="3" customHeight="1">
      <c r="A143" s="2971"/>
      <c r="B143" s="3468"/>
      <c r="C143" s="3511"/>
      <c r="D143" s="3517"/>
      <c r="E143" s="3468"/>
      <c r="F143" s="3468"/>
      <c r="G143" s="3469"/>
      <c r="H143" s="3470"/>
      <c r="I143" s="3471"/>
      <c r="J143" s="25"/>
      <c r="K143" s="25"/>
      <c r="L143" s="3472"/>
      <c r="M143" s="3472"/>
      <c r="N143" s="3473"/>
      <c r="O143" s="3473"/>
      <c r="P143" s="3472"/>
      <c r="Q143" s="3472"/>
      <c r="R143" s="3472"/>
      <c r="S143" s="3472"/>
      <c r="T143" s="3472"/>
      <c r="U143" s="3472"/>
      <c r="V143" s="3472"/>
      <c r="W143" s="3472"/>
      <c r="X143" s="3472"/>
      <c r="Y143" s="3472"/>
      <c r="Z143" s="3472"/>
      <c r="AA143" s="3472"/>
      <c r="AB143" s="3472"/>
      <c r="AC143" s="3472"/>
      <c r="AD143" s="3472"/>
      <c r="AE143" s="3472"/>
      <c r="AF143" s="51"/>
      <c r="AG143" s="40"/>
      <c r="AH143" s="42"/>
      <c r="AI143" s="42"/>
      <c r="AJ143" s="3466"/>
      <c r="AK143" s="3466"/>
      <c r="AL143" s="3466"/>
      <c r="AM143" s="3466"/>
      <c r="AN143" s="3466"/>
      <c r="AO143" s="3466"/>
      <c r="AP143" s="3466"/>
      <c r="AQ143" s="3466"/>
      <c r="AR143" s="3466"/>
      <c r="AS143" s="3466"/>
      <c r="AT143" s="3466"/>
      <c r="AU143" s="3466"/>
      <c r="AV143" s="3466"/>
      <c r="AW143" s="3466"/>
    </row>
    <row r="144" spans="1:49" s="622" customFormat="1" ht="11.25">
      <c r="A144" s="2971"/>
      <c r="B144" s="5590"/>
      <c r="C144" s="5590"/>
      <c r="D144" s="3511"/>
      <c r="E144" s="3467"/>
      <c r="F144" s="3468"/>
      <c r="G144" s="3468"/>
      <c r="H144" s="3469"/>
      <c r="I144" s="3470"/>
      <c r="J144" s="3471"/>
      <c r="K144" s="25"/>
      <c r="L144" s="25"/>
      <c r="M144" s="3472"/>
      <c r="N144" s="3472"/>
      <c r="O144" s="3473"/>
      <c r="P144" s="3473"/>
      <c r="Q144" s="3473"/>
      <c r="R144" s="3473"/>
      <c r="S144" s="3473"/>
      <c r="T144" s="3472"/>
      <c r="U144" s="3472"/>
      <c r="V144" s="3472"/>
      <c r="W144" s="3472"/>
      <c r="X144" s="3472"/>
      <c r="Y144" s="3472"/>
      <c r="Z144" s="3472"/>
      <c r="AA144" s="3468"/>
      <c r="AB144" s="3468"/>
      <c r="AC144" s="3511"/>
      <c r="AD144" s="3511"/>
      <c r="AE144" s="3518" t="s">
        <v>735</v>
      </c>
      <c r="AF144" s="51"/>
      <c r="AG144" s="40"/>
      <c r="AH144" s="42"/>
      <c r="AI144" s="42"/>
      <c r="AJ144" s="3466"/>
      <c r="AK144" s="3466"/>
      <c r="AL144" s="3466"/>
      <c r="AM144" s="3466"/>
      <c r="AN144" s="3466"/>
      <c r="AO144" s="3466"/>
      <c r="AP144" s="3466"/>
      <c r="AQ144" s="3466"/>
      <c r="AR144" s="3466"/>
      <c r="AS144" s="3466"/>
      <c r="AT144" s="3466"/>
      <c r="AU144" s="3466"/>
      <c r="AV144" s="3466"/>
      <c r="AW144" s="3466"/>
    </row>
    <row r="145" spans="1:49" s="622" customFormat="1" ht="11.25" customHeight="1">
      <c r="A145" s="2971"/>
      <c r="B145" s="3468"/>
      <c r="C145" s="3468"/>
      <c r="D145" s="3519" t="s">
        <v>35</v>
      </c>
      <c r="E145" s="3474" t="s">
        <v>2504</v>
      </c>
      <c r="F145" s="59"/>
      <c r="G145" s="3520"/>
      <c r="H145" s="3521"/>
      <c r="I145" s="3520"/>
      <c r="J145" s="3520"/>
      <c r="K145" s="3522"/>
      <c r="L145" s="3523"/>
      <c r="M145" s="3524"/>
      <c r="N145" s="3473"/>
      <c r="O145" s="3473"/>
      <c r="P145" s="3472"/>
      <c r="Q145" s="3472"/>
      <c r="R145" s="3472"/>
      <c r="S145" s="3472"/>
      <c r="T145" s="3472"/>
      <c r="U145" s="3472"/>
      <c r="V145" s="3472"/>
      <c r="W145" s="3472"/>
      <c r="X145" s="3472"/>
      <c r="Y145" s="3472"/>
      <c r="Z145" s="3472"/>
      <c r="AA145" s="3468"/>
      <c r="AB145" s="3468"/>
      <c r="AC145" s="3525"/>
      <c r="AD145" s="5637" t="s">
        <v>46</v>
      </c>
      <c r="AE145" s="5623"/>
      <c r="AF145" s="51"/>
      <c r="AG145" s="40"/>
      <c r="AH145" s="42"/>
      <c r="AI145" s="42"/>
      <c r="AJ145" s="3466"/>
      <c r="AK145" s="3466"/>
      <c r="AL145" s="3466"/>
      <c r="AM145" s="3466"/>
      <c r="AN145" s="3466"/>
      <c r="AO145" s="3466"/>
      <c r="AP145" s="3466"/>
      <c r="AQ145" s="3466"/>
      <c r="AR145" s="3466"/>
      <c r="AS145" s="3466"/>
      <c r="AT145" s="3466"/>
      <c r="AU145" s="3466"/>
      <c r="AV145" s="3466"/>
      <c r="AW145" s="3466"/>
    </row>
    <row r="146" spans="1:49" s="622" customFormat="1" ht="11.25" customHeight="1">
      <c r="A146" s="2971"/>
      <c r="B146" s="3468"/>
      <c r="C146" s="3468"/>
      <c r="D146" s="3526"/>
      <c r="E146" s="3467" t="s">
        <v>2505</v>
      </c>
      <c r="F146" s="59"/>
      <c r="G146" s="3526"/>
      <c r="H146" s="3526"/>
      <c r="I146" s="3526"/>
      <c r="J146" s="3526"/>
      <c r="K146" s="3526"/>
      <c r="L146" s="3526"/>
      <c r="M146" s="3526"/>
      <c r="N146" s="3526"/>
      <c r="O146" s="3526"/>
      <c r="P146" s="3526"/>
      <c r="Q146" s="3526"/>
      <c r="R146" s="3526"/>
      <c r="S146" s="3526"/>
      <c r="T146" s="3526"/>
      <c r="U146" s="3526"/>
      <c r="V146" s="3526"/>
      <c r="W146" s="3526"/>
      <c r="X146" s="3526"/>
      <c r="Y146" s="3526"/>
      <c r="Z146" s="3526"/>
      <c r="AA146" s="3526"/>
      <c r="AB146" s="3526"/>
      <c r="AC146" s="3526"/>
      <c r="AD146" s="5636"/>
      <c r="AE146" s="5624"/>
      <c r="AF146" s="51"/>
      <c r="AG146" s="40"/>
      <c r="AH146" s="42"/>
      <c r="AI146" s="42"/>
      <c r="AJ146" s="3466"/>
      <c r="AK146" s="3466"/>
      <c r="AL146" s="3466"/>
      <c r="AM146" s="3466"/>
      <c r="AN146" s="3466"/>
      <c r="AO146" s="3466"/>
      <c r="AP146" s="3466"/>
      <c r="AQ146" s="3466"/>
      <c r="AR146" s="3466"/>
      <c r="AS146" s="3466"/>
      <c r="AT146" s="3466"/>
      <c r="AU146" s="3466"/>
      <c r="AV146" s="3466"/>
      <c r="AW146" s="3466"/>
    </row>
    <row r="147" spans="1:49" s="622" customFormat="1" ht="11.25">
      <c r="A147" s="2971"/>
      <c r="B147" s="3468"/>
      <c r="C147" s="3468"/>
      <c r="D147" s="3525"/>
      <c r="E147" s="3465"/>
      <c r="F147" s="59"/>
      <c r="G147" s="3465"/>
      <c r="H147" s="3465"/>
      <c r="I147" s="3527"/>
      <c r="J147" s="3527"/>
      <c r="K147" s="3527"/>
      <c r="L147" s="59"/>
      <c r="M147" s="3527"/>
      <c r="N147" s="3527"/>
      <c r="O147" s="3527"/>
      <c r="P147" s="3527"/>
      <c r="Q147" s="3527"/>
      <c r="R147" s="3527"/>
      <c r="S147" s="3527"/>
      <c r="T147" s="3527"/>
      <c r="U147" s="3527"/>
      <c r="V147" s="3527"/>
      <c r="W147" s="3527"/>
      <c r="X147" s="3527"/>
      <c r="Y147" s="3527"/>
      <c r="Z147" s="3527"/>
      <c r="AA147" s="3468"/>
      <c r="AB147" s="3468"/>
      <c r="AC147" s="3527"/>
      <c r="AD147" s="3527"/>
      <c r="AE147" s="3527"/>
      <c r="AF147" s="51"/>
      <c r="AG147" s="40"/>
      <c r="AH147" s="42"/>
      <c r="AI147" s="42"/>
      <c r="AJ147" s="3466"/>
      <c r="AK147" s="3466"/>
      <c r="AL147" s="3466"/>
      <c r="AM147" s="3466"/>
      <c r="AN147" s="3466"/>
      <c r="AO147" s="3466"/>
      <c r="AP147" s="3466"/>
      <c r="AQ147" s="3466"/>
      <c r="AR147" s="3466"/>
      <c r="AS147" s="3466"/>
      <c r="AT147" s="3466"/>
      <c r="AU147" s="3466"/>
      <c r="AV147" s="3466"/>
      <c r="AW147" s="3466"/>
    </row>
    <row r="148" spans="1:49" s="622" customFormat="1" ht="11.25" customHeight="1">
      <c r="A148" s="2971"/>
      <c r="B148" s="3468"/>
      <c r="C148" s="3468"/>
      <c r="D148" s="3519" t="s">
        <v>36</v>
      </c>
      <c r="E148" s="3474" t="s">
        <v>2506</v>
      </c>
      <c r="F148" s="59"/>
      <c r="G148" s="3468"/>
      <c r="H148" s="3521"/>
      <c r="I148" s="3520"/>
      <c r="J148" s="3520"/>
      <c r="K148" s="3522"/>
      <c r="L148" s="59"/>
      <c r="M148" s="3528"/>
      <c r="N148" s="3514"/>
      <c r="O148" s="3529"/>
      <c r="P148" s="3528"/>
      <c r="Q148" s="3528"/>
      <c r="R148" s="3528"/>
      <c r="S148" s="3528"/>
      <c r="T148" s="3528"/>
      <c r="U148" s="3528"/>
      <c r="V148" s="3528"/>
      <c r="W148" s="3528"/>
      <c r="X148" s="3528"/>
      <c r="Y148" s="3528"/>
      <c r="Z148" s="3528"/>
      <c r="AA148" s="3468"/>
      <c r="AB148" s="3468"/>
      <c r="AC148" s="3525"/>
      <c r="AD148" s="5637" t="s">
        <v>47</v>
      </c>
      <c r="AE148" s="5623"/>
      <c r="AF148" s="51"/>
      <c r="AG148" s="40"/>
      <c r="AH148" s="42"/>
      <c r="AI148" s="42"/>
      <c r="AJ148" s="3466"/>
      <c r="AK148" s="3466"/>
      <c r="AL148" s="3466"/>
      <c r="AM148" s="3466"/>
      <c r="AN148" s="3466"/>
      <c r="AO148" s="3466"/>
      <c r="AP148" s="3466"/>
      <c r="AQ148" s="3466"/>
      <c r="AR148" s="3466"/>
      <c r="AS148" s="3466"/>
      <c r="AT148" s="3466"/>
      <c r="AU148" s="3466"/>
      <c r="AV148" s="3466"/>
      <c r="AW148" s="3466"/>
    </row>
    <row r="149" spans="1:49" s="622" customFormat="1" ht="11.25" customHeight="1">
      <c r="A149" s="2971"/>
      <c r="B149" s="3468"/>
      <c r="C149" s="3468"/>
      <c r="D149" s="3468"/>
      <c r="E149" s="554" t="s">
        <v>2507</v>
      </c>
      <c r="F149" s="59"/>
      <c r="G149" s="3468"/>
      <c r="H149" s="3468"/>
      <c r="I149" s="3468"/>
      <c r="J149" s="3468"/>
      <c r="K149" s="3468"/>
      <c r="L149" s="59"/>
      <c r="M149" s="3468"/>
      <c r="N149" s="3468"/>
      <c r="O149" s="3468"/>
      <c r="P149" s="3468"/>
      <c r="Q149" s="3468"/>
      <c r="R149" s="3468"/>
      <c r="S149" s="3468"/>
      <c r="T149" s="3468"/>
      <c r="U149" s="3468"/>
      <c r="V149" s="3468"/>
      <c r="W149" s="3468"/>
      <c r="X149" s="3468"/>
      <c r="Y149" s="3468"/>
      <c r="Z149" s="3468"/>
      <c r="AA149" s="3468"/>
      <c r="AB149" s="3468"/>
      <c r="AC149" s="3468"/>
      <c r="AD149" s="5636"/>
      <c r="AE149" s="5624"/>
      <c r="AF149" s="51"/>
      <c r="AG149" s="40"/>
      <c r="AH149" s="42"/>
      <c r="AI149" s="42"/>
      <c r="AJ149" s="3466"/>
      <c r="AK149" s="3466"/>
      <c r="AL149" s="3466"/>
      <c r="AM149" s="3466"/>
      <c r="AN149" s="3466"/>
      <c r="AO149" s="3466"/>
      <c r="AP149" s="3466"/>
      <c r="AQ149" s="3466"/>
      <c r="AR149" s="3466"/>
      <c r="AS149" s="3466"/>
      <c r="AT149" s="3466"/>
      <c r="AU149" s="3466"/>
      <c r="AV149" s="3466"/>
      <c r="AW149" s="3466"/>
    </row>
    <row r="150" spans="1:49" s="622" customFormat="1" ht="11.25">
      <c r="A150" s="2971"/>
      <c r="B150" s="3468"/>
      <c r="C150" s="3468"/>
      <c r="D150" s="3468"/>
      <c r="E150" s="3468"/>
      <c r="F150" s="59"/>
      <c r="G150" s="3468"/>
      <c r="H150" s="3468"/>
      <c r="I150" s="3468"/>
      <c r="J150" s="3468"/>
      <c r="K150" s="3468"/>
      <c r="L150" s="59"/>
      <c r="M150" s="3468"/>
      <c r="N150" s="3468"/>
      <c r="O150" s="3468"/>
      <c r="P150" s="3468"/>
      <c r="Q150" s="3468"/>
      <c r="R150" s="3468"/>
      <c r="S150" s="3468"/>
      <c r="T150" s="3468"/>
      <c r="U150" s="3468"/>
      <c r="V150" s="3468"/>
      <c r="W150" s="3468"/>
      <c r="X150" s="3468"/>
      <c r="Y150" s="3468"/>
      <c r="Z150" s="3468"/>
      <c r="AA150" s="3468"/>
      <c r="AB150" s="3468"/>
      <c r="AC150" s="3468"/>
      <c r="AD150" s="3468"/>
      <c r="AE150" s="3468"/>
      <c r="AF150" s="51"/>
      <c r="AG150" s="40"/>
      <c r="AH150" s="42"/>
      <c r="AI150" s="42"/>
      <c r="AJ150" s="3466"/>
      <c r="AK150" s="3466"/>
      <c r="AL150" s="3466"/>
      <c r="AM150" s="3466"/>
      <c r="AN150" s="3466"/>
      <c r="AO150" s="3466"/>
      <c r="AP150" s="3466"/>
      <c r="AQ150" s="3466"/>
      <c r="AR150" s="3466"/>
      <c r="AS150" s="3466"/>
      <c r="AT150" s="3466"/>
      <c r="AU150" s="3466"/>
      <c r="AV150" s="3466"/>
      <c r="AW150" s="3466"/>
    </row>
    <row r="151" spans="1:49" s="622" customFormat="1" ht="11.25" customHeight="1">
      <c r="A151" s="2971"/>
      <c r="B151" s="5590"/>
      <c r="C151" s="5590"/>
      <c r="D151" s="3519" t="s">
        <v>50</v>
      </c>
      <c r="E151" s="3474" t="s">
        <v>2508</v>
      </c>
      <c r="F151" s="59"/>
      <c r="G151" s="3468"/>
      <c r="H151" s="3530"/>
      <c r="I151" s="3468"/>
      <c r="J151" s="3468"/>
      <c r="K151" s="3531"/>
      <c r="L151" s="59"/>
      <c r="M151" s="3524"/>
      <c r="N151" s="3473"/>
      <c r="O151" s="3473"/>
      <c r="P151" s="3472"/>
      <c r="Q151" s="3472"/>
      <c r="R151" s="3472"/>
      <c r="S151" s="3472"/>
      <c r="T151" s="3472"/>
      <c r="U151" s="3472"/>
      <c r="V151" s="3472"/>
      <c r="W151" s="3472"/>
      <c r="X151" s="3472"/>
      <c r="Y151" s="3472"/>
      <c r="Z151" s="3472"/>
      <c r="AA151" s="3468"/>
      <c r="AB151" s="3468"/>
      <c r="AC151" s="3525"/>
      <c r="AD151" s="5637" t="s">
        <v>48</v>
      </c>
      <c r="AE151" s="5623"/>
      <c r="AF151" s="51"/>
      <c r="AG151" s="40"/>
      <c r="AH151" s="42"/>
      <c r="AI151" s="42"/>
      <c r="AJ151" s="3466"/>
      <c r="AK151" s="3466"/>
      <c r="AL151" s="3466"/>
      <c r="AM151" s="3466"/>
      <c r="AN151" s="3466"/>
      <c r="AO151" s="3466"/>
      <c r="AP151" s="3466"/>
      <c r="AQ151" s="3466"/>
      <c r="AR151" s="3466"/>
      <c r="AS151" s="3466"/>
      <c r="AT151" s="3466"/>
      <c r="AU151" s="3466"/>
      <c r="AV151" s="3466"/>
      <c r="AW151" s="3466"/>
    </row>
    <row r="152" spans="1:49" s="622" customFormat="1" ht="11.25" customHeight="1">
      <c r="A152" s="2971"/>
      <c r="B152" s="3468"/>
      <c r="C152" s="3511"/>
      <c r="D152" s="3511"/>
      <c r="E152" s="3467" t="s">
        <v>732</v>
      </c>
      <c r="F152" s="59"/>
      <c r="G152" s="3468"/>
      <c r="H152" s="3530"/>
      <c r="I152" s="3468"/>
      <c r="J152" s="3468"/>
      <c r="K152" s="3531"/>
      <c r="L152" s="59"/>
      <c r="M152" s="3524"/>
      <c r="N152" s="3473"/>
      <c r="O152" s="3473"/>
      <c r="P152" s="3472"/>
      <c r="Q152" s="3472"/>
      <c r="R152" s="3472"/>
      <c r="S152" s="3472"/>
      <c r="T152" s="3472"/>
      <c r="U152" s="3472"/>
      <c r="V152" s="3472"/>
      <c r="W152" s="3472"/>
      <c r="X152" s="3472"/>
      <c r="Y152" s="3472"/>
      <c r="Z152" s="3472"/>
      <c r="AA152" s="3468"/>
      <c r="AB152" s="3468"/>
      <c r="AC152" s="3468"/>
      <c r="AD152" s="5636"/>
      <c r="AE152" s="5624"/>
      <c r="AF152" s="51"/>
      <c r="AG152" s="40"/>
      <c r="AH152" s="42"/>
      <c r="AI152" s="42"/>
      <c r="AJ152" s="3466"/>
      <c r="AK152" s="3466"/>
      <c r="AL152" s="3466"/>
      <c r="AM152" s="3466"/>
      <c r="AN152" s="3466"/>
      <c r="AO152" s="3466"/>
      <c r="AP152" s="3466"/>
      <c r="AQ152" s="3466"/>
      <c r="AR152" s="3466"/>
      <c r="AS152" s="3466"/>
      <c r="AT152" s="3466"/>
      <c r="AU152" s="3466"/>
      <c r="AV152" s="3466"/>
      <c r="AW152" s="3466"/>
    </row>
    <row r="153" spans="1:49" s="622" customFormat="1" ht="11.25">
      <c r="A153" s="2971"/>
      <c r="B153" s="3468"/>
      <c r="C153" s="3468"/>
      <c r="D153" s="3468"/>
      <c r="E153" s="3468"/>
      <c r="F153" s="59"/>
      <c r="G153" s="3468"/>
      <c r="H153" s="3468"/>
      <c r="I153" s="3468"/>
      <c r="J153" s="3468"/>
      <c r="K153" s="3468"/>
      <c r="L153" s="59"/>
      <c r="M153" s="3468"/>
      <c r="N153" s="3468"/>
      <c r="O153" s="3468"/>
      <c r="P153" s="3468"/>
      <c r="Q153" s="3468"/>
      <c r="R153" s="3468"/>
      <c r="S153" s="3468"/>
      <c r="T153" s="3468"/>
      <c r="U153" s="3468"/>
      <c r="V153" s="3468"/>
      <c r="W153" s="3468"/>
      <c r="X153" s="3468"/>
      <c r="Y153" s="3468"/>
      <c r="Z153" s="3468"/>
      <c r="AA153" s="3468"/>
      <c r="AB153" s="3468"/>
      <c r="AC153" s="3468"/>
      <c r="AD153" s="3468"/>
      <c r="AE153" s="3468"/>
      <c r="AF153" s="51"/>
      <c r="AG153" s="40"/>
      <c r="AH153" s="42"/>
      <c r="AI153" s="42"/>
      <c r="AJ153" s="3466"/>
      <c r="AK153" s="3466"/>
      <c r="AL153" s="3466"/>
      <c r="AM153" s="3466"/>
      <c r="AN153" s="3466"/>
      <c r="AO153" s="3466"/>
      <c r="AP153" s="3466"/>
      <c r="AQ153" s="3466"/>
      <c r="AR153" s="3466"/>
      <c r="AS153" s="3466"/>
      <c r="AT153" s="3466"/>
      <c r="AU153" s="3466"/>
      <c r="AV153" s="3466"/>
      <c r="AW153" s="3466"/>
    </row>
    <row r="154" spans="1:49" s="622" customFormat="1" ht="11.25" customHeight="1">
      <c r="A154" s="2971"/>
      <c r="B154" s="3468"/>
      <c r="C154" s="3468"/>
      <c r="D154" s="3519" t="s">
        <v>62</v>
      </c>
      <c r="E154" s="3474" t="s">
        <v>2509</v>
      </c>
      <c r="F154" s="59"/>
      <c r="G154" s="3468"/>
      <c r="H154" s="3530"/>
      <c r="I154" s="3468"/>
      <c r="J154" s="3468"/>
      <c r="K154" s="3531"/>
      <c r="L154" s="59"/>
      <c r="M154" s="3524"/>
      <c r="N154" s="3473"/>
      <c r="O154" s="3527"/>
      <c r="P154" s="3472"/>
      <c r="Q154" s="3472"/>
      <c r="R154" s="3472"/>
      <c r="S154" s="3472"/>
      <c r="T154" s="3472"/>
      <c r="U154" s="3472"/>
      <c r="V154" s="3472"/>
      <c r="W154" s="3472"/>
      <c r="X154" s="3472"/>
      <c r="Y154" s="3472"/>
      <c r="Z154" s="3472"/>
      <c r="AA154" s="3468"/>
      <c r="AB154" s="3468"/>
      <c r="AC154" s="3525"/>
      <c r="AD154" s="5637" t="s">
        <v>54</v>
      </c>
      <c r="AE154" s="5623"/>
      <c r="AF154" s="51"/>
      <c r="AG154" s="40"/>
      <c r="AH154" s="42"/>
      <c r="AI154" s="42"/>
      <c r="AJ154" s="3466"/>
      <c r="AK154" s="3466"/>
      <c r="AL154" s="3466"/>
      <c r="AM154" s="3466"/>
      <c r="AN154" s="3466"/>
      <c r="AO154" s="3466"/>
      <c r="AP154" s="3466"/>
      <c r="AQ154" s="3466"/>
      <c r="AR154" s="3466"/>
      <c r="AS154" s="3466"/>
      <c r="AT154" s="3466"/>
      <c r="AU154" s="3466"/>
      <c r="AV154" s="3466"/>
      <c r="AW154" s="3466"/>
    </row>
    <row r="155" spans="1:49" s="622" customFormat="1" ht="11.25" customHeight="1">
      <c r="A155" s="2971"/>
      <c r="B155" s="3468"/>
      <c r="C155" s="3468"/>
      <c r="D155" s="3532"/>
      <c r="E155" s="3467" t="s">
        <v>733</v>
      </c>
      <c r="F155" s="59"/>
      <c r="G155" s="3468"/>
      <c r="H155" s="3533"/>
      <c r="I155" s="3526"/>
      <c r="J155" s="3526"/>
      <c r="K155" s="3534"/>
      <c r="L155" s="3535"/>
      <c r="M155" s="3516"/>
      <c r="N155" s="3536"/>
      <c r="O155" s="3523"/>
      <c r="P155" s="3516"/>
      <c r="Q155" s="3516"/>
      <c r="R155" s="3516"/>
      <c r="S155" s="3516"/>
      <c r="T155" s="3516"/>
      <c r="U155" s="3516"/>
      <c r="V155" s="3516"/>
      <c r="W155" s="3516"/>
      <c r="X155" s="3516"/>
      <c r="Y155" s="3516"/>
      <c r="Z155" s="3516"/>
      <c r="AA155" s="3468"/>
      <c r="AB155" s="3468"/>
      <c r="AC155" s="3525"/>
      <c r="AD155" s="5636"/>
      <c r="AE155" s="5624"/>
      <c r="AF155" s="51"/>
      <c r="AG155" s="40"/>
      <c r="AH155" s="42"/>
      <c r="AI155" s="42"/>
      <c r="AJ155" s="3466"/>
      <c r="AK155" s="3466"/>
      <c r="AL155" s="3466"/>
      <c r="AM155" s="3466"/>
      <c r="AN155" s="3466"/>
      <c r="AO155" s="3466"/>
      <c r="AP155" s="3466"/>
      <c r="AQ155" s="3466"/>
      <c r="AR155" s="3466"/>
      <c r="AS155" s="3466"/>
      <c r="AT155" s="3466"/>
      <c r="AU155" s="3466"/>
      <c r="AV155" s="3466"/>
      <c r="AW155" s="3466"/>
    </row>
    <row r="156" spans="1:49" s="622" customFormat="1" ht="11.25">
      <c r="A156" s="2971"/>
      <c r="B156" s="3468"/>
      <c r="C156" s="3468"/>
      <c r="D156" s="3468"/>
      <c r="E156" s="3465"/>
      <c r="F156" s="59"/>
      <c r="G156" s="3468"/>
      <c r="H156" s="3468"/>
      <c r="I156" s="3471"/>
      <c r="J156" s="25"/>
      <c r="K156" s="3468"/>
      <c r="L156" s="3474"/>
      <c r="M156" s="3472"/>
      <c r="N156" s="3473"/>
      <c r="O156" s="3468"/>
      <c r="P156" s="3472"/>
      <c r="Q156" s="3472"/>
      <c r="R156" s="3472"/>
      <c r="S156" s="3472"/>
      <c r="T156" s="3472"/>
      <c r="U156" s="3472"/>
      <c r="V156" s="3472"/>
      <c r="W156" s="3472"/>
      <c r="X156" s="3472"/>
      <c r="Y156" s="3472"/>
      <c r="Z156" s="3472"/>
      <c r="AA156" s="3468"/>
      <c r="AB156" s="3468"/>
      <c r="AC156" s="3472"/>
      <c r="AD156" s="3472"/>
      <c r="AE156" s="3472"/>
      <c r="AF156" s="51"/>
      <c r="AG156" s="40"/>
      <c r="AH156" s="42"/>
      <c r="AI156" s="42"/>
      <c r="AJ156" s="3466"/>
      <c r="AK156" s="3466"/>
      <c r="AL156" s="3466"/>
      <c r="AM156" s="3466"/>
      <c r="AN156" s="3466"/>
      <c r="AO156" s="3466"/>
      <c r="AP156" s="3466"/>
      <c r="AQ156" s="3466"/>
      <c r="AR156" s="3466"/>
      <c r="AS156" s="3466"/>
      <c r="AT156" s="3466"/>
      <c r="AU156" s="3466"/>
      <c r="AV156" s="3466"/>
      <c r="AW156" s="3466"/>
    </row>
    <row r="157" spans="1:49" s="622" customFormat="1" ht="11.25" customHeight="1">
      <c r="A157" s="2971"/>
      <c r="B157" s="3468"/>
      <c r="C157" s="3511"/>
      <c r="D157" s="3519" t="s">
        <v>63</v>
      </c>
      <c r="E157" s="3474" t="s">
        <v>2510</v>
      </c>
      <c r="F157" s="59"/>
      <c r="G157" s="3468"/>
      <c r="H157" s="3530"/>
      <c r="I157" s="3468"/>
      <c r="J157" s="3468"/>
      <c r="K157" s="3531"/>
      <c r="L157" s="3537"/>
      <c r="M157" s="3472"/>
      <c r="N157" s="3473"/>
      <c r="O157" s="3468"/>
      <c r="P157" s="3473"/>
      <c r="Q157" s="3473"/>
      <c r="R157" s="3473"/>
      <c r="S157" s="3473"/>
      <c r="T157" s="3472"/>
      <c r="U157" s="3472"/>
      <c r="V157" s="3472"/>
      <c r="W157" s="3472"/>
      <c r="X157" s="3472"/>
      <c r="Y157" s="3472"/>
      <c r="Z157" s="3472"/>
      <c r="AA157" s="3468"/>
      <c r="AB157" s="3468"/>
      <c r="AC157" s="3525"/>
      <c r="AD157" s="5637" t="s">
        <v>49</v>
      </c>
      <c r="AE157" s="5623"/>
      <c r="AF157" s="51"/>
      <c r="AG157" s="40"/>
      <c r="AH157" s="42"/>
      <c r="AI157" s="42"/>
      <c r="AJ157" s="3466"/>
      <c r="AK157" s="3466"/>
      <c r="AL157" s="3466"/>
      <c r="AM157" s="3466"/>
      <c r="AN157" s="3466"/>
      <c r="AO157" s="3466"/>
      <c r="AP157" s="3466"/>
      <c r="AQ157" s="3466"/>
      <c r="AR157" s="3466"/>
      <c r="AS157" s="3466"/>
      <c r="AT157" s="3466"/>
      <c r="AU157" s="3466"/>
      <c r="AV157" s="3466"/>
      <c r="AW157" s="3466"/>
    </row>
    <row r="158" spans="1:49" s="622" customFormat="1" ht="11.25" customHeight="1">
      <c r="A158" s="2971"/>
      <c r="B158" s="3468"/>
      <c r="C158" s="3511"/>
      <c r="D158" s="3511"/>
      <c r="E158" s="3467" t="s">
        <v>734</v>
      </c>
      <c r="F158" s="59"/>
      <c r="G158" s="3468"/>
      <c r="H158" s="3530"/>
      <c r="I158" s="3468"/>
      <c r="J158" s="3468"/>
      <c r="K158" s="3531"/>
      <c r="L158" s="3538"/>
      <c r="M158" s="3524"/>
      <c r="N158" s="3473"/>
      <c r="O158" s="3537"/>
      <c r="P158" s="3472"/>
      <c r="Q158" s="3472"/>
      <c r="R158" s="3472"/>
      <c r="S158" s="3472"/>
      <c r="T158" s="3472"/>
      <c r="U158" s="3472"/>
      <c r="V158" s="3472"/>
      <c r="W158" s="3472"/>
      <c r="X158" s="3472"/>
      <c r="Y158" s="3472"/>
      <c r="Z158" s="3472"/>
      <c r="AA158" s="3468"/>
      <c r="AB158" s="3468"/>
      <c r="AC158" s="3525"/>
      <c r="AD158" s="5636"/>
      <c r="AE158" s="5624"/>
      <c r="AF158" s="51"/>
      <c r="AG158" s="40"/>
      <c r="AH158" s="42"/>
      <c r="AI158" s="42"/>
      <c r="AJ158" s="3466"/>
      <c r="AK158" s="3466"/>
      <c r="AL158" s="3466"/>
      <c r="AM158" s="3466"/>
      <c r="AN158" s="3466"/>
      <c r="AO158" s="3466"/>
      <c r="AP158" s="3466"/>
      <c r="AQ158" s="3466"/>
      <c r="AR158" s="3466"/>
      <c r="AS158" s="3466"/>
      <c r="AT158" s="3466"/>
      <c r="AU158" s="3466"/>
      <c r="AV158" s="3466"/>
      <c r="AW158" s="3466"/>
    </row>
    <row r="159" spans="1:49" s="622" customFormat="1" ht="11.25">
      <c r="A159" s="2971"/>
      <c r="B159" s="3468"/>
      <c r="C159" s="3511"/>
      <c r="D159" s="3511"/>
      <c r="E159" s="3537"/>
      <c r="F159" s="59"/>
      <c r="G159" s="3539"/>
      <c r="H159" s="3539"/>
      <c r="I159" s="3539"/>
      <c r="J159" s="3539"/>
      <c r="K159" s="3539"/>
      <c r="L159" s="3539"/>
      <c r="M159" s="3540"/>
      <c r="N159" s="3540"/>
      <c r="O159" s="3538"/>
      <c r="P159" s="3472"/>
      <c r="Q159" s="3472"/>
      <c r="R159" s="3472"/>
      <c r="S159" s="3472"/>
      <c r="T159" s="3472"/>
      <c r="U159" s="3472"/>
      <c r="V159" s="3472"/>
      <c r="W159" s="3472"/>
      <c r="X159" s="3472"/>
      <c r="Y159" s="3472"/>
      <c r="Z159" s="3472"/>
      <c r="AA159" s="3520"/>
      <c r="AB159" s="3520"/>
      <c r="AC159" s="3472"/>
      <c r="AD159" s="3472"/>
      <c r="AE159" s="3472"/>
      <c r="AF159" s="51"/>
      <c r="AG159" s="40"/>
      <c r="AH159" s="42"/>
      <c r="AI159" s="42"/>
      <c r="AJ159" s="3466"/>
      <c r="AK159" s="3466"/>
      <c r="AL159" s="3466"/>
      <c r="AM159" s="3466"/>
      <c r="AN159" s="3466"/>
      <c r="AO159" s="3466"/>
      <c r="AP159" s="3466"/>
      <c r="AQ159" s="3466"/>
      <c r="AR159" s="3466"/>
      <c r="AS159" s="3466"/>
      <c r="AT159" s="3466"/>
      <c r="AU159" s="3466"/>
      <c r="AV159" s="3466"/>
      <c r="AW159" s="3466"/>
    </row>
    <row r="160" spans="1:49" s="622" customFormat="1" ht="11.25" customHeight="1">
      <c r="A160" s="2971"/>
      <c r="B160" s="3506"/>
      <c r="C160" s="3541"/>
      <c r="D160" s="3519" t="s">
        <v>64</v>
      </c>
      <c r="E160" s="3474" t="s">
        <v>663</v>
      </c>
      <c r="F160" s="59"/>
      <c r="G160" s="3468"/>
      <c r="H160" s="3530"/>
      <c r="I160" s="3468"/>
      <c r="J160" s="3468"/>
      <c r="K160" s="3531"/>
      <c r="L160" s="3537"/>
      <c r="M160" s="3472"/>
      <c r="N160" s="3473"/>
      <c r="O160" s="3468"/>
      <c r="P160" s="3473"/>
      <c r="Q160" s="3473"/>
      <c r="R160" s="3473"/>
      <c r="S160" s="3473"/>
      <c r="T160" s="3472"/>
      <c r="U160" s="3472"/>
      <c r="V160" s="3472"/>
      <c r="W160" s="3472"/>
      <c r="X160" s="3472"/>
      <c r="Y160" s="3472"/>
      <c r="Z160" s="3472"/>
      <c r="AA160" s="3526"/>
      <c r="AB160" s="3526"/>
      <c r="AC160" s="3525"/>
      <c r="AD160" s="5637" t="s">
        <v>606</v>
      </c>
      <c r="AE160" s="5623"/>
      <c r="AF160" s="51"/>
      <c r="AG160" s="40"/>
      <c r="AH160" s="42"/>
      <c r="AI160" s="42"/>
      <c r="AJ160" s="3466"/>
      <c r="AK160" s="3466"/>
      <c r="AL160" s="3466"/>
      <c r="AM160" s="3466"/>
      <c r="AN160" s="3466"/>
      <c r="AO160" s="3466"/>
      <c r="AP160" s="3466"/>
      <c r="AQ160" s="3466"/>
      <c r="AR160" s="3466"/>
      <c r="AS160" s="3466"/>
      <c r="AT160" s="3466"/>
      <c r="AU160" s="3466"/>
      <c r="AV160" s="3466"/>
      <c r="AW160" s="3466"/>
    </row>
    <row r="161" spans="1:49" s="59" customFormat="1" ht="11.25" customHeight="1">
      <c r="A161" s="2971"/>
      <c r="B161" s="3468"/>
      <c r="C161" s="3511"/>
      <c r="D161" s="3468"/>
      <c r="E161" s="3467" t="s">
        <v>53</v>
      </c>
      <c r="G161" s="3468"/>
      <c r="H161" s="3530"/>
      <c r="I161" s="3468"/>
      <c r="J161" s="3468"/>
      <c r="K161" s="3531"/>
      <c r="L161" s="3538"/>
      <c r="M161" s="3524"/>
      <c r="N161" s="3473"/>
      <c r="O161" s="3537"/>
      <c r="P161" s="3472"/>
      <c r="Q161" s="3472"/>
      <c r="R161" s="3472"/>
      <c r="S161" s="3472"/>
      <c r="T161" s="3472"/>
      <c r="U161" s="3472"/>
      <c r="V161" s="3472"/>
      <c r="W161" s="3472"/>
      <c r="X161" s="3472"/>
      <c r="Y161" s="3472"/>
      <c r="Z161" s="3472"/>
      <c r="AA161" s="3468"/>
      <c r="AB161" s="3468"/>
      <c r="AC161" s="3525"/>
      <c r="AD161" s="5636"/>
      <c r="AE161" s="5624"/>
      <c r="AF161" s="49"/>
      <c r="AG161" s="3542"/>
      <c r="AH161" s="42"/>
      <c r="AI161" s="42"/>
      <c r="AJ161" s="42"/>
      <c r="AK161" s="42"/>
      <c r="AL161" s="42"/>
      <c r="AM161" s="42"/>
      <c r="AN161" s="42"/>
      <c r="AO161" s="42"/>
      <c r="AP161" s="42"/>
      <c r="AQ161" s="42"/>
      <c r="AR161" s="42"/>
      <c r="AS161" s="42"/>
      <c r="AT161" s="42"/>
      <c r="AU161" s="42"/>
      <c r="AV161" s="42"/>
      <c r="AW161" s="42"/>
    </row>
    <row r="162" spans="1:49" s="59" customFormat="1" ht="11.25" customHeight="1">
      <c r="A162" s="3543"/>
      <c r="B162" s="3544"/>
      <c r="C162" s="3545"/>
      <c r="D162" s="3544"/>
      <c r="E162" s="3544"/>
      <c r="F162" s="3544"/>
      <c r="G162" s="3544"/>
      <c r="H162" s="3544"/>
      <c r="I162" s="3544"/>
      <c r="J162" s="3544"/>
      <c r="K162" s="3544"/>
      <c r="L162" s="3544"/>
      <c r="M162" s="3544"/>
      <c r="N162" s="3544"/>
      <c r="O162" s="3544"/>
      <c r="P162" s="3544"/>
      <c r="Q162" s="3544"/>
      <c r="R162" s="3544"/>
      <c r="S162" s="3544"/>
      <c r="T162" s="3544"/>
      <c r="U162" s="3544"/>
      <c r="V162" s="3544"/>
      <c r="W162" s="3544"/>
      <c r="X162" s="3544"/>
      <c r="Y162" s="3544"/>
      <c r="Z162" s="3544"/>
      <c r="AA162" s="3544"/>
      <c r="AB162" s="3544"/>
      <c r="AC162" s="3544"/>
      <c r="AD162" s="3544"/>
      <c r="AE162" s="3544"/>
      <c r="AF162" s="3496"/>
      <c r="AG162" s="3496"/>
      <c r="AH162" s="3456"/>
      <c r="AI162" s="42"/>
      <c r="AJ162" s="42"/>
      <c r="AK162" s="42"/>
      <c r="AL162" s="42"/>
      <c r="AM162" s="42"/>
      <c r="AN162" s="42"/>
      <c r="AO162" s="42"/>
      <c r="AP162" s="42"/>
      <c r="AQ162" s="42"/>
      <c r="AR162" s="42"/>
      <c r="AS162" s="42"/>
      <c r="AT162" s="42"/>
      <c r="AU162" s="42"/>
      <c r="AV162" s="42"/>
      <c r="AW162" s="42"/>
    </row>
    <row r="163" spans="1:49" s="59" customFormat="1" ht="11.25" customHeight="1">
      <c r="A163" s="3546"/>
      <c r="B163" s="3468"/>
      <c r="C163" s="3511"/>
      <c r="D163" s="3468"/>
      <c r="E163" s="3468"/>
      <c r="F163" s="3468"/>
      <c r="G163" s="3468"/>
      <c r="H163" s="3468"/>
      <c r="I163" s="3468"/>
      <c r="J163" s="3468"/>
      <c r="K163" s="3468"/>
      <c r="L163" s="3468"/>
      <c r="M163" s="3468"/>
      <c r="N163" s="3468"/>
      <c r="O163" s="3468"/>
      <c r="P163" s="3468"/>
      <c r="Q163" s="3468"/>
      <c r="R163" s="3468"/>
      <c r="S163" s="3468"/>
      <c r="T163" s="3468"/>
      <c r="U163" s="3468"/>
      <c r="V163" s="3468"/>
      <c r="W163" s="3468"/>
      <c r="X163" s="3468"/>
      <c r="Y163" s="3468"/>
      <c r="Z163" s="3468"/>
      <c r="AA163" s="3468"/>
      <c r="AB163" s="3468"/>
      <c r="AC163" s="3468"/>
      <c r="AD163" s="3468"/>
      <c r="AE163" s="3468"/>
      <c r="AF163" s="471"/>
      <c r="AG163" s="471"/>
      <c r="AH163" s="42"/>
      <c r="AI163" s="42"/>
      <c r="AJ163" s="42"/>
      <c r="AK163" s="42"/>
      <c r="AL163" s="42"/>
      <c r="AM163" s="42"/>
      <c r="AN163" s="42"/>
      <c r="AO163" s="42"/>
      <c r="AP163" s="42"/>
      <c r="AQ163" s="42"/>
      <c r="AR163" s="42"/>
      <c r="AS163" s="42"/>
      <c r="AT163" s="42"/>
      <c r="AU163" s="42"/>
      <c r="AV163" s="42"/>
      <c r="AW163" s="42"/>
    </row>
    <row r="164" spans="1:49" s="59" customFormat="1" ht="11.25" customHeight="1">
      <c r="A164" s="3546"/>
      <c r="B164" s="3547" t="s">
        <v>1529</v>
      </c>
      <c r="C164" s="3547"/>
      <c r="D164" s="3523" t="s">
        <v>2511</v>
      </c>
      <c r="E164" s="3468"/>
      <c r="F164" s="3537"/>
      <c r="G164" s="3539"/>
      <c r="H164" s="3548"/>
      <c r="I164" s="3468"/>
      <c r="J164" s="3468"/>
      <c r="K164" s="3531"/>
      <c r="L164" s="3538"/>
      <c r="M164" s="3472"/>
      <c r="N164" s="3473"/>
      <c r="O164" s="3549"/>
      <c r="P164" s="3472"/>
      <c r="Q164" s="3472"/>
      <c r="R164" s="3472"/>
      <c r="S164" s="3472"/>
      <c r="T164" s="3472"/>
      <c r="U164" s="3509"/>
      <c r="V164" s="3509"/>
      <c r="W164" s="3509"/>
      <c r="X164" s="3509"/>
      <c r="Y164" s="3509"/>
      <c r="Z164" s="3509"/>
      <c r="AA164" s="3550"/>
      <c r="AB164" s="3550"/>
      <c r="AC164" s="3520"/>
      <c r="AD164" s="3520"/>
      <c r="AE164" s="3468"/>
      <c r="AF164" s="471"/>
      <c r="AG164" s="471"/>
      <c r="AH164" s="42"/>
      <c r="AI164" s="42"/>
      <c r="AJ164" s="42"/>
      <c r="AK164" s="42"/>
      <c r="AL164" s="42"/>
      <c r="AM164" s="42"/>
      <c r="AN164" s="42"/>
      <c r="AO164" s="42"/>
      <c r="AP164" s="42"/>
      <c r="AQ164" s="42"/>
      <c r="AR164" s="42"/>
      <c r="AS164" s="42"/>
      <c r="AT164" s="42"/>
      <c r="AU164" s="42"/>
      <c r="AV164" s="42"/>
      <c r="AW164" s="42"/>
    </row>
    <row r="165" spans="1:49" s="59" customFormat="1" ht="11.25" customHeight="1">
      <c r="A165" s="3546"/>
      <c r="B165" s="3526"/>
      <c r="C165" s="3468"/>
      <c r="D165" s="3467" t="s">
        <v>1896</v>
      </c>
      <c r="E165" s="3526"/>
      <c r="F165" s="3526"/>
      <c r="G165" s="3551"/>
      <c r="H165" s="3552"/>
      <c r="I165" s="3553"/>
      <c r="J165" s="3526"/>
      <c r="K165" s="3552"/>
      <c r="L165" s="3516"/>
      <c r="M165" s="3516"/>
      <c r="N165" s="3536"/>
      <c r="O165" s="3536"/>
      <c r="P165" s="3516"/>
      <c r="Q165" s="3516"/>
      <c r="R165" s="3516"/>
      <c r="S165" s="3516"/>
      <c r="T165" s="3516"/>
      <c r="U165" s="3468"/>
      <c r="V165" s="3468"/>
      <c r="W165" s="3468"/>
      <c r="X165" s="3468"/>
      <c r="Y165" s="3468"/>
      <c r="Z165" s="3468"/>
      <c r="AA165" s="3554"/>
      <c r="AB165" s="3520"/>
      <c r="AC165" s="3555"/>
      <c r="AD165" s="3555"/>
      <c r="AE165" s="3555"/>
      <c r="AF165" s="471"/>
      <c r="AG165" s="471"/>
      <c r="AH165" s="42"/>
      <c r="AI165" s="42"/>
      <c r="AJ165" s="42"/>
      <c r="AK165" s="42"/>
      <c r="AL165" s="42"/>
      <c r="AM165" s="42"/>
      <c r="AN165" s="42"/>
      <c r="AO165" s="42"/>
      <c r="AP165" s="42"/>
      <c r="AQ165" s="42"/>
      <c r="AR165" s="42"/>
      <c r="AS165" s="42"/>
      <c r="AT165" s="42"/>
      <c r="AU165" s="42"/>
      <c r="AV165" s="42"/>
      <c r="AW165" s="42"/>
    </row>
    <row r="166" spans="1:49" s="59" customFormat="1" ht="11.25" customHeight="1">
      <c r="A166" s="3546"/>
      <c r="B166" s="3526"/>
      <c r="C166" s="3468"/>
      <c r="D166" s="3467"/>
      <c r="E166" s="3526"/>
      <c r="F166" s="3526"/>
      <c r="G166" s="3551"/>
      <c r="H166" s="3552"/>
      <c r="I166" s="3553"/>
      <c r="J166" s="3526"/>
      <c r="K166" s="3552"/>
      <c r="L166" s="3516"/>
      <c r="M166" s="3516"/>
      <c r="N166" s="3536"/>
      <c r="O166" s="3536"/>
      <c r="P166" s="3516"/>
      <c r="Q166" s="3516"/>
      <c r="R166" s="3516"/>
      <c r="S166" s="3516"/>
      <c r="T166" s="3516"/>
      <c r="U166" s="3468"/>
      <c r="V166" s="3468"/>
      <c r="W166" s="3468"/>
      <c r="X166" s="3468"/>
      <c r="Y166" s="3468"/>
      <c r="Z166" s="3468"/>
      <c r="AA166" s="3554"/>
      <c r="AB166" s="3520"/>
      <c r="AC166" s="3555"/>
      <c r="AD166" s="3555"/>
      <c r="AE166" s="3555"/>
      <c r="AF166" s="471"/>
      <c r="AG166" s="471"/>
      <c r="AH166" s="42"/>
      <c r="AI166" s="42"/>
      <c r="AJ166" s="42"/>
      <c r="AK166" s="42"/>
      <c r="AL166" s="42"/>
      <c r="AM166" s="42"/>
      <c r="AN166" s="42"/>
      <c r="AO166" s="42"/>
      <c r="AP166" s="42"/>
      <c r="AQ166" s="42"/>
      <c r="AR166" s="42"/>
      <c r="AS166" s="42"/>
      <c r="AT166" s="42"/>
      <c r="AU166" s="42"/>
      <c r="AV166" s="42"/>
      <c r="AW166" s="42"/>
    </row>
    <row r="167" spans="1:49" s="59" customFormat="1" ht="11.25" customHeight="1">
      <c r="A167" s="3546"/>
      <c r="B167" s="3468"/>
      <c r="C167" s="3468"/>
      <c r="D167" s="3556"/>
      <c r="E167" s="3557" t="s">
        <v>2512</v>
      </c>
      <c r="F167" s="3468"/>
      <c r="G167" s="3468"/>
      <c r="H167" s="3468"/>
      <c r="I167" s="3468"/>
      <c r="J167" s="3468"/>
      <c r="K167" s="3468"/>
      <c r="L167" s="3468"/>
      <c r="M167" s="3468"/>
      <c r="N167" s="3468"/>
      <c r="O167" s="3468"/>
      <c r="P167" s="3468"/>
      <c r="Q167" s="3468"/>
      <c r="R167" s="3468"/>
      <c r="S167" s="3468"/>
      <c r="T167" s="3468"/>
      <c r="U167" s="3468"/>
      <c r="V167" s="3468"/>
      <c r="W167" s="3468"/>
      <c r="X167" s="3468"/>
      <c r="Y167" s="3468"/>
      <c r="Z167" s="3468"/>
      <c r="AA167" s="3527"/>
      <c r="AB167" s="3527"/>
      <c r="AC167" s="3527"/>
      <c r="AD167" s="3527"/>
      <c r="AE167" s="3527"/>
      <c r="AF167" s="471"/>
      <c r="AG167" s="471"/>
      <c r="AH167" s="42"/>
      <c r="AI167" s="42"/>
      <c r="AJ167" s="42"/>
      <c r="AK167" s="42"/>
      <c r="AL167" s="42"/>
      <c r="AM167" s="42"/>
      <c r="AN167" s="42"/>
      <c r="AO167" s="42"/>
      <c r="AP167" s="42"/>
      <c r="AQ167" s="42"/>
      <c r="AR167" s="42"/>
      <c r="AS167" s="42"/>
      <c r="AT167" s="42"/>
      <c r="AU167" s="42"/>
      <c r="AV167" s="42"/>
      <c r="AW167" s="42"/>
    </row>
    <row r="168" spans="1:49" s="59" customFormat="1" ht="11.25" customHeight="1">
      <c r="A168" s="3546"/>
      <c r="B168" s="3504"/>
      <c r="C168" s="3468"/>
      <c r="D168" s="5601">
        <v>1</v>
      </c>
      <c r="E168" s="5623"/>
      <c r="F168" s="5625" t="s">
        <v>2475</v>
      </c>
      <c r="G168" s="5626"/>
      <c r="H168" s="5626"/>
      <c r="I168" s="3510"/>
      <c r="J168" s="3510"/>
      <c r="K168" s="3510"/>
      <c r="L168" s="3510"/>
      <c r="M168" s="3510"/>
      <c r="N168" s="5601">
        <v>2</v>
      </c>
      <c r="O168" s="5623"/>
      <c r="P168" s="5625" t="s">
        <v>2497</v>
      </c>
      <c r="Q168" s="5626"/>
      <c r="R168" s="5626"/>
      <c r="S168" s="3471"/>
      <c r="T168" s="3471"/>
      <c r="U168" s="3468"/>
      <c r="V168" s="3468"/>
      <c r="W168" s="3468"/>
      <c r="X168" s="3468"/>
      <c r="Y168" s="3468"/>
      <c r="Z168" s="3468"/>
      <c r="AA168" s="3516"/>
      <c r="AB168" s="3516"/>
      <c r="AC168" s="3516"/>
      <c r="AD168" s="3516"/>
      <c r="AE168" s="3516"/>
      <c r="AF168" s="471"/>
      <c r="AG168" s="471"/>
      <c r="AH168" s="42"/>
      <c r="AI168" s="42"/>
      <c r="AJ168" s="42"/>
      <c r="AK168" s="42"/>
      <c r="AL168" s="42"/>
      <c r="AM168" s="42"/>
      <c r="AN168" s="42"/>
      <c r="AO168" s="42"/>
      <c r="AP168" s="42"/>
      <c r="AQ168" s="42"/>
      <c r="AR168" s="42"/>
      <c r="AS168" s="42"/>
      <c r="AT168" s="42"/>
      <c r="AU168" s="42"/>
      <c r="AV168" s="42"/>
      <c r="AW168" s="42"/>
    </row>
    <row r="169" spans="1:49" s="59" customFormat="1" ht="11.25" customHeight="1">
      <c r="A169" s="3546"/>
      <c r="B169" s="3504"/>
      <c r="C169" s="3468"/>
      <c r="D169" s="5601"/>
      <c r="E169" s="5624"/>
      <c r="F169" s="5625"/>
      <c r="G169" s="5626"/>
      <c r="H169" s="5626"/>
      <c r="I169" s="3468"/>
      <c r="J169" s="3468"/>
      <c r="K169" s="3468"/>
      <c r="L169" s="3468"/>
      <c r="M169" s="3468"/>
      <c r="N169" s="5601"/>
      <c r="O169" s="5624"/>
      <c r="P169" s="5625"/>
      <c r="Q169" s="5626"/>
      <c r="R169" s="5626"/>
      <c r="S169" s="3471"/>
      <c r="T169" s="3471"/>
      <c r="U169" s="3468"/>
      <c r="V169" s="3468"/>
      <c r="W169" s="3468"/>
      <c r="X169" s="3468"/>
      <c r="Y169" s="3468"/>
      <c r="Z169" s="3468"/>
      <c r="AA169" s="3554"/>
      <c r="AB169" s="3558"/>
      <c r="AC169" s="3553"/>
      <c r="AD169" s="3553"/>
      <c r="AE169" s="3553"/>
      <c r="AF169" s="471"/>
      <c r="AG169" s="471"/>
      <c r="AH169" s="42"/>
      <c r="AI169" s="42"/>
      <c r="AJ169" s="42"/>
      <c r="AK169" s="42"/>
      <c r="AL169" s="42"/>
      <c r="AM169" s="42"/>
      <c r="AN169" s="42"/>
      <c r="AO169" s="42"/>
      <c r="AP169" s="42"/>
      <c r="AQ169" s="42"/>
      <c r="AR169" s="42"/>
      <c r="AS169" s="42"/>
      <c r="AT169" s="42"/>
      <c r="AU169" s="42"/>
      <c r="AV169" s="42"/>
      <c r="AW169" s="42"/>
    </row>
    <row r="170" spans="1:49" s="59" customFormat="1" ht="11.25" customHeight="1">
      <c r="A170" s="3546"/>
      <c r="B170" s="3504"/>
      <c r="C170" s="3468"/>
      <c r="D170" s="3468"/>
      <c r="E170" s="3468"/>
      <c r="F170" s="3468"/>
      <c r="G170" s="3468"/>
      <c r="H170" s="3468"/>
      <c r="I170" s="3468"/>
      <c r="J170" s="3468"/>
      <c r="K170" s="3468"/>
      <c r="L170" s="3468"/>
      <c r="M170" s="3468"/>
      <c r="N170" s="3468"/>
      <c r="O170" s="3468"/>
      <c r="P170" s="3468"/>
      <c r="Q170" s="3468"/>
      <c r="R170" s="3468"/>
      <c r="S170" s="3468"/>
      <c r="T170" s="3468"/>
      <c r="U170" s="3468"/>
      <c r="V170" s="3468"/>
      <c r="W170" s="3468"/>
      <c r="X170" s="3468"/>
      <c r="Y170" s="3468"/>
      <c r="Z170" s="3468"/>
      <c r="AA170" s="3520"/>
      <c r="AB170" s="3558"/>
      <c r="AC170" s="3553"/>
      <c r="AD170" s="3553"/>
      <c r="AE170" s="3553"/>
      <c r="AF170" s="471"/>
      <c r="AG170" s="471"/>
      <c r="AH170" s="42"/>
      <c r="AI170" s="42"/>
      <c r="AJ170" s="42"/>
      <c r="AK170" s="42"/>
      <c r="AL170" s="42"/>
      <c r="AM170" s="42"/>
      <c r="AN170" s="42"/>
      <c r="AO170" s="42"/>
      <c r="AP170" s="42"/>
      <c r="AQ170" s="42"/>
      <c r="AR170" s="42"/>
      <c r="AS170" s="42"/>
      <c r="AT170" s="42"/>
      <c r="AU170" s="42"/>
      <c r="AV170" s="42"/>
      <c r="AW170" s="42"/>
    </row>
    <row r="171" spans="1:49" s="59" customFormat="1" ht="11.25" customHeight="1">
      <c r="A171" s="3546"/>
      <c r="B171" s="3468"/>
      <c r="C171" s="3468"/>
      <c r="D171" s="3559" t="s">
        <v>2513</v>
      </c>
      <c r="E171" s="3559"/>
      <c r="F171" s="3559"/>
      <c r="G171" s="3559"/>
      <c r="H171" s="3559"/>
      <c r="I171" s="3559"/>
      <c r="J171" s="3559"/>
      <c r="K171" s="3559"/>
      <c r="L171" s="3559"/>
      <c r="M171" s="3559"/>
      <c r="N171" s="3559"/>
      <c r="O171" s="3559"/>
      <c r="P171" s="3559"/>
      <c r="Q171" s="3559"/>
      <c r="R171" s="3559"/>
      <c r="S171" s="3559"/>
      <c r="T171" s="3526"/>
      <c r="U171" s="3559"/>
      <c r="V171" s="3559"/>
      <c r="W171" s="3559"/>
      <c r="X171" s="3559"/>
      <c r="Y171" s="3560"/>
      <c r="Z171" s="3560"/>
      <c r="AA171" s="3559"/>
      <c r="AB171" s="3559"/>
      <c r="AC171" s="3468"/>
      <c r="AD171" s="3559"/>
      <c r="AE171" s="3559"/>
      <c r="AF171" s="471"/>
      <c r="AG171" s="471"/>
      <c r="AH171" s="42"/>
      <c r="AI171" s="42"/>
      <c r="AJ171" s="42"/>
      <c r="AK171" s="42"/>
      <c r="AL171" s="42"/>
      <c r="AM171" s="42"/>
      <c r="AN171" s="42"/>
      <c r="AO171" s="42"/>
      <c r="AP171" s="42"/>
      <c r="AQ171" s="42"/>
      <c r="AR171" s="42"/>
      <c r="AS171" s="42"/>
      <c r="AT171" s="42"/>
      <c r="AU171" s="42"/>
      <c r="AV171" s="42"/>
      <c r="AW171" s="42"/>
    </row>
    <row r="172" spans="1:49" s="59" customFormat="1" ht="11.25" customHeight="1">
      <c r="A172" s="3546"/>
      <c r="B172" s="3506"/>
      <c r="C172" s="3468"/>
      <c r="D172" s="3561" t="s">
        <v>2514</v>
      </c>
      <c r="E172" s="3559"/>
      <c r="F172" s="3559"/>
      <c r="G172" s="3559"/>
      <c r="H172" s="3559"/>
      <c r="I172" s="3559"/>
      <c r="J172" s="3559"/>
      <c r="K172" s="3559"/>
      <c r="L172" s="3559"/>
      <c r="M172" s="3559"/>
      <c r="N172" s="3559"/>
      <c r="O172" s="3559"/>
      <c r="P172" s="3559"/>
      <c r="Q172" s="3559"/>
      <c r="R172" s="3559"/>
      <c r="S172" s="3559"/>
      <c r="T172" s="3526"/>
      <c r="U172" s="3559"/>
      <c r="V172" s="3559"/>
      <c r="W172" s="3559"/>
      <c r="X172" s="3559"/>
      <c r="Y172" s="3560"/>
      <c r="Z172" s="3560"/>
      <c r="AA172" s="3468"/>
      <c r="AB172" s="3468"/>
      <c r="AC172" s="3468"/>
      <c r="AD172" s="3559"/>
      <c r="AE172" s="3562" t="s">
        <v>735</v>
      </c>
      <c r="AF172" s="471"/>
      <c r="AG172" s="471"/>
      <c r="AH172" s="42"/>
      <c r="AI172" s="42"/>
      <c r="AJ172" s="42"/>
      <c r="AK172" s="42"/>
      <c r="AL172" s="42"/>
      <c r="AM172" s="42"/>
      <c r="AN172" s="42"/>
      <c r="AO172" s="42"/>
      <c r="AP172" s="42"/>
      <c r="AQ172" s="42"/>
      <c r="AR172" s="42"/>
      <c r="AS172" s="42"/>
      <c r="AT172" s="42"/>
      <c r="AU172" s="42"/>
      <c r="AV172" s="42"/>
      <c r="AW172" s="42"/>
    </row>
    <row r="173" spans="1:49" s="59" customFormat="1" ht="4.5" customHeight="1">
      <c r="A173" s="3546"/>
      <c r="B173" s="3506"/>
      <c r="C173" s="3468"/>
      <c r="D173" s="3561"/>
      <c r="E173" s="3559"/>
      <c r="F173" s="3559"/>
      <c r="G173" s="3559"/>
      <c r="H173" s="3559"/>
      <c r="I173" s="3559"/>
      <c r="J173" s="3559"/>
      <c r="K173" s="3559"/>
      <c r="L173" s="3559"/>
      <c r="M173" s="3559"/>
      <c r="N173" s="3559"/>
      <c r="O173" s="3559"/>
      <c r="P173" s="3559"/>
      <c r="Q173" s="3559"/>
      <c r="R173" s="3559"/>
      <c r="S173" s="3559"/>
      <c r="T173" s="3526"/>
      <c r="U173" s="3559"/>
      <c r="V173" s="3559"/>
      <c r="W173" s="3559"/>
      <c r="X173" s="3559"/>
      <c r="Y173" s="3560"/>
      <c r="Z173" s="3560"/>
      <c r="AA173" s="3468"/>
      <c r="AB173" s="3468"/>
      <c r="AC173" s="3468"/>
      <c r="AD173" s="3559"/>
      <c r="AE173" s="3558"/>
      <c r="AF173" s="471"/>
      <c r="AG173" s="471"/>
      <c r="AH173" s="42"/>
      <c r="AI173" s="42"/>
      <c r="AJ173" s="42"/>
      <c r="AK173" s="42"/>
      <c r="AL173" s="42"/>
      <c r="AM173" s="42"/>
      <c r="AN173" s="42"/>
      <c r="AO173" s="42"/>
      <c r="AP173" s="42"/>
      <c r="AQ173" s="42"/>
      <c r="AR173" s="42"/>
      <c r="AS173" s="42"/>
      <c r="AT173" s="42"/>
      <c r="AU173" s="42"/>
      <c r="AV173" s="42"/>
      <c r="AW173" s="42"/>
    </row>
    <row r="174" spans="1:49" s="59" customFormat="1" ht="11.25" customHeight="1">
      <c r="A174" s="3546"/>
      <c r="B174" s="3506"/>
      <c r="C174" s="3468"/>
      <c r="D174" s="3523" t="s">
        <v>2515</v>
      </c>
      <c r="E174" s="3523" t="s">
        <v>1634</v>
      </c>
      <c r="F174" s="3521"/>
      <c r="G174" s="3521"/>
      <c r="H174" s="3520"/>
      <c r="I174" s="3474"/>
      <c r="J174" s="3522"/>
      <c r="K174" s="3563"/>
      <c r="L174" s="2856"/>
      <c r="M174" s="3514"/>
      <c r="N174" s="3564"/>
      <c r="O174" s="3528"/>
      <c r="P174" s="3528"/>
      <c r="Q174" s="3528"/>
      <c r="R174" s="3528"/>
      <c r="S174" s="3528"/>
      <c r="T174" s="3520"/>
      <c r="U174" s="3528"/>
      <c r="V174" s="3528"/>
      <c r="W174" s="3528"/>
      <c r="X174" s="3528"/>
      <c r="Y174" s="3520"/>
      <c r="Z174" s="3520"/>
      <c r="AA174" s="3468"/>
      <c r="AB174" s="3468"/>
      <c r="AC174" s="3468"/>
      <c r="AD174" s="5637" t="s">
        <v>66</v>
      </c>
      <c r="AE174" s="5623"/>
      <c r="AF174" s="471" t="s">
        <v>1356</v>
      </c>
      <c r="AG174" s="471"/>
      <c r="AH174" s="42"/>
      <c r="AI174" s="42"/>
      <c r="AJ174" s="42"/>
      <c r="AK174" s="42"/>
      <c r="AL174" s="42"/>
      <c r="AM174" s="42"/>
      <c r="AN174" s="42"/>
      <c r="AO174" s="42"/>
      <c r="AP174" s="42"/>
      <c r="AQ174" s="42"/>
      <c r="AR174" s="42"/>
      <c r="AS174" s="42"/>
      <c r="AT174" s="42"/>
      <c r="AU174" s="42"/>
      <c r="AV174" s="42"/>
      <c r="AW174" s="42"/>
    </row>
    <row r="175" spans="1:49" s="59" customFormat="1" ht="11.25" customHeight="1">
      <c r="A175" s="3546"/>
      <c r="B175" s="3506"/>
      <c r="C175" s="3468"/>
      <c r="D175" s="3532"/>
      <c r="E175" s="3565" t="s">
        <v>1635</v>
      </c>
      <c r="F175" s="3566"/>
      <c r="G175" s="3566"/>
      <c r="H175" s="3467"/>
      <c r="I175" s="3467"/>
      <c r="J175" s="3567"/>
      <c r="K175" s="3565"/>
      <c r="L175" s="554"/>
      <c r="M175" s="3568"/>
      <c r="N175" s="3467"/>
      <c r="O175" s="3467"/>
      <c r="P175" s="3467"/>
      <c r="Q175" s="3467"/>
      <c r="R175" s="3467"/>
      <c r="S175" s="3467"/>
      <c r="T175" s="3526"/>
      <c r="U175" s="3467"/>
      <c r="V175" s="3526"/>
      <c r="W175" s="3526"/>
      <c r="X175" s="3526"/>
      <c r="Y175" s="3526"/>
      <c r="Z175" s="3526"/>
      <c r="AA175" s="3468"/>
      <c r="AB175" s="3468"/>
      <c r="AC175" s="3468"/>
      <c r="AD175" s="5636"/>
      <c r="AE175" s="5624"/>
      <c r="AF175" s="471"/>
      <c r="AG175" s="471"/>
      <c r="AH175" s="42"/>
      <c r="AI175" s="42"/>
      <c r="AJ175" s="42"/>
      <c r="AK175" s="42"/>
      <c r="AL175" s="42"/>
      <c r="AM175" s="42"/>
      <c r="AN175" s="42"/>
      <c r="AO175" s="42"/>
      <c r="AP175" s="42"/>
      <c r="AQ175" s="42"/>
      <c r="AR175" s="42"/>
      <c r="AS175" s="42"/>
      <c r="AT175" s="42"/>
      <c r="AU175" s="42"/>
      <c r="AV175" s="42"/>
      <c r="AW175" s="42"/>
    </row>
    <row r="176" spans="1:49" s="59" customFormat="1" ht="11.25" customHeight="1">
      <c r="A176" s="3546"/>
      <c r="B176" s="3468"/>
      <c r="C176" s="3468"/>
      <c r="D176" s="3558"/>
      <c r="E176" s="1486"/>
      <c r="F176" s="3530"/>
      <c r="G176" s="3530"/>
      <c r="H176" s="3468"/>
      <c r="I176" s="3465"/>
      <c r="J176" s="3531"/>
      <c r="K176" s="3537"/>
      <c r="L176" s="3472"/>
      <c r="M176" s="3473"/>
      <c r="N176" s="3471"/>
      <c r="O176" s="3468"/>
      <c r="P176" s="3468"/>
      <c r="Q176" s="3468"/>
      <c r="R176" s="3468"/>
      <c r="S176" s="3468"/>
      <c r="T176" s="3468"/>
      <c r="U176" s="3468"/>
      <c r="V176" s="3468"/>
      <c r="W176" s="3468"/>
      <c r="X176" s="3468"/>
      <c r="Y176" s="3468"/>
      <c r="Z176" s="3468"/>
      <c r="AA176" s="3468"/>
      <c r="AB176" s="3468"/>
      <c r="AC176" s="3468"/>
      <c r="AD176" s="3569"/>
      <c r="AE176" s="3468"/>
      <c r="AF176" s="471"/>
      <c r="AG176" s="471"/>
      <c r="AH176" s="42"/>
      <c r="AI176" s="42"/>
      <c r="AJ176" s="42"/>
      <c r="AK176" s="42"/>
      <c r="AL176" s="42"/>
      <c r="AM176" s="42"/>
      <c r="AN176" s="42"/>
      <c r="AO176" s="42"/>
      <c r="AP176" s="42"/>
      <c r="AQ176" s="42"/>
      <c r="AR176" s="42"/>
      <c r="AS176" s="42"/>
      <c r="AT176" s="42"/>
      <c r="AU176" s="42"/>
      <c r="AV176" s="42"/>
      <c r="AW176" s="42"/>
    </row>
    <row r="177" spans="1:49" s="59" customFormat="1" ht="11.25" customHeight="1">
      <c r="A177" s="3546"/>
      <c r="B177" s="3468"/>
      <c r="C177" s="3468"/>
      <c r="D177" s="3523" t="s">
        <v>36</v>
      </c>
      <c r="E177" s="3523" t="s">
        <v>1530</v>
      </c>
      <c r="F177" s="3521"/>
      <c r="G177" s="3521"/>
      <c r="H177" s="3520"/>
      <c r="I177" s="3474"/>
      <c r="J177" s="3522"/>
      <c r="K177" s="3563"/>
      <c r="L177" s="3528"/>
      <c r="M177" s="3514"/>
      <c r="N177" s="3564"/>
      <c r="O177" s="3520"/>
      <c r="P177" s="3520"/>
      <c r="Q177" s="3520"/>
      <c r="R177" s="3520"/>
      <c r="S177" s="3520"/>
      <c r="T177" s="3520"/>
      <c r="U177" s="3520"/>
      <c r="V177" s="3520"/>
      <c r="W177" s="3520"/>
      <c r="X177" s="3520"/>
      <c r="Y177" s="3570"/>
      <c r="Z177" s="3570"/>
      <c r="AA177" s="3468"/>
      <c r="AB177" s="3468"/>
      <c r="AC177" s="3468"/>
      <c r="AD177" s="5637" t="s">
        <v>75</v>
      </c>
      <c r="AE177" s="5623"/>
      <c r="AF177" s="471"/>
      <c r="AG177" s="471"/>
      <c r="AH177" s="42"/>
      <c r="AI177" s="42"/>
      <c r="AJ177" s="42"/>
      <c r="AK177" s="42"/>
      <c r="AL177" s="42"/>
      <c r="AM177" s="42"/>
      <c r="AN177" s="42"/>
      <c r="AO177" s="42"/>
      <c r="AP177" s="42"/>
      <c r="AQ177" s="42"/>
      <c r="AR177" s="42"/>
      <c r="AS177" s="42"/>
      <c r="AT177" s="42"/>
      <c r="AU177" s="42"/>
      <c r="AV177" s="42"/>
      <c r="AW177" s="42"/>
    </row>
    <row r="178" spans="1:49" s="59" customFormat="1" ht="11.25" customHeight="1">
      <c r="A178" s="3546"/>
      <c r="B178" s="3468"/>
      <c r="C178" s="3511"/>
      <c r="D178" s="3537"/>
      <c r="E178" s="3571" t="s">
        <v>2516</v>
      </c>
      <c r="F178" s="3572"/>
      <c r="G178" s="3572"/>
      <c r="H178" s="3548"/>
      <c r="I178" s="3548"/>
      <c r="J178" s="3573"/>
      <c r="K178" s="3571"/>
      <c r="L178" s="3574"/>
      <c r="M178" s="3575"/>
      <c r="N178" s="3515"/>
      <c r="O178" s="3548"/>
      <c r="P178" s="3548"/>
      <c r="Q178" s="3548"/>
      <c r="R178" s="3548"/>
      <c r="S178" s="3548"/>
      <c r="T178" s="3468"/>
      <c r="U178" s="3468"/>
      <c r="V178" s="3468"/>
      <c r="W178" s="3468"/>
      <c r="X178" s="3468"/>
      <c r="Y178" s="3576"/>
      <c r="Z178" s="3576"/>
      <c r="AA178" s="3468"/>
      <c r="AB178" s="3468"/>
      <c r="AC178" s="3526"/>
      <c r="AD178" s="5636"/>
      <c r="AE178" s="5624"/>
      <c r="AF178" s="471"/>
      <c r="AG178" s="471"/>
      <c r="AH178" s="42"/>
      <c r="AI178" s="42"/>
      <c r="AJ178" s="42"/>
      <c r="AK178" s="42"/>
      <c r="AL178" s="42"/>
      <c r="AM178" s="42"/>
      <c r="AN178" s="42"/>
      <c r="AO178" s="42"/>
      <c r="AP178" s="42"/>
      <c r="AQ178" s="42"/>
      <c r="AR178" s="42"/>
      <c r="AS178" s="42"/>
      <c r="AT178" s="42"/>
      <c r="AU178" s="42"/>
      <c r="AV178" s="42"/>
      <c r="AW178" s="42"/>
    </row>
    <row r="179" spans="1:49" s="59" customFormat="1" ht="11.25" customHeight="1">
      <c r="A179" s="3546"/>
      <c r="B179" s="3468"/>
      <c r="C179" s="3511"/>
      <c r="D179" s="3537"/>
      <c r="E179" s="3571"/>
      <c r="F179" s="3572"/>
      <c r="G179" s="3572"/>
      <c r="H179" s="3548"/>
      <c r="I179" s="3548"/>
      <c r="J179" s="3573"/>
      <c r="K179" s="3571"/>
      <c r="L179" s="3574"/>
      <c r="M179" s="3575"/>
      <c r="N179" s="3515"/>
      <c r="O179" s="3548"/>
      <c r="P179" s="3548"/>
      <c r="Q179" s="3548"/>
      <c r="R179" s="3548"/>
      <c r="S179" s="3548"/>
      <c r="T179" s="3468"/>
      <c r="U179" s="3468"/>
      <c r="V179" s="3468"/>
      <c r="W179" s="3468"/>
      <c r="X179" s="3468"/>
      <c r="Y179" s="3576"/>
      <c r="Z179" s="3576"/>
      <c r="AA179" s="3468"/>
      <c r="AB179" s="3468"/>
      <c r="AC179" s="3468"/>
      <c r="AD179" s="3468"/>
      <c r="AE179" s="3468"/>
      <c r="AF179" s="471"/>
      <c r="AG179" s="471"/>
      <c r="AH179" s="42"/>
      <c r="AI179" s="42"/>
      <c r="AJ179" s="42"/>
      <c r="AK179" s="42"/>
      <c r="AL179" s="42"/>
      <c r="AM179" s="42"/>
      <c r="AN179" s="42"/>
      <c r="AO179" s="42"/>
      <c r="AP179" s="42"/>
      <c r="AQ179" s="42"/>
      <c r="AR179" s="42"/>
      <c r="AS179" s="42"/>
      <c r="AT179" s="42"/>
      <c r="AU179" s="42"/>
      <c r="AV179" s="42"/>
      <c r="AW179" s="42"/>
    </row>
    <row r="180" spans="1:49" s="59" customFormat="1" ht="11.25" customHeight="1">
      <c r="A180" s="3546"/>
      <c r="B180" s="3468"/>
      <c r="C180" s="3511"/>
      <c r="D180" s="3523" t="s">
        <v>50</v>
      </c>
      <c r="E180" s="3474" t="s">
        <v>1897</v>
      </c>
      <c r="F180" s="3474"/>
      <c r="G180" s="3474"/>
      <c r="H180" s="3474"/>
      <c r="I180" s="3474"/>
      <c r="J180" s="3474"/>
      <c r="K180" s="3474"/>
      <c r="L180" s="3474"/>
      <c r="M180" s="3474"/>
      <c r="N180" s="3474"/>
      <c r="O180" s="3474"/>
      <c r="P180" s="3474"/>
      <c r="Q180" s="3474"/>
      <c r="R180" s="3474"/>
      <c r="S180" s="3474"/>
      <c r="T180" s="3520"/>
      <c r="U180" s="3474"/>
      <c r="V180" s="3474"/>
      <c r="W180" s="3474"/>
      <c r="X180" s="3474"/>
      <c r="Y180" s="3577"/>
      <c r="Z180" s="3577"/>
      <c r="AA180" s="3468"/>
      <c r="AB180" s="3468"/>
      <c r="AC180" s="3516"/>
      <c r="AD180" s="5637" t="s">
        <v>67</v>
      </c>
      <c r="AE180" s="5623"/>
      <c r="AF180" s="471"/>
      <c r="AG180" s="471"/>
      <c r="AH180" s="42"/>
      <c r="AI180" s="42"/>
      <c r="AJ180" s="42"/>
      <c r="AK180" s="42"/>
      <c r="AL180" s="42"/>
      <c r="AM180" s="42"/>
      <c r="AN180" s="42"/>
      <c r="AO180" s="42"/>
      <c r="AP180" s="42"/>
      <c r="AQ180" s="42"/>
      <c r="AR180" s="42"/>
      <c r="AS180" s="42"/>
      <c r="AT180" s="42"/>
      <c r="AU180" s="42"/>
      <c r="AV180" s="42"/>
      <c r="AW180" s="42"/>
    </row>
    <row r="181" spans="1:49" s="59" customFormat="1" ht="11.25" customHeight="1">
      <c r="A181" s="3546"/>
      <c r="B181" s="3468"/>
      <c r="C181" s="3511"/>
      <c r="D181" s="3526"/>
      <c r="E181" s="3467" t="s">
        <v>2454</v>
      </c>
      <c r="F181" s="3467"/>
      <c r="G181" s="3467"/>
      <c r="H181" s="3467"/>
      <c r="I181" s="3467"/>
      <c r="J181" s="3467"/>
      <c r="K181" s="3467"/>
      <c r="L181" s="3467"/>
      <c r="M181" s="3467"/>
      <c r="N181" s="3467"/>
      <c r="O181" s="3467"/>
      <c r="P181" s="3467"/>
      <c r="Q181" s="3467"/>
      <c r="R181" s="3467"/>
      <c r="S181" s="3467"/>
      <c r="T181" s="3526"/>
      <c r="U181" s="3467"/>
      <c r="V181" s="3467"/>
      <c r="W181" s="3467"/>
      <c r="X181" s="3467"/>
      <c r="Y181" s="3578"/>
      <c r="Z181" s="3516"/>
      <c r="AA181" s="3526"/>
      <c r="AB181" s="3526"/>
      <c r="AC181" s="3579"/>
      <c r="AD181" s="5636"/>
      <c r="AE181" s="5624"/>
      <c r="AF181" s="471"/>
      <c r="AG181" s="471"/>
      <c r="AH181" s="42"/>
      <c r="AI181" s="42"/>
      <c r="AJ181" s="42"/>
      <c r="AK181" s="42"/>
      <c r="AL181" s="42"/>
      <c r="AM181" s="42"/>
      <c r="AN181" s="42"/>
      <c r="AO181" s="42"/>
      <c r="AP181" s="42"/>
      <c r="AQ181" s="42"/>
      <c r="AR181" s="42"/>
      <c r="AS181" s="42"/>
      <c r="AT181" s="42"/>
      <c r="AU181" s="42"/>
      <c r="AV181" s="42"/>
      <c r="AW181" s="42"/>
    </row>
    <row r="182" spans="1:49" s="59" customFormat="1" ht="11.25" customHeight="1">
      <c r="A182" s="3546"/>
      <c r="B182" s="3468"/>
      <c r="C182" s="3468"/>
      <c r="D182" s="3537"/>
      <c r="E182" s="3571"/>
      <c r="F182" s="3572"/>
      <c r="G182" s="3572"/>
      <c r="H182" s="3548"/>
      <c r="I182" s="3548"/>
      <c r="J182" s="3573"/>
      <c r="K182" s="3571"/>
      <c r="L182" s="3574"/>
      <c r="M182" s="3575"/>
      <c r="N182" s="3515"/>
      <c r="O182" s="3548"/>
      <c r="P182" s="3548"/>
      <c r="Q182" s="3548"/>
      <c r="R182" s="3548"/>
      <c r="S182" s="3548"/>
      <c r="T182" s="3468"/>
      <c r="U182" s="3468"/>
      <c r="V182" s="3468"/>
      <c r="W182" s="3468"/>
      <c r="X182" s="3468"/>
      <c r="Y182" s="3576"/>
      <c r="Z182" s="3576"/>
      <c r="AA182" s="3468"/>
      <c r="AB182" s="3468"/>
      <c r="AC182" s="3468"/>
      <c r="AD182" s="3468"/>
      <c r="AE182" s="3468"/>
      <c r="AF182" s="471"/>
      <c r="AG182" s="471"/>
      <c r="AH182" s="42"/>
      <c r="AI182" s="42"/>
      <c r="AJ182" s="42"/>
      <c r="AK182" s="42"/>
      <c r="AL182" s="42"/>
      <c r="AM182" s="42"/>
      <c r="AN182" s="42"/>
      <c r="AO182" s="42"/>
      <c r="AP182" s="42"/>
      <c r="AQ182" s="42"/>
      <c r="AR182" s="42"/>
      <c r="AS182" s="42"/>
      <c r="AT182" s="42"/>
      <c r="AU182" s="42"/>
      <c r="AV182" s="42"/>
      <c r="AW182" s="42"/>
    </row>
    <row r="183" spans="1:49" s="59" customFormat="1" ht="11.25" customHeight="1">
      <c r="A183" s="3546"/>
      <c r="B183" s="3468"/>
      <c r="C183" s="3468"/>
      <c r="D183" s="3523" t="s">
        <v>62</v>
      </c>
      <c r="E183" s="3474" t="s">
        <v>2517</v>
      </c>
      <c r="F183" s="3474"/>
      <c r="G183" s="3474"/>
      <c r="H183" s="3474"/>
      <c r="I183" s="3474"/>
      <c r="J183" s="3474"/>
      <c r="K183" s="3474"/>
      <c r="L183" s="3474"/>
      <c r="M183" s="3474"/>
      <c r="N183" s="3474"/>
      <c r="O183" s="3474"/>
      <c r="P183" s="3474"/>
      <c r="Q183" s="3474"/>
      <c r="R183" s="3474"/>
      <c r="S183" s="3474"/>
      <c r="T183" s="3520"/>
      <c r="U183" s="3474"/>
      <c r="V183" s="3474"/>
      <c r="W183" s="3474"/>
      <c r="X183" s="3474"/>
      <c r="Y183" s="3577"/>
      <c r="Z183" s="3577"/>
      <c r="AA183" s="3468"/>
      <c r="AB183" s="3468"/>
      <c r="AC183" s="3516"/>
      <c r="AD183" s="5636">
        <v>83</v>
      </c>
      <c r="AE183" s="5623"/>
      <c r="AF183" s="471"/>
      <c r="AG183" s="471"/>
      <c r="AH183" s="42"/>
      <c r="AI183" s="42"/>
      <c r="AJ183" s="42"/>
      <c r="AK183" s="42"/>
      <c r="AL183" s="42"/>
      <c r="AM183" s="42"/>
      <c r="AN183" s="42"/>
      <c r="AO183" s="42"/>
      <c r="AP183" s="42"/>
      <c r="AQ183" s="42"/>
      <c r="AR183" s="42"/>
      <c r="AS183" s="42"/>
      <c r="AT183" s="42"/>
      <c r="AU183" s="42"/>
      <c r="AV183" s="42"/>
      <c r="AW183" s="42"/>
    </row>
    <row r="184" spans="1:49" s="59" customFormat="1" ht="11.25" customHeight="1">
      <c r="A184" s="3546"/>
      <c r="B184" s="3579"/>
      <c r="C184" s="3579"/>
      <c r="D184" s="3526"/>
      <c r="E184" s="3467" t="s">
        <v>2455</v>
      </c>
      <c r="F184" s="3467"/>
      <c r="G184" s="3467"/>
      <c r="H184" s="3467"/>
      <c r="I184" s="3467"/>
      <c r="J184" s="3467"/>
      <c r="K184" s="3467"/>
      <c r="L184" s="3467"/>
      <c r="M184" s="3467"/>
      <c r="N184" s="3467"/>
      <c r="O184" s="3467"/>
      <c r="P184" s="3467"/>
      <c r="Q184" s="3467"/>
      <c r="R184" s="3467"/>
      <c r="S184" s="3467"/>
      <c r="T184" s="3526"/>
      <c r="U184" s="3467"/>
      <c r="V184" s="3467"/>
      <c r="W184" s="3467"/>
      <c r="X184" s="3467"/>
      <c r="Y184" s="3578"/>
      <c r="Z184" s="3516"/>
      <c r="AA184" s="3526"/>
      <c r="AB184" s="3526"/>
      <c r="AC184" s="3579"/>
      <c r="AD184" s="5636"/>
      <c r="AE184" s="5624"/>
      <c r="AF184" s="471"/>
      <c r="AG184" s="471"/>
      <c r="AH184" s="42"/>
      <c r="AI184" s="42"/>
      <c r="AJ184" s="42"/>
      <c r="AK184" s="42"/>
      <c r="AL184" s="42"/>
      <c r="AM184" s="42"/>
      <c r="AN184" s="42"/>
      <c r="AO184" s="42"/>
      <c r="AP184" s="42"/>
      <c r="AQ184" s="42"/>
      <c r="AR184" s="42"/>
      <c r="AS184" s="42"/>
      <c r="AT184" s="42"/>
      <c r="AU184" s="42"/>
      <c r="AV184" s="42"/>
      <c r="AW184" s="42"/>
    </row>
    <row r="185" spans="1:49" s="59" customFormat="1" ht="11.25" customHeight="1">
      <c r="A185" s="3546"/>
      <c r="B185" s="3580"/>
      <c r="C185" s="3580"/>
      <c r="D185" s="3468"/>
      <c r="E185" s="3468"/>
      <c r="F185" s="3468"/>
      <c r="G185" s="3468"/>
      <c r="H185" s="3468"/>
      <c r="I185" s="3468"/>
      <c r="J185" s="3468"/>
      <c r="K185" s="3468"/>
      <c r="L185" s="3468"/>
      <c r="M185" s="3468"/>
      <c r="N185" s="3468"/>
      <c r="O185" s="3468"/>
      <c r="P185" s="3468"/>
      <c r="Q185" s="3468"/>
      <c r="R185" s="3468"/>
      <c r="S185" s="3468"/>
      <c r="T185" s="3468"/>
      <c r="U185" s="3468"/>
      <c r="V185" s="3468"/>
      <c r="W185" s="3468"/>
      <c r="X185" s="3468"/>
      <c r="Y185" s="3468"/>
      <c r="Z185" s="3468"/>
      <c r="AA185" s="3468"/>
      <c r="AB185" s="3468"/>
      <c r="AC185" s="3468"/>
      <c r="AD185" s="3468"/>
      <c r="AE185" s="3468"/>
      <c r="AF185" s="471"/>
      <c r="AG185" s="471"/>
      <c r="AH185" s="42"/>
      <c r="AI185" s="42"/>
      <c r="AJ185" s="42"/>
      <c r="AK185" s="42"/>
      <c r="AL185" s="42"/>
      <c r="AM185" s="42"/>
      <c r="AN185" s="42"/>
      <c r="AO185" s="42"/>
      <c r="AP185" s="42"/>
      <c r="AQ185" s="42"/>
      <c r="AR185" s="42"/>
      <c r="AS185" s="42"/>
      <c r="AT185" s="42"/>
      <c r="AU185" s="42"/>
      <c r="AV185" s="42"/>
      <c r="AW185" s="42"/>
    </row>
    <row r="186" spans="1:49" s="59" customFormat="1" ht="11.25" customHeight="1">
      <c r="A186" s="3546"/>
      <c r="B186" s="3468"/>
      <c r="C186" s="3468"/>
      <c r="D186" s="3468"/>
      <c r="E186" s="3581" t="s">
        <v>2518</v>
      </c>
      <c r="F186" s="3582"/>
      <c r="G186" s="3582"/>
      <c r="H186" s="3582"/>
      <c r="I186" s="3582"/>
      <c r="J186" s="3582"/>
      <c r="K186" s="3582"/>
      <c r="L186" s="3582"/>
      <c r="M186" s="3582"/>
      <c r="N186" s="3582"/>
      <c r="O186" s="3582"/>
      <c r="P186" s="3582"/>
      <c r="Q186" s="3582"/>
      <c r="R186" s="3582"/>
      <c r="S186" s="3582"/>
      <c r="T186" s="3582"/>
      <c r="U186" s="3582"/>
      <c r="V186" s="3582"/>
      <c r="W186" s="3582"/>
      <c r="X186" s="3582"/>
      <c r="Y186" s="3582"/>
      <c r="Z186" s="3583"/>
      <c r="AA186" s="3583"/>
      <c r="AB186" s="3583"/>
      <c r="AC186" s="3583"/>
      <c r="AD186" s="3583"/>
      <c r="AE186" s="3584"/>
      <c r="AF186" s="471"/>
      <c r="AG186" s="471"/>
      <c r="AH186" s="42"/>
      <c r="AI186" s="42"/>
      <c r="AJ186" s="42"/>
      <c r="AK186" s="42"/>
      <c r="AL186" s="42"/>
      <c r="AM186" s="42"/>
      <c r="AN186" s="42"/>
      <c r="AO186" s="42"/>
      <c r="AP186" s="42"/>
      <c r="AQ186" s="42"/>
      <c r="AR186" s="42"/>
      <c r="AS186" s="42"/>
      <c r="AT186" s="42"/>
      <c r="AU186" s="42"/>
      <c r="AV186" s="42"/>
      <c r="AW186" s="42"/>
    </row>
    <row r="187" spans="1:49" s="59" customFormat="1" ht="4.5" customHeight="1">
      <c r="A187" s="3546"/>
      <c r="B187" s="3468"/>
      <c r="C187" s="3468"/>
      <c r="D187" s="3468"/>
      <c r="E187" s="3585"/>
      <c r="F187" s="3586"/>
      <c r="G187" s="3586"/>
      <c r="H187" s="3586"/>
      <c r="I187" s="3586"/>
      <c r="J187" s="3586"/>
      <c r="K187" s="3586"/>
      <c r="L187" s="3586"/>
      <c r="M187" s="3586"/>
      <c r="N187" s="3586"/>
      <c r="O187" s="3586"/>
      <c r="P187" s="3586"/>
      <c r="Q187" s="3586"/>
      <c r="R187" s="3586"/>
      <c r="S187" s="3586"/>
      <c r="T187" s="3586"/>
      <c r="U187" s="3586"/>
      <c r="V187" s="3586"/>
      <c r="W187" s="3586"/>
      <c r="X187" s="3586"/>
      <c r="Y187" s="3586"/>
      <c r="Z187" s="3587"/>
      <c r="AA187" s="3587"/>
      <c r="AB187" s="3587"/>
      <c r="AC187" s="3587"/>
      <c r="AD187" s="3587"/>
      <c r="AE187" s="3588"/>
      <c r="AF187" s="471"/>
      <c r="AG187" s="471"/>
      <c r="AH187" s="42"/>
      <c r="AI187" s="42"/>
      <c r="AJ187" s="42"/>
      <c r="AK187" s="42"/>
      <c r="AL187" s="42"/>
      <c r="AM187" s="42"/>
      <c r="AN187" s="42"/>
      <c r="AO187" s="42"/>
      <c r="AP187" s="42"/>
      <c r="AQ187" s="42"/>
      <c r="AR187" s="42"/>
      <c r="AS187" s="42"/>
      <c r="AT187" s="42"/>
      <c r="AU187" s="42"/>
      <c r="AV187" s="42"/>
      <c r="AW187" s="42"/>
    </row>
    <row r="188" spans="1:49" s="59" customFormat="1" ht="11.25" customHeight="1">
      <c r="A188" s="3546"/>
      <c r="B188" s="1486"/>
      <c r="C188" s="1486"/>
      <c r="D188" s="1486"/>
      <c r="E188" s="3589" t="s">
        <v>2519</v>
      </c>
      <c r="F188" s="3590"/>
      <c r="G188" s="3590"/>
      <c r="H188" s="3590"/>
      <c r="I188" s="3590" t="s">
        <v>2520</v>
      </c>
      <c r="J188" s="3591"/>
      <c r="K188" s="3590"/>
      <c r="L188" s="3590"/>
      <c r="M188" s="3590"/>
      <c r="N188" s="3590"/>
      <c r="O188" s="3590"/>
      <c r="P188" s="3590"/>
      <c r="Q188" s="3590"/>
      <c r="R188" s="3590"/>
      <c r="S188" s="3590"/>
      <c r="T188" s="3590"/>
      <c r="U188" s="3590"/>
      <c r="V188" s="3590"/>
      <c r="W188" s="3590"/>
      <c r="X188" s="3590"/>
      <c r="Y188" s="3590"/>
      <c r="Z188" s="3590"/>
      <c r="AA188" s="3590"/>
      <c r="AB188" s="3590"/>
      <c r="AC188" s="3592"/>
      <c r="AD188" s="3592"/>
      <c r="AE188" s="3593"/>
      <c r="AF188" s="471"/>
      <c r="AG188" s="471"/>
      <c r="AH188" s="42"/>
      <c r="AI188" s="42"/>
      <c r="AJ188" s="42"/>
      <c r="AK188" s="42"/>
      <c r="AL188" s="42"/>
      <c r="AM188" s="42"/>
      <c r="AN188" s="42"/>
      <c r="AO188" s="42"/>
      <c r="AP188" s="42"/>
      <c r="AQ188" s="42"/>
      <c r="AR188" s="42"/>
      <c r="AS188" s="42"/>
      <c r="AT188" s="42"/>
      <c r="AU188" s="42"/>
      <c r="AV188" s="42"/>
      <c r="AW188" s="42"/>
    </row>
    <row r="189" spans="1:49" s="59" customFormat="1" ht="11.25" customHeight="1">
      <c r="A189" s="3546"/>
      <c r="B189" s="1486"/>
      <c r="C189" s="1486"/>
      <c r="D189" s="1486"/>
      <c r="E189" s="3594"/>
      <c r="F189" s="3591"/>
      <c r="G189" s="3591"/>
      <c r="H189" s="3591"/>
      <c r="I189" s="3595" t="s">
        <v>2521</v>
      </c>
      <c r="J189" s="3591"/>
      <c r="K189" s="3595"/>
      <c r="L189" s="3595"/>
      <c r="M189" s="3595"/>
      <c r="N189" s="3595"/>
      <c r="O189" s="3595"/>
      <c r="P189" s="3591"/>
      <c r="Q189" s="3591"/>
      <c r="R189" s="3591"/>
      <c r="S189" s="3591"/>
      <c r="T189" s="3596"/>
      <c r="U189" s="3591"/>
      <c r="V189" s="3591"/>
      <c r="W189" s="3591"/>
      <c r="X189" s="3591"/>
      <c r="Y189" s="3591"/>
      <c r="Z189" s="3597"/>
      <c r="AA189" s="3597"/>
      <c r="AB189" s="3597"/>
      <c r="AC189" s="3597"/>
      <c r="AD189" s="3597"/>
      <c r="AE189" s="3598"/>
      <c r="AF189" s="471"/>
      <c r="AG189" s="471"/>
      <c r="AH189" s="42"/>
      <c r="AI189" s="42"/>
      <c r="AJ189" s="42"/>
      <c r="AK189" s="42"/>
      <c r="AL189" s="42"/>
      <c r="AM189" s="42"/>
      <c r="AN189" s="42"/>
      <c r="AO189" s="42"/>
      <c r="AP189" s="42"/>
      <c r="AQ189" s="42"/>
      <c r="AR189" s="42"/>
      <c r="AS189" s="42"/>
      <c r="AT189" s="42"/>
      <c r="AU189" s="42"/>
      <c r="AV189" s="42"/>
      <c r="AW189" s="42"/>
    </row>
    <row r="190" spans="1:49" s="59" customFormat="1" ht="11.25" customHeight="1">
      <c r="A190" s="3546"/>
      <c r="B190" s="1486"/>
      <c r="C190" s="1486"/>
      <c r="D190" s="1486"/>
      <c r="E190" s="3599" t="s">
        <v>2522</v>
      </c>
      <c r="F190" s="3591"/>
      <c r="G190" s="3591"/>
      <c r="H190" s="3591"/>
      <c r="I190" s="3591"/>
      <c r="J190" s="3591"/>
      <c r="K190" s="3591"/>
      <c r="L190" s="3591"/>
      <c r="M190" s="3591"/>
      <c r="N190" s="3591"/>
      <c r="O190" s="3591"/>
      <c r="P190" s="3591"/>
      <c r="Q190" s="3591"/>
      <c r="R190" s="3591"/>
      <c r="S190" s="3591"/>
      <c r="T190" s="3596"/>
      <c r="U190" s="3591"/>
      <c r="V190" s="3591"/>
      <c r="W190" s="3591"/>
      <c r="X190" s="3591"/>
      <c r="Y190" s="3591"/>
      <c r="Z190" s="3600"/>
      <c r="AA190" s="3600"/>
      <c r="AB190" s="3600"/>
      <c r="AC190" s="3600"/>
      <c r="AD190" s="3600"/>
      <c r="AE190" s="3601"/>
      <c r="AF190" s="471"/>
      <c r="AG190" s="471"/>
      <c r="AH190" s="42"/>
      <c r="AI190" s="42"/>
      <c r="AJ190" s="42"/>
      <c r="AK190" s="42"/>
      <c r="AL190" s="42"/>
      <c r="AM190" s="42"/>
      <c r="AN190" s="42"/>
      <c r="AO190" s="42"/>
      <c r="AP190" s="42"/>
      <c r="AQ190" s="42"/>
      <c r="AR190" s="42"/>
      <c r="AS190" s="42"/>
      <c r="AT190" s="42"/>
      <c r="AU190" s="42"/>
      <c r="AV190" s="42"/>
      <c r="AW190" s="42"/>
    </row>
    <row r="191" spans="1:49" s="59" customFormat="1" ht="7.5" customHeight="1">
      <c r="A191" s="3546"/>
      <c r="B191" s="1486"/>
      <c r="C191" s="1486"/>
      <c r="D191" s="1486"/>
      <c r="E191" s="3594"/>
      <c r="F191" s="3591"/>
      <c r="G191" s="3591"/>
      <c r="H191" s="3591"/>
      <c r="I191" s="3591"/>
      <c r="J191" s="3591"/>
      <c r="K191" s="3591"/>
      <c r="L191" s="3591"/>
      <c r="M191" s="3591"/>
      <c r="N191" s="3591"/>
      <c r="O191" s="3591"/>
      <c r="P191" s="3591"/>
      <c r="Q191" s="3591"/>
      <c r="R191" s="3591"/>
      <c r="S191" s="3591"/>
      <c r="T191" s="3596"/>
      <c r="U191" s="3591"/>
      <c r="V191" s="3591"/>
      <c r="W191" s="3591"/>
      <c r="X191" s="3591"/>
      <c r="Y191" s="3591"/>
      <c r="Z191" s="3587"/>
      <c r="AA191" s="3587"/>
      <c r="AB191" s="3587"/>
      <c r="AC191" s="3587"/>
      <c r="AD191" s="3587"/>
      <c r="AE191" s="3588"/>
      <c r="AF191" s="471"/>
      <c r="AG191" s="471"/>
      <c r="AH191" s="42"/>
      <c r="AI191" s="42"/>
      <c r="AJ191" s="42"/>
      <c r="AK191" s="42"/>
      <c r="AL191" s="42"/>
      <c r="AM191" s="42"/>
      <c r="AN191" s="42"/>
      <c r="AO191" s="42"/>
      <c r="AP191" s="42"/>
      <c r="AQ191" s="42"/>
      <c r="AR191" s="42"/>
      <c r="AS191" s="42"/>
      <c r="AT191" s="42"/>
      <c r="AU191" s="42"/>
      <c r="AV191" s="42"/>
      <c r="AW191" s="42"/>
    </row>
    <row r="192" spans="1:49" s="59" customFormat="1" ht="11.25" customHeight="1">
      <c r="A192" s="3546"/>
      <c r="B192" s="1486"/>
      <c r="C192" s="1486"/>
      <c r="D192" s="1486"/>
      <c r="E192" s="3602" t="s">
        <v>2523</v>
      </c>
      <c r="F192" s="3603"/>
      <c r="G192" s="3603"/>
      <c r="H192" s="3603"/>
      <c r="I192" s="3603"/>
      <c r="J192" s="3603"/>
      <c r="K192" s="3603"/>
      <c r="L192" s="3603"/>
      <c r="M192" s="3603"/>
      <c r="N192" s="3603"/>
      <c r="O192" s="3603"/>
      <c r="P192" s="3603"/>
      <c r="Q192" s="3603"/>
      <c r="R192" s="3603"/>
      <c r="S192" s="3603"/>
      <c r="T192" s="3604"/>
      <c r="U192" s="3603"/>
      <c r="V192" s="3603"/>
      <c r="W192" s="3603"/>
      <c r="X192" s="3603"/>
      <c r="Y192" s="3603"/>
      <c r="Z192" s="3605"/>
      <c r="AA192" s="3605"/>
      <c r="AB192" s="3605"/>
      <c r="AC192" s="3605"/>
      <c r="AD192" s="3605"/>
      <c r="AE192" s="3598"/>
      <c r="AF192" s="471"/>
      <c r="AG192" s="471"/>
      <c r="AH192" s="42"/>
      <c r="AI192" s="42"/>
      <c r="AJ192" s="42"/>
      <c r="AK192" s="42"/>
      <c r="AL192" s="42"/>
      <c r="AM192" s="42"/>
      <c r="AN192" s="42"/>
      <c r="AO192" s="42"/>
      <c r="AP192" s="42"/>
      <c r="AQ192" s="42"/>
      <c r="AR192" s="42"/>
      <c r="AS192" s="42"/>
      <c r="AT192" s="42"/>
      <c r="AU192" s="42"/>
      <c r="AV192" s="42"/>
      <c r="AW192" s="42"/>
    </row>
    <row r="193" spans="1:49" s="59" customFormat="1" ht="11.25" customHeight="1">
      <c r="A193" s="3546"/>
      <c r="B193" s="3606"/>
      <c r="C193" s="3503"/>
      <c r="D193" s="3503"/>
      <c r="E193" s="3607"/>
      <c r="F193" s="3608"/>
      <c r="G193" s="3608"/>
      <c r="H193" s="3609" t="s">
        <v>2524</v>
      </c>
      <c r="I193" s="3609"/>
      <c r="J193" s="3609"/>
      <c r="K193" s="3605"/>
      <c r="L193" s="3605"/>
      <c r="M193" s="3605"/>
      <c r="N193" s="3605"/>
      <c r="O193" s="3610"/>
      <c r="P193" s="3610"/>
      <c r="Q193" s="3610"/>
      <c r="R193" s="3610"/>
      <c r="S193" s="3610"/>
      <c r="T193" s="3605"/>
      <c r="U193" s="3605"/>
      <c r="V193" s="3605"/>
      <c r="W193" s="3605"/>
      <c r="X193" s="3605"/>
      <c r="Y193" s="3605"/>
      <c r="Z193" s="3605"/>
      <c r="AA193" s="3605"/>
      <c r="AB193" s="3605"/>
      <c r="AC193" s="3605"/>
      <c r="AD193" s="3605"/>
      <c r="AE193" s="3598"/>
      <c r="AF193" s="471"/>
      <c r="AG193" s="471"/>
      <c r="AH193" s="42"/>
      <c r="AI193" s="42"/>
      <c r="AJ193" s="42"/>
      <c r="AK193" s="42"/>
      <c r="AL193" s="42"/>
      <c r="AM193" s="42"/>
      <c r="AN193" s="42"/>
      <c r="AO193" s="42"/>
      <c r="AP193" s="42"/>
      <c r="AQ193" s="42"/>
      <c r="AR193" s="42"/>
      <c r="AS193" s="42"/>
      <c r="AT193" s="42"/>
      <c r="AU193" s="42"/>
      <c r="AV193" s="42"/>
      <c r="AW193" s="42"/>
    </row>
    <row r="194" spans="1:49" s="59" customFormat="1" ht="11.25" customHeight="1">
      <c r="A194" s="3546"/>
      <c r="B194" s="3606"/>
      <c r="C194" s="3606"/>
      <c r="D194" s="3611"/>
      <c r="E194" s="3612" t="s">
        <v>2525</v>
      </c>
      <c r="F194" s="3613"/>
      <c r="G194" s="3613"/>
      <c r="H194" s="3613"/>
      <c r="I194" s="3613"/>
      <c r="J194" s="3613"/>
      <c r="K194" s="3613"/>
      <c r="L194" s="3613"/>
      <c r="M194" s="3613"/>
      <c r="N194" s="3613"/>
      <c r="O194" s="3614"/>
      <c r="P194" s="3614"/>
      <c r="Q194" s="3614"/>
      <c r="R194" s="3614"/>
      <c r="S194" s="3614"/>
      <c r="T194" s="3613"/>
      <c r="U194" s="3613"/>
      <c r="V194" s="3613"/>
      <c r="W194" s="3613"/>
      <c r="X194" s="3613"/>
      <c r="Y194" s="3613"/>
      <c r="Z194" s="3613"/>
      <c r="AA194" s="3605"/>
      <c r="AB194" s="3605"/>
      <c r="AC194" s="3605"/>
      <c r="AD194" s="3605"/>
      <c r="AE194" s="3598"/>
      <c r="AF194" s="471"/>
      <c r="AG194" s="471"/>
      <c r="AH194" s="42"/>
      <c r="AI194" s="42"/>
      <c r="AJ194" s="42"/>
      <c r="AK194" s="42"/>
      <c r="AL194" s="42"/>
      <c r="AM194" s="42"/>
      <c r="AN194" s="42"/>
      <c r="AO194" s="42"/>
      <c r="AP194" s="42"/>
      <c r="AQ194" s="42"/>
      <c r="AR194" s="42"/>
      <c r="AS194" s="42"/>
      <c r="AT194" s="42"/>
      <c r="AU194" s="42"/>
      <c r="AV194" s="42"/>
      <c r="AW194" s="42"/>
    </row>
    <row r="195" spans="1:49" s="59" customFormat="1" ht="6" customHeight="1">
      <c r="A195" s="3546"/>
      <c r="B195" s="3606"/>
      <c r="C195" s="3606"/>
      <c r="D195" s="3606"/>
      <c r="E195" s="3615"/>
      <c r="F195" s="3616"/>
      <c r="G195" s="3616"/>
      <c r="H195" s="3616"/>
      <c r="I195" s="3616"/>
      <c r="J195" s="3616"/>
      <c r="K195" s="3616"/>
      <c r="L195" s="3616"/>
      <c r="M195" s="3616"/>
      <c r="N195" s="3616"/>
      <c r="O195" s="3617"/>
      <c r="P195" s="3617"/>
      <c r="Q195" s="3617"/>
      <c r="R195" s="3617"/>
      <c r="S195" s="3617"/>
      <c r="T195" s="3616"/>
      <c r="U195" s="3616"/>
      <c r="V195" s="3616"/>
      <c r="W195" s="3616"/>
      <c r="X195" s="3616"/>
      <c r="Y195" s="3616"/>
      <c r="Z195" s="3616"/>
      <c r="AA195" s="3616"/>
      <c r="AB195" s="3616"/>
      <c r="AC195" s="3616"/>
      <c r="AD195" s="3616"/>
      <c r="AE195" s="3618"/>
      <c r="AF195" s="471"/>
      <c r="AG195" s="471"/>
      <c r="AH195" s="42"/>
      <c r="AI195" s="42"/>
      <c r="AJ195" s="42"/>
      <c r="AK195" s="42"/>
      <c r="AL195" s="42"/>
      <c r="AM195" s="42"/>
      <c r="AN195" s="42"/>
      <c r="AO195" s="42"/>
      <c r="AP195" s="42"/>
      <c r="AQ195" s="42"/>
      <c r="AR195" s="42"/>
      <c r="AS195" s="42"/>
      <c r="AT195" s="42"/>
      <c r="AU195" s="42"/>
      <c r="AV195" s="42"/>
      <c r="AW195" s="42"/>
    </row>
    <row r="196" spans="1:49" s="59" customFormat="1" ht="11.25" customHeight="1">
      <c r="A196" s="3543"/>
      <c r="B196" s="3544"/>
      <c r="C196" s="3545"/>
      <c r="D196" s="3544"/>
      <c r="E196" s="3544"/>
      <c r="F196" s="3544"/>
      <c r="G196" s="3544"/>
      <c r="H196" s="3544"/>
      <c r="I196" s="3544"/>
      <c r="J196" s="3544"/>
      <c r="K196" s="3544"/>
      <c r="L196" s="3544"/>
      <c r="M196" s="3544"/>
      <c r="N196" s="3544"/>
      <c r="O196" s="3544"/>
      <c r="P196" s="3544"/>
      <c r="Q196" s="3544"/>
      <c r="R196" s="3544"/>
      <c r="S196" s="3544"/>
      <c r="T196" s="3544"/>
      <c r="U196" s="3544"/>
      <c r="V196" s="3544"/>
      <c r="W196" s="3544"/>
      <c r="X196" s="3544"/>
      <c r="Y196" s="3544"/>
      <c r="Z196" s="3544"/>
      <c r="AA196" s="3544"/>
      <c r="AB196" s="3544"/>
      <c r="AC196" s="3544"/>
      <c r="AD196" s="3544"/>
      <c r="AE196" s="3544"/>
      <c r="AF196" s="3496"/>
      <c r="AG196" s="3496"/>
      <c r="AH196" s="3456"/>
      <c r="AI196" s="42"/>
      <c r="AJ196" s="42"/>
      <c r="AK196" s="42"/>
      <c r="AL196" s="42"/>
      <c r="AM196" s="42"/>
      <c r="AN196" s="42"/>
      <c r="AO196" s="42"/>
      <c r="AP196" s="42"/>
      <c r="AQ196" s="42"/>
      <c r="AR196" s="42"/>
      <c r="AS196" s="42"/>
      <c r="AT196" s="42"/>
      <c r="AU196" s="42"/>
      <c r="AV196" s="42"/>
      <c r="AW196" s="42"/>
    </row>
    <row r="197" spans="1:49" s="59" customFormat="1" ht="11.25" customHeight="1">
      <c r="A197" s="3546"/>
      <c r="B197" s="2964"/>
      <c r="C197" s="42"/>
      <c r="D197" s="46"/>
      <c r="E197" s="46"/>
      <c r="F197" s="3373"/>
      <c r="G197" s="3373"/>
      <c r="H197" s="3373"/>
      <c r="I197" s="3373"/>
      <c r="J197" s="3373"/>
      <c r="K197" s="3373"/>
      <c r="L197" s="3373"/>
      <c r="M197" s="3373"/>
      <c r="N197" s="3373"/>
      <c r="O197" s="3373"/>
      <c r="P197" s="3373"/>
      <c r="Q197" s="46"/>
      <c r="R197" s="46"/>
      <c r="S197" s="46"/>
      <c r="T197" s="46"/>
      <c r="U197" s="46"/>
      <c r="V197" s="46"/>
      <c r="W197" s="3377"/>
      <c r="X197" s="3377"/>
      <c r="Y197" s="3377"/>
      <c r="Z197" s="3377"/>
      <c r="AA197" s="3377"/>
      <c r="AB197" s="3377"/>
      <c r="AC197" s="3377"/>
      <c r="AF197" s="3619"/>
      <c r="AG197" s="3377"/>
      <c r="AH197" s="3620"/>
      <c r="AI197" s="42"/>
      <c r="AJ197" s="42"/>
      <c r="AK197" s="42"/>
      <c r="AL197" s="42"/>
      <c r="AM197" s="42"/>
      <c r="AN197" s="42"/>
      <c r="AO197" s="42"/>
      <c r="AP197" s="42"/>
      <c r="AQ197" s="42"/>
      <c r="AR197" s="42"/>
      <c r="AS197" s="42"/>
      <c r="AT197" s="42"/>
      <c r="AU197" s="42"/>
      <c r="AV197" s="42"/>
      <c r="AW197" s="42"/>
    </row>
    <row r="198" spans="1:49" s="59" customFormat="1" ht="11.25" customHeight="1">
      <c r="A198" s="3546"/>
      <c r="B198" s="5634" t="s">
        <v>1531</v>
      </c>
      <c r="C198" s="5634"/>
      <c r="D198" s="3555" t="s">
        <v>1898</v>
      </c>
      <c r="E198" s="3555"/>
      <c r="F198" s="3555"/>
      <c r="G198" s="3555"/>
      <c r="H198" s="3555"/>
      <c r="I198" s="3555"/>
      <c r="J198" s="3555"/>
      <c r="K198" s="3555"/>
      <c r="L198" s="3555"/>
      <c r="M198" s="3555"/>
      <c r="N198" s="3555"/>
      <c r="O198" s="3555"/>
      <c r="P198" s="3555"/>
      <c r="Q198" s="3555"/>
      <c r="R198" s="3555"/>
      <c r="S198" s="3555"/>
      <c r="T198" s="3555"/>
      <c r="U198" s="3555"/>
      <c r="V198" s="3555"/>
      <c r="W198" s="3555"/>
      <c r="X198" s="3555"/>
      <c r="Y198" s="3555"/>
      <c r="Z198" s="3555"/>
      <c r="AA198" s="3516"/>
      <c r="AB198" s="3526"/>
      <c r="AC198" s="3526"/>
      <c r="AD198" s="3559"/>
      <c r="AE198" s="5640" t="s">
        <v>735</v>
      </c>
      <c r="AF198" s="3619"/>
      <c r="AG198" s="3377"/>
      <c r="AH198" s="3374"/>
      <c r="AI198" s="42"/>
      <c r="AJ198" s="42"/>
      <c r="AK198" s="42"/>
      <c r="AL198" s="42"/>
      <c r="AM198" s="42"/>
      <c r="AN198" s="42"/>
      <c r="AO198" s="42"/>
      <c r="AP198" s="42"/>
      <c r="AQ198" s="42"/>
      <c r="AR198" s="42"/>
      <c r="AS198" s="42"/>
      <c r="AT198" s="42"/>
      <c r="AU198" s="42"/>
      <c r="AV198" s="42"/>
      <c r="AW198" s="42"/>
    </row>
    <row r="199" spans="1:49" s="59" customFormat="1" ht="11.25" customHeight="1">
      <c r="A199" s="3546"/>
      <c r="B199" s="3526"/>
      <c r="C199" s="3526"/>
      <c r="D199" s="3467" t="s">
        <v>1899</v>
      </c>
      <c r="E199" s="3467"/>
      <c r="F199" s="3467"/>
      <c r="G199" s="3467"/>
      <c r="H199" s="3467"/>
      <c r="I199" s="3467"/>
      <c r="J199" s="3467"/>
      <c r="K199" s="3467"/>
      <c r="L199" s="3467"/>
      <c r="M199" s="3467"/>
      <c r="N199" s="3467"/>
      <c r="O199" s="3467"/>
      <c r="P199" s="3467"/>
      <c r="Q199" s="3467"/>
      <c r="R199" s="3467"/>
      <c r="S199" s="3467"/>
      <c r="T199" s="3467"/>
      <c r="U199" s="3467"/>
      <c r="V199" s="3467"/>
      <c r="W199" s="3467"/>
      <c r="X199" s="3467"/>
      <c r="Y199" s="3467"/>
      <c r="Z199" s="3516"/>
      <c r="AA199" s="3516"/>
      <c r="AB199" s="3515"/>
      <c r="AC199" s="3515"/>
      <c r="AD199" s="3559"/>
      <c r="AE199" s="5641"/>
      <c r="AF199" s="3619"/>
      <c r="AG199" s="3377"/>
      <c r="AH199" s="3374"/>
      <c r="AI199" s="42"/>
      <c r="AJ199" s="42"/>
      <c r="AK199" s="42"/>
      <c r="AL199" s="42"/>
      <c r="AM199" s="42"/>
      <c r="AN199" s="42"/>
      <c r="AO199" s="42"/>
      <c r="AP199" s="42"/>
      <c r="AQ199" s="42"/>
      <c r="AR199" s="42"/>
      <c r="AS199" s="42"/>
      <c r="AT199" s="42"/>
      <c r="AU199" s="42"/>
      <c r="AV199" s="42"/>
      <c r="AW199" s="42"/>
    </row>
    <row r="200" spans="1:49" s="59" customFormat="1" ht="11.25" customHeight="1">
      <c r="A200" s="3546"/>
      <c r="B200" s="3526"/>
      <c r="C200" s="3532"/>
      <c r="D200" s="3565"/>
      <c r="E200" s="3526"/>
      <c r="F200" s="3526"/>
      <c r="G200" s="3621"/>
      <c r="H200" s="3555"/>
      <c r="I200" s="3553"/>
      <c r="J200" s="3552"/>
      <c r="K200" s="3552"/>
      <c r="L200" s="3516"/>
      <c r="M200" s="3516"/>
      <c r="N200" s="3536"/>
      <c r="O200" s="3536"/>
      <c r="P200" s="3516"/>
      <c r="Q200" s="3516"/>
      <c r="R200" s="3516"/>
      <c r="S200" s="3516"/>
      <c r="T200" s="3516"/>
      <c r="U200" s="3516"/>
      <c r="V200" s="3516"/>
      <c r="W200" s="3516"/>
      <c r="X200" s="3516"/>
      <c r="Y200" s="3516"/>
      <c r="Z200" s="3516"/>
      <c r="AA200" s="3516"/>
      <c r="AB200" s="3516"/>
      <c r="AC200" s="3516"/>
      <c r="AD200" s="5637" t="s">
        <v>68</v>
      </c>
      <c r="AE200" s="5623"/>
      <c r="AF200" s="3619"/>
      <c r="AG200" s="3377"/>
      <c r="AH200" s="3374"/>
      <c r="AI200" s="42"/>
      <c r="AJ200" s="42"/>
      <c r="AK200" s="42"/>
      <c r="AL200" s="42"/>
      <c r="AM200" s="42"/>
      <c r="AN200" s="42"/>
      <c r="AO200" s="42"/>
      <c r="AP200" s="42"/>
      <c r="AQ200" s="42"/>
      <c r="AR200" s="42"/>
      <c r="AS200" s="42"/>
      <c r="AT200" s="42"/>
      <c r="AU200" s="42"/>
      <c r="AV200" s="42"/>
      <c r="AW200" s="42"/>
    </row>
    <row r="201" spans="1:49" s="59" customFormat="1" ht="11.25" customHeight="1">
      <c r="A201" s="3546"/>
      <c r="B201" s="5634"/>
      <c r="C201" s="5634"/>
      <c r="D201" s="3622" t="s">
        <v>35</v>
      </c>
      <c r="E201" s="3555" t="s">
        <v>2526</v>
      </c>
      <c r="F201" s="3526"/>
      <c r="G201" s="3526"/>
      <c r="H201" s="3526"/>
      <c r="I201" s="3526"/>
      <c r="J201" s="3526"/>
      <c r="K201" s="3526"/>
      <c r="L201" s="3526"/>
      <c r="M201" s="3526"/>
      <c r="N201" s="3526"/>
      <c r="O201" s="3526"/>
      <c r="P201" s="3526"/>
      <c r="Q201" s="3526"/>
      <c r="R201" s="3526"/>
      <c r="S201" s="3526"/>
      <c r="T201" s="3526"/>
      <c r="U201" s="3526"/>
      <c r="V201" s="3526"/>
      <c r="W201" s="3526"/>
      <c r="X201" s="3526"/>
      <c r="Y201" s="3526"/>
      <c r="Z201" s="3526"/>
      <c r="AA201" s="3526"/>
      <c r="AB201" s="3623"/>
      <c r="AC201" s="3526"/>
      <c r="AD201" s="5636"/>
      <c r="AE201" s="5624"/>
      <c r="AF201" s="3619"/>
      <c r="AG201" s="3377"/>
      <c r="AH201" s="3374"/>
      <c r="AI201" s="42"/>
      <c r="AJ201" s="42"/>
      <c r="AK201" s="42"/>
      <c r="AL201" s="42"/>
      <c r="AM201" s="42"/>
      <c r="AN201" s="42"/>
      <c r="AO201" s="42"/>
      <c r="AP201" s="42"/>
      <c r="AQ201" s="42"/>
      <c r="AR201" s="42"/>
      <c r="AS201" s="42"/>
      <c r="AT201" s="42"/>
      <c r="AU201" s="42"/>
      <c r="AV201" s="42"/>
      <c r="AW201" s="42"/>
    </row>
    <row r="202" spans="1:49" s="59" customFormat="1" ht="11.25" customHeight="1">
      <c r="A202" s="3546"/>
      <c r="B202" s="3624"/>
      <c r="C202" s="3624"/>
      <c r="D202" s="3625"/>
      <c r="E202" s="3555"/>
      <c r="F202" s="3526"/>
      <c r="G202" s="3526"/>
      <c r="H202" s="3526"/>
      <c r="I202" s="3526"/>
      <c r="J202" s="3526"/>
      <c r="K202" s="3526"/>
      <c r="L202" s="3526"/>
      <c r="M202" s="3526"/>
      <c r="N202" s="3526"/>
      <c r="O202" s="3526"/>
      <c r="P202" s="3526"/>
      <c r="Q202" s="3526"/>
      <c r="R202" s="3526"/>
      <c r="S202" s="3526"/>
      <c r="T202" s="3526"/>
      <c r="U202" s="3526"/>
      <c r="V202" s="3526"/>
      <c r="W202" s="3526"/>
      <c r="X202" s="3526"/>
      <c r="Y202" s="3526"/>
      <c r="Z202" s="3526"/>
      <c r="AA202" s="3526"/>
      <c r="AB202" s="3623"/>
      <c r="AC202" s="3526"/>
      <c r="AD202" s="3569"/>
      <c r="AE202" s="3468"/>
      <c r="AF202" s="3619"/>
      <c r="AG202" s="3377"/>
      <c r="AH202" s="3374"/>
      <c r="AI202" s="42"/>
      <c r="AJ202" s="42"/>
      <c r="AK202" s="42"/>
      <c r="AL202" s="42"/>
      <c r="AM202" s="42"/>
      <c r="AN202" s="42"/>
      <c r="AO202" s="42"/>
      <c r="AP202" s="42"/>
      <c r="AQ202" s="42"/>
      <c r="AR202" s="42"/>
      <c r="AS202" s="42"/>
      <c r="AT202" s="42"/>
      <c r="AU202" s="42"/>
      <c r="AV202" s="42"/>
      <c r="AW202" s="42"/>
    </row>
    <row r="203" spans="1:49" s="59" customFormat="1" ht="11.25" customHeight="1">
      <c r="A203" s="3546"/>
      <c r="B203" s="3526"/>
      <c r="C203" s="3526"/>
      <c r="D203" s="3555"/>
      <c r="E203" s="3526"/>
      <c r="F203" s="3526"/>
      <c r="G203" s="3555"/>
      <c r="H203" s="3555"/>
      <c r="I203" s="3555"/>
      <c r="J203" s="3555"/>
      <c r="K203" s="3555"/>
      <c r="L203" s="3555"/>
      <c r="M203" s="3555"/>
      <c r="N203" s="3555"/>
      <c r="O203" s="3526"/>
      <c r="P203" s="3526"/>
      <c r="Q203" s="3555"/>
      <c r="R203" s="3555"/>
      <c r="S203" s="3555"/>
      <c r="T203" s="3555"/>
      <c r="U203" s="3555"/>
      <c r="V203" s="3555"/>
      <c r="W203" s="3555"/>
      <c r="X203" s="3555"/>
      <c r="Y203" s="3555"/>
      <c r="Z203" s="3555"/>
      <c r="AA203" s="3626"/>
      <c r="AB203" s="3526"/>
      <c r="AC203" s="3526"/>
      <c r="AD203" s="5637" t="s">
        <v>69</v>
      </c>
      <c r="AE203" s="5623"/>
      <c r="AF203" s="3619"/>
      <c r="AG203" s="3377"/>
      <c r="AH203" s="3374"/>
      <c r="AI203" s="42"/>
      <c r="AJ203" s="42"/>
      <c r="AK203" s="42"/>
      <c r="AL203" s="42"/>
      <c r="AM203" s="42"/>
      <c r="AN203" s="42"/>
      <c r="AO203" s="42"/>
      <c r="AP203" s="42"/>
      <c r="AQ203" s="42"/>
      <c r="AR203" s="42"/>
      <c r="AS203" s="42"/>
      <c r="AT203" s="42"/>
      <c r="AU203" s="42"/>
      <c r="AV203" s="42"/>
      <c r="AW203" s="42"/>
    </row>
    <row r="204" spans="1:49" s="59" customFormat="1" ht="11.25" customHeight="1">
      <c r="A204" s="3546"/>
      <c r="B204" s="3526"/>
      <c r="C204" s="3526"/>
      <c r="D204" s="3622" t="s">
        <v>36</v>
      </c>
      <c r="E204" s="3559" t="s">
        <v>2527</v>
      </c>
      <c r="F204" s="3559"/>
      <c r="G204" s="3526"/>
      <c r="H204" s="3526"/>
      <c r="I204" s="3555"/>
      <c r="J204" s="3526"/>
      <c r="K204" s="3555"/>
      <c r="L204" s="3526"/>
      <c r="M204" s="3526"/>
      <c r="N204" s="3516"/>
      <c r="O204" s="3536"/>
      <c r="P204" s="3536"/>
      <c r="Q204" s="3516"/>
      <c r="R204" s="3516"/>
      <c r="S204" s="3516"/>
      <c r="T204" s="3516"/>
      <c r="U204" s="3516"/>
      <c r="V204" s="3516"/>
      <c r="W204" s="3516"/>
      <c r="X204" s="3516"/>
      <c r="Y204" s="3516"/>
      <c r="Z204" s="3516"/>
      <c r="AA204" s="3516"/>
      <c r="AB204" s="3516"/>
      <c r="AC204" s="3526"/>
      <c r="AD204" s="5636"/>
      <c r="AE204" s="5624"/>
      <c r="AF204" s="3619"/>
      <c r="AG204" s="3377"/>
      <c r="AH204" s="3374"/>
      <c r="AI204" s="42"/>
      <c r="AJ204" s="42"/>
      <c r="AK204" s="42"/>
      <c r="AL204" s="42"/>
      <c r="AM204" s="42"/>
      <c r="AN204" s="42"/>
      <c r="AO204" s="42"/>
      <c r="AP204" s="42"/>
      <c r="AQ204" s="42"/>
      <c r="AR204" s="42"/>
      <c r="AS204" s="42"/>
      <c r="AT204" s="42"/>
      <c r="AU204" s="42"/>
      <c r="AV204" s="42"/>
      <c r="AW204" s="42"/>
    </row>
    <row r="205" spans="1:49" s="59" customFormat="1" ht="11.25" customHeight="1">
      <c r="A205" s="3546"/>
      <c r="B205" s="3526"/>
      <c r="C205" s="3526"/>
      <c r="D205" s="3625"/>
      <c r="E205" s="3559"/>
      <c r="F205" s="3559"/>
      <c r="G205" s="3526"/>
      <c r="H205" s="3526"/>
      <c r="I205" s="3555"/>
      <c r="J205" s="3526"/>
      <c r="K205" s="3555"/>
      <c r="L205" s="3526"/>
      <c r="M205" s="3526"/>
      <c r="N205" s="3516"/>
      <c r="O205" s="3536"/>
      <c r="P205" s="3536"/>
      <c r="Q205" s="3516"/>
      <c r="R205" s="3516"/>
      <c r="S205" s="3516"/>
      <c r="T205" s="3516"/>
      <c r="U205" s="3516"/>
      <c r="V205" s="3516"/>
      <c r="W205" s="3516"/>
      <c r="X205" s="3516"/>
      <c r="Y205" s="3516"/>
      <c r="Z205" s="3516"/>
      <c r="AA205" s="3516"/>
      <c r="AB205" s="3516"/>
      <c r="AC205" s="3526"/>
      <c r="AD205" s="3468"/>
      <c r="AE205" s="3468"/>
      <c r="AF205" s="3619"/>
      <c r="AG205" s="3377"/>
      <c r="AH205" s="3374"/>
      <c r="AI205" s="42"/>
      <c r="AJ205" s="42"/>
      <c r="AK205" s="42"/>
      <c r="AL205" s="42"/>
      <c r="AM205" s="42"/>
      <c r="AN205" s="42"/>
      <c r="AO205" s="42"/>
      <c r="AP205" s="42"/>
      <c r="AQ205" s="42"/>
      <c r="AR205" s="42"/>
      <c r="AS205" s="42"/>
      <c r="AT205" s="42"/>
      <c r="AU205" s="42"/>
      <c r="AV205" s="42"/>
      <c r="AW205" s="42"/>
    </row>
    <row r="206" spans="1:49" s="59" customFormat="1" ht="11.25" customHeight="1">
      <c r="A206" s="3546"/>
      <c r="B206" s="3526"/>
      <c r="C206" s="3526"/>
      <c r="D206" s="3555"/>
      <c r="E206" s="3627"/>
      <c r="F206" s="3627"/>
      <c r="G206" s="3555"/>
      <c r="H206" s="3555"/>
      <c r="I206" s="3526"/>
      <c r="J206" s="3526"/>
      <c r="K206" s="3526"/>
      <c r="L206" s="3526"/>
      <c r="M206" s="3526"/>
      <c r="N206" s="3555"/>
      <c r="O206" s="3627"/>
      <c r="P206" s="3627"/>
      <c r="Q206" s="3555"/>
      <c r="R206" s="3555"/>
      <c r="S206" s="3555"/>
      <c r="T206" s="3555"/>
      <c r="U206" s="3526"/>
      <c r="V206" s="3526"/>
      <c r="W206" s="3526"/>
      <c r="X206" s="3526"/>
      <c r="Y206" s="3526"/>
      <c r="Z206" s="3526"/>
      <c r="AA206" s="3526"/>
      <c r="AB206" s="3526"/>
      <c r="AC206" s="3526"/>
      <c r="AD206" s="5637" t="s">
        <v>70</v>
      </c>
      <c r="AE206" s="5623"/>
      <c r="AF206" s="3619"/>
      <c r="AG206" s="3377"/>
      <c r="AH206" s="3374"/>
      <c r="AI206" s="42"/>
      <c r="AJ206" s="42"/>
      <c r="AK206" s="42"/>
      <c r="AL206" s="42"/>
      <c r="AM206" s="42"/>
      <c r="AN206" s="42"/>
      <c r="AO206" s="42"/>
      <c r="AP206" s="42"/>
      <c r="AQ206" s="42"/>
      <c r="AR206" s="42"/>
      <c r="AS206" s="42"/>
      <c r="AT206" s="42"/>
      <c r="AU206" s="42"/>
      <c r="AV206" s="42"/>
      <c r="AW206" s="42"/>
    </row>
    <row r="207" spans="1:49" s="59" customFormat="1" ht="11.25" customHeight="1">
      <c r="A207" s="3546"/>
      <c r="B207" s="3526"/>
      <c r="C207" s="3526"/>
      <c r="D207" s="3622" t="s">
        <v>50</v>
      </c>
      <c r="E207" s="3627" t="s">
        <v>2528</v>
      </c>
      <c r="F207" s="3627"/>
      <c r="G207" s="3555"/>
      <c r="H207" s="3555"/>
      <c r="I207" s="3526"/>
      <c r="J207" s="3526"/>
      <c r="K207" s="3526"/>
      <c r="L207" s="3526"/>
      <c r="M207" s="3526"/>
      <c r="N207" s="3555"/>
      <c r="O207" s="3627"/>
      <c r="P207" s="3627"/>
      <c r="Q207" s="3555"/>
      <c r="R207" s="3555"/>
      <c r="S207" s="3555"/>
      <c r="T207" s="3555"/>
      <c r="U207" s="3526"/>
      <c r="V207" s="3526"/>
      <c r="W207" s="3526"/>
      <c r="X207" s="3526"/>
      <c r="Y207" s="3526"/>
      <c r="Z207" s="3526"/>
      <c r="AA207" s="3526"/>
      <c r="AB207" s="3526"/>
      <c r="AC207" s="3526"/>
      <c r="AD207" s="5636"/>
      <c r="AE207" s="5624"/>
      <c r="AF207" s="3619"/>
      <c r="AG207" s="3377"/>
      <c r="AH207" s="3374"/>
      <c r="AI207" s="42"/>
      <c r="AJ207" s="42"/>
      <c r="AK207" s="42"/>
      <c r="AL207" s="42"/>
      <c r="AM207" s="42"/>
      <c r="AN207" s="42"/>
      <c r="AO207" s="42"/>
      <c r="AP207" s="42"/>
      <c r="AQ207" s="42"/>
      <c r="AR207" s="42"/>
      <c r="AS207" s="42"/>
      <c r="AT207" s="42"/>
      <c r="AU207" s="42"/>
      <c r="AV207" s="42"/>
      <c r="AW207" s="42"/>
    </row>
    <row r="208" spans="1:49" s="59" customFormat="1" ht="11.25" customHeight="1">
      <c r="A208" s="3546"/>
      <c r="B208" s="3526"/>
      <c r="C208" s="3526"/>
      <c r="D208" s="3625"/>
      <c r="E208" s="3627"/>
      <c r="F208" s="3627"/>
      <c r="G208" s="3555"/>
      <c r="H208" s="3555"/>
      <c r="I208" s="3526"/>
      <c r="J208" s="3526"/>
      <c r="K208" s="3526"/>
      <c r="L208" s="3526"/>
      <c r="M208" s="3526"/>
      <c r="N208" s="3555"/>
      <c r="O208" s="3627"/>
      <c r="P208" s="3627"/>
      <c r="Q208" s="3555"/>
      <c r="R208" s="3555"/>
      <c r="S208" s="3555"/>
      <c r="T208" s="3555"/>
      <c r="U208" s="3526"/>
      <c r="V208" s="3526"/>
      <c r="W208" s="3526"/>
      <c r="X208" s="3526"/>
      <c r="Y208" s="3526"/>
      <c r="Z208" s="3526"/>
      <c r="AA208" s="3526"/>
      <c r="AB208" s="3526"/>
      <c r="AC208" s="3526"/>
      <c r="AD208" s="3468"/>
      <c r="AE208" s="3468"/>
      <c r="AF208" s="3619"/>
      <c r="AG208" s="3377"/>
      <c r="AH208" s="3374"/>
      <c r="AI208" s="42"/>
      <c r="AJ208" s="42"/>
      <c r="AK208" s="42"/>
      <c r="AL208" s="42"/>
      <c r="AM208" s="42"/>
      <c r="AN208" s="42"/>
      <c r="AO208" s="42"/>
      <c r="AP208" s="42"/>
      <c r="AQ208" s="42"/>
      <c r="AR208" s="42"/>
      <c r="AS208" s="42"/>
      <c r="AT208" s="42"/>
      <c r="AU208" s="42"/>
      <c r="AV208" s="42"/>
      <c r="AW208" s="42"/>
    </row>
    <row r="209" spans="1:49" s="59" customFormat="1" ht="11.25" customHeight="1">
      <c r="A209" s="3546"/>
      <c r="B209" s="3526"/>
      <c r="C209" s="3526"/>
      <c r="D209" s="3555"/>
      <c r="E209" s="3627"/>
      <c r="F209" s="3627"/>
      <c r="G209" s="3555"/>
      <c r="H209" s="3555"/>
      <c r="I209" s="3526"/>
      <c r="J209" s="3526"/>
      <c r="K209" s="3526"/>
      <c r="L209" s="3526"/>
      <c r="M209" s="3526"/>
      <c r="N209" s="3555"/>
      <c r="O209" s="3627"/>
      <c r="P209" s="3627"/>
      <c r="Q209" s="3555"/>
      <c r="R209" s="3555"/>
      <c r="S209" s="3555"/>
      <c r="T209" s="3555"/>
      <c r="U209" s="3526"/>
      <c r="V209" s="3526"/>
      <c r="W209" s="3526"/>
      <c r="X209" s="3526"/>
      <c r="Y209" s="3526"/>
      <c r="Z209" s="3526"/>
      <c r="AA209" s="3526"/>
      <c r="AB209" s="3526"/>
      <c r="AC209" s="3526"/>
      <c r="AD209" s="5637" t="s">
        <v>71</v>
      </c>
      <c r="AE209" s="5623"/>
      <c r="AF209" s="3619"/>
      <c r="AG209" s="3377"/>
      <c r="AH209" s="3374"/>
      <c r="AI209" s="42"/>
      <c r="AJ209" s="42"/>
      <c r="AK209" s="42"/>
      <c r="AL209" s="42"/>
      <c r="AM209" s="42"/>
      <c r="AN209" s="42"/>
      <c r="AO209" s="42"/>
      <c r="AP209" s="42"/>
      <c r="AQ209" s="42"/>
      <c r="AR209" s="42"/>
      <c r="AS209" s="42"/>
      <c r="AT209" s="42"/>
      <c r="AU209" s="42"/>
      <c r="AV209" s="42"/>
      <c r="AW209" s="42"/>
    </row>
    <row r="210" spans="1:49" s="59" customFormat="1" ht="11.25" customHeight="1">
      <c r="A210" s="3546"/>
      <c r="B210" s="3526"/>
      <c r="C210" s="3526"/>
      <c r="D210" s="3622" t="s">
        <v>62</v>
      </c>
      <c r="E210" s="3627" t="s">
        <v>2529</v>
      </c>
      <c r="F210" s="3627"/>
      <c r="G210" s="3555"/>
      <c r="H210" s="3555"/>
      <c r="I210" s="3526"/>
      <c r="J210" s="3526"/>
      <c r="K210" s="3526"/>
      <c r="L210" s="3526"/>
      <c r="M210" s="3526"/>
      <c r="N210" s="3555"/>
      <c r="O210" s="3627"/>
      <c r="P210" s="3627"/>
      <c r="Q210" s="3555"/>
      <c r="R210" s="3555"/>
      <c r="S210" s="3555"/>
      <c r="T210" s="3555"/>
      <c r="U210" s="3526"/>
      <c r="V210" s="3526"/>
      <c r="W210" s="3526"/>
      <c r="X210" s="3526"/>
      <c r="Y210" s="3526"/>
      <c r="Z210" s="3526"/>
      <c r="AA210" s="3526"/>
      <c r="AB210" s="3526"/>
      <c r="AC210" s="3526"/>
      <c r="AD210" s="5636"/>
      <c r="AE210" s="5624"/>
      <c r="AF210" s="3619"/>
      <c r="AG210" s="3377"/>
      <c r="AH210" s="3374"/>
      <c r="AI210" s="42"/>
      <c r="AJ210" s="42"/>
      <c r="AK210" s="42"/>
      <c r="AL210" s="42"/>
      <c r="AM210" s="42"/>
      <c r="AN210" s="42"/>
      <c r="AO210" s="42"/>
      <c r="AP210" s="42"/>
      <c r="AQ210" s="42"/>
      <c r="AR210" s="42"/>
      <c r="AS210" s="42"/>
      <c r="AT210" s="42"/>
      <c r="AU210" s="42"/>
      <c r="AV210" s="42"/>
      <c r="AW210" s="42"/>
    </row>
    <row r="211" spans="1:49" s="59" customFormat="1" ht="11.25" customHeight="1">
      <c r="A211" s="3546"/>
      <c r="B211" s="3526"/>
      <c r="C211" s="3526"/>
      <c r="D211" s="3625"/>
      <c r="E211" s="3627"/>
      <c r="F211" s="3627"/>
      <c r="G211" s="3555"/>
      <c r="H211" s="3555"/>
      <c r="I211" s="3526"/>
      <c r="J211" s="3526"/>
      <c r="K211" s="3526"/>
      <c r="L211" s="3526"/>
      <c r="M211" s="3526"/>
      <c r="N211" s="3555"/>
      <c r="O211" s="3627"/>
      <c r="P211" s="3627"/>
      <c r="Q211" s="3555"/>
      <c r="R211" s="3555"/>
      <c r="S211" s="3555"/>
      <c r="T211" s="3555"/>
      <c r="U211" s="3526"/>
      <c r="V211" s="3526"/>
      <c r="W211" s="3526"/>
      <c r="X211" s="3526"/>
      <c r="Y211" s="3526"/>
      <c r="Z211" s="3526"/>
      <c r="AA211" s="3526"/>
      <c r="AB211" s="3526"/>
      <c r="AC211" s="3526"/>
      <c r="AF211" s="3619"/>
      <c r="AG211" s="3377"/>
      <c r="AH211" s="3374"/>
      <c r="AI211" s="42"/>
      <c r="AJ211" s="42"/>
      <c r="AK211" s="42"/>
      <c r="AL211" s="42"/>
      <c r="AM211" s="42"/>
      <c r="AN211" s="42"/>
      <c r="AO211" s="42"/>
      <c r="AP211" s="42"/>
      <c r="AQ211" s="42"/>
      <c r="AR211" s="42"/>
      <c r="AS211" s="42"/>
      <c r="AT211" s="42"/>
      <c r="AU211" s="42"/>
      <c r="AV211" s="42"/>
      <c r="AW211" s="42"/>
    </row>
    <row r="212" spans="1:49" s="59" customFormat="1" ht="11.25" customHeight="1">
      <c r="A212" s="3546"/>
      <c r="B212" s="3526"/>
      <c r="C212" s="3526"/>
      <c r="D212" s="3622" t="s">
        <v>63</v>
      </c>
      <c r="E212" s="3627" t="s">
        <v>2530</v>
      </c>
      <c r="F212" s="3627"/>
      <c r="G212" s="3555"/>
      <c r="H212" s="3555"/>
      <c r="I212" s="3526"/>
      <c r="J212" s="3526"/>
      <c r="K212" s="3526"/>
      <c r="L212" s="3526"/>
      <c r="M212" s="3526"/>
      <c r="N212" s="3555"/>
      <c r="O212" s="3627"/>
      <c r="P212" s="3627"/>
      <c r="Q212" s="3555"/>
      <c r="R212" s="3555"/>
      <c r="S212" s="3555"/>
      <c r="T212" s="3555"/>
      <c r="U212" s="3526"/>
      <c r="V212" s="3526"/>
      <c r="W212" s="3526"/>
      <c r="X212" s="3526"/>
      <c r="Y212" s="3526"/>
      <c r="Z212" s="3526"/>
      <c r="AA212" s="3526"/>
      <c r="AB212" s="3526"/>
      <c r="AC212" s="3526"/>
      <c r="AD212" s="5637" t="s">
        <v>657</v>
      </c>
      <c r="AE212" s="5623"/>
      <c r="AF212" s="3619"/>
      <c r="AG212" s="3377"/>
      <c r="AH212" s="3374"/>
      <c r="AI212" s="42"/>
      <c r="AJ212" s="42"/>
      <c r="AK212" s="42"/>
      <c r="AL212" s="42"/>
      <c r="AM212" s="42"/>
      <c r="AN212" s="42"/>
      <c r="AO212" s="42"/>
      <c r="AP212" s="42"/>
      <c r="AQ212" s="42"/>
      <c r="AR212" s="42"/>
      <c r="AS212" s="42"/>
      <c r="AT212" s="42"/>
      <c r="AU212" s="42"/>
      <c r="AV212" s="42"/>
      <c r="AW212" s="42"/>
    </row>
    <row r="213" spans="1:49" s="59" customFormat="1" ht="11.25" customHeight="1">
      <c r="A213" s="3546"/>
      <c r="B213" s="3526"/>
      <c r="C213" s="3526"/>
      <c r="D213" s="3625"/>
      <c r="E213" s="3627"/>
      <c r="F213" s="3627"/>
      <c r="G213" s="3555"/>
      <c r="H213" s="3555"/>
      <c r="I213" s="3526"/>
      <c r="J213" s="3526"/>
      <c r="K213" s="3526"/>
      <c r="L213" s="3526"/>
      <c r="M213" s="3526"/>
      <c r="N213" s="3555"/>
      <c r="O213" s="3627"/>
      <c r="P213" s="3627"/>
      <c r="Q213" s="3555"/>
      <c r="R213" s="3555"/>
      <c r="S213" s="3555"/>
      <c r="T213" s="3555"/>
      <c r="U213" s="3526"/>
      <c r="V213" s="3526"/>
      <c r="W213" s="3526"/>
      <c r="X213" s="3526"/>
      <c r="Y213" s="3526"/>
      <c r="Z213" s="3526"/>
      <c r="AA213" s="3526"/>
      <c r="AB213" s="3526"/>
      <c r="AC213" s="3526"/>
      <c r="AD213" s="5636"/>
      <c r="AE213" s="5624"/>
      <c r="AF213" s="3619"/>
      <c r="AG213" s="3377"/>
      <c r="AH213" s="3374"/>
      <c r="AI213" s="42"/>
      <c r="AJ213" s="42"/>
      <c r="AK213" s="42"/>
      <c r="AL213" s="42"/>
      <c r="AM213" s="42"/>
      <c r="AN213" s="42"/>
      <c r="AO213" s="42"/>
      <c r="AP213" s="42"/>
      <c r="AQ213" s="42"/>
      <c r="AR213" s="42"/>
      <c r="AS213" s="42"/>
      <c r="AT213" s="42"/>
      <c r="AU213" s="42"/>
      <c r="AV213" s="42"/>
      <c r="AW213" s="42"/>
    </row>
    <row r="214" spans="1:49" s="59" customFormat="1" ht="11.25" customHeight="1">
      <c r="A214" s="3546"/>
      <c r="B214" s="3526"/>
      <c r="C214" s="3526"/>
      <c r="D214" s="3555"/>
      <c r="E214" s="3627"/>
      <c r="F214" s="3627"/>
      <c r="G214" s="3555"/>
      <c r="H214" s="3555"/>
      <c r="I214" s="3526"/>
      <c r="J214" s="3526"/>
      <c r="K214" s="3526"/>
      <c r="L214" s="3526"/>
      <c r="M214" s="3526"/>
      <c r="N214" s="3555"/>
      <c r="O214" s="3627"/>
      <c r="P214" s="3627"/>
      <c r="Q214" s="3555"/>
      <c r="R214" s="3555"/>
      <c r="S214" s="3555"/>
      <c r="T214" s="3555"/>
      <c r="U214" s="3526"/>
      <c r="V214" s="3526"/>
      <c r="W214" s="3526"/>
      <c r="X214" s="3526"/>
      <c r="Y214" s="3526"/>
      <c r="Z214" s="3526"/>
      <c r="AA214" s="3526"/>
      <c r="AB214" s="3526"/>
      <c r="AC214" s="3526"/>
      <c r="AF214" s="3619"/>
      <c r="AG214" s="3377"/>
      <c r="AH214" s="3374"/>
      <c r="AI214" s="42"/>
      <c r="AJ214" s="42"/>
      <c r="AK214" s="42"/>
      <c r="AL214" s="42"/>
      <c r="AM214" s="42"/>
      <c r="AN214" s="42"/>
      <c r="AO214" s="42"/>
      <c r="AP214" s="42"/>
      <c r="AQ214" s="42"/>
      <c r="AR214" s="42"/>
      <c r="AS214" s="42"/>
      <c r="AT214" s="42"/>
      <c r="AU214" s="42"/>
      <c r="AV214" s="42"/>
      <c r="AW214" s="42"/>
    </row>
    <row r="215" spans="1:49" s="59" customFormat="1" ht="11.25" customHeight="1">
      <c r="A215" s="3546"/>
      <c r="B215" s="3526"/>
      <c r="C215" s="3526"/>
      <c r="D215" s="3622" t="s">
        <v>64</v>
      </c>
      <c r="E215" s="3622" t="s">
        <v>2531</v>
      </c>
      <c r="F215" s="3627"/>
      <c r="G215" s="3555"/>
      <c r="H215" s="3555"/>
      <c r="I215" s="3526"/>
      <c r="J215" s="3526"/>
      <c r="K215" s="3526"/>
      <c r="L215" s="3526"/>
      <c r="M215" s="3526"/>
      <c r="N215" s="3555"/>
      <c r="O215" s="3627"/>
      <c r="P215" s="3627"/>
      <c r="Q215" s="3555"/>
      <c r="R215" s="3555"/>
      <c r="S215" s="3555"/>
      <c r="T215" s="3555"/>
      <c r="U215" s="3526"/>
      <c r="V215" s="3526"/>
      <c r="W215" s="3526"/>
      <c r="X215" s="3526"/>
      <c r="Y215" s="3526"/>
      <c r="Z215" s="3526"/>
      <c r="AA215" s="3526"/>
      <c r="AB215" s="3526"/>
      <c r="AC215" s="3526"/>
      <c r="AD215" s="5637" t="s">
        <v>658</v>
      </c>
      <c r="AE215" s="5623"/>
      <c r="AF215" s="3619"/>
      <c r="AG215" s="3377"/>
      <c r="AH215" s="3374"/>
      <c r="AI215" s="42"/>
      <c r="AJ215" s="42"/>
      <c r="AK215" s="42"/>
      <c r="AL215" s="42"/>
      <c r="AM215" s="42"/>
      <c r="AN215" s="42"/>
      <c r="AO215" s="42"/>
      <c r="AP215" s="42"/>
      <c r="AQ215" s="42"/>
      <c r="AR215" s="42"/>
      <c r="AS215" s="42"/>
      <c r="AT215" s="42"/>
      <c r="AU215" s="42"/>
      <c r="AV215" s="42"/>
      <c r="AW215" s="42"/>
    </row>
    <row r="216" spans="1:49" s="59" customFormat="1" ht="11.25" customHeight="1">
      <c r="A216" s="3546"/>
      <c r="B216" s="3526"/>
      <c r="C216" s="3526"/>
      <c r="D216" s="3627"/>
      <c r="E216" s="554" t="s">
        <v>2532</v>
      </c>
      <c r="F216" s="554"/>
      <c r="G216" s="3467"/>
      <c r="H216" s="3467"/>
      <c r="I216" s="3467"/>
      <c r="J216" s="3467"/>
      <c r="K216" s="3467"/>
      <c r="L216" s="3467"/>
      <c r="M216" s="3467"/>
      <c r="N216" s="3467"/>
      <c r="O216" s="554"/>
      <c r="P216" s="554"/>
      <c r="Q216" s="3467"/>
      <c r="R216" s="3467"/>
      <c r="S216" s="3467"/>
      <c r="T216" s="3467"/>
      <c r="U216" s="3467"/>
      <c r="V216" s="3467"/>
      <c r="W216" s="3467"/>
      <c r="X216" s="3467"/>
      <c r="Y216" s="3467"/>
      <c r="Z216" s="3467"/>
      <c r="AA216" s="3467"/>
      <c r="AB216" s="3467"/>
      <c r="AC216" s="3467"/>
      <c r="AD216" s="5636"/>
      <c r="AE216" s="5624"/>
      <c r="AF216" s="3619"/>
      <c r="AG216" s="3377"/>
      <c r="AH216" s="3374"/>
      <c r="AI216" s="42"/>
      <c r="AJ216" s="42"/>
      <c r="AK216" s="42"/>
      <c r="AL216" s="42"/>
      <c r="AM216" s="42"/>
      <c r="AN216" s="42"/>
      <c r="AO216" s="42"/>
      <c r="AP216" s="42"/>
      <c r="AQ216" s="42"/>
      <c r="AR216" s="42"/>
      <c r="AS216" s="42"/>
      <c r="AT216" s="42"/>
      <c r="AU216" s="42"/>
      <c r="AV216" s="42"/>
      <c r="AW216" s="42"/>
    </row>
    <row r="217" spans="1:49" s="59" customFormat="1" ht="11.25" customHeight="1">
      <c r="A217" s="3546"/>
      <c r="B217" s="3526"/>
      <c r="C217" s="3526"/>
      <c r="D217" s="3627"/>
      <c r="E217" s="554"/>
      <c r="F217" s="554"/>
      <c r="G217" s="3467"/>
      <c r="H217" s="3467"/>
      <c r="I217" s="3467"/>
      <c r="J217" s="3467"/>
      <c r="K217" s="3467"/>
      <c r="L217" s="3467"/>
      <c r="M217" s="3467"/>
      <c r="N217" s="3467"/>
      <c r="O217" s="554"/>
      <c r="P217" s="554"/>
      <c r="Q217" s="3467"/>
      <c r="R217" s="3467"/>
      <c r="S217" s="3467"/>
      <c r="T217" s="3467"/>
      <c r="U217" s="3467"/>
      <c r="V217" s="3467"/>
      <c r="W217" s="3467"/>
      <c r="X217" s="3467"/>
      <c r="Y217" s="3467"/>
      <c r="Z217" s="3467"/>
      <c r="AA217" s="3467"/>
      <c r="AB217" s="3467"/>
      <c r="AC217" s="3467"/>
      <c r="AF217" s="3619"/>
      <c r="AG217" s="3377"/>
      <c r="AH217" s="3374"/>
      <c r="AI217" s="42"/>
      <c r="AJ217" s="42"/>
      <c r="AK217" s="42"/>
      <c r="AL217" s="42"/>
      <c r="AM217" s="42"/>
      <c r="AN217" s="42"/>
      <c r="AO217" s="42"/>
      <c r="AP217" s="42"/>
      <c r="AQ217" s="42"/>
      <c r="AR217" s="42"/>
      <c r="AS217" s="42"/>
      <c r="AT217" s="42"/>
      <c r="AU217" s="42"/>
      <c r="AV217" s="42"/>
      <c r="AW217" s="42"/>
    </row>
    <row r="218" spans="1:49" s="59" customFormat="1" ht="11.25" customHeight="1">
      <c r="A218" s="3546"/>
      <c r="B218" s="3526"/>
      <c r="C218" s="3526"/>
      <c r="D218" s="3622" t="s">
        <v>74</v>
      </c>
      <c r="E218" s="3622" t="s">
        <v>2533</v>
      </c>
      <c r="F218" s="3627"/>
      <c r="G218" s="3555"/>
      <c r="H218" s="3555"/>
      <c r="I218" s="3526"/>
      <c r="J218" s="3526"/>
      <c r="K218" s="3526"/>
      <c r="L218" s="3526"/>
      <c r="M218" s="3526"/>
      <c r="N218" s="3555"/>
      <c r="O218" s="3627"/>
      <c r="P218" s="3627"/>
      <c r="Q218" s="3555"/>
      <c r="R218" s="3555"/>
      <c r="S218" s="3555"/>
      <c r="T218" s="3555"/>
      <c r="U218" s="3526"/>
      <c r="V218" s="3526"/>
      <c r="W218" s="3526"/>
      <c r="X218" s="3526"/>
      <c r="Y218" s="3526"/>
      <c r="Z218" s="3526"/>
      <c r="AA218" s="3526"/>
      <c r="AB218" s="3526"/>
      <c r="AC218" s="3526"/>
      <c r="AD218" s="5637" t="s">
        <v>659</v>
      </c>
      <c r="AE218" s="5623"/>
      <c r="AF218" s="3619"/>
      <c r="AG218" s="3377"/>
      <c r="AH218" s="3374"/>
      <c r="AI218" s="42"/>
      <c r="AJ218" s="42"/>
      <c r="AK218" s="42"/>
      <c r="AL218" s="42"/>
      <c r="AM218" s="42"/>
      <c r="AN218" s="42"/>
      <c r="AO218" s="42"/>
      <c r="AP218" s="42"/>
      <c r="AQ218" s="42"/>
      <c r="AR218" s="42"/>
      <c r="AS218" s="42"/>
      <c r="AT218" s="42"/>
      <c r="AU218" s="42"/>
      <c r="AV218" s="42"/>
      <c r="AW218" s="42"/>
    </row>
    <row r="219" spans="1:49" s="59" customFormat="1" ht="11.25" customHeight="1">
      <c r="A219" s="3546"/>
      <c r="B219" s="3526"/>
      <c r="C219" s="3526"/>
      <c r="D219" s="3625"/>
      <c r="E219" s="3625"/>
      <c r="F219" s="3627"/>
      <c r="G219" s="3555"/>
      <c r="H219" s="3555"/>
      <c r="I219" s="3526"/>
      <c r="J219" s="3526"/>
      <c r="K219" s="3526"/>
      <c r="L219" s="3526"/>
      <c r="M219" s="3526"/>
      <c r="N219" s="3555"/>
      <c r="O219" s="3627"/>
      <c r="P219" s="3627"/>
      <c r="Q219" s="3555"/>
      <c r="R219" s="3555"/>
      <c r="S219" s="3555"/>
      <c r="T219" s="3555"/>
      <c r="U219" s="3526"/>
      <c r="V219" s="3526"/>
      <c r="W219" s="3526"/>
      <c r="X219" s="3526"/>
      <c r="Y219" s="3526"/>
      <c r="Z219" s="3526"/>
      <c r="AA219" s="3526"/>
      <c r="AB219" s="3526"/>
      <c r="AC219" s="3526"/>
      <c r="AD219" s="5636"/>
      <c r="AE219" s="5624"/>
      <c r="AF219" s="3619"/>
      <c r="AG219" s="3377"/>
      <c r="AH219" s="3374"/>
      <c r="AI219" s="42"/>
      <c r="AJ219" s="42"/>
      <c r="AK219" s="42"/>
      <c r="AL219" s="42"/>
      <c r="AM219" s="42"/>
      <c r="AN219" s="42"/>
      <c r="AO219" s="42"/>
      <c r="AP219" s="42"/>
      <c r="AQ219" s="42"/>
      <c r="AR219" s="42"/>
      <c r="AS219" s="42"/>
      <c r="AT219" s="42"/>
      <c r="AU219" s="42"/>
      <c r="AV219" s="42"/>
      <c r="AW219" s="42"/>
    </row>
    <row r="220" spans="1:49" s="59" customFormat="1" ht="11.25" customHeight="1">
      <c r="A220" s="3546"/>
      <c r="B220" s="3526"/>
      <c r="C220" s="3526"/>
      <c r="D220" s="3627"/>
      <c r="E220" s="3627"/>
      <c r="F220" s="3627"/>
      <c r="G220" s="3555"/>
      <c r="H220" s="3555"/>
      <c r="I220" s="3526"/>
      <c r="J220" s="3526"/>
      <c r="K220" s="3526"/>
      <c r="L220" s="3526"/>
      <c r="M220" s="3526"/>
      <c r="N220" s="3555"/>
      <c r="O220" s="3627"/>
      <c r="P220" s="3627"/>
      <c r="Q220" s="3555"/>
      <c r="R220" s="3555"/>
      <c r="S220" s="3555"/>
      <c r="T220" s="3555"/>
      <c r="U220" s="3526"/>
      <c r="V220" s="3526"/>
      <c r="W220" s="3526"/>
      <c r="X220" s="3526"/>
      <c r="Y220" s="3526"/>
      <c r="Z220" s="3526"/>
      <c r="AA220" s="3526"/>
      <c r="AB220" s="3526"/>
      <c r="AC220" s="3526"/>
      <c r="AF220" s="3619"/>
      <c r="AG220" s="3377"/>
      <c r="AH220" s="3374"/>
      <c r="AI220" s="42"/>
      <c r="AJ220" s="42"/>
      <c r="AK220" s="42"/>
      <c r="AL220" s="42"/>
      <c r="AM220" s="42"/>
      <c r="AN220" s="42"/>
      <c r="AO220" s="42"/>
      <c r="AP220" s="42"/>
      <c r="AQ220" s="42"/>
      <c r="AR220" s="42"/>
      <c r="AS220" s="42"/>
      <c r="AT220" s="42"/>
      <c r="AU220" s="42"/>
      <c r="AV220" s="42"/>
      <c r="AW220" s="42"/>
    </row>
    <row r="221" spans="1:49" s="59" customFormat="1" ht="11.25" customHeight="1">
      <c r="A221" s="3546"/>
      <c r="B221" s="3526"/>
      <c r="C221" s="3526"/>
      <c r="D221" s="3622" t="s">
        <v>76</v>
      </c>
      <c r="E221" s="3622" t="s">
        <v>1900</v>
      </c>
      <c r="F221" s="3627"/>
      <c r="G221" s="3555"/>
      <c r="H221" s="3555"/>
      <c r="I221" s="3526"/>
      <c r="J221" s="3526"/>
      <c r="K221" s="3526"/>
      <c r="L221" s="3526"/>
      <c r="M221" s="3526"/>
      <c r="N221" s="3555"/>
      <c r="O221" s="3627"/>
      <c r="P221" s="3627"/>
      <c r="Q221" s="3555"/>
      <c r="R221" s="3555"/>
      <c r="S221" s="3555"/>
      <c r="T221" s="3555"/>
      <c r="U221" s="3526"/>
      <c r="V221" s="3526"/>
      <c r="W221" s="3526"/>
      <c r="X221" s="3526"/>
      <c r="Y221" s="3526"/>
      <c r="Z221" s="3526"/>
      <c r="AA221" s="3526"/>
      <c r="AB221" s="3526"/>
      <c r="AC221" s="3526"/>
      <c r="AD221" s="5637" t="s">
        <v>660</v>
      </c>
      <c r="AE221" s="5623"/>
      <c r="AF221" s="3619"/>
      <c r="AG221" s="3377"/>
      <c r="AH221" s="3374"/>
      <c r="AI221" s="42"/>
      <c r="AJ221" s="42"/>
      <c r="AK221" s="42"/>
      <c r="AL221" s="42"/>
      <c r="AM221" s="42"/>
      <c r="AN221" s="42"/>
      <c r="AO221" s="42"/>
      <c r="AP221" s="42"/>
      <c r="AQ221" s="42"/>
      <c r="AR221" s="42"/>
      <c r="AS221" s="42"/>
      <c r="AT221" s="42"/>
      <c r="AU221" s="42"/>
      <c r="AV221" s="42"/>
      <c r="AW221" s="42"/>
    </row>
    <row r="222" spans="1:49" s="59" customFormat="1" ht="11.25" customHeight="1">
      <c r="A222" s="3546"/>
      <c r="B222" s="3526"/>
      <c r="C222" s="3526"/>
      <c r="D222" s="3627"/>
      <c r="E222" s="554" t="s">
        <v>2534</v>
      </c>
      <c r="F222" s="3627"/>
      <c r="G222" s="3555"/>
      <c r="H222" s="3555"/>
      <c r="I222" s="3526"/>
      <c r="J222" s="3526"/>
      <c r="K222" s="3526"/>
      <c r="L222" s="3526"/>
      <c r="M222" s="3526"/>
      <c r="N222" s="3555"/>
      <c r="O222" s="3627"/>
      <c r="P222" s="3627"/>
      <c r="Q222" s="3555"/>
      <c r="R222" s="3555"/>
      <c r="S222" s="3555"/>
      <c r="T222" s="3555"/>
      <c r="U222" s="3526"/>
      <c r="V222" s="3526"/>
      <c r="W222" s="3526"/>
      <c r="X222" s="3526"/>
      <c r="Y222" s="3526"/>
      <c r="Z222" s="3526"/>
      <c r="AA222" s="3526"/>
      <c r="AB222" s="3526"/>
      <c r="AC222" s="3526"/>
      <c r="AD222" s="5636"/>
      <c r="AE222" s="5624"/>
      <c r="AF222" s="3619"/>
      <c r="AG222" s="3377"/>
      <c r="AH222" s="3374"/>
      <c r="AI222" s="42"/>
      <c r="AJ222" s="42"/>
      <c r="AK222" s="42"/>
      <c r="AL222" s="42"/>
      <c r="AM222" s="42"/>
      <c r="AN222" s="42"/>
      <c r="AO222" s="42"/>
      <c r="AP222" s="42"/>
      <c r="AQ222" s="42"/>
      <c r="AR222" s="42"/>
      <c r="AS222" s="42"/>
      <c r="AT222" s="42"/>
      <c r="AU222" s="42"/>
      <c r="AV222" s="42"/>
      <c r="AW222" s="42"/>
    </row>
    <row r="223" spans="1:49" s="59" customFormat="1" ht="11.25" customHeight="1">
      <c r="A223" s="3546"/>
      <c r="B223" s="3526"/>
      <c r="C223" s="3526"/>
      <c r="D223" s="3627"/>
      <c r="E223" s="554"/>
      <c r="F223" s="3627"/>
      <c r="G223" s="3555"/>
      <c r="H223" s="3555"/>
      <c r="I223" s="3526"/>
      <c r="J223" s="3526"/>
      <c r="K223" s="3526"/>
      <c r="L223" s="3526"/>
      <c r="M223" s="3526"/>
      <c r="N223" s="3555"/>
      <c r="O223" s="3627"/>
      <c r="P223" s="3627"/>
      <c r="Q223" s="3555"/>
      <c r="R223" s="3555"/>
      <c r="S223" s="3555"/>
      <c r="T223" s="3555"/>
      <c r="U223" s="3526"/>
      <c r="V223" s="3526"/>
      <c r="W223" s="3526"/>
      <c r="X223" s="3526"/>
      <c r="Y223" s="3526"/>
      <c r="Z223" s="3526"/>
      <c r="AA223" s="3526"/>
      <c r="AB223" s="3526"/>
      <c r="AC223" s="3526"/>
      <c r="AF223" s="3619"/>
      <c r="AG223" s="3377"/>
      <c r="AH223" s="3374"/>
      <c r="AI223" s="42"/>
      <c r="AJ223" s="42"/>
      <c r="AK223" s="42"/>
      <c r="AL223" s="42"/>
      <c r="AM223" s="42"/>
      <c r="AN223" s="42"/>
      <c r="AO223" s="42"/>
      <c r="AP223" s="42"/>
      <c r="AQ223" s="42"/>
      <c r="AR223" s="42"/>
      <c r="AS223" s="42"/>
      <c r="AT223" s="42"/>
      <c r="AU223" s="42"/>
      <c r="AV223" s="42"/>
      <c r="AW223" s="42"/>
    </row>
    <row r="224" spans="1:49" s="59" customFormat="1" ht="11.25" customHeight="1">
      <c r="A224" s="3546"/>
      <c r="B224" s="3526"/>
      <c r="C224" s="3526"/>
      <c r="D224" s="3622" t="s">
        <v>77</v>
      </c>
      <c r="E224" s="3622" t="s">
        <v>2535</v>
      </c>
      <c r="F224" s="3627"/>
      <c r="G224" s="3555"/>
      <c r="H224" s="3555"/>
      <c r="I224" s="3526"/>
      <c r="J224" s="3526"/>
      <c r="K224" s="3526"/>
      <c r="L224" s="3526"/>
      <c r="M224" s="3526"/>
      <c r="N224" s="3555"/>
      <c r="O224" s="3627"/>
      <c r="P224" s="3627"/>
      <c r="Q224" s="3555"/>
      <c r="R224" s="3555"/>
      <c r="S224" s="3555"/>
      <c r="T224" s="3555"/>
      <c r="U224" s="3526"/>
      <c r="V224" s="3526"/>
      <c r="W224" s="3526"/>
      <c r="X224" s="3526"/>
      <c r="Y224" s="3526"/>
      <c r="Z224" s="3526"/>
      <c r="AA224" s="3526"/>
      <c r="AB224" s="3526"/>
      <c r="AC224" s="3526"/>
      <c r="AD224" s="5637" t="s">
        <v>79</v>
      </c>
      <c r="AE224" s="5623"/>
      <c r="AF224" s="3619"/>
      <c r="AG224" s="3377"/>
      <c r="AH224" s="3374"/>
      <c r="AI224" s="42"/>
      <c r="AJ224" s="42"/>
      <c r="AK224" s="42"/>
      <c r="AL224" s="42"/>
      <c r="AM224" s="42"/>
      <c r="AN224" s="42"/>
      <c r="AO224" s="42"/>
      <c r="AP224" s="42"/>
      <c r="AQ224" s="42"/>
      <c r="AR224" s="42"/>
      <c r="AS224" s="42"/>
      <c r="AT224" s="42"/>
      <c r="AU224" s="42"/>
      <c r="AV224" s="42"/>
      <c r="AW224" s="42"/>
    </row>
    <row r="225" spans="1:49" s="59" customFormat="1" ht="11.25" customHeight="1">
      <c r="A225" s="3546"/>
      <c r="B225" s="3526"/>
      <c r="C225" s="3526"/>
      <c r="D225" s="3625"/>
      <c r="E225" s="3625"/>
      <c r="F225" s="3627"/>
      <c r="G225" s="3555"/>
      <c r="H225" s="3555"/>
      <c r="I225" s="3526"/>
      <c r="J225" s="3526"/>
      <c r="K225" s="3526"/>
      <c r="L225" s="3526"/>
      <c r="M225" s="3526"/>
      <c r="N225" s="3555"/>
      <c r="O225" s="3627"/>
      <c r="P225" s="3627"/>
      <c r="Q225" s="3555"/>
      <c r="R225" s="3555"/>
      <c r="S225" s="3555"/>
      <c r="T225" s="3555"/>
      <c r="U225" s="3526"/>
      <c r="V225" s="3526"/>
      <c r="W225" s="3526"/>
      <c r="X225" s="3526"/>
      <c r="Y225" s="3526"/>
      <c r="Z225" s="3526"/>
      <c r="AA225" s="3526"/>
      <c r="AB225" s="3526"/>
      <c r="AC225" s="3526"/>
      <c r="AD225" s="5636"/>
      <c r="AE225" s="5624"/>
      <c r="AF225" s="3619"/>
      <c r="AG225" s="3377"/>
      <c r="AH225" s="3374"/>
      <c r="AI225" s="42"/>
      <c r="AJ225" s="42"/>
      <c r="AK225" s="42"/>
      <c r="AL225" s="42"/>
      <c r="AM225" s="42"/>
      <c r="AN225" s="42"/>
      <c r="AO225" s="42"/>
      <c r="AP225" s="42"/>
      <c r="AQ225" s="42"/>
      <c r="AR225" s="42"/>
      <c r="AS225" s="42"/>
      <c r="AT225" s="42"/>
      <c r="AU225" s="42"/>
      <c r="AV225" s="42"/>
      <c r="AW225" s="42"/>
    </row>
    <row r="226" spans="1:49" s="59" customFormat="1" ht="11.25" customHeight="1">
      <c r="A226" s="3546"/>
      <c r="B226" s="3526"/>
      <c r="C226" s="3526"/>
      <c r="D226" s="3627"/>
      <c r="E226" s="3627"/>
      <c r="F226" s="3627"/>
      <c r="G226" s="3555"/>
      <c r="H226" s="3555"/>
      <c r="I226" s="3526"/>
      <c r="J226" s="3526"/>
      <c r="K226" s="3526"/>
      <c r="L226" s="3526"/>
      <c r="M226" s="3526"/>
      <c r="N226" s="3555"/>
      <c r="O226" s="3627"/>
      <c r="P226" s="3627"/>
      <c r="Q226" s="3555"/>
      <c r="R226" s="3555"/>
      <c r="S226" s="3555"/>
      <c r="T226" s="3555"/>
      <c r="U226" s="3526"/>
      <c r="V226" s="3526"/>
      <c r="W226" s="3526"/>
      <c r="X226" s="3526"/>
      <c r="Y226" s="3526"/>
      <c r="Z226" s="3526"/>
      <c r="AA226" s="3526"/>
      <c r="AB226" s="3526"/>
      <c r="AC226" s="3526"/>
      <c r="AF226" s="3619"/>
      <c r="AG226" s="3377"/>
      <c r="AH226" s="3374"/>
      <c r="AI226" s="42"/>
      <c r="AJ226" s="42"/>
      <c r="AK226" s="42"/>
      <c r="AL226" s="42"/>
      <c r="AM226" s="42"/>
      <c r="AN226" s="42"/>
      <c r="AO226" s="42"/>
      <c r="AP226" s="42"/>
      <c r="AQ226" s="42"/>
      <c r="AR226" s="42"/>
      <c r="AS226" s="42"/>
      <c r="AT226" s="42"/>
      <c r="AU226" s="42"/>
      <c r="AV226" s="42"/>
      <c r="AW226" s="42"/>
    </row>
    <row r="227" spans="1:49" s="59" customFormat="1" ht="11.25" customHeight="1">
      <c r="A227" s="3546"/>
      <c r="B227" s="3526"/>
      <c r="C227" s="3526"/>
      <c r="D227" s="3622" t="s">
        <v>78</v>
      </c>
      <c r="E227" s="3622" t="s">
        <v>1901</v>
      </c>
      <c r="F227" s="3627"/>
      <c r="G227" s="3555"/>
      <c r="H227" s="3555"/>
      <c r="I227" s="3526"/>
      <c r="J227" s="3526"/>
      <c r="K227" s="3526"/>
      <c r="L227" s="3526"/>
      <c r="M227" s="3526"/>
      <c r="N227" s="3555"/>
      <c r="O227" s="3627"/>
      <c r="P227" s="3627"/>
      <c r="Q227" s="3555"/>
      <c r="R227" s="3555"/>
      <c r="S227" s="3555"/>
      <c r="T227" s="3555"/>
      <c r="U227" s="3526"/>
      <c r="V227" s="3526"/>
      <c r="W227" s="3526"/>
      <c r="X227" s="3526"/>
      <c r="Y227" s="3526"/>
      <c r="Z227" s="3526"/>
      <c r="AA227" s="3526"/>
      <c r="AB227" s="3526"/>
      <c r="AC227" s="3526"/>
      <c r="AD227" s="5637" t="s">
        <v>664</v>
      </c>
      <c r="AE227" s="5623"/>
      <c r="AF227" s="3619"/>
      <c r="AG227" s="3377"/>
      <c r="AH227" s="3374"/>
      <c r="AI227" s="42"/>
      <c r="AJ227" s="42"/>
      <c r="AK227" s="42"/>
      <c r="AL227" s="42"/>
      <c r="AM227" s="42"/>
      <c r="AN227" s="42"/>
      <c r="AO227" s="42"/>
      <c r="AP227" s="42"/>
      <c r="AQ227" s="42"/>
      <c r="AR227" s="42"/>
      <c r="AS227" s="42"/>
      <c r="AT227" s="42"/>
      <c r="AU227" s="42"/>
      <c r="AV227" s="42"/>
      <c r="AW227" s="42"/>
    </row>
    <row r="228" spans="1:49" s="59" customFormat="1" ht="11.25" customHeight="1">
      <c r="A228" s="3546"/>
      <c r="B228" s="3526"/>
      <c r="C228" s="3526"/>
      <c r="D228" s="3627"/>
      <c r="E228" s="3627" t="s">
        <v>1902</v>
      </c>
      <c r="F228" s="3627"/>
      <c r="G228" s="3555"/>
      <c r="H228" s="3555"/>
      <c r="I228" s="3526"/>
      <c r="J228" s="3526"/>
      <c r="K228" s="3526"/>
      <c r="L228" s="3526"/>
      <c r="M228" s="3526"/>
      <c r="N228" s="3555"/>
      <c r="O228" s="3627"/>
      <c r="P228" s="3627"/>
      <c r="Q228" s="3555"/>
      <c r="R228" s="3555"/>
      <c r="S228" s="3555"/>
      <c r="T228" s="3555"/>
      <c r="U228" s="3526"/>
      <c r="V228" s="3526"/>
      <c r="W228" s="3526"/>
      <c r="X228" s="3526"/>
      <c r="Y228" s="3526"/>
      <c r="Z228" s="3526"/>
      <c r="AA228" s="3526"/>
      <c r="AB228" s="3526"/>
      <c r="AC228" s="3526"/>
      <c r="AD228" s="5636"/>
      <c r="AE228" s="5624"/>
      <c r="AF228" s="3619"/>
      <c r="AG228" s="3377"/>
      <c r="AH228" s="3374"/>
      <c r="AI228" s="42"/>
      <c r="AJ228" s="42"/>
      <c r="AK228" s="42"/>
      <c r="AL228" s="42"/>
      <c r="AM228" s="42"/>
      <c r="AN228" s="42"/>
      <c r="AO228" s="42"/>
      <c r="AP228" s="42"/>
      <c r="AQ228" s="42"/>
      <c r="AR228" s="42"/>
      <c r="AS228" s="42"/>
      <c r="AT228" s="42"/>
      <c r="AU228" s="42"/>
      <c r="AV228" s="42"/>
      <c r="AW228" s="42"/>
    </row>
    <row r="229" spans="1:49" s="59" customFormat="1" ht="11.25" customHeight="1">
      <c r="A229" s="3546"/>
      <c r="B229" s="3526"/>
      <c r="C229" s="3526"/>
      <c r="D229" s="3526"/>
      <c r="E229" s="3627" t="s">
        <v>736</v>
      </c>
      <c r="F229" s="3627"/>
      <c r="G229" s="3555"/>
      <c r="H229" s="3555"/>
      <c r="I229" s="3526"/>
      <c r="J229" s="3526"/>
      <c r="K229" s="3526"/>
      <c r="L229" s="3526"/>
      <c r="M229" s="3526"/>
      <c r="N229" s="3555"/>
      <c r="O229" s="3627"/>
      <c r="P229" s="3627"/>
      <c r="Q229" s="3555"/>
      <c r="R229" s="3555"/>
      <c r="S229" s="3555"/>
      <c r="T229" s="3555"/>
      <c r="U229" s="3526"/>
      <c r="V229" s="3526"/>
      <c r="W229" s="3526"/>
      <c r="X229" s="3526"/>
      <c r="Y229" s="3526"/>
      <c r="Z229" s="3526"/>
      <c r="AA229" s="3526"/>
      <c r="AB229" s="3526"/>
      <c r="AC229" s="3526"/>
      <c r="AF229" s="3619"/>
      <c r="AG229" s="3377"/>
      <c r="AH229" s="3374"/>
      <c r="AI229" s="42"/>
      <c r="AJ229" s="42"/>
      <c r="AK229" s="42"/>
      <c r="AL229" s="42"/>
      <c r="AM229" s="42"/>
      <c r="AN229" s="42"/>
      <c r="AO229" s="42"/>
      <c r="AP229" s="42"/>
      <c r="AQ229" s="42"/>
      <c r="AR229" s="42"/>
      <c r="AS229" s="42"/>
      <c r="AT229" s="42"/>
      <c r="AU229" s="42"/>
      <c r="AV229" s="42"/>
      <c r="AW229" s="42"/>
    </row>
    <row r="230" spans="1:49" s="59" customFormat="1" ht="11.25" customHeight="1">
      <c r="A230" s="3546"/>
      <c r="B230" s="3526"/>
      <c r="C230" s="3526"/>
      <c r="D230" s="3526"/>
      <c r="E230" s="554" t="s">
        <v>1903</v>
      </c>
      <c r="F230" s="3627"/>
      <c r="G230" s="3555"/>
      <c r="H230" s="3555"/>
      <c r="I230" s="3526"/>
      <c r="J230" s="3526"/>
      <c r="K230" s="3526"/>
      <c r="L230" s="3526"/>
      <c r="M230" s="3526"/>
      <c r="N230" s="3555"/>
      <c r="O230" s="3627"/>
      <c r="P230" s="3627"/>
      <c r="Q230" s="3555"/>
      <c r="R230" s="3555"/>
      <c r="S230" s="3555"/>
      <c r="T230" s="3555"/>
      <c r="U230" s="3526"/>
      <c r="V230" s="3526"/>
      <c r="W230" s="3526"/>
      <c r="X230" s="3526"/>
      <c r="Y230" s="3526"/>
      <c r="Z230" s="3526"/>
      <c r="AA230" s="3526"/>
      <c r="AB230" s="3526"/>
      <c r="AC230" s="3526"/>
      <c r="AF230" s="3619"/>
      <c r="AG230" s="3377"/>
      <c r="AH230" s="3374"/>
      <c r="AI230" s="42"/>
      <c r="AJ230" s="42"/>
      <c r="AK230" s="42"/>
      <c r="AL230" s="42"/>
      <c r="AM230" s="42"/>
      <c r="AN230" s="42"/>
      <c r="AO230" s="42"/>
      <c r="AP230" s="42"/>
      <c r="AQ230" s="42"/>
      <c r="AR230" s="42"/>
      <c r="AS230" s="42"/>
      <c r="AT230" s="42"/>
      <c r="AU230" s="42"/>
      <c r="AV230" s="42"/>
      <c r="AW230" s="42"/>
    </row>
    <row r="231" spans="1:49" s="59" customFormat="1" ht="11.25" customHeight="1">
      <c r="A231" s="3546"/>
      <c r="B231" s="3526"/>
      <c r="C231" s="3526"/>
      <c r="D231" s="3526"/>
      <c r="E231" s="554" t="s">
        <v>2536</v>
      </c>
      <c r="F231" s="3627"/>
      <c r="G231" s="3555"/>
      <c r="H231" s="3555"/>
      <c r="I231" s="3526"/>
      <c r="J231" s="3526"/>
      <c r="K231" s="3526"/>
      <c r="L231" s="3526"/>
      <c r="M231" s="3526"/>
      <c r="N231" s="3555"/>
      <c r="O231" s="3627"/>
      <c r="P231" s="3627"/>
      <c r="Q231" s="3555"/>
      <c r="R231" s="3555"/>
      <c r="S231" s="3555"/>
      <c r="T231" s="3555"/>
      <c r="U231" s="3526"/>
      <c r="V231" s="3526"/>
      <c r="W231" s="3526"/>
      <c r="X231" s="3526"/>
      <c r="Y231" s="3526"/>
      <c r="Z231" s="3526"/>
      <c r="AA231" s="3526"/>
      <c r="AB231" s="3526"/>
      <c r="AC231" s="3526"/>
      <c r="AF231" s="3619"/>
      <c r="AG231" s="3377"/>
      <c r="AH231" s="3374"/>
      <c r="AI231" s="42"/>
      <c r="AJ231" s="42"/>
      <c r="AK231" s="42"/>
      <c r="AL231" s="42"/>
      <c r="AM231" s="42"/>
      <c r="AN231" s="42"/>
      <c r="AO231" s="42"/>
      <c r="AP231" s="42"/>
      <c r="AQ231" s="42"/>
      <c r="AR231" s="42"/>
      <c r="AS231" s="42"/>
      <c r="AT231" s="42"/>
      <c r="AU231" s="42"/>
      <c r="AV231" s="42"/>
      <c r="AW231" s="42"/>
    </row>
    <row r="232" spans="1:49" s="59" customFormat="1" ht="11.25" customHeight="1">
      <c r="A232" s="3546"/>
      <c r="B232" s="3526"/>
      <c r="C232" s="3526"/>
      <c r="D232" s="3526"/>
      <c r="E232" s="3627"/>
      <c r="F232" s="3627"/>
      <c r="G232" s="3555"/>
      <c r="H232" s="3555"/>
      <c r="I232" s="3526"/>
      <c r="J232" s="3526"/>
      <c r="K232" s="3526"/>
      <c r="L232" s="3526"/>
      <c r="M232" s="3526"/>
      <c r="N232" s="3555"/>
      <c r="O232" s="3627"/>
      <c r="P232" s="3627"/>
      <c r="Q232" s="3555"/>
      <c r="R232" s="3555"/>
      <c r="S232" s="3555"/>
      <c r="T232" s="3555"/>
      <c r="U232" s="3526"/>
      <c r="V232" s="3526"/>
      <c r="W232" s="3526"/>
      <c r="X232" s="3526"/>
      <c r="Y232" s="3526"/>
      <c r="Z232" s="3526"/>
      <c r="AA232" s="3526"/>
      <c r="AB232" s="3526"/>
      <c r="AC232" s="3526"/>
      <c r="AF232" s="3619"/>
      <c r="AG232" s="3377"/>
      <c r="AH232" s="3374"/>
      <c r="AI232" s="42"/>
      <c r="AJ232" s="42"/>
      <c r="AK232" s="42"/>
      <c r="AL232" s="42"/>
      <c r="AM232" s="42"/>
      <c r="AN232" s="42"/>
      <c r="AO232" s="42"/>
      <c r="AP232" s="42"/>
      <c r="AQ232" s="42"/>
      <c r="AR232" s="42"/>
      <c r="AS232" s="42"/>
      <c r="AT232" s="42"/>
      <c r="AU232" s="42"/>
      <c r="AV232" s="42"/>
      <c r="AW232" s="42"/>
    </row>
    <row r="233" spans="1:49" s="59" customFormat="1" ht="11.25" customHeight="1">
      <c r="A233" s="3546"/>
      <c r="B233" s="3526"/>
      <c r="C233" s="3526"/>
      <c r="D233" s="3622" t="s">
        <v>583</v>
      </c>
      <c r="E233" s="3627" t="s">
        <v>2537</v>
      </c>
      <c r="F233" s="3627"/>
      <c r="G233" s="3555"/>
      <c r="H233" s="3555"/>
      <c r="I233" s="3526"/>
      <c r="J233" s="3526"/>
      <c r="K233" s="3526"/>
      <c r="L233" s="3526"/>
      <c r="M233" s="3526"/>
      <c r="N233" s="3555"/>
      <c r="O233" s="3627"/>
      <c r="P233" s="3627"/>
      <c r="Q233" s="3555"/>
      <c r="R233" s="3555"/>
      <c r="S233" s="3555"/>
      <c r="T233" s="3555"/>
      <c r="U233" s="3526"/>
      <c r="V233" s="3526"/>
      <c r="W233" s="3526"/>
      <c r="X233" s="3526"/>
      <c r="Y233" s="3526"/>
      <c r="Z233" s="3526"/>
      <c r="AA233" s="3526"/>
      <c r="AB233" s="3526"/>
      <c r="AC233" s="3526"/>
      <c r="AD233" s="5637" t="s">
        <v>665</v>
      </c>
      <c r="AE233" s="5623"/>
      <c r="AF233" s="3619"/>
      <c r="AG233" s="3377"/>
      <c r="AH233" s="3374"/>
      <c r="AI233" s="42"/>
      <c r="AJ233" s="42"/>
      <c r="AK233" s="42"/>
      <c r="AL233" s="42"/>
      <c r="AM233" s="42"/>
      <c r="AN233" s="42"/>
      <c r="AO233" s="42"/>
      <c r="AP233" s="42"/>
      <c r="AQ233" s="42"/>
      <c r="AR233" s="42"/>
      <c r="AS233" s="42"/>
      <c r="AT233" s="42"/>
      <c r="AU233" s="42"/>
      <c r="AV233" s="42"/>
      <c r="AW233" s="42"/>
    </row>
    <row r="234" spans="1:49" s="59" customFormat="1" ht="11.25" customHeight="1">
      <c r="A234" s="3546"/>
      <c r="B234" s="3526"/>
      <c r="C234" s="3526"/>
      <c r="D234" s="3625"/>
      <c r="E234" s="3627"/>
      <c r="F234" s="3627"/>
      <c r="G234" s="3555"/>
      <c r="H234" s="3555"/>
      <c r="I234" s="3526"/>
      <c r="J234" s="3526"/>
      <c r="K234" s="3526"/>
      <c r="L234" s="3526"/>
      <c r="M234" s="3526"/>
      <c r="N234" s="3555"/>
      <c r="O234" s="3627"/>
      <c r="P234" s="3627"/>
      <c r="Q234" s="3555"/>
      <c r="R234" s="3555"/>
      <c r="S234" s="3555"/>
      <c r="T234" s="3555"/>
      <c r="U234" s="3526"/>
      <c r="V234" s="3526"/>
      <c r="W234" s="3526"/>
      <c r="X234" s="3526"/>
      <c r="Y234" s="3526"/>
      <c r="Z234" s="3526"/>
      <c r="AA234" s="3526"/>
      <c r="AB234" s="3526"/>
      <c r="AC234" s="3526"/>
      <c r="AD234" s="5636"/>
      <c r="AE234" s="5624"/>
      <c r="AF234" s="3619"/>
      <c r="AG234" s="3377"/>
      <c r="AH234" s="3374"/>
      <c r="AI234" s="42"/>
      <c r="AJ234" s="42"/>
      <c r="AK234" s="42"/>
      <c r="AL234" s="42"/>
      <c r="AM234" s="42"/>
      <c r="AN234" s="42"/>
      <c r="AO234" s="42"/>
      <c r="AP234" s="42"/>
      <c r="AQ234" s="42"/>
      <c r="AR234" s="42"/>
      <c r="AS234" s="42"/>
      <c r="AT234" s="42"/>
      <c r="AU234" s="42"/>
      <c r="AV234" s="42"/>
      <c r="AW234" s="42"/>
    </row>
    <row r="235" spans="1:49" s="59" customFormat="1" ht="11.25" customHeight="1">
      <c r="A235" s="3546"/>
      <c r="B235" s="3526"/>
      <c r="C235" s="3526"/>
      <c r="D235" s="3625"/>
      <c r="E235" s="3627"/>
      <c r="F235" s="3627"/>
      <c r="G235" s="3555"/>
      <c r="H235" s="3555"/>
      <c r="I235" s="3526"/>
      <c r="J235" s="3526"/>
      <c r="K235" s="3526"/>
      <c r="L235" s="3526"/>
      <c r="M235" s="3526"/>
      <c r="N235" s="3555"/>
      <c r="O235" s="3627"/>
      <c r="P235" s="3627"/>
      <c r="Q235" s="3555"/>
      <c r="R235" s="3555"/>
      <c r="S235" s="3555"/>
      <c r="T235" s="3555"/>
      <c r="U235" s="3526"/>
      <c r="V235" s="3526"/>
      <c r="W235" s="3526"/>
      <c r="X235" s="3526"/>
      <c r="Y235" s="3526"/>
      <c r="Z235" s="3526"/>
      <c r="AA235" s="3526"/>
      <c r="AB235" s="3526"/>
      <c r="AC235" s="3526"/>
      <c r="AF235" s="3619"/>
      <c r="AG235" s="3377"/>
      <c r="AH235" s="3374"/>
      <c r="AI235" s="42"/>
      <c r="AJ235" s="42"/>
      <c r="AK235" s="42"/>
      <c r="AL235" s="42"/>
      <c r="AM235" s="42"/>
      <c r="AN235" s="42"/>
      <c r="AO235" s="42"/>
      <c r="AP235" s="42"/>
      <c r="AQ235" s="42"/>
      <c r="AR235" s="42"/>
      <c r="AS235" s="42"/>
      <c r="AT235" s="42"/>
      <c r="AU235" s="42"/>
      <c r="AV235" s="42"/>
      <c r="AW235" s="42"/>
    </row>
    <row r="236" spans="1:49" s="59" customFormat="1" ht="11.25" customHeight="1">
      <c r="A236" s="3546"/>
      <c r="B236" s="3526"/>
      <c r="C236" s="3526"/>
      <c r="D236" s="3622" t="s">
        <v>701</v>
      </c>
      <c r="E236" s="5639" t="s">
        <v>2538</v>
      </c>
      <c r="F236" s="5639"/>
      <c r="G236" s="5639"/>
      <c r="H236" s="5639"/>
      <c r="I236" s="5639"/>
      <c r="J236" s="5639"/>
      <c r="K236" s="5639"/>
      <c r="L236" s="5639"/>
      <c r="M236" s="5639"/>
      <c r="N236" s="5639"/>
      <c r="O236" s="5639"/>
      <c r="P236" s="5639"/>
      <c r="Q236" s="5639"/>
      <c r="R236" s="5639"/>
      <c r="S236" s="5639"/>
      <c r="T236" s="5639"/>
      <c r="U236" s="5639"/>
      <c r="V236" s="5639"/>
      <c r="W236" s="5639"/>
      <c r="X236" s="5639"/>
      <c r="Y236" s="5639"/>
      <c r="Z236" s="5639"/>
      <c r="AA236" s="5639"/>
      <c r="AB236" s="5639"/>
      <c r="AC236" s="5639"/>
      <c r="AD236" s="5637" t="s">
        <v>666</v>
      </c>
      <c r="AE236" s="5623"/>
      <c r="AF236" s="3619"/>
      <c r="AG236" s="3377"/>
      <c r="AH236" s="3374"/>
      <c r="AI236" s="42"/>
      <c r="AJ236" s="42"/>
      <c r="AK236" s="42"/>
      <c r="AL236" s="42"/>
      <c r="AM236" s="42"/>
      <c r="AN236" s="42"/>
      <c r="AO236" s="42"/>
      <c r="AP236" s="42"/>
      <c r="AQ236" s="42"/>
      <c r="AR236" s="42"/>
      <c r="AS236" s="42"/>
      <c r="AT236" s="42"/>
      <c r="AU236" s="42"/>
      <c r="AV236" s="42"/>
      <c r="AW236" s="42"/>
    </row>
    <row r="237" spans="1:49" s="59" customFormat="1" ht="11.25" customHeight="1">
      <c r="A237" s="3546"/>
      <c r="B237" s="3526"/>
      <c r="C237" s="3526"/>
      <c r="D237" s="3625"/>
      <c r="E237" s="554" t="s">
        <v>2539</v>
      </c>
      <c r="F237" s="554"/>
      <c r="G237" s="3467"/>
      <c r="H237" s="3467"/>
      <c r="I237" s="3467"/>
      <c r="J237" s="3467"/>
      <c r="K237" s="3467"/>
      <c r="L237" s="3467"/>
      <c r="M237" s="3467"/>
      <c r="N237" s="3467"/>
      <c r="O237" s="554"/>
      <c r="P237" s="554"/>
      <c r="Q237" s="3467"/>
      <c r="R237" s="3467"/>
      <c r="S237" s="3467"/>
      <c r="T237" s="3467"/>
      <c r="U237" s="3467"/>
      <c r="V237" s="3526"/>
      <c r="W237" s="3526"/>
      <c r="X237" s="3526"/>
      <c r="Y237" s="3526"/>
      <c r="Z237" s="3526"/>
      <c r="AA237" s="3526"/>
      <c r="AB237" s="3526"/>
      <c r="AC237" s="3526"/>
      <c r="AD237" s="5636"/>
      <c r="AE237" s="5624"/>
      <c r="AF237" s="3619"/>
      <c r="AG237" s="3377"/>
      <c r="AH237" s="3374"/>
      <c r="AI237" s="42"/>
      <c r="AJ237" s="42"/>
      <c r="AK237" s="42"/>
      <c r="AL237" s="42"/>
      <c r="AM237" s="42"/>
      <c r="AN237" s="42"/>
      <c r="AO237" s="42"/>
      <c r="AP237" s="42"/>
      <c r="AQ237" s="42"/>
      <c r="AR237" s="42"/>
      <c r="AS237" s="42"/>
      <c r="AT237" s="42"/>
      <c r="AU237" s="42"/>
      <c r="AV237" s="42"/>
      <c r="AW237" s="42"/>
    </row>
    <row r="238" spans="1:49" s="59" customFormat="1" ht="11.25" customHeight="1">
      <c r="A238" s="3546"/>
      <c r="B238" s="3526"/>
      <c r="C238" s="3526"/>
      <c r="D238" s="3625"/>
      <c r="E238" s="3627"/>
      <c r="F238" s="3627"/>
      <c r="G238" s="3555"/>
      <c r="H238" s="3555"/>
      <c r="I238" s="3526"/>
      <c r="J238" s="3526"/>
      <c r="K238" s="3526"/>
      <c r="L238" s="3526"/>
      <c r="M238" s="3526"/>
      <c r="N238" s="3555"/>
      <c r="O238" s="3627"/>
      <c r="P238" s="3627"/>
      <c r="Q238" s="3555"/>
      <c r="R238" s="3555"/>
      <c r="S238" s="3555"/>
      <c r="T238" s="3555"/>
      <c r="U238" s="3526"/>
      <c r="V238" s="3526"/>
      <c r="W238" s="3526"/>
      <c r="X238" s="3526"/>
      <c r="Y238" s="3526"/>
      <c r="Z238" s="3526"/>
      <c r="AA238" s="3526"/>
      <c r="AB238" s="3526"/>
      <c r="AC238" s="3526"/>
      <c r="AF238" s="3619"/>
      <c r="AG238" s="3377"/>
      <c r="AH238" s="3374"/>
      <c r="AI238" s="42"/>
      <c r="AJ238" s="42"/>
      <c r="AK238" s="42"/>
      <c r="AL238" s="42"/>
      <c r="AM238" s="42"/>
      <c r="AN238" s="42"/>
      <c r="AO238" s="42"/>
      <c r="AP238" s="42"/>
      <c r="AQ238" s="42"/>
      <c r="AR238" s="42"/>
      <c r="AS238" s="42"/>
      <c r="AT238" s="42"/>
      <c r="AU238" s="42"/>
      <c r="AV238" s="42"/>
      <c r="AW238" s="42"/>
    </row>
    <row r="239" spans="1:49" s="59" customFormat="1" ht="11.25" customHeight="1">
      <c r="A239" s="3546"/>
      <c r="B239" s="3526"/>
      <c r="C239" s="3526"/>
      <c r="D239" s="3622" t="s">
        <v>702</v>
      </c>
      <c r="E239" s="3627" t="s">
        <v>2540</v>
      </c>
      <c r="F239" s="3627"/>
      <c r="G239" s="3555"/>
      <c r="H239" s="3555"/>
      <c r="I239" s="3526"/>
      <c r="J239" s="3526"/>
      <c r="K239" s="3526"/>
      <c r="L239" s="3526"/>
      <c r="M239" s="3526"/>
      <c r="N239" s="3555"/>
      <c r="O239" s="3627"/>
      <c r="P239" s="3627"/>
      <c r="Q239" s="3555"/>
      <c r="R239" s="3555"/>
      <c r="S239" s="3555"/>
      <c r="T239" s="3555"/>
      <c r="U239" s="3526"/>
      <c r="V239" s="3526"/>
      <c r="W239" s="3526"/>
      <c r="X239" s="3526"/>
      <c r="Y239" s="3526"/>
      <c r="Z239" s="3526"/>
      <c r="AA239" s="3526"/>
      <c r="AB239" s="3526"/>
      <c r="AC239" s="3526"/>
      <c r="AD239" s="5637" t="s">
        <v>667</v>
      </c>
      <c r="AE239" s="5623"/>
      <c r="AF239" s="3619"/>
      <c r="AG239" s="3377"/>
      <c r="AH239" s="3374"/>
      <c r="AI239" s="42"/>
      <c r="AJ239" s="42"/>
      <c r="AK239" s="42"/>
      <c r="AL239" s="42"/>
      <c r="AM239" s="42"/>
      <c r="AN239" s="42"/>
      <c r="AO239" s="42"/>
      <c r="AP239" s="42"/>
      <c r="AQ239" s="42"/>
      <c r="AR239" s="42"/>
      <c r="AS239" s="42"/>
      <c r="AT239" s="42"/>
      <c r="AU239" s="42"/>
      <c r="AV239" s="42"/>
      <c r="AW239" s="42"/>
    </row>
    <row r="240" spans="1:49" s="59" customFormat="1" ht="11.25" customHeight="1">
      <c r="A240" s="3546"/>
      <c r="B240" s="2964"/>
      <c r="C240" s="42"/>
      <c r="D240" s="46"/>
      <c r="E240" s="46"/>
      <c r="F240" s="3373"/>
      <c r="G240" s="3373"/>
      <c r="H240" s="3373"/>
      <c r="I240" s="3373"/>
      <c r="J240" s="3373"/>
      <c r="K240" s="3373"/>
      <c r="L240" s="3373"/>
      <c r="M240" s="3373"/>
      <c r="N240" s="3373"/>
      <c r="O240" s="3373"/>
      <c r="P240" s="3373"/>
      <c r="Q240" s="46"/>
      <c r="R240" s="46"/>
      <c r="S240" s="46"/>
      <c r="T240" s="46"/>
      <c r="U240" s="46"/>
      <c r="V240" s="46"/>
      <c r="W240" s="3377"/>
      <c r="X240" s="3377"/>
      <c r="Y240" s="3377"/>
      <c r="Z240" s="3377"/>
      <c r="AA240" s="3377"/>
      <c r="AB240" s="3377"/>
      <c r="AC240" s="3377"/>
      <c r="AD240" s="5636"/>
      <c r="AE240" s="5624"/>
      <c r="AF240" s="3619"/>
      <c r="AG240" s="3377"/>
      <c r="AH240" s="3374"/>
      <c r="AI240" s="42"/>
      <c r="AJ240" s="42"/>
      <c r="AK240" s="42"/>
      <c r="AL240" s="42"/>
      <c r="AM240" s="42"/>
      <c r="AN240" s="42"/>
      <c r="AO240" s="42"/>
      <c r="AP240" s="42"/>
      <c r="AQ240" s="42"/>
      <c r="AR240" s="42"/>
      <c r="AS240" s="42"/>
      <c r="AT240" s="42"/>
      <c r="AU240" s="42"/>
      <c r="AV240" s="42"/>
      <c r="AW240" s="42"/>
    </row>
    <row r="241" spans="1:49" s="59" customFormat="1" ht="11.25" customHeight="1">
      <c r="A241" s="3546"/>
      <c r="B241" s="2964"/>
      <c r="C241" s="42"/>
      <c r="D241" s="46"/>
      <c r="E241" s="46"/>
      <c r="F241" s="3373"/>
      <c r="G241" s="3373"/>
      <c r="H241" s="3373"/>
      <c r="I241" s="3373"/>
      <c r="J241" s="3373"/>
      <c r="K241" s="3373"/>
      <c r="L241" s="3373"/>
      <c r="M241" s="3373"/>
      <c r="N241" s="3373"/>
      <c r="O241" s="3373"/>
      <c r="P241" s="3373"/>
      <c r="Q241" s="46"/>
      <c r="R241" s="46"/>
      <c r="S241" s="46"/>
      <c r="T241" s="46"/>
      <c r="U241" s="46"/>
      <c r="V241" s="46"/>
      <c r="W241" s="3377"/>
      <c r="X241" s="3377"/>
      <c r="Y241" s="3377"/>
      <c r="Z241" s="3377"/>
      <c r="AA241" s="3377"/>
      <c r="AB241" s="3377"/>
      <c r="AC241" s="3377"/>
      <c r="AF241" s="3619"/>
      <c r="AG241" s="3377"/>
      <c r="AH241" s="3374"/>
      <c r="AI241" s="42"/>
      <c r="AJ241" s="42"/>
      <c r="AK241" s="42"/>
      <c r="AL241" s="42"/>
      <c r="AM241" s="42"/>
      <c r="AN241" s="42"/>
      <c r="AO241" s="42"/>
      <c r="AP241" s="42"/>
      <c r="AQ241" s="42"/>
      <c r="AR241" s="42"/>
      <c r="AS241" s="42"/>
      <c r="AT241" s="42"/>
      <c r="AU241" s="42"/>
      <c r="AV241" s="42"/>
      <c r="AW241" s="42"/>
    </row>
    <row r="242" spans="1:49" s="59" customFormat="1" ht="11.25" customHeight="1">
      <c r="A242" s="3546"/>
      <c r="B242" s="2964"/>
      <c r="C242" s="42"/>
      <c r="D242" s="46"/>
      <c r="E242" s="46"/>
      <c r="F242" s="3373"/>
      <c r="G242" s="3373"/>
      <c r="H242" s="3373"/>
      <c r="I242" s="3373"/>
      <c r="J242" s="3373"/>
      <c r="K242" s="3373"/>
      <c r="L242" s="3373"/>
      <c r="M242" s="3373"/>
      <c r="N242" s="3373"/>
      <c r="O242" s="3373"/>
      <c r="P242" s="3373"/>
      <c r="Q242" s="46"/>
      <c r="R242" s="46"/>
      <c r="S242" s="46"/>
      <c r="T242" s="46"/>
      <c r="U242" s="46"/>
      <c r="V242" s="46"/>
      <c r="W242" s="3377"/>
      <c r="X242" s="3377"/>
      <c r="Y242" s="3377"/>
      <c r="Z242" s="3377"/>
      <c r="AA242" s="3377"/>
      <c r="AB242" s="3377"/>
      <c r="AC242" s="3377"/>
      <c r="AF242" s="3619"/>
      <c r="AG242" s="3377"/>
      <c r="AH242" s="3374"/>
      <c r="AI242" s="42"/>
      <c r="AJ242" s="42"/>
      <c r="AK242" s="42"/>
      <c r="AL242" s="42"/>
      <c r="AM242" s="42"/>
      <c r="AN242" s="42"/>
      <c r="AO242" s="42"/>
      <c r="AP242" s="42"/>
      <c r="AQ242" s="42"/>
      <c r="AR242" s="42"/>
      <c r="AS242" s="42"/>
      <c r="AT242" s="42"/>
      <c r="AU242" s="42"/>
      <c r="AV242" s="42"/>
      <c r="AW242" s="42"/>
    </row>
    <row r="243" spans="1:49" s="59" customFormat="1" ht="11.25" customHeight="1">
      <c r="A243" s="3546"/>
      <c r="B243" s="2964"/>
      <c r="C243" s="42"/>
      <c r="D243" s="46"/>
      <c r="E243" s="46"/>
      <c r="F243" s="3373"/>
      <c r="G243" s="3373"/>
      <c r="H243" s="3373"/>
      <c r="I243" s="3373"/>
      <c r="J243" s="3373"/>
      <c r="K243" s="3373"/>
      <c r="L243" s="3373"/>
      <c r="M243" s="3373"/>
      <c r="N243" s="3373"/>
      <c r="O243" s="3373"/>
      <c r="P243" s="3373"/>
      <c r="Q243" s="46"/>
      <c r="R243" s="46"/>
      <c r="S243" s="46"/>
      <c r="T243" s="46"/>
      <c r="U243" s="46"/>
      <c r="V243" s="46"/>
      <c r="W243" s="3377"/>
      <c r="X243" s="3377"/>
      <c r="Y243" s="3377"/>
      <c r="Z243" s="3377"/>
      <c r="AA243" s="3377"/>
      <c r="AB243" s="3377"/>
      <c r="AC243" s="3377"/>
      <c r="AF243" s="3619"/>
      <c r="AG243" s="3377"/>
      <c r="AH243" s="3374"/>
      <c r="AI243" s="42"/>
      <c r="AJ243" s="42"/>
      <c r="AK243" s="42"/>
      <c r="AL243" s="42"/>
      <c r="AM243" s="42"/>
      <c r="AN243" s="42"/>
      <c r="AO243" s="42"/>
      <c r="AP243" s="42"/>
      <c r="AQ243" s="42"/>
      <c r="AR243" s="42"/>
      <c r="AS243" s="42"/>
      <c r="AT243" s="42"/>
      <c r="AU243" s="42"/>
      <c r="AV243" s="42"/>
      <c r="AW243" s="42"/>
    </row>
    <row r="244" spans="1:49" s="59" customFormat="1" ht="11.25" customHeight="1">
      <c r="A244" s="3546"/>
      <c r="B244" s="2964"/>
      <c r="C244" s="42"/>
      <c r="D244" s="46"/>
      <c r="E244" s="46"/>
      <c r="F244" s="3373"/>
      <c r="G244" s="3373"/>
      <c r="H244" s="3373"/>
      <c r="I244" s="3373"/>
      <c r="J244" s="3373"/>
      <c r="K244" s="3373"/>
      <c r="L244" s="3373"/>
      <c r="M244" s="3373"/>
      <c r="N244" s="3373"/>
      <c r="O244" s="3373"/>
      <c r="P244" s="3373"/>
      <c r="Q244" s="46"/>
      <c r="R244" s="46"/>
      <c r="S244" s="46"/>
      <c r="T244" s="46"/>
      <c r="U244" s="46"/>
      <c r="V244" s="46"/>
      <c r="W244" s="3377"/>
      <c r="X244" s="3377"/>
      <c r="Y244" s="3377"/>
      <c r="Z244" s="3377"/>
      <c r="AA244" s="3377"/>
      <c r="AB244" s="3377"/>
      <c r="AC244" s="3377"/>
      <c r="AF244" s="3619"/>
      <c r="AG244" s="3377"/>
      <c r="AH244" s="3374"/>
      <c r="AI244" s="42"/>
      <c r="AJ244" s="42"/>
      <c r="AK244" s="42"/>
      <c r="AL244" s="42"/>
      <c r="AM244" s="42"/>
      <c r="AN244" s="42"/>
      <c r="AO244" s="42"/>
      <c r="AP244" s="42"/>
      <c r="AQ244" s="42"/>
      <c r="AR244" s="42"/>
      <c r="AS244" s="42"/>
      <c r="AT244" s="42"/>
      <c r="AU244" s="42"/>
      <c r="AV244" s="42"/>
      <c r="AW244" s="42"/>
    </row>
    <row r="245" spans="1:49" ht="15" customHeight="1">
      <c r="A245" s="3413"/>
      <c r="B245" s="5602" t="s">
        <v>2469</v>
      </c>
      <c r="C245" s="5603"/>
      <c r="D245" s="5603"/>
      <c r="E245" s="5603"/>
      <c r="F245" s="5603"/>
      <c r="G245" s="5604"/>
      <c r="H245" s="5608" t="s">
        <v>731</v>
      </c>
      <c r="I245" s="5609"/>
      <c r="J245" s="3414"/>
      <c r="K245" s="3415" t="s">
        <v>1639</v>
      </c>
      <c r="L245" s="3416"/>
      <c r="O245" s="241"/>
      <c r="P245" s="241"/>
      <c r="Q245" s="241"/>
      <c r="R245" s="241"/>
      <c r="S245" s="241"/>
      <c r="T245" s="241"/>
      <c r="U245" s="241"/>
      <c r="V245" s="241"/>
      <c r="W245" s="241"/>
      <c r="X245" s="241"/>
      <c r="Y245" s="241"/>
      <c r="Z245" s="241"/>
      <c r="AA245" s="241"/>
      <c r="AB245" s="241"/>
      <c r="AC245" s="241"/>
      <c r="AD245" s="241"/>
      <c r="AE245" s="241"/>
      <c r="AF245" s="241"/>
      <c r="AG245" s="241"/>
      <c r="AH245" s="110"/>
      <c r="AI245" s="110"/>
      <c r="AJ245" s="110"/>
      <c r="AK245" s="110"/>
      <c r="AL245" s="110"/>
      <c r="AM245" s="110"/>
      <c r="AN245" s="110"/>
      <c r="AO245" s="110"/>
      <c r="AP245" s="110"/>
      <c r="AQ245" s="110"/>
      <c r="AR245" s="110"/>
      <c r="AS245" s="110"/>
      <c r="AT245" s="110"/>
      <c r="AU245" s="110"/>
      <c r="AV245" s="110"/>
      <c r="AW245" s="110"/>
    </row>
    <row r="246" spans="1:49" ht="15" customHeight="1">
      <c r="A246" s="3413"/>
      <c r="B246" s="5605"/>
      <c r="C246" s="5606"/>
      <c r="D246" s="5606"/>
      <c r="E246" s="5606"/>
      <c r="F246" s="5606"/>
      <c r="G246" s="5607"/>
      <c r="H246" s="5610"/>
      <c r="I246" s="5611"/>
      <c r="J246" s="3417"/>
      <c r="K246" s="3418" t="s">
        <v>2500</v>
      </c>
      <c r="L246" s="3416"/>
      <c r="O246" s="241"/>
      <c r="P246" s="241"/>
      <c r="Q246" s="241"/>
      <c r="R246" s="241"/>
      <c r="S246" s="241"/>
      <c r="T246" s="241"/>
      <c r="U246" s="241"/>
      <c r="V246" s="241"/>
      <c r="W246" s="241"/>
      <c r="X246" s="241"/>
      <c r="Y246" s="241"/>
      <c r="Z246" s="241"/>
      <c r="AA246" s="241"/>
      <c r="AB246" s="241"/>
      <c r="AC246" s="241"/>
      <c r="AD246" s="241"/>
      <c r="AE246" s="241"/>
      <c r="AF246" s="241"/>
      <c r="AG246" s="241"/>
      <c r="AH246" s="110"/>
      <c r="AI246" s="110"/>
      <c r="AJ246" s="110"/>
      <c r="AK246" s="110"/>
      <c r="AL246" s="110"/>
      <c r="AM246" s="110"/>
      <c r="AN246" s="110"/>
      <c r="AO246" s="110"/>
      <c r="AP246" s="110"/>
      <c r="AQ246" s="110"/>
      <c r="AR246" s="110"/>
      <c r="AS246" s="110"/>
      <c r="AT246" s="110"/>
      <c r="AU246" s="110"/>
      <c r="AV246" s="110"/>
      <c r="AW246" s="110"/>
    </row>
    <row r="247" spans="1:49" ht="15" customHeight="1">
      <c r="A247" s="3413"/>
      <c r="Z247" s="3419"/>
      <c r="AA247" s="3419"/>
      <c r="AB247" s="3419"/>
      <c r="AC247" s="3419"/>
      <c r="AD247" s="3419"/>
      <c r="AE247" s="3419"/>
      <c r="AF247" s="3419"/>
      <c r="AG247" s="3419"/>
      <c r="AH247" s="110"/>
      <c r="AI247" s="110"/>
      <c r="AJ247" s="110"/>
      <c r="AK247" s="110"/>
      <c r="AL247" s="110"/>
      <c r="AM247" s="110"/>
      <c r="AN247" s="110"/>
      <c r="AO247" s="110"/>
      <c r="AP247" s="110"/>
      <c r="AQ247" s="110"/>
      <c r="AR247" s="110"/>
      <c r="AS247" s="110"/>
      <c r="AT247" s="110"/>
      <c r="AU247" s="110"/>
      <c r="AV247" s="110"/>
      <c r="AW247" s="110"/>
    </row>
    <row r="248" spans="1:49" ht="6.75" customHeight="1">
      <c r="A248" s="3413"/>
      <c r="B248" s="241"/>
      <c r="C248" s="241"/>
      <c r="D248" s="241"/>
      <c r="E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s="241"/>
      <c r="AG248" s="241"/>
      <c r="AH248" s="110"/>
      <c r="AI248" s="110"/>
      <c r="AJ248" s="110"/>
      <c r="AK248" s="110"/>
      <c r="AL248" s="110"/>
      <c r="AM248" s="110"/>
      <c r="AN248" s="110"/>
      <c r="AO248" s="110"/>
      <c r="AP248" s="110"/>
      <c r="AQ248" s="110"/>
      <c r="AR248" s="110"/>
      <c r="AS248" s="110"/>
      <c r="AT248" s="110"/>
      <c r="AU248" s="110"/>
      <c r="AV248" s="110"/>
      <c r="AW248" s="110"/>
    </row>
    <row r="249" spans="1:49" ht="15" customHeight="1">
      <c r="A249" s="3413"/>
      <c r="B249" s="5612" t="s">
        <v>2470</v>
      </c>
      <c r="C249" s="5613"/>
      <c r="D249" s="5613"/>
      <c r="E249" s="5614"/>
      <c r="F249" s="5615">
        <v>1</v>
      </c>
      <c r="G249" s="5616"/>
      <c r="H249" s="240" t="s">
        <v>2501</v>
      </c>
      <c r="J249" s="241"/>
      <c r="K249" s="241"/>
      <c r="L249" s="241"/>
      <c r="M249" s="241"/>
      <c r="N249" s="241"/>
      <c r="O249" s="241"/>
      <c r="P249" s="241"/>
      <c r="Q249" s="241"/>
      <c r="R249" s="241"/>
      <c r="S249" s="241"/>
      <c r="T249" s="241"/>
      <c r="U249" s="241"/>
      <c r="V249" s="241"/>
      <c r="W249" s="241"/>
      <c r="X249" s="241"/>
      <c r="Y249" s="241"/>
      <c r="Z249" s="241"/>
      <c r="AA249" s="241"/>
      <c r="AB249" s="241"/>
      <c r="AC249" s="241"/>
      <c r="AD249" s="241"/>
      <c r="AE249" s="241"/>
      <c r="AF249" s="241"/>
      <c r="AG249" s="241"/>
      <c r="AH249" s="110"/>
      <c r="AI249" s="110"/>
      <c r="AJ249" s="110"/>
      <c r="AK249" s="110"/>
      <c r="AL249" s="110"/>
      <c r="AM249" s="110"/>
      <c r="AN249" s="110"/>
      <c r="AO249" s="110"/>
      <c r="AP249" s="110"/>
      <c r="AQ249" s="110"/>
      <c r="AR249" s="110"/>
      <c r="AS249" s="110"/>
      <c r="AT249" s="110"/>
      <c r="AU249" s="110"/>
      <c r="AV249" s="110"/>
      <c r="AW249" s="110"/>
    </row>
    <row r="250" spans="1:49" ht="15" customHeight="1">
      <c r="A250" s="3413"/>
      <c r="B250" s="5619" t="s">
        <v>2472</v>
      </c>
      <c r="C250" s="5620"/>
      <c r="D250" s="5620"/>
      <c r="E250" s="5621"/>
      <c r="F250" s="5617"/>
      <c r="G250" s="5618"/>
      <c r="H250" s="242" t="s">
        <v>2541</v>
      </c>
      <c r="J250" s="241"/>
      <c r="K250" s="241"/>
      <c r="L250" s="241"/>
      <c r="M250" s="241"/>
      <c r="N250" s="241"/>
      <c r="O250" s="241"/>
      <c r="P250" s="241"/>
      <c r="Q250" s="241"/>
      <c r="R250" s="241"/>
      <c r="S250" s="241"/>
      <c r="T250" s="241"/>
      <c r="U250" s="241"/>
      <c r="V250" s="241"/>
      <c r="W250" s="241"/>
      <c r="X250" s="241"/>
      <c r="Y250" s="241"/>
      <c r="Z250" s="241"/>
      <c r="AA250" s="241"/>
      <c r="AB250" s="241"/>
      <c r="AC250" s="241"/>
      <c r="AD250" s="241"/>
      <c r="AE250" s="241"/>
      <c r="AF250" s="241"/>
      <c r="AG250" s="241"/>
      <c r="AH250" s="110"/>
      <c r="AI250" s="110"/>
      <c r="AJ250" s="110"/>
      <c r="AK250" s="110"/>
      <c r="AL250" s="110"/>
      <c r="AM250" s="110"/>
      <c r="AN250" s="110"/>
      <c r="AO250" s="110"/>
      <c r="AP250" s="110"/>
      <c r="AQ250" s="110"/>
      <c r="AR250" s="110"/>
      <c r="AS250" s="110"/>
      <c r="AT250" s="110"/>
      <c r="AU250" s="110"/>
      <c r="AV250" s="110"/>
      <c r="AW250" s="110"/>
    </row>
    <row r="251" spans="1:49" s="59" customFormat="1" ht="11.25" customHeight="1">
      <c r="A251" s="3546"/>
      <c r="B251" s="2964"/>
      <c r="C251" s="42"/>
      <c r="D251" s="46"/>
      <c r="E251" s="46"/>
      <c r="F251" s="3373"/>
      <c r="G251" s="3373"/>
      <c r="H251" s="3373"/>
      <c r="I251" s="3373"/>
      <c r="J251" s="3373"/>
      <c r="K251" s="3373"/>
      <c r="L251" s="3373"/>
      <c r="M251" s="3373"/>
      <c r="N251" s="3373"/>
      <c r="O251" s="3373"/>
      <c r="P251" s="3373"/>
      <c r="Q251" s="46"/>
      <c r="R251" s="46"/>
      <c r="S251" s="46"/>
      <c r="T251" s="46"/>
      <c r="U251" s="46"/>
      <c r="V251" s="46"/>
      <c r="W251" s="3377"/>
      <c r="X251" s="3377"/>
      <c r="Y251" s="3377"/>
      <c r="Z251" s="3377"/>
      <c r="AA251" s="3377"/>
      <c r="AB251" s="3377"/>
      <c r="AC251" s="3377"/>
      <c r="AF251" s="3619"/>
      <c r="AG251" s="3377"/>
      <c r="AH251" s="3374"/>
      <c r="AI251" s="42"/>
      <c r="AJ251" s="42"/>
      <c r="AK251" s="42"/>
      <c r="AL251" s="42"/>
      <c r="AM251" s="42"/>
      <c r="AN251" s="42"/>
      <c r="AO251" s="42"/>
      <c r="AP251" s="42"/>
      <c r="AQ251" s="42"/>
      <c r="AR251" s="42"/>
      <c r="AS251" s="42"/>
      <c r="AT251" s="42"/>
      <c r="AU251" s="42"/>
      <c r="AV251" s="42"/>
      <c r="AW251" s="42"/>
    </row>
    <row r="252" spans="1:49" s="59" customFormat="1" ht="11.25" customHeight="1">
      <c r="A252" s="3546"/>
      <c r="B252" s="2964"/>
      <c r="C252" s="42"/>
      <c r="D252" s="46"/>
      <c r="E252" s="46"/>
      <c r="F252" s="3373"/>
      <c r="G252" s="3373"/>
      <c r="H252" s="3373"/>
      <c r="I252" s="3373"/>
      <c r="J252" s="3373"/>
      <c r="K252" s="3373"/>
      <c r="L252" s="3373"/>
      <c r="M252" s="3373"/>
      <c r="N252" s="3373"/>
      <c r="O252" s="3373"/>
      <c r="P252" s="3373"/>
      <c r="Q252" s="46"/>
      <c r="R252" s="46"/>
      <c r="S252" s="46"/>
      <c r="T252" s="46"/>
      <c r="U252" s="46"/>
      <c r="V252" s="46"/>
      <c r="W252" s="3377"/>
      <c r="X252" s="3377"/>
      <c r="Y252" s="3377"/>
      <c r="Z252" s="3377"/>
      <c r="AA252" s="3377"/>
      <c r="AB252" s="3377"/>
      <c r="AC252" s="3377"/>
      <c r="AF252" s="3619"/>
      <c r="AG252" s="3377"/>
      <c r="AH252" s="3374"/>
      <c r="AI252" s="42"/>
      <c r="AJ252" s="42"/>
      <c r="AK252" s="42"/>
      <c r="AL252" s="42"/>
      <c r="AM252" s="42"/>
      <c r="AN252" s="42"/>
      <c r="AO252" s="42"/>
      <c r="AP252" s="42"/>
      <c r="AQ252" s="42"/>
      <c r="AR252" s="42"/>
      <c r="AS252" s="42"/>
      <c r="AT252" s="42"/>
      <c r="AU252" s="42"/>
      <c r="AV252" s="42"/>
      <c r="AW252" s="42"/>
    </row>
    <row r="253" spans="1:49" s="59" customFormat="1" ht="11.25" customHeight="1">
      <c r="A253" s="3546"/>
      <c r="B253" s="2964"/>
      <c r="C253" s="42"/>
      <c r="D253" s="46"/>
      <c r="E253" s="46"/>
      <c r="F253" s="3373"/>
      <c r="G253" s="3373"/>
      <c r="H253" s="3373"/>
      <c r="I253" s="3373"/>
      <c r="J253" s="3373"/>
      <c r="K253" s="3373"/>
      <c r="L253" s="3373"/>
      <c r="M253" s="3373"/>
      <c r="N253" s="3373"/>
      <c r="O253" s="3373"/>
      <c r="P253" s="3373"/>
      <c r="Q253" s="46"/>
      <c r="R253" s="46"/>
      <c r="S253" s="46"/>
      <c r="T253" s="46"/>
      <c r="U253" s="46"/>
      <c r="V253" s="46"/>
      <c r="W253" s="3377"/>
      <c r="X253" s="3377"/>
      <c r="Y253" s="3377"/>
      <c r="Z253" s="3377"/>
      <c r="AA253" s="3377"/>
      <c r="AB253" s="3377"/>
      <c r="AC253" s="3377"/>
      <c r="AF253" s="3619"/>
      <c r="AG253" s="3377"/>
      <c r="AH253" s="3374"/>
      <c r="AI253" s="42"/>
      <c r="AJ253" s="42"/>
      <c r="AK253" s="42"/>
      <c r="AL253" s="42"/>
      <c r="AM253" s="42"/>
      <c r="AN253" s="42"/>
      <c r="AO253" s="42"/>
      <c r="AP253" s="42"/>
      <c r="AQ253" s="42"/>
      <c r="AR253" s="42"/>
      <c r="AS253" s="42"/>
      <c r="AT253" s="42"/>
      <c r="AU253" s="42"/>
      <c r="AV253" s="42"/>
      <c r="AW253" s="42"/>
    </row>
    <row r="254" spans="1:49" s="59" customFormat="1" ht="11.25" customHeight="1">
      <c r="A254" s="3546"/>
      <c r="B254" s="5590" t="s">
        <v>1532</v>
      </c>
      <c r="C254" s="5590"/>
      <c r="D254" s="3474" t="s">
        <v>1905</v>
      </c>
      <c r="E254" s="3474"/>
      <c r="F254" s="3474"/>
      <c r="G254" s="3474"/>
      <c r="H254" s="3474"/>
      <c r="I254" s="3474"/>
      <c r="J254" s="3474"/>
      <c r="K254" s="3474"/>
      <c r="L254" s="3474"/>
      <c r="M254" s="3474"/>
      <c r="N254" s="3474"/>
      <c r="O254" s="3474"/>
      <c r="P254" s="3474"/>
      <c r="Q254" s="3474"/>
      <c r="R254" s="3474"/>
      <c r="S254" s="3474"/>
      <c r="T254" s="3474"/>
      <c r="U254" s="3474"/>
      <c r="V254" s="3474"/>
      <c r="W254" s="3474"/>
      <c r="X254" s="3474"/>
      <c r="Y254" s="3474"/>
      <c r="Z254" s="3474"/>
      <c r="AA254" s="3474"/>
      <c r="AB254" s="3474"/>
      <c r="AC254" s="3474"/>
      <c r="AF254" s="3619"/>
      <c r="AG254" s="3377"/>
      <c r="AH254" s="3374"/>
      <c r="AI254" s="42"/>
      <c r="AJ254" s="42"/>
      <c r="AK254" s="42"/>
      <c r="AL254" s="42"/>
      <c r="AM254" s="42"/>
      <c r="AN254" s="42"/>
      <c r="AO254" s="42"/>
      <c r="AP254" s="42"/>
      <c r="AQ254" s="42"/>
      <c r="AR254" s="42"/>
      <c r="AS254" s="42"/>
      <c r="AT254" s="42"/>
      <c r="AU254" s="42"/>
      <c r="AV254" s="42"/>
      <c r="AW254" s="42"/>
    </row>
    <row r="255" spans="1:49" s="59" customFormat="1" ht="11.25" customHeight="1">
      <c r="A255" s="3546"/>
      <c r="B255" s="3468"/>
      <c r="C255" s="3511"/>
      <c r="D255" s="3467" t="s">
        <v>1904</v>
      </c>
      <c r="E255" s="3467"/>
      <c r="F255" s="3467"/>
      <c r="G255" s="3467"/>
      <c r="H255" s="3467"/>
      <c r="I255" s="3467"/>
      <c r="J255" s="3467"/>
      <c r="K255" s="3467"/>
      <c r="L255" s="3467"/>
      <c r="M255" s="3467"/>
      <c r="N255" s="3467"/>
      <c r="O255" s="3467"/>
      <c r="P255" s="3467"/>
      <c r="Q255" s="3467"/>
      <c r="R255" s="3467"/>
      <c r="S255" s="3467"/>
      <c r="T255" s="3467"/>
      <c r="U255" s="3467"/>
      <c r="V255" s="3467"/>
      <c r="W255" s="3467"/>
      <c r="X255" s="3467"/>
      <c r="Y255" s="3467"/>
      <c r="Z255" s="3467"/>
      <c r="AA255" s="3467"/>
      <c r="AB255" s="3467"/>
      <c r="AC255" s="3467"/>
      <c r="AF255" s="3619"/>
      <c r="AG255" s="3377"/>
      <c r="AH255" s="3374"/>
      <c r="AI255" s="42"/>
      <c r="AJ255" s="42"/>
      <c r="AK255" s="42"/>
      <c r="AL255" s="42"/>
      <c r="AM255" s="42"/>
      <c r="AN255" s="42"/>
      <c r="AO255" s="42"/>
      <c r="AP255" s="42"/>
      <c r="AQ255" s="42"/>
      <c r="AR255" s="42"/>
      <c r="AS255" s="42"/>
      <c r="AT255" s="42"/>
      <c r="AU255" s="42"/>
      <c r="AV255" s="42"/>
      <c r="AW255" s="42"/>
    </row>
    <row r="256" spans="1:49" s="59" customFormat="1" ht="11.25" customHeight="1">
      <c r="A256" s="3546"/>
      <c r="B256" s="3468"/>
      <c r="C256" s="3468"/>
      <c r="D256" s="3474"/>
      <c r="E256" s="3474"/>
      <c r="F256" s="3474"/>
      <c r="G256" s="3474"/>
      <c r="H256" s="3474"/>
      <c r="I256" s="3474"/>
      <c r="J256" s="3474"/>
      <c r="K256" s="3474"/>
      <c r="L256" s="3474"/>
      <c r="M256" s="3474"/>
      <c r="N256" s="3474"/>
      <c r="O256" s="3474"/>
      <c r="P256" s="3474"/>
      <c r="Q256" s="3474"/>
      <c r="R256" s="3474"/>
      <c r="S256" s="3474"/>
      <c r="T256" s="3474"/>
      <c r="U256" s="3474"/>
      <c r="V256" s="3474"/>
      <c r="W256" s="3474"/>
      <c r="X256" s="3474"/>
      <c r="Y256" s="3474"/>
      <c r="Z256" s="3474"/>
      <c r="AA256" s="3474"/>
      <c r="AB256" s="3474"/>
      <c r="AC256" s="3474"/>
      <c r="AE256" s="3628" t="s">
        <v>1908</v>
      </c>
      <c r="AF256" s="3619"/>
      <c r="AG256" s="3377"/>
      <c r="AH256" s="3374"/>
      <c r="AI256" s="42"/>
      <c r="AJ256" s="42"/>
      <c r="AK256" s="42"/>
      <c r="AL256" s="42"/>
      <c r="AM256" s="42"/>
      <c r="AN256" s="42"/>
      <c r="AO256" s="42"/>
      <c r="AP256" s="42"/>
      <c r="AQ256" s="42"/>
      <c r="AR256" s="42"/>
      <c r="AS256" s="42"/>
      <c r="AT256" s="42"/>
      <c r="AU256" s="42"/>
      <c r="AV256" s="42"/>
      <c r="AW256" s="42"/>
    </row>
    <row r="257" spans="1:49" s="59" customFormat="1" ht="11.25" customHeight="1">
      <c r="A257" s="3546"/>
      <c r="B257" s="3468"/>
      <c r="C257" s="3468"/>
      <c r="D257" s="3622" t="s">
        <v>35</v>
      </c>
      <c r="E257" s="3474" t="s">
        <v>1890</v>
      </c>
      <c r="F257" s="3474"/>
      <c r="G257" s="3474"/>
      <c r="H257" s="3474"/>
      <c r="I257" s="3474"/>
      <c r="J257" s="3474"/>
      <c r="K257" s="3474"/>
      <c r="L257" s="3474"/>
      <c r="M257" s="3474"/>
      <c r="N257" s="3474"/>
      <c r="O257" s="3474"/>
      <c r="P257" s="3474"/>
      <c r="Q257" s="3474"/>
      <c r="R257" s="3474"/>
      <c r="S257" s="3474"/>
      <c r="T257" s="3474"/>
      <c r="U257" s="3474"/>
      <c r="V257" s="3474"/>
      <c r="W257" s="3474"/>
      <c r="X257" s="3474"/>
      <c r="Y257" s="3474"/>
      <c r="Z257" s="3474"/>
      <c r="AA257" s="3474"/>
      <c r="AB257" s="3474"/>
      <c r="AC257" s="3474"/>
      <c r="AD257" s="5637" t="s">
        <v>42</v>
      </c>
      <c r="AE257" s="5623"/>
      <c r="AF257" s="3619"/>
      <c r="AG257" s="3377"/>
      <c r="AH257" s="3374"/>
      <c r="AI257" s="42"/>
      <c r="AJ257" s="42"/>
      <c r="AK257" s="42"/>
      <c r="AL257" s="42"/>
      <c r="AM257" s="42"/>
      <c r="AN257" s="42"/>
      <c r="AO257" s="42"/>
      <c r="AP257" s="42"/>
      <c r="AQ257" s="42"/>
      <c r="AR257" s="42"/>
      <c r="AS257" s="42"/>
      <c r="AT257" s="42"/>
      <c r="AU257" s="42"/>
      <c r="AV257" s="42"/>
      <c r="AW257" s="42"/>
    </row>
    <row r="258" spans="1:49" s="59" customFormat="1" ht="11.25" customHeight="1">
      <c r="A258" s="3546"/>
      <c r="B258" s="3468"/>
      <c r="C258" s="3468"/>
      <c r="D258" s="3625"/>
      <c r="E258" s="3475" t="s">
        <v>1891</v>
      </c>
      <c r="F258" s="3474"/>
      <c r="G258" s="3474"/>
      <c r="H258" s="3474"/>
      <c r="I258" s="3474"/>
      <c r="J258" s="3474"/>
      <c r="K258" s="3474"/>
      <c r="L258" s="3474"/>
      <c r="M258" s="3474"/>
      <c r="N258" s="3474"/>
      <c r="O258" s="3474"/>
      <c r="P258" s="3474"/>
      <c r="Q258" s="3474"/>
      <c r="R258" s="3474"/>
      <c r="S258" s="3474"/>
      <c r="T258" s="3474"/>
      <c r="U258" s="3474"/>
      <c r="V258" s="3474"/>
      <c r="W258" s="3474"/>
      <c r="X258" s="3474"/>
      <c r="Y258" s="3474"/>
      <c r="Z258" s="3474"/>
      <c r="AA258" s="3474"/>
      <c r="AB258" s="3474"/>
      <c r="AC258" s="3474"/>
      <c r="AD258" s="5636"/>
      <c r="AE258" s="5624"/>
      <c r="AF258" s="3619"/>
      <c r="AG258" s="3377"/>
      <c r="AH258" s="3374"/>
      <c r="AI258" s="42"/>
      <c r="AJ258" s="42"/>
      <c r="AK258" s="42"/>
      <c r="AL258" s="42"/>
      <c r="AM258" s="42"/>
      <c r="AN258" s="42"/>
      <c r="AO258" s="42"/>
      <c r="AP258" s="42"/>
      <c r="AQ258" s="42"/>
      <c r="AR258" s="42"/>
      <c r="AS258" s="42"/>
      <c r="AT258" s="42"/>
      <c r="AU258" s="42"/>
      <c r="AV258" s="42"/>
      <c r="AW258" s="42"/>
    </row>
    <row r="259" spans="1:49" s="59" customFormat="1" ht="11.25" customHeight="1">
      <c r="A259" s="3546"/>
      <c r="B259" s="3468"/>
      <c r="C259" s="3468"/>
      <c r="D259" s="3555"/>
      <c r="E259" s="3474"/>
      <c r="F259" s="3474"/>
      <c r="G259" s="3474"/>
      <c r="H259" s="3474"/>
      <c r="I259" s="3474"/>
      <c r="J259" s="3474"/>
      <c r="K259" s="3474"/>
      <c r="L259" s="3474"/>
      <c r="M259" s="3474"/>
      <c r="N259" s="3474"/>
      <c r="O259" s="3474"/>
      <c r="P259" s="3474"/>
      <c r="Q259" s="3474"/>
      <c r="R259" s="3474"/>
      <c r="S259" s="3474"/>
      <c r="T259" s="3474"/>
      <c r="U259" s="3474"/>
      <c r="V259" s="3474"/>
      <c r="W259" s="3474"/>
      <c r="X259" s="3474"/>
      <c r="Y259" s="3474"/>
      <c r="Z259" s="3474"/>
      <c r="AA259" s="3474"/>
      <c r="AB259" s="3474"/>
      <c r="AC259" s="3474"/>
      <c r="AF259" s="3619"/>
      <c r="AG259" s="3377"/>
      <c r="AH259" s="3374"/>
      <c r="AI259" s="42"/>
      <c r="AJ259" s="42"/>
      <c r="AK259" s="42"/>
      <c r="AL259" s="42"/>
      <c r="AM259" s="42"/>
      <c r="AN259" s="42"/>
      <c r="AO259" s="42"/>
      <c r="AP259" s="42"/>
      <c r="AQ259" s="42"/>
      <c r="AR259" s="42"/>
      <c r="AS259" s="42"/>
      <c r="AT259" s="42"/>
      <c r="AU259" s="42"/>
      <c r="AV259" s="42"/>
      <c r="AW259" s="42"/>
    </row>
    <row r="260" spans="1:49" s="59" customFormat="1" ht="11.25" customHeight="1">
      <c r="A260" s="3546"/>
      <c r="B260" s="3468"/>
      <c r="C260" s="3511"/>
      <c r="D260" s="3622" t="s">
        <v>36</v>
      </c>
      <c r="E260" s="3474" t="s">
        <v>1897</v>
      </c>
      <c r="F260" s="3474"/>
      <c r="G260" s="3474"/>
      <c r="H260" s="3474"/>
      <c r="I260" s="3474"/>
      <c r="J260" s="3474"/>
      <c r="K260" s="3474"/>
      <c r="L260" s="3474"/>
      <c r="M260" s="3474"/>
      <c r="N260" s="3474"/>
      <c r="O260" s="3474"/>
      <c r="P260" s="3474"/>
      <c r="Q260" s="3474"/>
      <c r="R260" s="3474"/>
      <c r="S260" s="3474"/>
      <c r="T260" s="3474"/>
      <c r="U260" s="3474"/>
      <c r="V260" s="3474"/>
      <c r="W260" s="3474"/>
      <c r="X260" s="3474"/>
      <c r="Y260" s="3474"/>
      <c r="Z260" s="3474"/>
      <c r="AA260" s="3474"/>
      <c r="AB260" s="3474"/>
      <c r="AC260" s="3474"/>
      <c r="AD260" s="5637" t="s">
        <v>43</v>
      </c>
      <c r="AE260" s="5623"/>
      <c r="AF260" s="3619"/>
      <c r="AG260" s="3377"/>
      <c r="AH260" s="3374"/>
      <c r="AI260" s="42"/>
      <c r="AJ260" s="42"/>
      <c r="AK260" s="42"/>
      <c r="AL260" s="42"/>
      <c r="AM260" s="42"/>
      <c r="AN260" s="42"/>
      <c r="AO260" s="42"/>
      <c r="AP260" s="42"/>
      <c r="AQ260" s="42"/>
      <c r="AR260" s="42"/>
      <c r="AS260" s="42"/>
      <c r="AT260" s="42"/>
      <c r="AU260" s="42"/>
      <c r="AV260" s="42"/>
      <c r="AW260" s="42"/>
    </row>
    <row r="261" spans="1:49" s="59" customFormat="1" ht="11.25" customHeight="1">
      <c r="A261" s="3546"/>
      <c r="B261" s="3468"/>
      <c r="C261" s="3511"/>
      <c r="D261" s="3625"/>
      <c r="E261" s="3467" t="s">
        <v>2454</v>
      </c>
      <c r="F261" s="3475"/>
      <c r="G261" s="3475"/>
      <c r="H261" s="3475"/>
      <c r="I261" s="3475"/>
      <c r="J261" s="3475"/>
      <c r="K261" s="3475"/>
      <c r="L261" s="3475"/>
      <c r="M261" s="3475"/>
      <c r="N261" s="3475"/>
      <c r="O261" s="3475"/>
      <c r="P261" s="3475"/>
      <c r="Q261" s="3475"/>
      <c r="R261" s="3475"/>
      <c r="S261" s="3474"/>
      <c r="T261" s="3474"/>
      <c r="U261" s="3474"/>
      <c r="V261" s="3474"/>
      <c r="W261" s="3474"/>
      <c r="X261" s="3474"/>
      <c r="Y261" s="3474"/>
      <c r="Z261" s="3474"/>
      <c r="AA261" s="3474"/>
      <c r="AB261" s="3474"/>
      <c r="AC261" s="3474"/>
      <c r="AD261" s="5636"/>
      <c r="AE261" s="5624"/>
      <c r="AF261" s="3619"/>
      <c r="AG261" s="3377"/>
      <c r="AH261" s="3374"/>
      <c r="AI261" s="42"/>
      <c r="AJ261" s="42"/>
      <c r="AK261" s="42"/>
      <c r="AL261" s="42"/>
      <c r="AM261" s="42"/>
      <c r="AN261" s="42"/>
      <c r="AO261" s="42"/>
      <c r="AP261" s="42"/>
      <c r="AQ261" s="42"/>
      <c r="AR261" s="42"/>
      <c r="AS261" s="42"/>
      <c r="AT261" s="42"/>
      <c r="AU261" s="42"/>
      <c r="AV261" s="42"/>
      <c r="AW261" s="42"/>
    </row>
    <row r="262" spans="1:49" s="59" customFormat="1" ht="11.25" customHeight="1">
      <c r="A262" s="3546"/>
      <c r="B262" s="3468"/>
      <c r="C262" s="3511"/>
      <c r="D262" s="3625"/>
      <c r="E262" s="3475"/>
      <c r="F262" s="3475"/>
      <c r="G262" s="3475"/>
      <c r="H262" s="3475"/>
      <c r="I262" s="3475"/>
      <c r="J262" s="3475"/>
      <c r="K262" s="3475"/>
      <c r="L262" s="3475"/>
      <c r="M262" s="3475"/>
      <c r="N262" s="3475"/>
      <c r="O262" s="3475"/>
      <c r="P262" s="3475"/>
      <c r="Q262" s="3475"/>
      <c r="R262" s="3475"/>
      <c r="S262" s="3474"/>
      <c r="T262" s="3474"/>
      <c r="U262" s="3474"/>
      <c r="V262" s="3474"/>
      <c r="W262" s="3474"/>
      <c r="X262" s="3474"/>
      <c r="Y262" s="3474"/>
      <c r="Z262" s="3474"/>
      <c r="AA262" s="3474"/>
      <c r="AB262" s="3474"/>
      <c r="AC262" s="3474"/>
      <c r="AF262" s="3619"/>
      <c r="AG262" s="3377"/>
      <c r="AH262" s="3374"/>
      <c r="AI262" s="42"/>
      <c r="AJ262" s="42"/>
      <c r="AK262" s="42"/>
      <c r="AL262" s="42"/>
      <c r="AM262" s="42"/>
      <c r="AN262" s="42"/>
      <c r="AO262" s="42"/>
      <c r="AP262" s="42"/>
      <c r="AQ262" s="42"/>
      <c r="AR262" s="42"/>
      <c r="AS262" s="42"/>
      <c r="AT262" s="42"/>
      <c r="AU262" s="42"/>
      <c r="AV262" s="42"/>
      <c r="AW262" s="42"/>
    </row>
    <row r="263" spans="1:49" s="59" customFormat="1" ht="11.25" customHeight="1">
      <c r="A263" s="3546"/>
      <c r="B263" s="3468"/>
      <c r="C263" s="3511"/>
      <c r="D263" s="3622" t="s">
        <v>50</v>
      </c>
      <c r="E263" s="3474" t="s">
        <v>1533</v>
      </c>
      <c r="F263" s="3474"/>
      <c r="G263" s="3474"/>
      <c r="H263" s="3474"/>
      <c r="I263" s="3474"/>
      <c r="J263" s="3474"/>
      <c r="K263" s="3474"/>
      <c r="L263" s="3474"/>
      <c r="M263" s="3474"/>
      <c r="N263" s="3474"/>
      <c r="O263" s="3474"/>
      <c r="P263" s="3474"/>
      <c r="Q263" s="3474"/>
      <c r="R263" s="3474"/>
      <c r="S263" s="3474"/>
      <c r="T263" s="3474"/>
      <c r="U263" s="3474"/>
      <c r="V263" s="3474"/>
      <c r="W263" s="3474"/>
      <c r="X263" s="3474"/>
      <c r="Y263" s="3474"/>
      <c r="Z263" s="3474"/>
      <c r="AA263" s="3474"/>
      <c r="AB263" s="3474"/>
      <c r="AC263" s="3474"/>
      <c r="AD263" s="5637" t="s">
        <v>44</v>
      </c>
      <c r="AE263" s="5623"/>
      <c r="AF263" s="3619"/>
      <c r="AG263" s="3377"/>
      <c r="AH263" s="3374"/>
      <c r="AI263" s="42"/>
      <c r="AJ263" s="42"/>
      <c r="AK263" s="42"/>
      <c r="AL263" s="42"/>
      <c r="AM263" s="42"/>
      <c r="AN263" s="42"/>
      <c r="AO263" s="42"/>
      <c r="AP263" s="42"/>
      <c r="AQ263" s="42"/>
      <c r="AR263" s="42"/>
      <c r="AS263" s="42"/>
      <c r="AT263" s="42"/>
      <c r="AU263" s="42"/>
      <c r="AV263" s="42"/>
      <c r="AW263" s="42"/>
    </row>
    <row r="264" spans="1:49" s="59" customFormat="1" ht="11.25" customHeight="1">
      <c r="A264" s="3546"/>
      <c r="B264" s="3468"/>
      <c r="C264" s="3511"/>
      <c r="D264" s="3625"/>
      <c r="E264" s="3467" t="s">
        <v>2456</v>
      </c>
      <c r="F264" s="3467"/>
      <c r="G264" s="3467"/>
      <c r="H264" s="3467"/>
      <c r="I264" s="3467"/>
      <c r="J264" s="3467"/>
      <c r="K264" s="3467"/>
      <c r="L264" s="3467"/>
      <c r="M264" s="3467"/>
      <c r="N264" s="3467"/>
      <c r="O264" s="3467"/>
      <c r="P264" s="3467"/>
      <c r="Q264" s="3467"/>
      <c r="R264" s="3467"/>
      <c r="S264" s="3467"/>
      <c r="T264" s="3467"/>
      <c r="U264" s="3467"/>
      <c r="V264" s="3467"/>
      <c r="W264" s="3467"/>
      <c r="X264" s="3467"/>
      <c r="Y264" s="3467"/>
      <c r="Z264" s="3467"/>
      <c r="AA264" s="3474"/>
      <c r="AB264" s="3474"/>
      <c r="AC264" s="3474"/>
      <c r="AD264" s="5636"/>
      <c r="AE264" s="5624"/>
      <c r="AF264" s="3619"/>
      <c r="AG264" s="3377"/>
      <c r="AH264" s="3374"/>
      <c r="AI264" s="42"/>
      <c r="AJ264" s="42"/>
      <c r="AK264" s="42"/>
      <c r="AL264" s="42"/>
      <c r="AM264" s="42"/>
      <c r="AN264" s="42"/>
      <c r="AO264" s="42"/>
      <c r="AP264" s="42"/>
      <c r="AQ264" s="42"/>
      <c r="AR264" s="42"/>
      <c r="AS264" s="42"/>
      <c r="AT264" s="42"/>
      <c r="AU264" s="42"/>
      <c r="AV264" s="42"/>
      <c r="AW264" s="42"/>
    </row>
    <row r="265" spans="1:49" s="59" customFormat="1" ht="11.25" customHeight="1">
      <c r="A265" s="3546"/>
      <c r="B265" s="3468"/>
      <c r="C265" s="3511"/>
      <c r="D265" s="3555"/>
      <c r="E265" s="3474"/>
      <c r="F265" s="3474"/>
      <c r="G265" s="3474"/>
      <c r="H265" s="3474"/>
      <c r="I265" s="3474"/>
      <c r="J265" s="3474"/>
      <c r="K265" s="3474"/>
      <c r="L265" s="3474"/>
      <c r="M265" s="3474"/>
      <c r="N265" s="3474"/>
      <c r="O265" s="3474"/>
      <c r="P265" s="3474"/>
      <c r="Q265" s="3474"/>
      <c r="R265" s="3474"/>
      <c r="S265" s="3474"/>
      <c r="T265" s="3474"/>
      <c r="U265" s="3474"/>
      <c r="V265" s="3474"/>
      <c r="W265" s="3474"/>
      <c r="X265" s="3474"/>
      <c r="Y265" s="3474"/>
      <c r="Z265" s="3474"/>
      <c r="AA265" s="3474"/>
      <c r="AB265" s="3474"/>
      <c r="AC265" s="3474"/>
      <c r="AF265" s="3619"/>
      <c r="AG265" s="3377"/>
      <c r="AH265" s="3374"/>
      <c r="AI265" s="42"/>
      <c r="AJ265" s="42"/>
      <c r="AK265" s="42"/>
      <c r="AL265" s="42"/>
      <c r="AM265" s="42"/>
      <c r="AN265" s="42"/>
      <c r="AO265" s="42"/>
      <c r="AP265" s="42"/>
      <c r="AQ265" s="42"/>
      <c r="AR265" s="42"/>
      <c r="AS265" s="42"/>
      <c r="AT265" s="42"/>
      <c r="AU265" s="42"/>
      <c r="AV265" s="42"/>
      <c r="AW265" s="42"/>
    </row>
    <row r="266" spans="1:49" s="59" customFormat="1" ht="11.25" customHeight="1">
      <c r="A266" s="3546"/>
      <c r="B266" s="3468"/>
      <c r="C266" s="3511"/>
      <c r="D266" s="3622" t="s">
        <v>62</v>
      </c>
      <c r="E266" s="3474" t="s">
        <v>1534</v>
      </c>
      <c r="F266" s="3474"/>
      <c r="G266" s="3474"/>
      <c r="H266" s="3474"/>
      <c r="I266" s="3474"/>
      <c r="J266" s="3474"/>
      <c r="K266" s="3474"/>
      <c r="L266" s="3474"/>
      <c r="M266" s="3474"/>
      <c r="N266" s="3474"/>
      <c r="O266" s="3474"/>
      <c r="P266" s="3474"/>
      <c r="Q266" s="3474"/>
      <c r="R266" s="3474"/>
      <c r="S266" s="3474"/>
      <c r="T266" s="3474"/>
      <c r="U266" s="3474"/>
      <c r="V266" s="3474"/>
      <c r="W266" s="3474"/>
      <c r="X266" s="3474"/>
      <c r="Y266" s="3474"/>
      <c r="Z266" s="3474"/>
      <c r="AA266" s="3474"/>
      <c r="AB266" s="3474"/>
      <c r="AC266" s="3474"/>
      <c r="AD266" s="5637" t="s">
        <v>45</v>
      </c>
      <c r="AE266" s="5623"/>
      <c r="AF266" s="3619"/>
      <c r="AG266" s="3377"/>
      <c r="AH266" s="3374"/>
      <c r="AI266" s="42"/>
      <c r="AJ266" s="42"/>
      <c r="AK266" s="42"/>
      <c r="AL266" s="42"/>
      <c r="AM266" s="42"/>
      <c r="AN266" s="42"/>
      <c r="AO266" s="42"/>
      <c r="AP266" s="42"/>
      <c r="AQ266" s="42"/>
      <c r="AR266" s="42"/>
      <c r="AS266" s="42"/>
      <c r="AT266" s="42"/>
      <c r="AU266" s="42"/>
      <c r="AV266" s="42"/>
      <c r="AW266" s="42"/>
    </row>
    <row r="267" spans="1:49" s="59" customFormat="1" ht="11.25" customHeight="1">
      <c r="A267" s="3546"/>
      <c r="B267" s="3468"/>
      <c r="C267" s="3511"/>
      <c r="D267" s="3625"/>
      <c r="E267" s="3467" t="s">
        <v>2457</v>
      </c>
      <c r="F267" s="3467"/>
      <c r="G267" s="3467"/>
      <c r="H267" s="3467"/>
      <c r="I267" s="3467"/>
      <c r="J267" s="3467"/>
      <c r="K267" s="3467"/>
      <c r="L267" s="3467"/>
      <c r="M267" s="3467"/>
      <c r="N267" s="3467"/>
      <c r="O267" s="3467"/>
      <c r="P267" s="3467"/>
      <c r="Q267" s="3467"/>
      <c r="R267" s="3474"/>
      <c r="S267" s="3474"/>
      <c r="T267" s="3474"/>
      <c r="U267" s="3474"/>
      <c r="V267" s="3474"/>
      <c r="W267" s="3474"/>
      <c r="X267" s="3474"/>
      <c r="Y267" s="3474"/>
      <c r="Z267" s="3474"/>
      <c r="AA267" s="3474"/>
      <c r="AB267" s="3474"/>
      <c r="AC267" s="3474"/>
      <c r="AD267" s="5636"/>
      <c r="AE267" s="5624"/>
      <c r="AF267" s="3619"/>
      <c r="AG267" s="3377"/>
      <c r="AH267" s="3374"/>
      <c r="AI267" s="42"/>
      <c r="AJ267" s="42"/>
      <c r="AK267" s="42"/>
      <c r="AL267" s="42"/>
      <c r="AM267" s="42"/>
      <c r="AN267" s="42"/>
      <c r="AO267" s="42"/>
      <c r="AP267" s="42"/>
      <c r="AQ267" s="42"/>
      <c r="AR267" s="42"/>
      <c r="AS267" s="42"/>
      <c r="AT267" s="42"/>
      <c r="AU267" s="42"/>
      <c r="AV267" s="42"/>
      <c r="AW267" s="42"/>
    </row>
    <row r="268" spans="1:49" s="59" customFormat="1" ht="11.25" customHeight="1">
      <c r="A268" s="3546"/>
      <c r="B268" s="3468"/>
      <c r="C268" s="3511"/>
      <c r="D268" s="3555"/>
      <c r="E268" s="3474"/>
      <c r="F268" s="3474"/>
      <c r="G268" s="3474"/>
      <c r="H268" s="3474"/>
      <c r="I268" s="3474"/>
      <c r="J268" s="3474"/>
      <c r="K268" s="3474"/>
      <c r="L268" s="3474"/>
      <c r="M268" s="3474"/>
      <c r="N268" s="3474"/>
      <c r="O268" s="3474"/>
      <c r="P268" s="3474"/>
      <c r="Q268" s="3474"/>
      <c r="R268" s="3474"/>
      <c r="S268" s="3474"/>
      <c r="T268" s="3474"/>
      <c r="U268" s="3474"/>
      <c r="V268" s="3474"/>
      <c r="W268" s="3474"/>
      <c r="X268" s="3474"/>
      <c r="Y268" s="3474"/>
      <c r="Z268" s="3474"/>
      <c r="AA268" s="3474"/>
      <c r="AB268" s="3474"/>
      <c r="AC268" s="3474"/>
      <c r="AF268" s="3619"/>
      <c r="AG268" s="3377"/>
      <c r="AH268" s="3374"/>
      <c r="AI268" s="42"/>
      <c r="AJ268" s="42"/>
      <c r="AK268" s="42"/>
      <c r="AL268" s="42"/>
      <c r="AM268" s="42"/>
      <c r="AN268" s="42"/>
      <c r="AO268" s="42"/>
      <c r="AP268" s="42"/>
      <c r="AQ268" s="42"/>
      <c r="AR268" s="42"/>
      <c r="AS268" s="42"/>
      <c r="AT268" s="42"/>
      <c r="AU268" s="42"/>
      <c r="AV268" s="42"/>
      <c r="AW268" s="42"/>
    </row>
    <row r="269" spans="1:49" s="59" customFormat="1" ht="11.25" customHeight="1">
      <c r="A269" s="3546"/>
      <c r="B269" s="3468"/>
      <c r="C269" s="3511"/>
      <c r="D269" s="3622" t="s">
        <v>63</v>
      </c>
      <c r="E269" s="3474" t="s">
        <v>2542</v>
      </c>
      <c r="F269" s="3474"/>
      <c r="G269" s="3474"/>
      <c r="H269" s="3474"/>
      <c r="I269" s="3474"/>
      <c r="J269" s="3474"/>
      <c r="K269" s="3474"/>
      <c r="L269" s="3474"/>
      <c r="M269" s="3474"/>
      <c r="N269" s="3474"/>
      <c r="O269" s="3474"/>
      <c r="P269" s="3474"/>
      <c r="Q269" s="3474"/>
      <c r="R269" s="3474"/>
      <c r="S269" s="3474"/>
      <c r="T269" s="3474"/>
      <c r="U269" s="3474"/>
      <c r="V269" s="3474"/>
      <c r="W269" s="3474"/>
      <c r="X269" s="3474"/>
      <c r="Y269" s="3474"/>
      <c r="Z269" s="3474"/>
      <c r="AA269" s="3474"/>
      <c r="AB269" s="3474"/>
      <c r="AC269" s="3474"/>
      <c r="AD269" s="5637" t="s">
        <v>46</v>
      </c>
      <c r="AE269" s="5623"/>
      <c r="AF269" s="3619"/>
      <c r="AG269" s="3377"/>
      <c r="AH269" s="3374"/>
      <c r="AI269" s="42"/>
      <c r="AJ269" s="42"/>
      <c r="AK269" s="42"/>
      <c r="AL269" s="42"/>
      <c r="AM269" s="42"/>
      <c r="AN269" s="42"/>
      <c r="AO269" s="42"/>
      <c r="AP269" s="42"/>
      <c r="AQ269" s="42"/>
      <c r="AR269" s="42"/>
      <c r="AS269" s="42"/>
      <c r="AT269" s="42"/>
      <c r="AU269" s="42"/>
      <c r="AV269" s="42"/>
      <c r="AW269" s="42"/>
    </row>
    <row r="270" spans="1:49" s="59" customFormat="1" ht="11.25" customHeight="1">
      <c r="A270" s="3546"/>
      <c r="B270" s="3468"/>
      <c r="C270" s="3511"/>
      <c r="D270" s="3625"/>
      <c r="E270" s="3467" t="s">
        <v>2543</v>
      </c>
      <c r="F270" s="3467"/>
      <c r="G270" s="3467"/>
      <c r="H270" s="3467"/>
      <c r="I270" s="3467"/>
      <c r="J270" s="3467"/>
      <c r="K270" s="3467"/>
      <c r="L270" s="3467"/>
      <c r="M270" s="3467"/>
      <c r="N270" s="3467"/>
      <c r="O270" s="3467"/>
      <c r="P270" s="3467"/>
      <c r="Q270" s="3467"/>
      <c r="R270" s="3467"/>
      <c r="S270" s="3474"/>
      <c r="T270" s="3474"/>
      <c r="U270" s="3474"/>
      <c r="V270" s="3474"/>
      <c r="W270" s="3474"/>
      <c r="X270" s="3474"/>
      <c r="Y270" s="3474"/>
      <c r="Z270" s="3474"/>
      <c r="AA270" s="3474"/>
      <c r="AB270" s="3474"/>
      <c r="AC270" s="3474"/>
      <c r="AD270" s="5636"/>
      <c r="AE270" s="5624"/>
      <c r="AF270" s="3619"/>
      <c r="AG270" s="3377"/>
      <c r="AH270" s="3374"/>
      <c r="AI270" s="42"/>
      <c r="AJ270" s="42"/>
      <c r="AK270" s="42"/>
      <c r="AL270" s="42"/>
      <c r="AM270" s="42"/>
      <c r="AN270" s="42"/>
      <c r="AO270" s="42"/>
      <c r="AP270" s="42"/>
      <c r="AQ270" s="42"/>
      <c r="AR270" s="42"/>
      <c r="AS270" s="42"/>
      <c r="AT270" s="42"/>
      <c r="AU270" s="42"/>
      <c r="AV270" s="42"/>
      <c r="AW270" s="42"/>
    </row>
    <row r="271" spans="1:49" s="59" customFormat="1" ht="11.25" customHeight="1">
      <c r="A271" s="3546"/>
      <c r="B271" s="3468"/>
      <c r="C271" s="3511"/>
      <c r="D271" s="3555"/>
      <c r="E271" s="3474"/>
      <c r="F271" s="3474"/>
      <c r="G271" s="3474"/>
      <c r="H271" s="3474"/>
      <c r="I271" s="3474"/>
      <c r="J271" s="3474"/>
      <c r="K271" s="3474"/>
      <c r="L271" s="3474"/>
      <c r="M271" s="3474"/>
      <c r="N271" s="3474"/>
      <c r="O271" s="3474"/>
      <c r="P271" s="3474"/>
      <c r="Q271" s="3474"/>
      <c r="R271" s="3474"/>
      <c r="S271" s="3474"/>
      <c r="T271" s="3474"/>
      <c r="U271" s="3474"/>
      <c r="V271" s="3474"/>
      <c r="W271" s="3474"/>
      <c r="X271" s="3474"/>
      <c r="Y271" s="3474"/>
      <c r="Z271" s="3474"/>
      <c r="AA271" s="3474"/>
      <c r="AB271" s="3474"/>
      <c r="AC271" s="3474"/>
      <c r="AF271" s="3619"/>
      <c r="AG271" s="3377"/>
      <c r="AH271" s="3374"/>
      <c r="AI271" s="42"/>
      <c r="AJ271" s="42"/>
      <c r="AK271" s="42"/>
      <c r="AL271" s="42"/>
      <c r="AM271" s="42"/>
      <c r="AN271" s="42"/>
      <c r="AO271" s="42"/>
      <c r="AP271" s="42"/>
      <c r="AQ271" s="42"/>
      <c r="AR271" s="42"/>
      <c r="AS271" s="42"/>
      <c r="AT271" s="42"/>
      <c r="AU271" s="42"/>
      <c r="AV271" s="42"/>
      <c r="AW271" s="42"/>
    </row>
    <row r="272" spans="1:49" s="59" customFormat="1" ht="11.25" customHeight="1">
      <c r="A272" s="3546"/>
      <c r="B272" s="3468"/>
      <c r="C272" s="3511"/>
      <c r="D272" s="3622" t="s">
        <v>64</v>
      </c>
      <c r="E272" s="3474" t="s">
        <v>1636</v>
      </c>
      <c r="F272" s="3474"/>
      <c r="G272" s="3474"/>
      <c r="H272" s="3474"/>
      <c r="I272" s="3474"/>
      <c r="J272" s="3474"/>
      <c r="K272" s="3474"/>
      <c r="L272" s="3474"/>
      <c r="M272" s="3474"/>
      <c r="N272" s="3474"/>
      <c r="O272" s="3474"/>
      <c r="P272" s="3474"/>
      <c r="Q272" s="3474"/>
      <c r="R272" s="3474"/>
      <c r="S272" s="3474"/>
      <c r="T272" s="3474"/>
      <c r="U272" s="3474"/>
      <c r="V272" s="3474"/>
      <c r="W272" s="3474"/>
      <c r="X272" s="3474"/>
      <c r="Y272" s="3474"/>
      <c r="Z272" s="3474"/>
      <c r="AA272" s="3474"/>
      <c r="AB272" s="3474"/>
      <c r="AC272" s="3474"/>
      <c r="AD272" s="5637" t="s">
        <v>47</v>
      </c>
      <c r="AE272" s="5623"/>
      <c r="AF272" s="3619"/>
      <c r="AG272" s="3377"/>
      <c r="AH272" s="3374"/>
      <c r="AI272" s="42"/>
      <c r="AJ272" s="42"/>
      <c r="AK272" s="42"/>
      <c r="AL272" s="42"/>
      <c r="AM272" s="42"/>
      <c r="AN272" s="42"/>
      <c r="AO272" s="42"/>
      <c r="AP272" s="42"/>
      <c r="AQ272" s="42"/>
      <c r="AR272" s="42"/>
      <c r="AS272" s="42"/>
      <c r="AT272" s="42"/>
      <c r="AU272" s="42"/>
      <c r="AV272" s="42"/>
      <c r="AW272" s="42"/>
    </row>
    <row r="273" spans="1:49" s="59" customFormat="1" ht="11.25" customHeight="1">
      <c r="A273" s="3546"/>
      <c r="B273" s="3468"/>
      <c r="C273" s="3511"/>
      <c r="D273" s="3627"/>
      <c r="E273" s="3475" t="s">
        <v>2458</v>
      </c>
      <c r="F273" s="3475"/>
      <c r="G273" s="3475"/>
      <c r="H273" s="3475"/>
      <c r="I273" s="3475"/>
      <c r="J273" s="3475"/>
      <c r="K273" s="3475"/>
      <c r="L273" s="3475"/>
      <c r="M273" s="3475"/>
      <c r="N273" s="3475"/>
      <c r="O273" s="3475"/>
      <c r="P273" s="3475"/>
      <c r="Q273" s="3475"/>
      <c r="R273" s="3475"/>
      <c r="S273" s="3475"/>
      <c r="T273" s="3475"/>
      <c r="U273" s="3475"/>
      <c r="V273" s="3475"/>
      <c r="W273" s="3475"/>
      <c r="X273" s="3475"/>
      <c r="Y273" s="3475"/>
      <c r="Z273" s="3475"/>
      <c r="AA273" s="3475"/>
      <c r="AB273" s="3475"/>
      <c r="AC273" s="3474"/>
      <c r="AD273" s="5636"/>
      <c r="AE273" s="5624"/>
      <c r="AF273" s="3619"/>
      <c r="AG273" s="3377"/>
      <c r="AH273" s="3374"/>
      <c r="AI273" s="42"/>
      <c r="AJ273" s="42"/>
      <c r="AK273" s="42"/>
      <c r="AL273" s="42"/>
      <c r="AM273" s="42"/>
      <c r="AN273" s="42"/>
      <c r="AO273" s="42"/>
      <c r="AP273" s="42"/>
      <c r="AQ273" s="42"/>
      <c r="AR273" s="42"/>
      <c r="AS273" s="42"/>
      <c r="AT273" s="42"/>
      <c r="AU273" s="42"/>
      <c r="AV273" s="42"/>
      <c r="AW273" s="42"/>
    </row>
    <row r="274" spans="1:49" s="59" customFormat="1" ht="11.25" customHeight="1">
      <c r="A274" s="3546"/>
      <c r="B274" s="3468"/>
      <c r="C274" s="3511"/>
      <c r="D274" s="3555"/>
      <c r="E274" s="3474"/>
      <c r="F274" s="3474"/>
      <c r="G274" s="3474"/>
      <c r="H274" s="3474"/>
      <c r="I274" s="3474"/>
      <c r="J274" s="3474"/>
      <c r="K274" s="3474"/>
      <c r="L274" s="3474"/>
      <c r="M274" s="3474"/>
      <c r="N274" s="3474"/>
      <c r="O274" s="3474"/>
      <c r="P274" s="3474"/>
      <c r="Q274" s="3474"/>
      <c r="R274" s="3474"/>
      <c r="S274" s="3474"/>
      <c r="T274" s="3474"/>
      <c r="U274" s="3474"/>
      <c r="V274" s="3474"/>
      <c r="W274" s="3474"/>
      <c r="X274" s="3474"/>
      <c r="Y274" s="3474"/>
      <c r="Z274" s="3474"/>
      <c r="AA274" s="3474"/>
      <c r="AB274" s="3474"/>
      <c r="AC274" s="3474"/>
      <c r="AF274" s="3619"/>
      <c r="AG274" s="3377"/>
      <c r="AH274" s="3374"/>
      <c r="AI274" s="42"/>
      <c r="AJ274" s="42"/>
      <c r="AK274" s="42"/>
      <c r="AL274" s="42"/>
      <c r="AM274" s="42"/>
      <c r="AN274" s="42"/>
      <c r="AO274" s="42"/>
      <c r="AP274" s="42"/>
      <c r="AQ274" s="42"/>
      <c r="AR274" s="42"/>
      <c r="AS274" s="42"/>
      <c r="AT274" s="42"/>
      <c r="AU274" s="42"/>
      <c r="AV274" s="42"/>
      <c r="AW274" s="42"/>
    </row>
    <row r="275" spans="1:49" s="59" customFormat="1" ht="11.25" customHeight="1">
      <c r="A275" s="3546"/>
      <c r="B275" s="3468"/>
      <c r="C275" s="3511"/>
      <c r="D275" s="3622" t="s">
        <v>74</v>
      </c>
      <c r="E275" s="3474" t="s">
        <v>2544</v>
      </c>
      <c r="F275" s="3474"/>
      <c r="G275" s="3474"/>
      <c r="H275" s="3474"/>
      <c r="I275" s="3474"/>
      <c r="J275" s="3474"/>
      <c r="K275" s="3474"/>
      <c r="L275" s="3474"/>
      <c r="M275" s="3474"/>
      <c r="N275" s="3474"/>
      <c r="O275" s="3474"/>
      <c r="P275" s="3474"/>
      <c r="Q275" s="3474"/>
      <c r="R275" s="3474"/>
      <c r="S275" s="3474"/>
      <c r="T275" s="3474"/>
      <c r="U275" s="3474"/>
      <c r="V275" s="3474"/>
      <c r="W275" s="3474"/>
      <c r="X275" s="3474"/>
      <c r="Y275" s="3474"/>
      <c r="Z275" s="3474"/>
      <c r="AA275" s="3474"/>
      <c r="AB275" s="3474"/>
      <c r="AC275" s="3474"/>
      <c r="AD275" s="5637" t="s">
        <v>48</v>
      </c>
      <c r="AE275" s="5623"/>
      <c r="AF275" s="3619"/>
      <c r="AG275" s="3377"/>
      <c r="AH275" s="3374"/>
      <c r="AI275" s="42"/>
      <c r="AJ275" s="42"/>
      <c r="AK275" s="42"/>
      <c r="AL275" s="42"/>
      <c r="AM275" s="42"/>
      <c r="AN275" s="42"/>
      <c r="AO275" s="42"/>
      <c r="AP275" s="42"/>
      <c r="AQ275" s="42"/>
      <c r="AR275" s="42"/>
      <c r="AS275" s="42"/>
      <c r="AT275" s="42"/>
      <c r="AU275" s="42"/>
      <c r="AV275" s="42"/>
      <c r="AW275" s="42"/>
    </row>
    <row r="276" spans="1:49" s="59" customFormat="1" ht="11.25" customHeight="1">
      <c r="A276" s="3546"/>
      <c r="B276" s="3468"/>
      <c r="C276" s="3511"/>
      <c r="D276" s="3625"/>
      <c r="E276" s="3467" t="s">
        <v>2545</v>
      </c>
      <c r="F276" s="3467"/>
      <c r="G276" s="3467"/>
      <c r="H276" s="3467"/>
      <c r="I276" s="3467"/>
      <c r="J276" s="3467"/>
      <c r="K276" s="3467"/>
      <c r="L276" s="3467"/>
      <c r="M276" s="3467"/>
      <c r="N276" s="3467"/>
      <c r="O276" s="3467"/>
      <c r="P276" s="3467"/>
      <c r="Q276" s="3467"/>
      <c r="R276" s="3467"/>
      <c r="S276" s="3467"/>
      <c r="T276" s="3467"/>
      <c r="U276" s="3467"/>
      <c r="V276" s="3467"/>
      <c r="W276" s="3467"/>
      <c r="X276" s="3467"/>
      <c r="Y276" s="3467"/>
      <c r="Z276" s="3467"/>
      <c r="AA276" s="3467"/>
      <c r="AB276" s="3467"/>
      <c r="AC276" s="3467"/>
      <c r="AD276" s="5636"/>
      <c r="AE276" s="5624"/>
      <c r="AF276" s="3619"/>
      <c r="AG276" s="3377"/>
      <c r="AH276" s="3374"/>
      <c r="AI276" s="42"/>
      <c r="AJ276" s="42"/>
      <c r="AK276" s="42"/>
      <c r="AL276" s="42"/>
      <c r="AM276" s="42"/>
      <c r="AN276" s="42"/>
      <c r="AO276" s="42"/>
      <c r="AP276" s="42"/>
      <c r="AQ276" s="42"/>
      <c r="AR276" s="42"/>
      <c r="AS276" s="42"/>
      <c r="AT276" s="42"/>
      <c r="AU276" s="42"/>
      <c r="AV276" s="42"/>
      <c r="AW276" s="42"/>
    </row>
    <row r="277" spans="1:49" s="59" customFormat="1" ht="11.25" customHeight="1">
      <c r="A277" s="3546"/>
      <c r="B277" s="3468"/>
      <c r="C277" s="3511"/>
      <c r="D277" s="3625"/>
      <c r="E277" s="3474"/>
      <c r="F277" s="3474"/>
      <c r="G277" s="3474"/>
      <c r="H277" s="3474"/>
      <c r="I277" s="3474"/>
      <c r="J277" s="3474"/>
      <c r="K277" s="3474"/>
      <c r="L277" s="3474"/>
      <c r="M277" s="3474"/>
      <c r="N277" s="3474"/>
      <c r="O277" s="3474"/>
      <c r="P277" s="3474"/>
      <c r="Q277" s="3474"/>
      <c r="R277" s="3474"/>
      <c r="S277" s="3474"/>
      <c r="T277" s="3474"/>
      <c r="U277" s="3474"/>
      <c r="V277" s="3474"/>
      <c r="W277" s="3474"/>
      <c r="X277" s="3474"/>
      <c r="Y277" s="3474"/>
      <c r="Z277" s="3474"/>
      <c r="AA277" s="3474"/>
      <c r="AB277" s="3474"/>
      <c r="AC277" s="3474"/>
      <c r="AF277" s="3619"/>
      <c r="AG277" s="3377"/>
      <c r="AH277" s="3374"/>
      <c r="AI277" s="42"/>
      <c r="AJ277" s="42"/>
      <c r="AK277" s="42"/>
      <c r="AL277" s="42"/>
      <c r="AM277" s="42"/>
      <c r="AN277" s="42"/>
      <c r="AO277" s="42"/>
      <c r="AP277" s="42"/>
      <c r="AQ277" s="42"/>
      <c r="AR277" s="42"/>
      <c r="AS277" s="42"/>
      <c r="AT277" s="42"/>
      <c r="AU277" s="42"/>
      <c r="AV277" s="42"/>
      <c r="AW277" s="42"/>
    </row>
    <row r="278" spans="1:49" s="59" customFormat="1" ht="11.25" customHeight="1">
      <c r="A278" s="3546"/>
      <c r="B278" s="3468"/>
      <c r="C278" s="3511"/>
      <c r="D278" s="3622" t="s">
        <v>76</v>
      </c>
      <c r="E278" s="3474" t="s">
        <v>1906</v>
      </c>
      <c r="F278" s="3474"/>
      <c r="G278" s="3474"/>
      <c r="H278" s="3629"/>
      <c r="I278" s="3629"/>
      <c r="J278" s="3629"/>
      <c r="K278" s="3629"/>
      <c r="L278" s="3629"/>
      <c r="M278" s="3629"/>
      <c r="N278" s="3629"/>
      <c r="O278" s="3629"/>
      <c r="P278" s="3629"/>
      <c r="Q278" s="3629"/>
      <c r="R278" s="3629"/>
      <c r="S278" s="3629"/>
      <c r="T278" s="3629"/>
      <c r="U278" s="3629"/>
      <c r="V278" s="3629"/>
      <c r="W278" s="3629"/>
      <c r="X278" s="3629"/>
      <c r="Y278" s="3629"/>
      <c r="Z278" s="3629"/>
      <c r="AA278" s="3629"/>
      <c r="AB278" s="3629"/>
      <c r="AC278" s="3629"/>
      <c r="AD278" s="5637" t="s">
        <v>54</v>
      </c>
      <c r="AE278" s="5623"/>
      <c r="AF278" s="3619"/>
      <c r="AG278" s="3377"/>
      <c r="AH278" s="3374"/>
      <c r="AI278" s="42"/>
      <c r="AJ278" s="42"/>
      <c r="AK278" s="42"/>
      <c r="AL278" s="42"/>
      <c r="AM278" s="42"/>
      <c r="AN278" s="42"/>
      <c r="AO278" s="42"/>
      <c r="AP278" s="42"/>
      <c r="AQ278" s="42"/>
      <c r="AR278" s="42"/>
      <c r="AS278" s="42"/>
      <c r="AT278" s="42"/>
      <c r="AU278" s="42"/>
      <c r="AV278" s="42"/>
      <c r="AW278" s="42"/>
    </row>
    <row r="279" spans="1:49" s="59" customFormat="1" ht="11.25" customHeight="1">
      <c r="A279" s="3546"/>
      <c r="B279" s="3468"/>
      <c r="C279" s="3511"/>
      <c r="D279" s="3625"/>
      <c r="E279" s="3467" t="s">
        <v>1907</v>
      </c>
      <c r="F279" s="3467"/>
      <c r="G279" s="3467"/>
      <c r="H279" s="3630"/>
      <c r="I279" s="3630"/>
      <c r="J279" s="3630"/>
      <c r="K279" s="3630"/>
      <c r="L279" s="3630"/>
      <c r="M279" s="3630"/>
      <c r="N279" s="3630"/>
      <c r="O279" s="3630"/>
      <c r="P279" s="3630"/>
      <c r="Q279" s="3630"/>
      <c r="R279" s="3630"/>
      <c r="S279" s="3630"/>
      <c r="T279" s="3630"/>
      <c r="U279" s="3630"/>
      <c r="V279" s="3630"/>
      <c r="W279" s="3630"/>
      <c r="X279" s="3630"/>
      <c r="Y279" s="3630"/>
      <c r="Z279" s="3630"/>
      <c r="AA279" s="3630"/>
      <c r="AB279" s="3630"/>
      <c r="AC279" s="3630"/>
      <c r="AD279" s="5636"/>
      <c r="AE279" s="5624"/>
      <c r="AF279" s="3619"/>
      <c r="AG279" s="3377"/>
      <c r="AH279" s="3374"/>
      <c r="AI279" s="42"/>
      <c r="AJ279" s="42"/>
      <c r="AK279" s="42"/>
      <c r="AL279" s="42"/>
      <c r="AM279" s="42"/>
      <c r="AN279" s="42"/>
      <c r="AO279" s="42"/>
      <c r="AP279" s="42"/>
      <c r="AQ279" s="42"/>
      <c r="AR279" s="42"/>
      <c r="AS279" s="42"/>
      <c r="AT279" s="42"/>
      <c r="AU279" s="42"/>
      <c r="AV279" s="42"/>
      <c r="AW279" s="42"/>
    </row>
    <row r="280" spans="1:49" s="59" customFormat="1" ht="11.25" customHeight="1">
      <c r="A280" s="3546"/>
      <c r="B280" s="3468"/>
      <c r="C280" s="3511"/>
      <c r="D280" s="3625"/>
      <c r="E280" s="3467"/>
      <c r="F280" s="3467"/>
      <c r="G280" s="3467"/>
      <c r="H280" s="3467"/>
      <c r="I280" s="3467"/>
      <c r="J280" s="3467"/>
      <c r="K280" s="3467"/>
      <c r="L280" s="3467"/>
      <c r="M280" s="3467"/>
      <c r="N280" s="3467"/>
      <c r="O280" s="3467"/>
      <c r="P280" s="3467"/>
      <c r="Q280" s="3467"/>
      <c r="R280" s="3467"/>
      <c r="S280" s="3467"/>
      <c r="T280" s="3467"/>
      <c r="U280" s="3467"/>
      <c r="V280" s="3467"/>
      <c r="W280" s="3467"/>
      <c r="X280" s="3467"/>
      <c r="Y280" s="3467"/>
      <c r="Z280" s="3467"/>
      <c r="AA280" s="3467"/>
      <c r="AB280" s="3467"/>
      <c r="AC280" s="3467"/>
      <c r="AF280" s="3619"/>
      <c r="AG280" s="3377"/>
      <c r="AH280" s="3374"/>
      <c r="AI280" s="42"/>
      <c r="AJ280" s="42"/>
      <c r="AK280" s="42"/>
      <c r="AL280" s="42"/>
      <c r="AM280" s="42"/>
      <c r="AN280" s="42"/>
      <c r="AO280" s="42"/>
      <c r="AP280" s="42"/>
      <c r="AQ280" s="42"/>
      <c r="AR280" s="42"/>
      <c r="AS280" s="42"/>
      <c r="AT280" s="42"/>
      <c r="AU280" s="42"/>
      <c r="AV280" s="42"/>
      <c r="AW280" s="42"/>
    </row>
    <row r="281" spans="1:49" s="59" customFormat="1" ht="11.25" customHeight="1">
      <c r="A281" s="3546"/>
      <c r="B281" s="3468"/>
      <c r="C281" s="3511"/>
      <c r="D281" s="3622" t="s">
        <v>77</v>
      </c>
      <c r="E281" s="3474" t="s">
        <v>459</v>
      </c>
      <c r="F281" s="3474"/>
      <c r="G281" s="3474"/>
      <c r="H281" s="3474"/>
      <c r="I281" s="3474"/>
      <c r="J281" s="3474"/>
      <c r="K281" s="3474"/>
      <c r="L281" s="3474"/>
      <c r="M281" s="3474"/>
      <c r="N281" s="3474"/>
      <c r="O281" s="3474"/>
      <c r="P281" s="3474"/>
      <c r="Q281" s="3474"/>
      <c r="R281" s="3474"/>
      <c r="S281" s="3474"/>
      <c r="T281" s="3474"/>
      <c r="U281" s="3474"/>
      <c r="V281" s="3474"/>
      <c r="W281" s="3474"/>
      <c r="X281" s="3474"/>
      <c r="Y281" s="3474"/>
      <c r="Z281" s="3474"/>
      <c r="AA281" s="3474"/>
      <c r="AB281" s="3474"/>
      <c r="AC281" s="3474"/>
      <c r="AD281" s="5637" t="s">
        <v>49</v>
      </c>
      <c r="AE281" s="5623"/>
      <c r="AF281" s="3619"/>
      <c r="AG281" s="3377"/>
      <c r="AH281" s="3374"/>
      <c r="AI281" s="42"/>
      <c r="AJ281" s="42"/>
      <c r="AK281" s="42"/>
      <c r="AL281" s="42"/>
      <c r="AM281" s="42"/>
      <c r="AN281" s="42"/>
      <c r="AO281" s="42"/>
      <c r="AP281" s="42"/>
      <c r="AQ281" s="42"/>
      <c r="AR281" s="42"/>
      <c r="AS281" s="42"/>
      <c r="AT281" s="42"/>
      <c r="AU281" s="42"/>
      <c r="AV281" s="42"/>
      <c r="AW281" s="42"/>
    </row>
    <row r="282" spans="1:49" s="59" customFormat="1" ht="11.25" customHeight="1">
      <c r="A282" s="3546"/>
      <c r="B282" s="2964"/>
      <c r="C282" s="42"/>
      <c r="D282" s="46"/>
      <c r="E282" s="48" t="s">
        <v>730</v>
      </c>
      <c r="F282" s="3373"/>
      <c r="G282" s="3373"/>
      <c r="H282" s="3373"/>
      <c r="I282" s="3373"/>
      <c r="J282" s="3373"/>
      <c r="K282" s="3373"/>
      <c r="L282" s="3373"/>
      <c r="M282" s="3373"/>
      <c r="N282" s="3373"/>
      <c r="O282" s="3373"/>
      <c r="P282" s="3373"/>
      <c r="Q282" s="46"/>
      <c r="R282" s="46"/>
      <c r="S282" s="46"/>
      <c r="T282" s="46"/>
      <c r="U282" s="46"/>
      <c r="V282" s="46"/>
      <c r="W282" s="3377"/>
      <c r="X282" s="3377"/>
      <c r="Y282" s="3377"/>
      <c r="Z282" s="3377"/>
      <c r="AA282" s="3377"/>
      <c r="AB282" s="3377"/>
      <c r="AC282" s="3377"/>
      <c r="AD282" s="5636"/>
      <c r="AE282" s="5624"/>
      <c r="AF282" s="3619"/>
      <c r="AG282" s="3377"/>
      <c r="AH282" s="3374"/>
      <c r="AI282" s="42"/>
      <c r="AJ282" s="42"/>
      <c r="AK282" s="42"/>
      <c r="AL282" s="42"/>
      <c r="AM282" s="42"/>
      <c r="AN282" s="42"/>
      <c r="AO282" s="42"/>
      <c r="AP282" s="42"/>
      <c r="AQ282" s="42"/>
      <c r="AR282" s="42"/>
      <c r="AS282" s="42"/>
      <c r="AT282" s="42"/>
      <c r="AU282" s="42"/>
      <c r="AV282" s="42"/>
      <c r="AW282" s="42"/>
    </row>
    <row r="283" spans="1:49" s="59" customFormat="1" ht="11.25" customHeight="1">
      <c r="A283" s="3546"/>
      <c r="B283" s="2964"/>
      <c r="C283" s="42"/>
      <c r="D283" s="46"/>
      <c r="E283" s="46"/>
      <c r="F283" s="3373"/>
      <c r="G283" s="3373"/>
      <c r="H283" s="3373"/>
      <c r="I283" s="3373"/>
      <c r="J283" s="3373"/>
      <c r="K283" s="3373"/>
      <c r="L283" s="3373"/>
      <c r="M283" s="3373"/>
      <c r="N283" s="3373"/>
      <c r="O283" s="3373"/>
      <c r="P283" s="3373"/>
      <c r="Q283" s="46"/>
      <c r="R283" s="46"/>
      <c r="S283" s="46"/>
      <c r="T283" s="46"/>
      <c r="U283" s="46"/>
      <c r="V283" s="46"/>
      <c r="W283" s="3377"/>
      <c r="X283" s="3377"/>
      <c r="Y283" s="3377"/>
      <c r="Z283" s="5638">
        <v>310110</v>
      </c>
      <c r="AA283" s="5638"/>
      <c r="AB283" s="3377"/>
      <c r="AC283" s="3377"/>
      <c r="AD283" s="3525"/>
      <c r="AE283" s="3525"/>
      <c r="AF283" s="3619"/>
      <c r="AG283" s="3377"/>
      <c r="AH283" s="3374"/>
      <c r="AI283" s="42"/>
      <c r="AJ283" s="42"/>
      <c r="AK283" s="42"/>
      <c r="AL283" s="42"/>
      <c r="AM283" s="42"/>
      <c r="AN283" s="42"/>
      <c r="AO283" s="42"/>
      <c r="AP283" s="42"/>
      <c r="AQ283" s="42"/>
      <c r="AR283" s="42"/>
      <c r="AS283" s="42"/>
      <c r="AT283" s="42"/>
      <c r="AU283" s="42"/>
      <c r="AV283" s="42"/>
      <c r="AW283" s="42"/>
    </row>
    <row r="284" spans="1:49" s="59" customFormat="1" ht="18.95" customHeight="1">
      <c r="A284" s="3546"/>
      <c r="B284" s="2964"/>
      <c r="C284" s="42"/>
      <c r="D284" s="46"/>
      <c r="E284" s="5574"/>
      <c r="F284" s="5575"/>
      <c r="G284" s="5575"/>
      <c r="H284" s="5575"/>
      <c r="I284" s="5575"/>
      <c r="J284" s="5575"/>
      <c r="K284" s="5575"/>
      <c r="L284" s="5575"/>
      <c r="M284" s="5575"/>
      <c r="N284" s="5575"/>
      <c r="O284" s="5575"/>
      <c r="P284" s="5575"/>
      <c r="Q284" s="5575"/>
      <c r="R284" s="5575"/>
      <c r="S284" s="5575"/>
      <c r="T284" s="5575"/>
      <c r="U284" s="5575"/>
      <c r="V284" s="5575"/>
      <c r="W284" s="5575"/>
      <c r="X284" s="5575"/>
      <c r="Y284" s="5575"/>
      <c r="Z284" s="5575"/>
      <c r="AA284" s="5576"/>
      <c r="AB284" s="3377"/>
      <c r="AC284" s="3377"/>
      <c r="AF284" s="3619"/>
      <c r="AG284" s="3377"/>
      <c r="AH284" s="3374"/>
      <c r="AI284" s="42"/>
      <c r="AJ284" s="42"/>
      <c r="AK284" s="42"/>
      <c r="AL284" s="42"/>
      <c r="AM284" s="42"/>
      <c r="AN284" s="42"/>
      <c r="AO284" s="42"/>
      <c r="AP284" s="42"/>
      <c r="AQ284" s="42"/>
      <c r="AR284" s="42"/>
      <c r="AS284" s="42"/>
      <c r="AT284" s="42"/>
      <c r="AU284" s="42"/>
      <c r="AV284" s="42"/>
      <c r="AW284" s="42"/>
    </row>
    <row r="285" spans="1:49" s="59" customFormat="1" ht="18.95" customHeight="1">
      <c r="A285" s="3546"/>
      <c r="B285" s="2964"/>
      <c r="C285" s="42"/>
      <c r="D285" s="46"/>
      <c r="E285" s="5577"/>
      <c r="F285" s="5578"/>
      <c r="G285" s="5578"/>
      <c r="H285" s="5578"/>
      <c r="I285" s="5578"/>
      <c r="J285" s="5578"/>
      <c r="K285" s="5578"/>
      <c r="L285" s="5578"/>
      <c r="M285" s="5578"/>
      <c r="N285" s="5578"/>
      <c r="O285" s="5578"/>
      <c r="P285" s="5578"/>
      <c r="Q285" s="5578"/>
      <c r="R285" s="5578"/>
      <c r="S285" s="5578"/>
      <c r="T285" s="5578"/>
      <c r="U285" s="5578"/>
      <c r="V285" s="5578"/>
      <c r="W285" s="5578"/>
      <c r="X285" s="5578"/>
      <c r="Y285" s="5578"/>
      <c r="Z285" s="5578"/>
      <c r="AA285" s="5579"/>
      <c r="AB285" s="3377"/>
      <c r="AC285" s="3377"/>
      <c r="AF285" s="3619"/>
      <c r="AG285" s="3377"/>
      <c r="AH285" s="3374"/>
      <c r="AI285" s="42"/>
      <c r="AJ285" s="42"/>
      <c r="AK285" s="42"/>
      <c r="AL285" s="42"/>
      <c r="AM285" s="42"/>
      <c r="AN285" s="42"/>
      <c r="AO285" s="42"/>
      <c r="AP285" s="42"/>
      <c r="AQ285" s="42"/>
      <c r="AR285" s="42"/>
      <c r="AS285" s="42"/>
      <c r="AT285" s="42"/>
      <c r="AU285" s="42"/>
      <c r="AV285" s="42"/>
      <c r="AW285" s="42"/>
    </row>
    <row r="286" spans="1:49" s="59" customFormat="1" ht="11.25" customHeight="1">
      <c r="A286" s="3546"/>
      <c r="B286" s="2964"/>
      <c r="C286" s="42"/>
      <c r="D286" s="46"/>
      <c r="E286" s="46"/>
      <c r="F286" s="3373"/>
      <c r="G286" s="3373"/>
      <c r="H286" s="3373"/>
      <c r="I286" s="3373"/>
      <c r="J286" s="3373"/>
      <c r="K286" s="3373"/>
      <c r="L286" s="3373"/>
      <c r="M286" s="3373"/>
      <c r="N286" s="3373"/>
      <c r="O286" s="3373"/>
      <c r="P286" s="3373"/>
      <c r="Q286" s="46"/>
      <c r="R286" s="46"/>
      <c r="S286" s="46"/>
      <c r="T286" s="46"/>
      <c r="U286" s="46"/>
      <c r="V286" s="46"/>
      <c r="W286" s="3377"/>
      <c r="X286" s="3377"/>
      <c r="Y286" s="3377"/>
      <c r="Z286" s="3377"/>
      <c r="AA286" s="3377"/>
      <c r="AB286" s="3377"/>
      <c r="AC286" s="3377"/>
      <c r="AF286" s="3619"/>
      <c r="AG286" s="3377"/>
      <c r="AH286" s="3374"/>
      <c r="AI286" s="42"/>
      <c r="AJ286" s="42"/>
      <c r="AK286" s="42"/>
      <c r="AL286" s="42"/>
      <c r="AM286" s="42"/>
      <c r="AN286" s="42"/>
      <c r="AO286" s="42"/>
      <c r="AP286" s="42"/>
      <c r="AQ286" s="42"/>
      <c r="AR286" s="42"/>
      <c r="AS286" s="42"/>
      <c r="AT286" s="42"/>
      <c r="AU286" s="42"/>
      <c r="AV286" s="42"/>
      <c r="AW286" s="42"/>
    </row>
    <row r="287" spans="1:49" s="59" customFormat="1" ht="11.25" customHeight="1">
      <c r="A287" s="3546"/>
      <c r="B287" s="2964"/>
      <c r="C287" s="42"/>
      <c r="D287" s="3622" t="s">
        <v>78</v>
      </c>
      <c r="E287" s="3474" t="s">
        <v>1909</v>
      </c>
      <c r="F287" s="3373"/>
      <c r="G287" s="3373"/>
      <c r="H287" s="3373"/>
      <c r="I287" s="3373"/>
      <c r="J287" s="3373"/>
      <c r="K287" s="3373"/>
      <c r="L287" s="3373"/>
      <c r="M287" s="3373"/>
      <c r="N287" s="3373"/>
      <c r="O287" s="3373"/>
      <c r="P287" s="3373"/>
      <c r="Q287" s="46"/>
      <c r="R287" s="46"/>
      <c r="S287" s="46"/>
      <c r="T287" s="46"/>
      <c r="U287" s="46"/>
      <c r="V287" s="46"/>
      <c r="W287" s="3377"/>
      <c r="X287" s="3377"/>
      <c r="Y287" s="3377"/>
      <c r="Z287" s="3377"/>
      <c r="AA287" s="3377"/>
      <c r="AB287" s="3377"/>
      <c r="AC287" s="3377"/>
      <c r="AD287" s="5636">
        <v>11</v>
      </c>
      <c r="AE287" s="5623"/>
      <c r="AF287" s="3619"/>
      <c r="AG287" s="3377"/>
      <c r="AH287" s="3374"/>
      <c r="AI287" s="42"/>
      <c r="AJ287" s="42"/>
      <c r="AK287" s="42"/>
      <c r="AL287" s="42"/>
      <c r="AM287" s="42"/>
      <c r="AN287" s="42"/>
      <c r="AO287" s="42"/>
      <c r="AP287" s="42"/>
      <c r="AQ287" s="42"/>
      <c r="AR287" s="42"/>
      <c r="AS287" s="42"/>
      <c r="AT287" s="42"/>
      <c r="AU287" s="42"/>
      <c r="AV287" s="42"/>
      <c r="AW287" s="42"/>
    </row>
    <row r="288" spans="1:49" s="59" customFormat="1" ht="11.25" customHeight="1">
      <c r="A288" s="3546"/>
      <c r="B288" s="2964"/>
      <c r="C288" s="42"/>
      <c r="D288" s="46"/>
      <c r="E288" s="48" t="s">
        <v>758</v>
      </c>
      <c r="F288" s="3373"/>
      <c r="G288" s="3373"/>
      <c r="H288" s="3373"/>
      <c r="I288" s="3373"/>
      <c r="J288" s="3373"/>
      <c r="K288" s="3373"/>
      <c r="L288" s="3373"/>
      <c r="M288" s="3373"/>
      <c r="N288" s="3373"/>
      <c r="O288" s="3373"/>
      <c r="P288" s="3373"/>
      <c r="Q288" s="46"/>
      <c r="R288" s="46"/>
      <c r="S288" s="46"/>
      <c r="T288" s="46"/>
      <c r="U288" s="46"/>
      <c r="V288" s="46"/>
      <c r="W288" s="3377"/>
      <c r="X288" s="3377"/>
      <c r="Y288" s="3377"/>
      <c r="Z288" s="3377"/>
      <c r="AA288" s="3377"/>
      <c r="AB288" s="3377"/>
      <c r="AC288" s="3377"/>
      <c r="AD288" s="5636"/>
      <c r="AE288" s="5624"/>
      <c r="AF288" s="3619"/>
      <c r="AG288" s="3377"/>
      <c r="AH288" s="3374"/>
      <c r="AI288" s="42"/>
      <c r="AJ288" s="42"/>
      <c r="AK288" s="42"/>
      <c r="AL288" s="42"/>
      <c r="AM288" s="42"/>
      <c r="AN288" s="42"/>
      <c r="AO288" s="42"/>
      <c r="AP288" s="42"/>
      <c r="AQ288" s="42"/>
      <c r="AR288" s="42"/>
      <c r="AS288" s="42"/>
      <c r="AT288" s="42"/>
      <c r="AU288" s="42"/>
      <c r="AV288" s="42"/>
      <c r="AW288" s="42"/>
    </row>
    <row r="289" spans="1:49" s="59" customFormat="1" ht="11.25" customHeight="1">
      <c r="A289" s="3543"/>
      <c r="B289" s="3631"/>
      <c r="C289" s="3456"/>
      <c r="D289" s="3632"/>
      <c r="E289" s="3632"/>
      <c r="F289" s="3633"/>
      <c r="G289" s="3633"/>
      <c r="H289" s="3633"/>
      <c r="I289" s="3633"/>
      <c r="J289" s="3633"/>
      <c r="K289" s="3633"/>
      <c r="L289" s="3633"/>
      <c r="M289" s="3633"/>
      <c r="N289" s="3633"/>
      <c r="O289" s="3633"/>
      <c r="P289" s="3633"/>
      <c r="Q289" s="3632"/>
      <c r="R289" s="3632"/>
      <c r="S289" s="3632"/>
      <c r="T289" s="3632"/>
      <c r="U289" s="3632"/>
      <c r="V289" s="3632"/>
      <c r="W289" s="3463"/>
      <c r="X289" s="3463"/>
      <c r="Y289" s="3463"/>
      <c r="Z289" s="3463"/>
      <c r="AA289" s="3463"/>
      <c r="AB289" s="3463"/>
      <c r="AC289" s="3463"/>
      <c r="AD289" s="3456"/>
      <c r="AE289" s="3456"/>
      <c r="AF289" s="3634"/>
      <c r="AG289" s="3463"/>
      <c r="AH289" s="3635"/>
      <c r="AI289" s="42"/>
      <c r="AJ289" s="42"/>
      <c r="AK289" s="42"/>
      <c r="AL289" s="42"/>
      <c r="AM289" s="42"/>
      <c r="AN289" s="42"/>
      <c r="AO289" s="42"/>
      <c r="AP289" s="42"/>
      <c r="AQ289" s="42"/>
      <c r="AR289" s="42"/>
      <c r="AS289" s="42"/>
      <c r="AT289" s="42"/>
      <c r="AU289" s="42"/>
      <c r="AV289" s="42"/>
      <c r="AW289" s="42"/>
    </row>
    <row r="290" spans="1:49" s="59" customFormat="1" ht="11.25" customHeight="1">
      <c r="A290" s="3546"/>
      <c r="B290" s="2964"/>
      <c r="C290" s="42"/>
      <c r="D290" s="46"/>
      <c r="E290" s="46"/>
      <c r="F290" s="3373"/>
      <c r="G290" s="3373"/>
      <c r="H290" s="3373"/>
      <c r="I290" s="3373"/>
      <c r="J290" s="3373"/>
      <c r="K290" s="3373"/>
      <c r="L290" s="3373"/>
      <c r="M290" s="3373"/>
      <c r="N290" s="3373"/>
      <c r="O290" s="3373"/>
      <c r="P290" s="3373"/>
      <c r="Q290" s="46"/>
      <c r="R290" s="46"/>
      <c r="S290" s="46"/>
      <c r="T290" s="46"/>
      <c r="U290" s="46"/>
      <c r="V290" s="46"/>
      <c r="W290" s="3377"/>
      <c r="X290" s="3377"/>
      <c r="Y290" s="3377"/>
      <c r="Z290" s="3377"/>
      <c r="AA290" s="3377"/>
      <c r="AB290" s="3377"/>
      <c r="AC290" s="3377"/>
      <c r="AF290" s="3619"/>
      <c r="AG290" s="3377"/>
      <c r="AH290" s="3374"/>
      <c r="AI290" s="42"/>
      <c r="AJ290" s="42"/>
      <c r="AK290" s="42"/>
      <c r="AL290" s="42"/>
      <c r="AM290" s="42"/>
      <c r="AN290" s="42"/>
      <c r="AO290" s="42"/>
      <c r="AP290" s="42"/>
      <c r="AQ290" s="42"/>
      <c r="AR290" s="42"/>
      <c r="AS290" s="42"/>
      <c r="AT290" s="42"/>
      <c r="AU290" s="42"/>
      <c r="AV290" s="42"/>
      <c r="AW290" s="42"/>
    </row>
    <row r="291" spans="1:49" s="59" customFormat="1" ht="11.25" customHeight="1">
      <c r="A291" s="3546"/>
      <c r="B291" s="5590" t="s">
        <v>1535</v>
      </c>
      <c r="C291" s="5590"/>
      <c r="D291" s="3636" t="s">
        <v>1637</v>
      </c>
      <c r="E291" s="3474"/>
      <c r="F291" s="3474"/>
      <c r="G291" s="3474"/>
      <c r="H291" s="3474"/>
      <c r="I291" s="3474"/>
      <c r="J291" s="3474"/>
      <c r="K291" s="3474"/>
      <c r="L291" s="3474"/>
      <c r="M291" s="3474"/>
      <c r="N291" s="3474"/>
      <c r="O291" s="3474"/>
      <c r="P291" s="3474"/>
      <c r="Q291" s="3474"/>
      <c r="R291" s="3474"/>
      <c r="S291" s="3474"/>
      <c r="T291" s="3474"/>
      <c r="U291" s="46"/>
      <c r="V291" s="46"/>
      <c r="W291" s="3377"/>
      <c r="X291" s="3377"/>
      <c r="Y291" s="3377"/>
      <c r="Z291" s="3377"/>
      <c r="AA291" s="3377"/>
      <c r="AB291" s="3377"/>
      <c r="AC291" s="3377"/>
      <c r="AF291" s="3619"/>
      <c r="AG291" s="3377"/>
      <c r="AH291" s="3374"/>
      <c r="AI291" s="42"/>
      <c r="AJ291" s="42"/>
      <c r="AK291" s="42"/>
      <c r="AL291" s="42"/>
      <c r="AM291" s="42"/>
      <c r="AN291" s="42"/>
      <c r="AO291" s="42"/>
      <c r="AP291" s="42"/>
      <c r="AQ291" s="42"/>
      <c r="AR291" s="42"/>
      <c r="AS291" s="42"/>
      <c r="AT291" s="42"/>
      <c r="AU291" s="42"/>
      <c r="AV291" s="42"/>
      <c r="AW291" s="42"/>
    </row>
    <row r="292" spans="1:49" s="59" customFormat="1" ht="11.25" customHeight="1">
      <c r="A292" s="3546"/>
      <c r="B292" s="3468"/>
      <c r="C292" s="3511"/>
      <c r="D292" s="3636" t="s">
        <v>1536</v>
      </c>
      <c r="E292" s="3474"/>
      <c r="F292" s="3474"/>
      <c r="G292" s="3474"/>
      <c r="H292" s="3474"/>
      <c r="I292" s="3474"/>
      <c r="J292" s="3474"/>
      <c r="K292" s="3474"/>
      <c r="L292" s="3474"/>
      <c r="M292" s="3474"/>
      <c r="N292" s="3474"/>
      <c r="O292" s="3474"/>
      <c r="P292" s="3474"/>
      <c r="Q292" s="3474"/>
      <c r="R292" s="3474"/>
      <c r="S292" s="3474"/>
      <c r="T292" s="3474"/>
      <c r="U292" s="46"/>
      <c r="V292" s="46"/>
      <c r="W292" s="3377"/>
      <c r="X292" s="3377"/>
      <c r="Y292" s="3377"/>
      <c r="Z292" s="3377"/>
      <c r="AA292" s="3377"/>
      <c r="AB292" s="3377"/>
      <c r="AC292" s="3377"/>
      <c r="AF292" s="3619"/>
      <c r="AG292" s="3377"/>
      <c r="AH292" s="3374"/>
      <c r="AI292" s="42"/>
      <c r="AJ292" s="42"/>
      <c r="AK292" s="42"/>
      <c r="AL292" s="42"/>
      <c r="AM292" s="42"/>
      <c r="AN292" s="42"/>
      <c r="AO292" s="42"/>
      <c r="AP292" s="42"/>
      <c r="AQ292" s="42"/>
      <c r="AR292" s="42"/>
      <c r="AS292" s="42"/>
      <c r="AT292" s="42"/>
      <c r="AU292" s="42"/>
      <c r="AV292" s="42"/>
      <c r="AW292" s="42"/>
    </row>
    <row r="293" spans="1:49" s="59" customFormat="1" ht="11.25" customHeight="1">
      <c r="A293" s="3546"/>
      <c r="B293" s="3468"/>
      <c r="C293" s="3511"/>
      <c r="D293" s="3502" t="s">
        <v>1638</v>
      </c>
      <c r="E293" s="3475"/>
      <c r="F293" s="3475"/>
      <c r="G293" s="3475"/>
      <c r="H293" s="3475"/>
      <c r="I293" s="3475"/>
      <c r="J293" s="3475"/>
      <c r="K293" s="3475"/>
      <c r="L293" s="3475"/>
      <c r="M293" s="3475"/>
      <c r="N293" s="3475"/>
      <c r="O293" s="3475"/>
      <c r="P293" s="3475"/>
      <c r="Q293" s="3475"/>
      <c r="R293" s="3475"/>
      <c r="S293" s="3475"/>
      <c r="T293" s="3475"/>
      <c r="U293" s="46"/>
      <c r="V293" s="46"/>
      <c r="W293" s="3377"/>
      <c r="X293" s="3377"/>
      <c r="Y293" s="3377"/>
      <c r="Z293" s="3377"/>
      <c r="AA293" s="3377"/>
      <c r="AB293" s="3377"/>
      <c r="AC293" s="3377"/>
      <c r="AF293" s="3619"/>
      <c r="AG293" s="3377"/>
      <c r="AH293" s="3374"/>
      <c r="AI293" s="42"/>
      <c r="AJ293" s="42"/>
      <c r="AK293" s="42"/>
      <c r="AL293" s="42"/>
      <c r="AM293" s="42"/>
      <c r="AN293" s="42"/>
      <c r="AO293" s="42"/>
      <c r="AP293" s="42"/>
      <c r="AQ293" s="42"/>
      <c r="AR293" s="42"/>
      <c r="AS293" s="42"/>
      <c r="AT293" s="42"/>
      <c r="AU293" s="42"/>
      <c r="AV293" s="42"/>
      <c r="AW293" s="42"/>
    </row>
    <row r="294" spans="1:49" s="59" customFormat="1" ht="11.25" customHeight="1">
      <c r="A294" s="3546"/>
      <c r="B294" s="3468"/>
      <c r="C294" s="3511"/>
      <c r="D294" s="3637" t="s">
        <v>2459</v>
      </c>
      <c r="E294" s="3475"/>
      <c r="F294" s="3475"/>
      <c r="G294" s="3475"/>
      <c r="H294" s="3475"/>
      <c r="I294" s="3475"/>
      <c r="J294" s="3475"/>
      <c r="K294" s="3475"/>
      <c r="L294" s="3475"/>
      <c r="M294" s="3475"/>
      <c r="N294" s="3475"/>
      <c r="O294" s="3475"/>
      <c r="P294" s="3475"/>
      <c r="Q294" s="3475"/>
      <c r="R294" s="3475"/>
      <c r="S294" s="3475"/>
      <c r="T294" s="3475"/>
      <c r="U294" s="46"/>
      <c r="V294" s="46"/>
      <c r="W294" s="3377"/>
      <c r="X294" s="3377"/>
      <c r="Y294" s="3377"/>
      <c r="Z294" s="3377"/>
      <c r="AA294" s="3377"/>
      <c r="AB294" s="3377"/>
      <c r="AC294" s="3377"/>
      <c r="AF294" s="3619"/>
      <c r="AG294" s="3377"/>
      <c r="AH294" s="3374"/>
      <c r="AI294" s="42"/>
      <c r="AJ294" s="42"/>
      <c r="AK294" s="42"/>
      <c r="AL294" s="42"/>
      <c r="AM294" s="42"/>
      <c r="AN294" s="42"/>
      <c r="AO294" s="42"/>
      <c r="AP294" s="42"/>
      <c r="AQ294" s="42"/>
      <c r="AR294" s="42"/>
      <c r="AS294" s="42"/>
      <c r="AT294" s="42"/>
      <c r="AU294" s="42"/>
      <c r="AV294" s="42"/>
      <c r="AW294" s="42"/>
    </row>
    <row r="295" spans="1:49" s="59" customFormat="1" ht="11.25" customHeight="1">
      <c r="A295" s="3546"/>
      <c r="B295" s="3468"/>
      <c r="C295" s="3511"/>
      <c r="D295" s="3625"/>
      <c r="E295" s="3474"/>
      <c r="F295" s="3474"/>
      <c r="G295" s="3474"/>
      <c r="H295" s="3474"/>
      <c r="I295" s="3474"/>
      <c r="J295" s="3474"/>
      <c r="K295" s="3474"/>
      <c r="L295" s="3474"/>
      <c r="M295" s="3474"/>
      <c r="N295" s="3474"/>
      <c r="O295" s="3474"/>
      <c r="P295" s="3474"/>
      <c r="Q295" s="3474"/>
      <c r="R295" s="3474"/>
      <c r="S295" s="3474"/>
      <c r="T295" s="3474"/>
      <c r="U295" s="46"/>
      <c r="V295" s="46"/>
      <c r="W295" s="3377"/>
      <c r="X295" s="3377"/>
      <c r="Y295" s="3377"/>
      <c r="Z295" s="3377"/>
      <c r="AA295" s="3377"/>
      <c r="AB295" s="3377"/>
      <c r="AC295" s="3377"/>
      <c r="AF295" s="3619"/>
      <c r="AG295" s="3377"/>
      <c r="AH295" s="3374"/>
      <c r="AI295" s="42"/>
      <c r="AJ295" s="42"/>
      <c r="AK295" s="42"/>
      <c r="AL295" s="42"/>
      <c r="AM295" s="42"/>
      <c r="AN295" s="42"/>
      <c r="AO295" s="42"/>
      <c r="AP295" s="42"/>
      <c r="AQ295" s="42"/>
      <c r="AR295" s="42"/>
      <c r="AS295" s="42"/>
      <c r="AT295" s="42"/>
      <c r="AU295" s="42"/>
      <c r="AV295" s="42"/>
      <c r="AW295" s="42"/>
    </row>
    <row r="296" spans="1:49" s="59" customFormat="1" ht="11.25" customHeight="1">
      <c r="A296" s="3546"/>
      <c r="B296" s="3526"/>
      <c r="C296" s="3532"/>
      <c r="D296" s="3556"/>
      <c r="E296" s="3557" t="s">
        <v>2546</v>
      </c>
      <c r="F296" s="3468"/>
      <c r="G296" s="3468"/>
      <c r="H296" s="3468"/>
      <c r="I296" s="3468"/>
      <c r="J296" s="3468"/>
      <c r="K296" s="3468"/>
      <c r="L296" s="3468"/>
      <c r="M296" s="3468"/>
      <c r="N296" s="3468"/>
      <c r="O296" s="3468"/>
      <c r="P296" s="3468"/>
      <c r="Q296" s="3468"/>
      <c r="R296" s="3468"/>
      <c r="S296" s="3468"/>
      <c r="T296" s="3468"/>
      <c r="U296" s="46"/>
      <c r="V296" s="46"/>
      <c r="W296" s="3377"/>
      <c r="X296" s="3377"/>
      <c r="Y296" s="3377"/>
      <c r="Z296" s="3377"/>
      <c r="AA296" s="3377"/>
      <c r="AB296" s="3377"/>
      <c r="AC296" s="3377"/>
      <c r="AF296" s="3619"/>
      <c r="AG296" s="3377"/>
      <c r="AH296" s="3374"/>
      <c r="AI296" s="42"/>
      <c r="AJ296" s="42"/>
      <c r="AK296" s="42"/>
      <c r="AL296" s="42"/>
      <c r="AM296" s="42"/>
      <c r="AN296" s="42"/>
      <c r="AO296" s="42"/>
      <c r="AP296" s="42"/>
      <c r="AQ296" s="42"/>
      <c r="AR296" s="42"/>
      <c r="AS296" s="42"/>
      <c r="AT296" s="42"/>
      <c r="AU296" s="42"/>
      <c r="AV296" s="42"/>
      <c r="AW296" s="42"/>
    </row>
    <row r="297" spans="1:49" s="59" customFormat="1" ht="11.25" customHeight="1">
      <c r="A297" s="3546"/>
      <c r="B297" s="3468"/>
      <c r="C297" s="3511"/>
      <c r="D297" s="5601">
        <v>1</v>
      </c>
      <c r="E297" s="5623"/>
      <c r="F297" s="5625" t="s">
        <v>2475</v>
      </c>
      <c r="G297" s="5626"/>
      <c r="H297" s="5626"/>
      <c r="I297" s="3510"/>
      <c r="J297" s="3510"/>
      <c r="K297" s="3510"/>
      <c r="L297" s="3510"/>
      <c r="M297" s="3510"/>
      <c r="N297" s="5601">
        <v>2</v>
      </c>
      <c r="O297" s="5623"/>
      <c r="P297" s="5625" t="s">
        <v>2497</v>
      </c>
      <c r="Q297" s="5626"/>
      <c r="R297" s="5626"/>
      <c r="S297" s="3465"/>
      <c r="T297" s="3465"/>
      <c r="U297" s="46"/>
      <c r="V297" s="46"/>
      <c r="W297" s="3377"/>
      <c r="X297" s="3377"/>
      <c r="Y297" s="3377"/>
      <c r="Z297" s="3377"/>
      <c r="AA297" s="3377"/>
      <c r="AB297" s="3377"/>
      <c r="AC297" s="3377"/>
      <c r="AF297" s="3619"/>
      <c r="AG297" s="3377"/>
      <c r="AH297" s="3374"/>
      <c r="AI297" s="42"/>
      <c r="AJ297" s="42"/>
      <c r="AK297" s="42"/>
      <c r="AL297" s="42"/>
      <c r="AM297" s="42"/>
      <c r="AN297" s="42"/>
      <c r="AO297" s="42"/>
      <c r="AP297" s="42"/>
      <c r="AQ297" s="42"/>
      <c r="AR297" s="42"/>
      <c r="AS297" s="42"/>
      <c r="AT297" s="42"/>
      <c r="AU297" s="42"/>
      <c r="AV297" s="42"/>
      <c r="AW297" s="42"/>
    </row>
    <row r="298" spans="1:49" s="59" customFormat="1" ht="11.25" customHeight="1">
      <c r="A298" s="3546"/>
      <c r="B298" s="3468"/>
      <c r="C298" s="3468"/>
      <c r="D298" s="5601"/>
      <c r="E298" s="5624"/>
      <c r="F298" s="5625"/>
      <c r="G298" s="5626"/>
      <c r="H298" s="5626"/>
      <c r="I298" s="3468"/>
      <c r="J298" s="3468"/>
      <c r="K298" s="3468"/>
      <c r="L298" s="3468"/>
      <c r="M298" s="3468"/>
      <c r="N298" s="5601"/>
      <c r="O298" s="5624"/>
      <c r="P298" s="5625"/>
      <c r="Q298" s="5626"/>
      <c r="R298" s="5626"/>
      <c r="S298" s="3465"/>
      <c r="T298" s="3465"/>
      <c r="U298" s="46"/>
      <c r="V298" s="46"/>
      <c r="W298" s="3377"/>
      <c r="X298" s="3377"/>
      <c r="Y298" s="3377"/>
      <c r="Z298" s="3377"/>
      <c r="AA298" s="3377"/>
      <c r="AB298" s="3377"/>
      <c r="AC298" s="3377"/>
      <c r="AF298" s="3619"/>
      <c r="AG298" s="3377"/>
      <c r="AH298" s="3374"/>
      <c r="AI298" s="42"/>
      <c r="AJ298" s="42"/>
      <c r="AK298" s="42"/>
      <c r="AL298" s="42"/>
      <c r="AM298" s="42"/>
      <c r="AN298" s="42"/>
      <c r="AO298" s="42"/>
      <c r="AP298" s="42"/>
      <c r="AQ298" s="42"/>
      <c r="AR298" s="42"/>
      <c r="AS298" s="42"/>
      <c r="AT298" s="42"/>
      <c r="AU298" s="42"/>
      <c r="AV298" s="42"/>
      <c r="AW298" s="42"/>
    </row>
    <row r="299" spans="1:49" s="59" customFormat="1" ht="11.25" customHeight="1">
      <c r="A299" s="3546"/>
      <c r="B299" s="2964"/>
      <c r="C299" s="42"/>
      <c r="D299" s="46"/>
      <c r="E299" s="46"/>
      <c r="F299" s="3373"/>
      <c r="G299" s="3373"/>
      <c r="H299" s="3373"/>
      <c r="I299" s="3373"/>
      <c r="J299" s="3373"/>
      <c r="K299" s="3373"/>
      <c r="L299" s="3373"/>
      <c r="M299" s="3373"/>
      <c r="N299" s="3373"/>
      <c r="O299" s="3373"/>
      <c r="P299" s="3373"/>
      <c r="Q299" s="46"/>
      <c r="R299" s="46"/>
      <c r="S299" s="46"/>
      <c r="T299" s="46"/>
      <c r="U299" s="46"/>
      <c r="V299" s="46"/>
      <c r="W299" s="3377"/>
      <c r="X299" s="3377"/>
      <c r="Y299" s="3377"/>
      <c r="Z299" s="3377"/>
      <c r="AA299" s="3377"/>
      <c r="AB299" s="3377"/>
      <c r="AC299" s="3377"/>
      <c r="AF299" s="3619"/>
      <c r="AG299" s="3377"/>
      <c r="AH299" s="3374"/>
      <c r="AI299" s="42"/>
      <c r="AJ299" s="42"/>
      <c r="AK299" s="42"/>
      <c r="AL299" s="42"/>
      <c r="AM299" s="42"/>
      <c r="AN299" s="42"/>
      <c r="AO299" s="42"/>
      <c r="AP299" s="42"/>
      <c r="AQ299" s="42"/>
      <c r="AR299" s="42"/>
      <c r="AS299" s="42"/>
      <c r="AT299" s="42"/>
      <c r="AU299" s="42"/>
      <c r="AV299" s="42"/>
      <c r="AW299" s="42"/>
    </row>
    <row r="300" spans="1:49" s="59" customFormat="1" ht="11.25" customHeight="1">
      <c r="A300" s="3546"/>
      <c r="B300" s="2964"/>
      <c r="C300" s="42"/>
      <c r="D300" s="46"/>
      <c r="E300" s="46"/>
      <c r="F300" s="3373"/>
      <c r="G300" s="3373"/>
      <c r="H300" s="3373"/>
      <c r="I300" s="3373"/>
      <c r="J300" s="3373"/>
      <c r="K300" s="3373"/>
      <c r="L300" s="3373"/>
      <c r="M300" s="3373"/>
      <c r="N300" s="3373"/>
      <c r="O300" s="3373"/>
      <c r="P300" s="3373"/>
      <c r="Q300" s="46"/>
      <c r="R300" s="46"/>
      <c r="S300" s="46"/>
      <c r="T300" s="46"/>
      <c r="U300" s="46"/>
      <c r="V300" s="46"/>
      <c r="W300" s="3377"/>
      <c r="X300" s="3377"/>
      <c r="Y300" s="3377"/>
      <c r="Z300" s="3377"/>
      <c r="AA300" s="3377"/>
      <c r="AB300" s="3377"/>
      <c r="AC300" s="3377"/>
      <c r="AF300" s="3619"/>
      <c r="AG300" s="3377"/>
      <c r="AH300" s="3374"/>
      <c r="AI300" s="42"/>
      <c r="AJ300" s="42"/>
      <c r="AK300" s="42"/>
      <c r="AL300" s="42"/>
      <c r="AM300" s="42"/>
      <c r="AN300" s="42"/>
      <c r="AO300" s="42"/>
      <c r="AP300" s="42"/>
      <c r="AQ300" s="42"/>
      <c r="AR300" s="42"/>
      <c r="AS300" s="42"/>
      <c r="AT300" s="42"/>
      <c r="AU300" s="42"/>
      <c r="AV300" s="42"/>
      <c r="AW300" s="42"/>
    </row>
    <row r="301" spans="1:49" s="59" customFormat="1" ht="11.25" customHeight="1">
      <c r="A301" s="3546"/>
      <c r="B301" s="2964"/>
      <c r="C301" s="42"/>
      <c r="D301" s="46"/>
      <c r="E301" s="46"/>
      <c r="F301" s="3373"/>
      <c r="G301" s="3373"/>
      <c r="H301" s="3373"/>
      <c r="I301" s="3373"/>
      <c r="J301" s="3373"/>
      <c r="K301" s="3373"/>
      <c r="L301" s="3373"/>
      <c r="M301" s="3373"/>
      <c r="N301" s="3373"/>
      <c r="O301" s="3373"/>
      <c r="P301" s="3373"/>
      <c r="Q301" s="46"/>
      <c r="R301" s="46"/>
      <c r="S301" s="46"/>
      <c r="T301" s="46"/>
      <c r="U301" s="46"/>
      <c r="V301" s="46"/>
      <c r="W301" s="3377"/>
      <c r="X301" s="3377"/>
      <c r="Y301" s="3377"/>
      <c r="Z301" s="3377"/>
      <c r="AA301" s="3377"/>
      <c r="AB301" s="3377"/>
      <c r="AC301" s="3377"/>
      <c r="AF301" s="3619"/>
      <c r="AG301" s="3377"/>
      <c r="AH301" s="3374"/>
      <c r="AI301" s="42"/>
      <c r="AJ301" s="42"/>
      <c r="AK301" s="42"/>
      <c r="AL301" s="42"/>
      <c r="AM301" s="42"/>
      <c r="AN301" s="42"/>
      <c r="AO301" s="42"/>
      <c r="AP301" s="42"/>
      <c r="AQ301" s="42"/>
      <c r="AR301" s="42"/>
      <c r="AS301" s="42"/>
      <c r="AT301" s="42"/>
      <c r="AU301" s="42"/>
      <c r="AV301" s="42"/>
      <c r="AW301" s="42"/>
    </row>
    <row r="302" spans="1:49" s="59" customFormat="1" ht="11.25" customHeight="1">
      <c r="A302" s="3546"/>
      <c r="B302" s="2964"/>
      <c r="C302" s="42"/>
      <c r="D302" s="46"/>
      <c r="E302" s="46"/>
      <c r="F302" s="3373"/>
      <c r="G302" s="3373"/>
      <c r="H302" s="3373"/>
      <c r="I302" s="3373"/>
      <c r="J302" s="3373"/>
      <c r="K302" s="3373"/>
      <c r="L302" s="3373"/>
      <c r="M302" s="3373"/>
      <c r="N302" s="3373"/>
      <c r="O302" s="3373"/>
      <c r="P302" s="3373"/>
      <c r="Q302" s="46"/>
      <c r="R302" s="46"/>
      <c r="S302" s="46"/>
      <c r="T302" s="46"/>
      <c r="U302" s="46"/>
      <c r="V302" s="46"/>
      <c r="W302" s="3377"/>
      <c r="X302" s="3377"/>
      <c r="Y302" s="3377"/>
      <c r="Z302" s="3377"/>
      <c r="AA302" s="3377"/>
      <c r="AB302" s="3377"/>
      <c r="AC302" s="3377"/>
      <c r="AF302" s="3619"/>
      <c r="AG302" s="3377"/>
      <c r="AH302" s="3374"/>
      <c r="AI302" s="42"/>
      <c r="AJ302" s="42"/>
      <c r="AK302" s="42"/>
      <c r="AL302" s="42"/>
      <c r="AM302" s="42"/>
      <c r="AN302" s="42"/>
      <c r="AO302" s="42"/>
      <c r="AP302" s="42"/>
      <c r="AQ302" s="42"/>
      <c r="AR302" s="42"/>
      <c r="AS302" s="42"/>
      <c r="AT302" s="42"/>
      <c r="AU302" s="42"/>
      <c r="AV302" s="42"/>
      <c r="AW302" s="42"/>
    </row>
    <row r="303" spans="1:49" s="59" customFormat="1" ht="11.25" customHeight="1">
      <c r="A303" s="3546"/>
      <c r="B303" s="2964"/>
      <c r="C303" s="42"/>
      <c r="D303" s="46"/>
      <c r="E303" s="46"/>
      <c r="F303" s="3373"/>
      <c r="G303" s="3373"/>
      <c r="H303" s="3373"/>
      <c r="I303" s="3373"/>
      <c r="J303" s="3373"/>
      <c r="K303" s="3373"/>
      <c r="L303" s="3373"/>
      <c r="M303" s="3373"/>
      <c r="N303" s="3373"/>
      <c r="O303" s="3373"/>
      <c r="P303" s="3373"/>
      <c r="Q303" s="46"/>
      <c r="R303" s="46"/>
      <c r="S303" s="46"/>
      <c r="T303" s="46"/>
      <c r="U303" s="46"/>
      <c r="V303" s="46"/>
      <c r="W303" s="3377"/>
      <c r="X303" s="3377"/>
      <c r="Y303" s="3377"/>
      <c r="Z303" s="3377"/>
      <c r="AA303" s="3377"/>
      <c r="AB303" s="3377"/>
      <c r="AC303" s="3377"/>
      <c r="AF303" s="3619"/>
      <c r="AG303" s="3377"/>
      <c r="AH303" s="3374"/>
      <c r="AI303" s="42"/>
      <c r="AJ303" s="42"/>
      <c r="AK303" s="42"/>
      <c r="AL303" s="42"/>
      <c r="AM303" s="42"/>
      <c r="AN303" s="42"/>
      <c r="AO303" s="42"/>
      <c r="AP303" s="42"/>
      <c r="AQ303" s="42"/>
      <c r="AR303" s="42"/>
      <c r="AS303" s="42"/>
      <c r="AT303" s="42"/>
      <c r="AU303" s="42"/>
      <c r="AV303" s="42"/>
      <c r="AW303" s="42"/>
    </row>
    <row r="304" spans="1:49" s="59" customFormat="1" ht="11.25" customHeight="1">
      <c r="A304" s="3546"/>
      <c r="B304" s="2964"/>
      <c r="C304" s="42"/>
      <c r="D304" s="46"/>
      <c r="E304" s="46"/>
      <c r="F304" s="3373"/>
      <c r="G304" s="3373"/>
      <c r="H304" s="3373"/>
      <c r="I304" s="3373"/>
      <c r="J304" s="3373"/>
      <c r="K304" s="3373"/>
      <c r="L304" s="3373"/>
      <c r="M304" s="3373"/>
      <c r="N304" s="3373"/>
      <c r="O304" s="3373"/>
      <c r="P304" s="3373"/>
      <c r="Q304" s="46"/>
      <c r="R304" s="46"/>
      <c r="S304" s="46"/>
      <c r="T304" s="46"/>
      <c r="U304" s="46"/>
      <c r="V304" s="46"/>
      <c r="W304" s="3377"/>
      <c r="X304" s="3377"/>
      <c r="Y304" s="3377"/>
      <c r="Z304" s="3377"/>
      <c r="AA304" s="3377"/>
      <c r="AB304" s="3377"/>
      <c r="AC304" s="3377"/>
      <c r="AF304" s="3619"/>
      <c r="AG304" s="3377"/>
      <c r="AH304" s="3374"/>
      <c r="AI304" s="42"/>
      <c r="AJ304" s="42"/>
      <c r="AK304" s="42"/>
      <c r="AL304" s="42"/>
      <c r="AM304" s="42"/>
      <c r="AN304" s="42"/>
      <c r="AO304" s="42"/>
      <c r="AP304" s="42"/>
      <c r="AQ304" s="42"/>
      <c r="AR304" s="42"/>
      <c r="AS304" s="42"/>
      <c r="AT304" s="42"/>
      <c r="AU304" s="42"/>
      <c r="AV304" s="42"/>
      <c r="AW304" s="42"/>
    </row>
    <row r="305" spans="1:49" s="59" customFormat="1" ht="11.25" customHeight="1">
      <c r="A305" s="3546"/>
      <c r="B305" s="2964"/>
      <c r="C305" s="42"/>
      <c r="D305" s="46"/>
      <c r="E305" s="46"/>
      <c r="F305" s="3373"/>
      <c r="G305" s="3373"/>
      <c r="H305" s="3373"/>
      <c r="I305" s="3373"/>
      <c r="J305" s="3373"/>
      <c r="K305" s="3373"/>
      <c r="L305" s="3373"/>
      <c r="M305" s="3373"/>
      <c r="N305" s="3373"/>
      <c r="O305" s="3373"/>
      <c r="P305" s="3373"/>
      <c r="Q305" s="46"/>
      <c r="R305" s="46"/>
      <c r="S305" s="46"/>
      <c r="T305" s="46"/>
      <c r="U305" s="46"/>
      <c r="V305" s="46"/>
      <c r="W305" s="3377"/>
      <c r="X305" s="3377"/>
      <c r="Y305" s="3377"/>
      <c r="Z305" s="3377"/>
      <c r="AA305" s="3377"/>
      <c r="AB305" s="3377"/>
      <c r="AC305" s="3377"/>
      <c r="AF305" s="3619"/>
      <c r="AG305" s="3377"/>
      <c r="AH305" s="3374"/>
      <c r="AI305" s="42"/>
      <c r="AJ305" s="42"/>
      <c r="AK305" s="42"/>
      <c r="AL305" s="42"/>
      <c r="AM305" s="42"/>
      <c r="AN305" s="42"/>
      <c r="AO305" s="42"/>
      <c r="AP305" s="42"/>
      <c r="AQ305" s="42"/>
      <c r="AR305" s="42"/>
      <c r="AS305" s="42"/>
      <c r="AT305" s="42"/>
      <c r="AU305" s="42"/>
      <c r="AV305" s="42"/>
      <c r="AW305" s="42"/>
    </row>
    <row r="306" spans="1:49" s="59" customFormat="1" ht="11.25" customHeight="1">
      <c r="A306" s="3546"/>
      <c r="B306" s="2964"/>
      <c r="C306" s="42"/>
      <c r="D306" s="46"/>
      <c r="E306" s="46"/>
      <c r="F306" s="3373"/>
      <c r="G306" s="3373"/>
      <c r="H306" s="3373"/>
      <c r="I306" s="3373"/>
      <c r="J306" s="3373"/>
      <c r="K306" s="3373"/>
      <c r="L306" s="3373"/>
      <c r="M306" s="3373"/>
      <c r="N306" s="3373"/>
      <c r="O306" s="3373"/>
      <c r="P306" s="3373"/>
      <c r="Q306" s="46"/>
      <c r="R306" s="46"/>
      <c r="S306" s="46"/>
      <c r="T306" s="46"/>
      <c r="U306" s="46"/>
      <c r="V306" s="46"/>
      <c r="W306" s="3377"/>
      <c r="X306" s="3377"/>
      <c r="Y306" s="3377"/>
      <c r="Z306" s="3377"/>
      <c r="AA306" s="3377"/>
      <c r="AB306" s="3377"/>
      <c r="AC306" s="3377"/>
      <c r="AF306" s="3619"/>
      <c r="AG306" s="3377"/>
      <c r="AH306" s="3374"/>
      <c r="AI306" s="42"/>
      <c r="AJ306" s="42"/>
      <c r="AK306" s="42"/>
      <c r="AL306" s="42"/>
      <c r="AM306" s="42"/>
      <c r="AN306" s="42"/>
      <c r="AO306" s="42"/>
      <c r="AP306" s="42"/>
      <c r="AQ306" s="42"/>
      <c r="AR306" s="42"/>
      <c r="AS306" s="42"/>
      <c r="AT306" s="42"/>
      <c r="AU306" s="42"/>
      <c r="AV306" s="42"/>
      <c r="AW306" s="42"/>
    </row>
    <row r="307" spans="1:49" s="59" customFormat="1" ht="11.25" customHeight="1">
      <c r="A307" s="3546"/>
      <c r="B307" s="2964"/>
      <c r="C307" s="42"/>
      <c r="D307" s="46"/>
      <c r="E307" s="46"/>
      <c r="F307" s="3373"/>
      <c r="G307" s="3373"/>
      <c r="H307" s="3373"/>
      <c r="I307" s="3373"/>
      <c r="J307" s="3373"/>
      <c r="K307" s="3373"/>
      <c r="L307" s="3373"/>
      <c r="M307" s="3373"/>
      <c r="N307" s="3373"/>
      <c r="O307" s="3373"/>
      <c r="P307" s="3373"/>
      <c r="Q307" s="46"/>
      <c r="R307" s="46"/>
      <c r="S307" s="46"/>
      <c r="T307" s="46"/>
      <c r="U307" s="46"/>
      <c r="V307" s="46"/>
      <c r="W307" s="3377"/>
      <c r="X307" s="3377"/>
      <c r="Y307" s="3377"/>
      <c r="Z307" s="3377"/>
      <c r="AA307" s="3377"/>
      <c r="AB307" s="3377"/>
      <c r="AC307" s="3377"/>
      <c r="AF307" s="3619"/>
      <c r="AG307" s="3377"/>
      <c r="AH307" s="3374"/>
      <c r="AI307" s="42"/>
      <c r="AJ307" s="42"/>
      <c r="AK307" s="42"/>
      <c r="AL307" s="42"/>
      <c r="AM307" s="42"/>
      <c r="AN307" s="42"/>
      <c r="AO307" s="42"/>
      <c r="AP307" s="42"/>
      <c r="AQ307" s="42"/>
      <c r="AR307" s="42"/>
      <c r="AS307" s="42"/>
      <c r="AT307" s="42"/>
      <c r="AU307" s="42"/>
      <c r="AV307" s="42"/>
      <c r="AW307" s="42"/>
    </row>
    <row r="308" spans="1:49" s="59" customFormat="1" ht="11.25" customHeight="1">
      <c r="A308" s="3546"/>
      <c r="B308" s="2964"/>
      <c r="C308" s="42"/>
      <c r="D308" s="46"/>
      <c r="E308" s="46"/>
      <c r="F308" s="3373"/>
      <c r="G308" s="3373"/>
      <c r="H308" s="3373"/>
      <c r="I308" s="3373"/>
      <c r="J308" s="3373"/>
      <c r="K308" s="3373"/>
      <c r="L308" s="3373"/>
      <c r="M308" s="3373"/>
      <c r="N308" s="3373"/>
      <c r="O308" s="3373"/>
      <c r="P308" s="3373"/>
      <c r="Q308" s="46"/>
      <c r="R308" s="46"/>
      <c r="S308" s="46"/>
      <c r="T308" s="46"/>
      <c r="U308" s="46"/>
      <c r="V308" s="46"/>
      <c r="W308" s="3377"/>
      <c r="X308" s="3377"/>
      <c r="Y308" s="3377"/>
      <c r="Z308" s="3377"/>
      <c r="AA308" s="3377"/>
      <c r="AB308" s="3377"/>
      <c r="AC308" s="3377"/>
      <c r="AF308" s="3619"/>
      <c r="AG308" s="3377"/>
      <c r="AH308" s="3374"/>
      <c r="AI308" s="42"/>
      <c r="AJ308" s="42"/>
      <c r="AK308" s="42"/>
      <c r="AL308" s="42"/>
      <c r="AM308" s="42"/>
      <c r="AN308" s="42"/>
      <c r="AO308" s="42"/>
      <c r="AP308" s="42"/>
      <c r="AQ308" s="42"/>
      <c r="AR308" s="42"/>
      <c r="AS308" s="42"/>
      <c r="AT308" s="42"/>
      <c r="AU308" s="42"/>
      <c r="AV308" s="42"/>
      <c r="AW308" s="42"/>
    </row>
    <row r="309" spans="1:49" s="59" customFormat="1" ht="11.25" customHeight="1">
      <c r="A309" s="3546"/>
      <c r="B309" s="2964"/>
      <c r="C309" s="42"/>
      <c r="D309" s="46"/>
      <c r="E309" s="46"/>
      <c r="F309" s="3373"/>
      <c r="G309" s="3373"/>
      <c r="H309" s="3373"/>
      <c r="I309" s="3373"/>
      <c r="J309" s="3373"/>
      <c r="K309" s="3373"/>
      <c r="L309" s="3373"/>
      <c r="M309" s="3373"/>
      <c r="N309" s="3373"/>
      <c r="O309" s="3373"/>
      <c r="P309" s="3373"/>
      <c r="Q309" s="46"/>
      <c r="R309" s="46"/>
      <c r="S309" s="46"/>
      <c r="T309" s="46"/>
      <c r="U309" s="46"/>
      <c r="V309" s="46"/>
      <c r="W309" s="3377"/>
      <c r="X309" s="3377"/>
      <c r="Y309" s="3377"/>
      <c r="Z309" s="3377"/>
      <c r="AA309" s="3377"/>
      <c r="AB309" s="3377"/>
      <c r="AC309" s="3377"/>
      <c r="AF309" s="3619"/>
      <c r="AG309" s="3377"/>
      <c r="AH309" s="3374"/>
      <c r="AI309" s="42"/>
      <c r="AJ309" s="42"/>
      <c r="AK309" s="42"/>
      <c r="AL309" s="42"/>
      <c r="AM309" s="42"/>
      <c r="AN309" s="42"/>
      <c r="AO309" s="42"/>
      <c r="AP309" s="42"/>
      <c r="AQ309" s="42"/>
      <c r="AR309" s="42"/>
      <c r="AS309" s="42"/>
      <c r="AT309" s="42"/>
      <c r="AU309" s="42"/>
      <c r="AV309" s="42"/>
      <c r="AW309" s="42"/>
    </row>
    <row r="310" spans="1:49" s="59" customFormat="1" ht="11.25" customHeight="1">
      <c r="A310" s="3546"/>
      <c r="B310" s="2964"/>
      <c r="C310" s="42"/>
      <c r="D310" s="46"/>
      <c r="E310" s="46"/>
      <c r="F310" s="3373"/>
      <c r="G310" s="3373"/>
      <c r="H310" s="3373"/>
      <c r="I310" s="3373"/>
      <c r="J310" s="3373"/>
      <c r="K310" s="3373"/>
      <c r="L310" s="3373"/>
      <c r="M310" s="3373"/>
      <c r="N310" s="3373"/>
      <c r="O310" s="3373"/>
      <c r="P310" s="3373"/>
      <c r="Q310" s="46"/>
      <c r="R310" s="46"/>
      <c r="S310" s="46"/>
      <c r="T310" s="46"/>
      <c r="U310" s="46"/>
      <c r="V310" s="46"/>
      <c r="W310" s="3377"/>
      <c r="X310" s="3377"/>
      <c r="Y310" s="3377"/>
      <c r="Z310" s="3377"/>
      <c r="AA310" s="3377"/>
      <c r="AB310" s="3377"/>
      <c r="AC310" s="3377"/>
      <c r="AF310" s="3619"/>
      <c r="AG310" s="3377"/>
      <c r="AH310" s="3374"/>
      <c r="AI310" s="42"/>
      <c r="AJ310" s="42"/>
      <c r="AK310" s="42"/>
      <c r="AL310" s="42"/>
      <c r="AM310" s="42"/>
      <c r="AN310" s="42"/>
      <c r="AO310" s="42"/>
      <c r="AP310" s="42"/>
      <c r="AQ310" s="42"/>
      <c r="AR310" s="42"/>
      <c r="AS310" s="42"/>
      <c r="AT310" s="42"/>
      <c r="AU310" s="42"/>
      <c r="AV310" s="42"/>
      <c r="AW310" s="42"/>
    </row>
    <row r="311" spans="1:49" s="59" customFormat="1" ht="11.25" customHeight="1">
      <c r="A311" s="3546"/>
      <c r="B311" s="2964"/>
      <c r="C311" s="42"/>
      <c r="D311" s="46"/>
      <c r="E311" s="46"/>
      <c r="F311" s="3373"/>
      <c r="G311" s="3373"/>
      <c r="H311" s="3373"/>
      <c r="I311" s="3373"/>
      <c r="J311" s="3373"/>
      <c r="K311" s="3373"/>
      <c r="L311" s="3373"/>
      <c r="M311" s="3373"/>
      <c r="N311" s="3373"/>
      <c r="O311" s="3373"/>
      <c r="P311" s="3373"/>
      <c r="Q311" s="46"/>
      <c r="R311" s="46"/>
      <c r="S311" s="46"/>
      <c r="T311" s="46"/>
      <c r="U311" s="46"/>
      <c r="V311" s="46"/>
      <c r="W311" s="3377"/>
      <c r="X311" s="3377"/>
      <c r="Y311" s="3377"/>
      <c r="Z311" s="3377"/>
      <c r="AA311" s="3377"/>
      <c r="AB311" s="3377"/>
      <c r="AC311" s="3377"/>
      <c r="AF311" s="3619"/>
      <c r="AG311" s="3377"/>
      <c r="AH311" s="3374"/>
      <c r="AI311" s="42"/>
      <c r="AJ311" s="42"/>
      <c r="AK311" s="42"/>
      <c r="AL311" s="42"/>
      <c r="AM311" s="42"/>
      <c r="AN311" s="42"/>
      <c r="AO311" s="42"/>
      <c r="AP311" s="42"/>
      <c r="AQ311" s="42"/>
      <c r="AR311" s="42"/>
      <c r="AS311" s="42"/>
      <c r="AT311" s="42"/>
      <c r="AU311" s="42"/>
      <c r="AV311" s="42"/>
      <c r="AW311" s="42"/>
    </row>
    <row r="312" spans="1:49" s="59" customFormat="1" ht="11.25" customHeight="1">
      <c r="A312" s="3546"/>
      <c r="B312" s="2964"/>
      <c r="C312" s="42"/>
      <c r="D312" s="46"/>
      <c r="E312" s="46"/>
      <c r="F312" s="3373"/>
      <c r="G312" s="3373"/>
      <c r="H312" s="3373"/>
      <c r="I312" s="3373"/>
      <c r="J312" s="3373"/>
      <c r="K312" s="3373"/>
      <c r="L312" s="3373"/>
      <c r="M312" s="3373"/>
      <c r="N312" s="3373"/>
      <c r="O312" s="3373"/>
      <c r="P312" s="3373"/>
      <c r="Q312" s="46"/>
      <c r="R312" s="46"/>
      <c r="S312" s="46"/>
      <c r="T312" s="46"/>
      <c r="U312" s="46"/>
      <c r="V312" s="46"/>
      <c r="W312" s="3377"/>
      <c r="X312" s="3377"/>
      <c r="Y312" s="3377"/>
      <c r="Z312" s="3377"/>
      <c r="AA312" s="3377"/>
      <c r="AB312" s="3377"/>
      <c r="AC312" s="3377"/>
      <c r="AF312" s="3619"/>
      <c r="AG312" s="3377"/>
      <c r="AH312" s="3374"/>
      <c r="AI312" s="42"/>
      <c r="AJ312" s="42"/>
      <c r="AK312" s="42"/>
      <c r="AL312" s="42"/>
      <c r="AM312" s="42"/>
      <c r="AN312" s="42"/>
      <c r="AO312" s="42"/>
      <c r="AP312" s="42"/>
      <c r="AQ312" s="42"/>
      <c r="AR312" s="42"/>
      <c r="AS312" s="42"/>
      <c r="AT312" s="42"/>
      <c r="AU312" s="42"/>
      <c r="AV312" s="42"/>
      <c r="AW312" s="42"/>
    </row>
    <row r="313" spans="1:49" s="59" customFormat="1" ht="11.25" customHeight="1">
      <c r="A313" s="3546"/>
      <c r="B313" s="2964"/>
      <c r="C313" s="42"/>
      <c r="D313" s="46"/>
      <c r="E313" s="46"/>
      <c r="F313" s="3373"/>
      <c r="G313" s="3373"/>
      <c r="H313" s="3373"/>
      <c r="I313" s="3373"/>
      <c r="J313" s="3373"/>
      <c r="K313" s="3373"/>
      <c r="L313" s="3373"/>
      <c r="M313" s="3373"/>
      <c r="N313" s="3373"/>
      <c r="O313" s="3373"/>
      <c r="P313" s="3373"/>
      <c r="Q313" s="46"/>
      <c r="R313" s="46"/>
      <c r="S313" s="46"/>
      <c r="T313" s="46"/>
      <c r="U313" s="46"/>
      <c r="V313" s="46"/>
      <c r="W313" s="3377"/>
      <c r="X313" s="3377"/>
      <c r="Y313" s="3377"/>
      <c r="Z313" s="3377"/>
      <c r="AA313" s="3377"/>
      <c r="AB313" s="3377"/>
      <c r="AC313" s="3377"/>
      <c r="AF313" s="3619"/>
      <c r="AG313" s="3377"/>
      <c r="AH313" s="3374"/>
      <c r="AI313" s="42"/>
      <c r="AJ313" s="42"/>
      <c r="AK313" s="42"/>
      <c r="AL313" s="42"/>
      <c r="AM313" s="42"/>
      <c r="AN313" s="42"/>
      <c r="AO313" s="42"/>
      <c r="AP313" s="42"/>
      <c r="AQ313" s="42"/>
      <c r="AR313" s="42"/>
      <c r="AS313" s="42"/>
      <c r="AT313" s="42"/>
      <c r="AU313" s="42"/>
      <c r="AV313" s="42"/>
      <c r="AW313" s="42"/>
    </row>
    <row r="314" spans="1:49" s="59" customFormat="1" ht="11.25" customHeight="1">
      <c r="A314" s="3546"/>
      <c r="B314" s="2964"/>
      <c r="C314" s="42"/>
      <c r="D314" s="46"/>
      <c r="E314" s="46"/>
      <c r="F314" s="3373"/>
      <c r="G314" s="3373"/>
      <c r="H314" s="3373"/>
      <c r="I314" s="3373"/>
      <c r="J314" s="3373"/>
      <c r="K314" s="3373"/>
      <c r="L314" s="3373"/>
      <c r="M314" s="3373"/>
      <c r="N314" s="3373"/>
      <c r="O314" s="3373"/>
      <c r="P314" s="3373"/>
      <c r="Q314" s="46"/>
      <c r="R314" s="46"/>
      <c r="S314" s="46"/>
      <c r="T314" s="46"/>
      <c r="U314" s="46"/>
      <c r="V314" s="46"/>
      <c r="W314" s="3377"/>
      <c r="X314" s="3377"/>
      <c r="Y314" s="3377"/>
      <c r="Z314" s="3377"/>
      <c r="AA314" s="3377"/>
      <c r="AB314" s="3377"/>
      <c r="AC314" s="3377"/>
      <c r="AF314" s="3619"/>
      <c r="AG314" s="3377"/>
      <c r="AH314" s="3374"/>
      <c r="AI314" s="42"/>
      <c r="AJ314" s="42"/>
      <c r="AK314" s="42"/>
      <c r="AL314" s="42"/>
      <c r="AM314" s="42"/>
      <c r="AN314" s="42"/>
      <c r="AO314" s="42"/>
      <c r="AP314" s="42"/>
      <c r="AQ314" s="42"/>
      <c r="AR314" s="42"/>
      <c r="AS314" s="42"/>
      <c r="AT314" s="42"/>
      <c r="AU314" s="42"/>
      <c r="AV314" s="42"/>
      <c r="AW314" s="42"/>
    </row>
    <row r="315" spans="1:49" s="59" customFormat="1" ht="11.25" customHeight="1">
      <c r="A315" s="3546"/>
      <c r="B315" s="2964"/>
      <c r="C315" s="42"/>
      <c r="D315" s="46"/>
      <c r="E315" s="46"/>
      <c r="F315" s="3373"/>
      <c r="G315" s="3373"/>
      <c r="H315" s="3373"/>
      <c r="I315" s="3373"/>
      <c r="J315" s="3373"/>
      <c r="K315" s="3373"/>
      <c r="L315" s="3373"/>
      <c r="M315" s="3373"/>
      <c r="N315" s="3373"/>
      <c r="O315" s="3373"/>
      <c r="P315" s="3373"/>
      <c r="Q315" s="46"/>
      <c r="R315" s="46"/>
      <c r="S315" s="46"/>
      <c r="T315" s="46"/>
      <c r="U315" s="46"/>
      <c r="V315" s="46"/>
      <c r="W315" s="3377"/>
      <c r="X315" s="3377"/>
      <c r="Y315" s="3377"/>
      <c r="Z315" s="3377"/>
      <c r="AA315" s="3377"/>
      <c r="AB315" s="3377"/>
      <c r="AC315" s="3377"/>
      <c r="AF315" s="3619"/>
      <c r="AG315" s="3377"/>
      <c r="AH315" s="3374"/>
      <c r="AI315" s="42"/>
      <c r="AJ315" s="42"/>
      <c r="AK315" s="42"/>
      <c r="AL315" s="42"/>
      <c r="AM315" s="42"/>
      <c r="AN315" s="42"/>
      <c r="AO315" s="42"/>
      <c r="AP315" s="42"/>
      <c r="AQ315" s="42"/>
      <c r="AR315" s="42"/>
      <c r="AS315" s="42"/>
      <c r="AT315" s="42"/>
      <c r="AU315" s="42"/>
      <c r="AV315" s="42"/>
      <c r="AW315" s="42"/>
    </row>
    <row r="316" spans="1:49" s="59" customFormat="1" ht="11.25" customHeight="1">
      <c r="A316" s="3546"/>
      <c r="B316" s="2964"/>
      <c r="C316" s="42"/>
      <c r="D316" s="46"/>
      <c r="E316" s="46"/>
      <c r="F316" s="3373"/>
      <c r="G316" s="3373"/>
      <c r="H316" s="3373"/>
      <c r="I316" s="3373"/>
      <c r="J316" s="3373"/>
      <c r="K316" s="3373"/>
      <c r="L316" s="3373"/>
      <c r="M316" s="3373"/>
      <c r="N316" s="3373"/>
      <c r="O316" s="3373"/>
      <c r="P316" s="3373"/>
      <c r="Q316" s="46"/>
      <c r="R316" s="46"/>
      <c r="S316" s="46"/>
      <c r="T316" s="46"/>
      <c r="U316" s="46"/>
      <c r="V316" s="46"/>
      <c r="W316" s="3377"/>
      <c r="X316" s="3377"/>
      <c r="Y316" s="3377"/>
      <c r="Z316" s="3377"/>
      <c r="AA316" s="3377"/>
      <c r="AB316" s="3377"/>
      <c r="AC316" s="3377"/>
      <c r="AF316" s="3619"/>
      <c r="AG316" s="3377"/>
      <c r="AH316" s="3374"/>
      <c r="AI316" s="42"/>
      <c r="AJ316" s="42"/>
      <c r="AK316" s="42"/>
      <c r="AL316" s="42"/>
      <c r="AM316" s="42"/>
      <c r="AN316" s="42"/>
      <c r="AO316" s="42"/>
      <c r="AP316" s="42"/>
      <c r="AQ316" s="42"/>
      <c r="AR316" s="42"/>
      <c r="AS316" s="42"/>
      <c r="AT316" s="42"/>
      <c r="AU316" s="42"/>
      <c r="AV316" s="42"/>
      <c r="AW316" s="42"/>
    </row>
    <row r="317" spans="1:49" s="59" customFormat="1" ht="11.25" customHeight="1">
      <c r="A317" s="3546"/>
      <c r="B317" s="2964"/>
      <c r="C317" s="42"/>
      <c r="D317" s="46"/>
      <c r="E317" s="46"/>
      <c r="F317" s="3373"/>
      <c r="G317" s="3373"/>
      <c r="H317" s="3373"/>
      <c r="I317" s="3373"/>
      <c r="J317" s="3373"/>
      <c r="K317" s="3373"/>
      <c r="L317" s="3373"/>
      <c r="M317" s="3373"/>
      <c r="N317" s="3373"/>
      <c r="O317" s="3373"/>
      <c r="P317" s="3373"/>
      <c r="Q317" s="46"/>
      <c r="R317" s="46"/>
      <c r="S317" s="46"/>
      <c r="T317" s="46"/>
      <c r="U317" s="46"/>
      <c r="V317" s="46"/>
      <c r="W317" s="3377"/>
      <c r="X317" s="3377"/>
      <c r="Y317" s="3377"/>
      <c r="Z317" s="3377"/>
      <c r="AA317" s="3377"/>
      <c r="AB317" s="3377"/>
      <c r="AC317" s="3377"/>
      <c r="AF317" s="3619"/>
      <c r="AG317" s="3377"/>
      <c r="AH317" s="3374"/>
      <c r="AI317" s="42"/>
      <c r="AJ317" s="42"/>
      <c r="AK317" s="42"/>
      <c r="AL317" s="42"/>
      <c r="AM317" s="42"/>
      <c r="AN317" s="42"/>
      <c r="AO317" s="42"/>
      <c r="AP317" s="42"/>
      <c r="AQ317" s="42"/>
      <c r="AR317" s="42"/>
      <c r="AS317" s="42"/>
      <c r="AT317" s="42"/>
      <c r="AU317" s="42"/>
      <c r="AV317" s="42"/>
      <c r="AW317" s="42"/>
    </row>
    <row r="318" spans="1:49" s="59" customFormat="1" ht="11.25" customHeight="1">
      <c r="A318" s="3546"/>
      <c r="B318" s="2964"/>
      <c r="C318" s="42"/>
      <c r="D318" s="46"/>
      <c r="E318" s="46"/>
      <c r="F318" s="3373"/>
      <c r="G318" s="3373"/>
      <c r="H318" s="3373"/>
      <c r="I318" s="3373"/>
      <c r="J318" s="3373"/>
      <c r="K318" s="3373"/>
      <c r="L318" s="3373"/>
      <c r="M318" s="3373"/>
      <c r="N318" s="3373"/>
      <c r="O318" s="3373"/>
      <c r="P318" s="3373"/>
      <c r="Q318" s="46"/>
      <c r="R318" s="46"/>
      <c r="S318" s="46"/>
      <c r="T318" s="46"/>
      <c r="U318" s="46"/>
      <c r="V318" s="46"/>
      <c r="W318" s="3377"/>
      <c r="X318" s="3377"/>
      <c r="Y318" s="3377"/>
      <c r="Z318" s="3377"/>
      <c r="AA318" s="3377"/>
      <c r="AB318" s="3377"/>
      <c r="AC318" s="3377"/>
      <c r="AF318" s="3619"/>
      <c r="AG318" s="3377"/>
      <c r="AH318" s="3374"/>
      <c r="AI318" s="42"/>
      <c r="AJ318" s="42"/>
      <c r="AK318" s="42"/>
      <c r="AL318" s="42"/>
      <c r="AM318" s="42"/>
      <c r="AN318" s="42"/>
      <c r="AO318" s="42"/>
      <c r="AP318" s="42"/>
      <c r="AQ318" s="42"/>
      <c r="AR318" s="42"/>
      <c r="AS318" s="42"/>
      <c r="AT318" s="42"/>
      <c r="AU318" s="42"/>
      <c r="AV318" s="42"/>
      <c r="AW318" s="42"/>
    </row>
    <row r="319" spans="1:49" s="59" customFormat="1" ht="11.25" customHeight="1">
      <c r="A319" s="3546"/>
      <c r="B319" s="2964"/>
      <c r="C319" s="42"/>
      <c r="D319" s="46"/>
      <c r="E319" s="46"/>
      <c r="F319" s="3373"/>
      <c r="G319" s="3373"/>
      <c r="H319" s="3373"/>
      <c r="I319" s="3373"/>
      <c r="J319" s="3373"/>
      <c r="K319" s="3373"/>
      <c r="L319" s="3373"/>
      <c r="M319" s="3373"/>
      <c r="N319" s="3373"/>
      <c r="O319" s="3373"/>
      <c r="P319" s="3373"/>
      <c r="Q319" s="46"/>
      <c r="R319" s="46"/>
      <c r="S319" s="46"/>
      <c r="T319" s="46"/>
      <c r="U319" s="46"/>
      <c r="V319" s="46"/>
      <c r="W319" s="3377"/>
      <c r="X319" s="3377"/>
      <c r="Y319" s="3377"/>
      <c r="Z319" s="3377"/>
      <c r="AA319" s="3377"/>
      <c r="AB319" s="3377"/>
      <c r="AC319" s="3377"/>
      <c r="AF319" s="3619"/>
      <c r="AG319" s="3377"/>
      <c r="AH319" s="3374"/>
      <c r="AI319" s="42"/>
      <c r="AJ319" s="42"/>
      <c r="AK319" s="42"/>
      <c r="AL319" s="42"/>
      <c r="AM319" s="42"/>
      <c r="AN319" s="42"/>
      <c r="AO319" s="42"/>
      <c r="AP319" s="42"/>
      <c r="AQ319" s="42"/>
      <c r="AR319" s="42"/>
      <c r="AS319" s="42"/>
      <c r="AT319" s="42"/>
      <c r="AU319" s="42"/>
      <c r="AV319" s="42"/>
      <c r="AW319" s="42"/>
    </row>
    <row r="320" spans="1:49" s="59" customFormat="1" ht="11.25" customHeight="1">
      <c r="A320" s="3546"/>
      <c r="B320" s="2964"/>
      <c r="C320" s="42"/>
      <c r="D320" s="46"/>
      <c r="E320" s="46"/>
      <c r="F320" s="3373"/>
      <c r="G320" s="3373"/>
      <c r="H320" s="3373"/>
      <c r="I320" s="3373"/>
      <c r="J320" s="3373"/>
      <c r="K320" s="3373"/>
      <c r="L320" s="3373"/>
      <c r="M320" s="3373"/>
      <c r="N320" s="3373"/>
      <c r="O320" s="3373"/>
      <c r="P320" s="3373"/>
      <c r="Q320" s="46"/>
      <c r="R320" s="46"/>
      <c r="S320" s="46"/>
      <c r="T320" s="46"/>
      <c r="U320" s="46"/>
      <c r="V320" s="46"/>
      <c r="W320" s="3377"/>
      <c r="X320" s="3377"/>
      <c r="Y320" s="3377"/>
      <c r="Z320" s="3377"/>
      <c r="AA320" s="3377"/>
      <c r="AB320" s="3377"/>
      <c r="AC320" s="3377"/>
      <c r="AF320" s="3619"/>
      <c r="AG320" s="3377"/>
      <c r="AH320" s="3374"/>
      <c r="AI320" s="42"/>
      <c r="AJ320" s="42"/>
      <c r="AK320" s="42"/>
      <c r="AL320" s="42"/>
      <c r="AM320" s="42"/>
      <c r="AN320" s="42"/>
      <c r="AO320" s="42"/>
      <c r="AP320" s="42"/>
      <c r="AQ320" s="42"/>
      <c r="AR320" s="42"/>
      <c r="AS320" s="42"/>
      <c r="AT320" s="42"/>
      <c r="AU320" s="42"/>
      <c r="AV320" s="42"/>
      <c r="AW320" s="42"/>
    </row>
    <row r="321" spans="1:49" s="59" customFormat="1" ht="11.25" customHeight="1">
      <c r="A321" s="3546"/>
      <c r="B321" s="2964"/>
      <c r="C321" s="42"/>
      <c r="D321" s="46"/>
      <c r="E321" s="46"/>
      <c r="F321" s="3373"/>
      <c r="G321" s="3373"/>
      <c r="H321" s="3373"/>
      <c r="I321" s="3373"/>
      <c r="J321" s="3373"/>
      <c r="K321" s="3373"/>
      <c r="L321" s="3373"/>
      <c r="M321" s="3373"/>
      <c r="N321" s="3373"/>
      <c r="O321" s="3373"/>
      <c r="P321" s="3373"/>
      <c r="Q321" s="46"/>
      <c r="R321" s="46"/>
      <c r="S321" s="46"/>
      <c r="T321" s="46"/>
      <c r="U321" s="46"/>
      <c r="V321" s="46"/>
      <c r="W321" s="3377"/>
      <c r="X321" s="3377"/>
      <c r="Y321" s="3377"/>
      <c r="Z321" s="3377"/>
      <c r="AA321" s="3377"/>
      <c r="AB321" s="3377"/>
      <c r="AC321" s="3377"/>
      <c r="AF321" s="3619"/>
      <c r="AG321" s="3377"/>
      <c r="AH321" s="3374"/>
      <c r="AI321" s="42"/>
      <c r="AJ321" s="42"/>
      <c r="AK321" s="42"/>
      <c r="AL321" s="42"/>
      <c r="AM321" s="42"/>
      <c r="AN321" s="42"/>
      <c r="AO321" s="42"/>
      <c r="AP321" s="42"/>
      <c r="AQ321" s="42"/>
      <c r="AR321" s="42"/>
      <c r="AS321" s="42"/>
      <c r="AT321" s="42"/>
      <c r="AU321" s="42"/>
      <c r="AV321" s="42"/>
      <c r="AW321" s="42"/>
    </row>
    <row r="322" spans="1:49" s="59" customFormat="1" ht="11.25" customHeight="1">
      <c r="A322" s="3546"/>
      <c r="B322" s="2964"/>
      <c r="C322" s="42"/>
      <c r="D322" s="46"/>
      <c r="E322" s="46"/>
      <c r="F322" s="3373"/>
      <c r="G322" s="3373"/>
      <c r="H322" s="3373"/>
      <c r="I322" s="3373"/>
      <c r="J322" s="3373"/>
      <c r="K322" s="3373"/>
      <c r="L322" s="3373"/>
      <c r="M322" s="3373"/>
      <c r="N322" s="3373"/>
      <c r="O322" s="3373"/>
      <c r="P322" s="3373"/>
      <c r="Q322" s="46"/>
      <c r="R322" s="46"/>
      <c r="S322" s="46"/>
      <c r="T322" s="46"/>
      <c r="U322" s="46"/>
      <c r="V322" s="46"/>
      <c r="W322" s="3377"/>
      <c r="X322" s="3377"/>
      <c r="Y322" s="3377"/>
      <c r="Z322" s="3377"/>
      <c r="AA322" s="3377"/>
      <c r="AB322" s="3377"/>
      <c r="AC322" s="3377"/>
      <c r="AF322" s="3619"/>
      <c r="AG322" s="3377"/>
      <c r="AH322" s="3374"/>
      <c r="AI322" s="42"/>
      <c r="AJ322" s="42"/>
      <c r="AK322" s="42"/>
      <c r="AL322" s="42"/>
      <c r="AM322" s="42"/>
      <c r="AN322" s="42"/>
      <c r="AO322" s="42"/>
      <c r="AP322" s="42"/>
      <c r="AQ322" s="42"/>
      <c r="AR322" s="42"/>
      <c r="AS322" s="42"/>
      <c r="AT322" s="42"/>
      <c r="AU322" s="42"/>
      <c r="AV322" s="42"/>
      <c r="AW322" s="42"/>
    </row>
    <row r="323" spans="1:49" s="59" customFormat="1" ht="11.25" customHeight="1">
      <c r="A323" s="3546"/>
      <c r="B323" s="2964"/>
      <c r="C323" s="42"/>
      <c r="D323" s="46"/>
      <c r="E323" s="46"/>
      <c r="F323" s="3373"/>
      <c r="G323" s="3373"/>
      <c r="H323" s="3373"/>
      <c r="I323" s="3373"/>
      <c r="J323" s="3373"/>
      <c r="K323" s="3373"/>
      <c r="L323" s="3373"/>
      <c r="M323" s="3373"/>
      <c r="N323" s="3373"/>
      <c r="O323" s="3373"/>
      <c r="P323" s="3373"/>
      <c r="Q323" s="46"/>
      <c r="R323" s="46"/>
      <c r="S323" s="46"/>
      <c r="T323" s="46"/>
      <c r="U323" s="46"/>
      <c r="V323" s="46"/>
      <c r="W323" s="3377"/>
      <c r="X323" s="3377"/>
      <c r="Y323" s="3377"/>
      <c r="Z323" s="3377"/>
      <c r="AA323" s="3377"/>
      <c r="AB323" s="3377"/>
      <c r="AC323" s="3377"/>
      <c r="AF323" s="3619"/>
      <c r="AG323" s="3377"/>
      <c r="AH323" s="3374"/>
      <c r="AI323" s="42"/>
      <c r="AJ323" s="42"/>
      <c r="AK323" s="42"/>
      <c r="AL323" s="42"/>
      <c r="AM323" s="42"/>
      <c r="AN323" s="42"/>
      <c r="AO323" s="42"/>
      <c r="AP323" s="42"/>
      <c r="AQ323" s="42"/>
      <c r="AR323" s="42"/>
      <c r="AS323" s="42"/>
      <c r="AT323" s="42"/>
      <c r="AU323" s="42"/>
      <c r="AV323" s="42"/>
      <c r="AW323" s="42"/>
    </row>
    <row r="324" spans="1:49" s="59" customFormat="1" ht="11.25" customHeight="1">
      <c r="A324" s="3546"/>
      <c r="B324" s="2964"/>
      <c r="C324" s="42"/>
      <c r="D324" s="46"/>
      <c r="E324" s="46"/>
      <c r="F324" s="3373"/>
      <c r="G324" s="3373"/>
      <c r="H324" s="3373"/>
      <c r="I324" s="3373"/>
      <c r="J324" s="3373"/>
      <c r="K324" s="3373"/>
      <c r="L324" s="3373"/>
      <c r="M324" s="3373"/>
      <c r="N324" s="3373"/>
      <c r="O324" s="3373"/>
      <c r="P324" s="3373"/>
      <c r="Q324" s="46"/>
      <c r="R324" s="46"/>
      <c r="S324" s="46"/>
      <c r="T324" s="46"/>
      <c r="U324" s="46"/>
      <c r="V324" s="46"/>
      <c r="W324" s="3377"/>
      <c r="X324" s="3377"/>
      <c r="Y324" s="3377"/>
      <c r="Z324" s="3377"/>
      <c r="AA324" s="3377"/>
      <c r="AB324" s="3377"/>
      <c r="AC324" s="3377"/>
      <c r="AF324" s="3619"/>
      <c r="AG324" s="3377"/>
      <c r="AH324" s="3374"/>
      <c r="AI324" s="42"/>
      <c r="AJ324" s="42"/>
      <c r="AK324" s="42"/>
      <c r="AL324" s="42"/>
      <c r="AM324" s="42"/>
      <c r="AN324" s="42"/>
      <c r="AO324" s="42"/>
      <c r="AP324" s="42"/>
      <c r="AQ324" s="42"/>
      <c r="AR324" s="42"/>
      <c r="AS324" s="42"/>
      <c r="AT324" s="42"/>
      <c r="AU324" s="42"/>
      <c r="AV324" s="42"/>
      <c r="AW324" s="42"/>
    </row>
    <row r="325" spans="1:49" s="59" customFormat="1" ht="11.25" customHeight="1">
      <c r="A325" s="3546"/>
      <c r="B325" s="2964"/>
      <c r="C325" s="42"/>
      <c r="D325" s="46"/>
      <c r="E325" s="46"/>
      <c r="F325" s="3373"/>
      <c r="G325" s="3373"/>
      <c r="H325" s="3373"/>
      <c r="I325" s="3373"/>
      <c r="J325" s="3373"/>
      <c r="K325" s="3373"/>
      <c r="L325" s="3373"/>
      <c r="M325" s="3373"/>
      <c r="N325" s="3373"/>
      <c r="O325" s="3373"/>
      <c r="P325" s="3373"/>
      <c r="Q325" s="46"/>
      <c r="R325" s="46"/>
      <c r="S325" s="46"/>
      <c r="T325" s="46"/>
      <c r="U325" s="46"/>
      <c r="V325" s="46"/>
      <c r="W325" s="3377"/>
      <c r="X325" s="3377"/>
      <c r="Y325" s="3377"/>
      <c r="Z325" s="3377"/>
      <c r="AA325" s="3377"/>
      <c r="AB325" s="3377"/>
      <c r="AC325" s="3377"/>
      <c r="AF325" s="3619"/>
      <c r="AG325" s="3377"/>
      <c r="AH325" s="3374"/>
      <c r="AI325" s="42"/>
      <c r="AJ325" s="42"/>
      <c r="AK325" s="42"/>
      <c r="AL325" s="42"/>
      <c r="AM325" s="42"/>
      <c r="AN325" s="42"/>
      <c r="AO325" s="42"/>
      <c r="AP325" s="42"/>
      <c r="AQ325" s="42"/>
      <c r="AR325" s="42"/>
      <c r="AS325" s="42"/>
      <c r="AT325" s="42"/>
      <c r="AU325" s="42"/>
      <c r="AV325" s="42"/>
      <c r="AW325" s="42"/>
    </row>
    <row r="326" spans="1:49" s="59" customFormat="1" ht="11.25" customHeight="1">
      <c r="A326" s="3546"/>
      <c r="B326" s="2964"/>
      <c r="C326" s="42"/>
      <c r="D326" s="46"/>
      <c r="E326" s="46"/>
      <c r="F326" s="3373"/>
      <c r="G326" s="3373"/>
      <c r="H326" s="3373"/>
      <c r="I326" s="3373"/>
      <c r="J326" s="3373"/>
      <c r="K326" s="3373"/>
      <c r="L326" s="3373"/>
      <c r="M326" s="3373"/>
      <c r="N326" s="3373"/>
      <c r="O326" s="3373"/>
      <c r="P326" s="3373"/>
      <c r="Q326" s="46"/>
      <c r="R326" s="46"/>
      <c r="S326" s="46"/>
      <c r="T326" s="46"/>
      <c r="U326" s="46"/>
      <c r="V326" s="46"/>
      <c r="W326" s="3377"/>
      <c r="X326" s="3377"/>
      <c r="Y326" s="3377"/>
      <c r="Z326" s="3377"/>
      <c r="AA326" s="3377"/>
      <c r="AB326" s="3377"/>
      <c r="AC326" s="3377"/>
      <c r="AF326" s="3619"/>
      <c r="AG326" s="3377"/>
      <c r="AH326" s="3374"/>
      <c r="AI326" s="42"/>
      <c r="AJ326" s="42"/>
      <c r="AK326" s="42"/>
      <c r="AL326" s="42"/>
      <c r="AM326" s="42"/>
      <c r="AN326" s="42"/>
      <c r="AO326" s="42"/>
      <c r="AP326" s="42"/>
      <c r="AQ326" s="42"/>
      <c r="AR326" s="42"/>
      <c r="AS326" s="42"/>
      <c r="AT326" s="42"/>
      <c r="AU326" s="42"/>
      <c r="AV326" s="42"/>
      <c r="AW326" s="42"/>
    </row>
    <row r="327" spans="1:49" s="59" customFormat="1" ht="11.25" customHeight="1">
      <c r="A327" s="3546"/>
      <c r="B327" s="2964"/>
      <c r="C327" s="42"/>
      <c r="D327" s="46"/>
      <c r="E327" s="46"/>
      <c r="F327" s="3373"/>
      <c r="G327" s="3373"/>
      <c r="H327" s="3373"/>
      <c r="I327" s="3373"/>
      <c r="J327" s="3373"/>
      <c r="K327" s="3373"/>
      <c r="L327" s="3373"/>
      <c r="M327" s="3373"/>
      <c r="N327" s="3373"/>
      <c r="O327" s="3373"/>
      <c r="P327" s="3373"/>
      <c r="Q327" s="46"/>
      <c r="R327" s="46"/>
      <c r="S327" s="46"/>
      <c r="T327" s="46"/>
      <c r="U327" s="46"/>
      <c r="V327" s="46"/>
      <c r="W327" s="3377"/>
      <c r="X327" s="3377"/>
      <c r="Y327" s="3377"/>
      <c r="Z327" s="3377"/>
      <c r="AA327" s="3377"/>
      <c r="AB327" s="3377"/>
      <c r="AC327" s="3377"/>
      <c r="AF327" s="3619"/>
      <c r="AG327" s="3377"/>
      <c r="AH327" s="3374"/>
      <c r="AI327" s="42"/>
      <c r="AJ327" s="42"/>
      <c r="AK327" s="42"/>
      <c r="AL327" s="42"/>
      <c r="AM327" s="42"/>
      <c r="AN327" s="42"/>
      <c r="AO327" s="42"/>
      <c r="AP327" s="42"/>
      <c r="AQ327" s="42"/>
      <c r="AR327" s="42"/>
      <c r="AS327" s="42"/>
      <c r="AT327" s="42"/>
      <c r="AU327" s="42"/>
      <c r="AV327" s="42"/>
      <c r="AW327" s="42"/>
    </row>
    <row r="328" spans="1:49" s="59" customFormat="1" ht="11.25" customHeight="1">
      <c r="A328" s="3546"/>
      <c r="B328" s="2964"/>
      <c r="C328" s="42"/>
      <c r="D328" s="46"/>
      <c r="E328" s="46"/>
      <c r="F328" s="3373"/>
      <c r="G328" s="3373"/>
      <c r="H328" s="3373"/>
      <c r="I328" s="3373"/>
      <c r="J328" s="3373"/>
      <c r="K328" s="3373"/>
      <c r="L328" s="3373"/>
      <c r="M328" s="3373"/>
      <c r="N328" s="3373"/>
      <c r="O328" s="3373"/>
      <c r="P328" s="3373"/>
      <c r="Q328" s="46"/>
      <c r="R328" s="46"/>
      <c r="S328" s="46"/>
      <c r="T328" s="46"/>
      <c r="U328" s="46"/>
      <c r="V328" s="46"/>
      <c r="W328" s="3377"/>
      <c r="X328" s="3377"/>
      <c r="Y328" s="3377"/>
      <c r="Z328" s="3377"/>
      <c r="AA328" s="3377"/>
      <c r="AB328" s="3377"/>
      <c r="AC328" s="3377"/>
      <c r="AF328" s="3619"/>
      <c r="AG328" s="3377"/>
      <c r="AH328" s="3374"/>
      <c r="AI328" s="42"/>
      <c r="AJ328" s="42"/>
      <c r="AK328" s="42"/>
      <c r="AL328" s="42"/>
      <c r="AM328" s="42"/>
      <c r="AN328" s="42"/>
      <c r="AO328" s="42"/>
      <c r="AP328" s="42"/>
      <c r="AQ328" s="42"/>
      <c r="AR328" s="42"/>
      <c r="AS328" s="42"/>
      <c r="AT328" s="42"/>
      <c r="AU328" s="42"/>
      <c r="AV328" s="42"/>
      <c r="AW328" s="42"/>
    </row>
    <row r="329" spans="1:49" s="59" customFormat="1" ht="11.25" customHeight="1">
      <c r="A329" s="3546"/>
      <c r="B329" s="2964"/>
      <c r="C329" s="42"/>
      <c r="D329" s="46"/>
      <c r="E329" s="46"/>
      <c r="F329" s="3373"/>
      <c r="G329" s="3373"/>
      <c r="H329" s="3373"/>
      <c r="I329" s="3373"/>
      <c r="J329" s="3373"/>
      <c r="K329" s="3373"/>
      <c r="L329" s="3373"/>
      <c r="M329" s="3373"/>
      <c r="N329" s="3373"/>
      <c r="O329" s="3373"/>
      <c r="P329" s="3373"/>
      <c r="Q329" s="46"/>
      <c r="R329" s="46"/>
      <c r="S329" s="46"/>
      <c r="T329" s="46"/>
      <c r="U329" s="46"/>
      <c r="V329" s="46"/>
      <c r="W329" s="3377"/>
      <c r="X329" s="3377"/>
      <c r="Y329" s="3377"/>
      <c r="Z329" s="3377"/>
      <c r="AA329" s="3377"/>
      <c r="AB329" s="3377"/>
      <c r="AC329" s="3377"/>
      <c r="AF329" s="3619"/>
      <c r="AG329" s="3377"/>
      <c r="AH329" s="3374"/>
      <c r="AI329" s="42"/>
      <c r="AJ329" s="42"/>
      <c r="AK329" s="42"/>
      <c r="AL329" s="42"/>
      <c r="AM329" s="42"/>
      <c r="AN329" s="42"/>
      <c r="AO329" s="42"/>
      <c r="AP329" s="42"/>
      <c r="AQ329" s="42"/>
      <c r="AR329" s="42"/>
      <c r="AS329" s="42"/>
      <c r="AT329" s="42"/>
      <c r="AU329" s="42"/>
      <c r="AV329" s="42"/>
      <c r="AW329" s="42"/>
    </row>
    <row r="330" spans="1:49" s="59" customFormat="1" ht="11.25" customHeight="1">
      <c r="A330" s="3546"/>
      <c r="B330" s="2964"/>
      <c r="C330" s="42"/>
      <c r="D330" s="46"/>
      <c r="E330" s="46"/>
      <c r="F330" s="3373"/>
      <c r="G330" s="3373"/>
      <c r="H330" s="3373"/>
      <c r="I330" s="3373"/>
      <c r="J330" s="3373"/>
      <c r="K330" s="3373"/>
      <c r="L330" s="3373"/>
      <c r="M330" s="3373"/>
      <c r="N330" s="3373"/>
      <c r="O330" s="3373"/>
      <c r="P330" s="3373"/>
      <c r="Q330" s="46"/>
      <c r="R330" s="46"/>
      <c r="S330" s="46"/>
      <c r="T330" s="46"/>
      <c r="U330" s="46"/>
      <c r="V330" s="46"/>
      <c r="W330" s="3377"/>
      <c r="X330" s="3377"/>
      <c r="Y330" s="3377"/>
      <c r="Z330" s="3377"/>
      <c r="AA330" s="3377"/>
      <c r="AB330" s="3377"/>
      <c r="AC330" s="3377"/>
      <c r="AF330" s="3619"/>
      <c r="AG330" s="3377"/>
      <c r="AH330" s="3374"/>
      <c r="AI330" s="42"/>
      <c r="AJ330" s="42"/>
      <c r="AK330" s="42"/>
      <c r="AL330" s="42"/>
      <c r="AM330" s="42"/>
      <c r="AN330" s="42"/>
      <c r="AO330" s="42"/>
      <c r="AP330" s="42"/>
      <c r="AQ330" s="42"/>
      <c r="AR330" s="42"/>
      <c r="AS330" s="42"/>
      <c r="AT330" s="42"/>
      <c r="AU330" s="42"/>
      <c r="AV330" s="42"/>
      <c r="AW330" s="42"/>
    </row>
    <row r="331" spans="1:49" s="59" customFormat="1" ht="11.25" customHeight="1">
      <c r="A331" s="3546"/>
      <c r="B331" s="2964"/>
      <c r="C331" s="42"/>
      <c r="D331" s="46"/>
      <c r="E331" s="46"/>
      <c r="F331" s="3373"/>
      <c r="G331" s="3373"/>
      <c r="H331" s="3373"/>
      <c r="I331" s="3373"/>
      <c r="J331" s="3373"/>
      <c r="K331" s="3373"/>
      <c r="L331" s="3373"/>
      <c r="M331" s="3373"/>
      <c r="N331" s="3373"/>
      <c r="O331" s="3373"/>
      <c r="P331" s="3373"/>
      <c r="Q331" s="46"/>
      <c r="R331" s="46"/>
      <c r="S331" s="46"/>
      <c r="T331" s="46"/>
      <c r="U331" s="46"/>
      <c r="V331" s="46"/>
      <c r="W331" s="3377"/>
      <c r="X331" s="3377"/>
      <c r="Y331" s="3377"/>
      <c r="Z331" s="3377"/>
      <c r="AA331" s="3377"/>
      <c r="AB331" s="3377"/>
      <c r="AC331" s="3377"/>
      <c r="AF331" s="3619"/>
      <c r="AG331" s="3377"/>
      <c r="AH331" s="3374"/>
      <c r="AI331" s="42"/>
      <c r="AJ331" s="42"/>
      <c r="AK331" s="42"/>
      <c r="AL331" s="42"/>
      <c r="AM331" s="42"/>
      <c r="AN331" s="42"/>
      <c r="AO331" s="42"/>
      <c r="AP331" s="42"/>
      <c r="AQ331" s="42"/>
      <c r="AR331" s="42"/>
      <c r="AS331" s="42"/>
      <c r="AT331" s="42"/>
      <c r="AU331" s="42"/>
      <c r="AV331" s="42"/>
      <c r="AW331" s="42"/>
    </row>
    <row r="332" spans="1:49" s="59" customFormat="1" ht="11.25" customHeight="1">
      <c r="A332" s="3546"/>
      <c r="B332" s="2964"/>
      <c r="C332" s="42"/>
      <c r="D332" s="46"/>
      <c r="E332" s="46"/>
      <c r="F332" s="3373"/>
      <c r="G332" s="3373"/>
      <c r="H332" s="3373"/>
      <c r="I332" s="3373"/>
      <c r="J332" s="3373"/>
      <c r="K332" s="3373"/>
      <c r="L332" s="3373"/>
      <c r="M332" s="3373"/>
      <c r="N332" s="3373"/>
      <c r="O332" s="3373"/>
      <c r="P332" s="3373"/>
      <c r="Q332" s="46"/>
      <c r="R332" s="46"/>
      <c r="S332" s="46"/>
      <c r="T332" s="46"/>
      <c r="U332" s="46"/>
      <c r="V332" s="46"/>
      <c r="W332" s="3377"/>
      <c r="X332" s="3377"/>
      <c r="Y332" s="3377"/>
      <c r="Z332" s="3377"/>
      <c r="AA332" s="3377"/>
      <c r="AB332" s="3377"/>
      <c r="AC332" s="3377"/>
      <c r="AF332" s="3619"/>
      <c r="AG332" s="3377"/>
      <c r="AH332" s="3374"/>
      <c r="AI332" s="42"/>
      <c r="AJ332" s="42"/>
      <c r="AK332" s="42"/>
      <c r="AL332" s="42"/>
      <c r="AM332" s="42"/>
      <c r="AN332" s="42"/>
      <c r="AO332" s="42"/>
      <c r="AP332" s="42"/>
      <c r="AQ332" s="42"/>
      <c r="AR332" s="42"/>
      <c r="AS332" s="42"/>
      <c r="AT332" s="42"/>
      <c r="AU332" s="42"/>
      <c r="AV332" s="42"/>
      <c r="AW332" s="42"/>
    </row>
    <row r="333" spans="1:49" s="59" customFormat="1" ht="11.25" customHeight="1">
      <c r="A333" s="3546"/>
      <c r="B333" s="2964"/>
      <c r="C333" s="42"/>
      <c r="D333" s="46"/>
      <c r="E333" s="46"/>
      <c r="F333" s="3373"/>
      <c r="G333" s="3373"/>
      <c r="H333" s="3373"/>
      <c r="I333" s="3373"/>
      <c r="J333" s="3373"/>
      <c r="K333" s="3373"/>
      <c r="L333" s="3373"/>
      <c r="M333" s="3373"/>
      <c r="N333" s="3373"/>
      <c r="O333" s="3373"/>
      <c r="P333" s="3373"/>
      <c r="Q333" s="46"/>
      <c r="R333" s="46"/>
      <c r="S333" s="46"/>
      <c r="T333" s="46"/>
      <c r="U333" s="46"/>
      <c r="V333" s="46"/>
      <c r="W333" s="3377"/>
      <c r="X333" s="3377"/>
      <c r="Y333" s="3377"/>
      <c r="Z333" s="3377"/>
      <c r="AA333" s="3377"/>
      <c r="AB333" s="3377"/>
      <c r="AC333" s="3377"/>
      <c r="AF333" s="3619"/>
      <c r="AG333" s="3377"/>
      <c r="AH333" s="3374"/>
      <c r="AI333" s="42"/>
      <c r="AJ333" s="42"/>
      <c r="AK333" s="42"/>
      <c r="AL333" s="42"/>
      <c r="AM333" s="42"/>
      <c r="AN333" s="42"/>
      <c r="AO333" s="42"/>
      <c r="AP333" s="42"/>
      <c r="AQ333" s="42"/>
      <c r="AR333" s="42"/>
      <c r="AS333" s="42"/>
      <c r="AT333" s="42"/>
      <c r="AU333" s="42"/>
      <c r="AV333" s="42"/>
      <c r="AW333" s="42"/>
    </row>
    <row r="334" spans="1:49" s="59" customFormat="1" ht="11.25" customHeight="1">
      <c r="A334" s="3546"/>
      <c r="B334" s="2964"/>
      <c r="C334" s="42"/>
      <c r="D334" s="46"/>
      <c r="E334" s="46"/>
      <c r="F334" s="3373"/>
      <c r="G334" s="3373"/>
      <c r="H334" s="3373"/>
      <c r="I334" s="3373"/>
      <c r="J334" s="3373"/>
      <c r="K334" s="3373"/>
      <c r="L334" s="3373"/>
      <c r="M334" s="3373"/>
      <c r="N334" s="3373"/>
      <c r="O334" s="3373"/>
      <c r="P334" s="3373"/>
      <c r="Q334" s="46"/>
      <c r="R334" s="46"/>
      <c r="S334" s="46"/>
      <c r="T334" s="46"/>
      <c r="U334" s="46"/>
      <c r="V334" s="46"/>
      <c r="W334" s="3377"/>
      <c r="X334" s="3377"/>
      <c r="Y334" s="3377"/>
      <c r="Z334" s="3377"/>
      <c r="AA334" s="3377"/>
      <c r="AB334" s="3377"/>
      <c r="AC334" s="3377"/>
      <c r="AF334" s="3619"/>
      <c r="AG334" s="3377"/>
      <c r="AH334" s="3374"/>
      <c r="AI334" s="42"/>
      <c r="AJ334" s="42"/>
      <c r="AK334" s="42"/>
      <c r="AL334" s="42"/>
      <c r="AM334" s="42"/>
      <c r="AN334" s="42"/>
      <c r="AO334" s="42"/>
      <c r="AP334" s="42"/>
      <c r="AQ334" s="42"/>
      <c r="AR334" s="42"/>
      <c r="AS334" s="42"/>
      <c r="AT334" s="42"/>
      <c r="AU334" s="42"/>
      <c r="AV334" s="42"/>
      <c r="AW334" s="42"/>
    </row>
    <row r="335" spans="1:49" s="59" customFormat="1" ht="11.25" customHeight="1">
      <c r="A335" s="3546"/>
      <c r="B335" s="2964"/>
      <c r="C335" s="42"/>
      <c r="D335" s="46"/>
      <c r="E335" s="46"/>
      <c r="F335" s="3373"/>
      <c r="G335" s="3373"/>
      <c r="H335" s="3373"/>
      <c r="I335" s="3373"/>
      <c r="J335" s="3373"/>
      <c r="K335" s="3373"/>
      <c r="L335" s="3373"/>
      <c r="M335" s="3373"/>
      <c r="N335" s="3373"/>
      <c r="O335" s="3373"/>
      <c r="P335" s="3373"/>
      <c r="Q335" s="46"/>
      <c r="R335" s="46"/>
      <c r="S335" s="46"/>
      <c r="T335" s="46"/>
      <c r="U335" s="46"/>
      <c r="V335" s="46"/>
      <c r="W335" s="3377"/>
      <c r="X335" s="3377"/>
      <c r="Y335" s="3377"/>
      <c r="Z335" s="3377"/>
      <c r="AA335" s="3377"/>
      <c r="AB335" s="3377"/>
      <c r="AC335" s="3377"/>
      <c r="AF335" s="3619"/>
      <c r="AG335" s="3377"/>
      <c r="AH335" s="3374"/>
      <c r="AI335" s="42"/>
      <c r="AJ335" s="42"/>
      <c r="AK335" s="42"/>
      <c r="AL335" s="42"/>
      <c r="AM335" s="42"/>
      <c r="AN335" s="42"/>
      <c r="AO335" s="42"/>
      <c r="AP335" s="42"/>
      <c r="AQ335" s="42"/>
      <c r="AR335" s="42"/>
      <c r="AS335" s="42"/>
      <c r="AT335" s="42"/>
      <c r="AU335" s="42"/>
      <c r="AV335" s="42"/>
      <c r="AW335" s="42"/>
    </row>
    <row r="336" spans="1:49" s="59" customFormat="1" ht="11.25" customHeight="1">
      <c r="A336" s="3546"/>
      <c r="B336" s="2964"/>
      <c r="C336" s="42"/>
      <c r="D336" s="46"/>
      <c r="E336" s="46"/>
      <c r="F336" s="3373"/>
      <c r="G336" s="3373"/>
      <c r="H336" s="3373"/>
      <c r="I336" s="3373"/>
      <c r="J336" s="3373"/>
      <c r="K336" s="3373"/>
      <c r="L336" s="3373"/>
      <c r="M336" s="3373"/>
      <c r="N336" s="3373"/>
      <c r="O336" s="3373"/>
      <c r="P336" s="3373"/>
      <c r="Q336" s="46"/>
      <c r="R336" s="46"/>
      <c r="S336" s="46"/>
      <c r="T336" s="46"/>
      <c r="U336" s="46"/>
      <c r="V336" s="46"/>
      <c r="W336" s="3377"/>
      <c r="X336" s="3377"/>
      <c r="Y336" s="3377"/>
      <c r="Z336" s="3377"/>
      <c r="AA336" s="3377"/>
      <c r="AB336" s="3377"/>
      <c r="AC336" s="3377"/>
      <c r="AF336" s="3619"/>
      <c r="AG336" s="3377"/>
      <c r="AH336" s="3374"/>
      <c r="AI336" s="42"/>
      <c r="AJ336" s="42"/>
      <c r="AK336" s="42"/>
      <c r="AL336" s="42"/>
      <c r="AM336" s="42"/>
      <c r="AN336" s="42"/>
      <c r="AO336" s="42"/>
      <c r="AP336" s="42"/>
      <c r="AQ336" s="42"/>
      <c r="AR336" s="42"/>
      <c r="AS336" s="42"/>
      <c r="AT336" s="42"/>
      <c r="AU336" s="42"/>
      <c r="AV336" s="42"/>
      <c r="AW336" s="42"/>
    </row>
    <row r="337" spans="1:49" s="59" customFormat="1" ht="11.25" customHeight="1">
      <c r="A337" s="3546"/>
      <c r="B337" s="2964"/>
      <c r="C337" s="42"/>
      <c r="D337" s="46"/>
      <c r="E337" s="46"/>
      <c r="F337" s="3373"/>
      <c r="G337" s="3373"/>
      <c r="H337" s="3373"/>
      <c r="I337" s="3373"/>
      <c r="J337" s="3373"/>
      <c r="K337" s="3373"/>
      <c r="L337" s="3373"/>
      <c r="M337" s="3373"/>
      <c r="N337" s="3373"/>
      <c r="O337" s="3373"/>
      <c r="P337" s="3373"/>
      <c r="Q337" s="46"/>
      <c r="R337" s="46"/>
      <c r="S337" s="46"/>
      <c r="T337" s="46"/>
      <c r="U337" s="46"/>
      <c r="V337" s="46"/>
      <c r="W337" s="3377"/>
      <c r="X337" s="3377"/>
      <c r="Y337" s="3377"/>
      <c r="Z337" s="3377"/>
      <c r="AA337" s="3377"/>
      <c r="AB337" s="3377"/>
      <c r="AC337" s="3377"/>
      <c r="AF337" s="3619"/>
      <c r="AG337" s="3377"/>
      <c r="AH337" s="3374"/>
      <c r="AI337" s="42"/>
      <c r="AJ337" s="42"/>
      <c r="AK337" s="42"/>
      <c r="AL337" s="42"/>
      <c r="AM337" s="42"/>
      <c r="AN337" s="42"/>
      <c r="AO337" s="42"/>
      <c r="AP337" s="42"/>
      <c r="AQ337" s="42"/>
      <c r="AR337" s="42"/>
      <c r="AS337" s="42"/>
      <c r="AT337" s="42"/>
      <c r="AU337" s="42"/>
      <c r="AV337" s="42"/>
      <c r="AW337" s="42"/>
    </row>
    <row r="338" spans="1:49" s="59" customFormat="1" ht="11.25" customHeight="1">
      <c r="A338" s="3546"/>
      <c r="B338" s="2964"/>
      <c r="C338" s="42"/>
      <c r="D338" s="46"/>
      <c r="E338" s="46"/>
      <c r="F338" s="3373"/>
      <c r="G338" s="3373"/>
      <c r="H338" s="3373"/>
      <c r="I338" s="3373"/>
      <c r="J338" s="3373"/>
      <c r="K338" s="3373"/>
      <c r="L338" s="3373"/>
      <c r="M338" s="3373"/>
      <c r="N338" s="3373"/>
      <c r="O338" s="3373"/>
      <c r="P338" s="3373"/>
      <c r="Q338" s="46"/>
      <c r="R338" s="46"/>
      <c r="S338" s="46"/>
      <c r="T338" s="46"/>
      <c r="U338" s="46"/>
      <c r="V338" s="46"/>
      <c r="W338" s="3377"/>
      <c r="X338" s="3377"/>
      <c r="Y338" s="3377"/>
      <c r="Z338" s="3377"/>
      <c r="AA338" s="3377"/>
      <c r="AB338" s="3377"/>
      <c r="AC338" s="3377"/>
      <c r="AF338" s="3619"/>
      <c r="AG338" s="3377"/>
      <c r="AH338" s="3374"/>
      <c r="AI338" s="42"/>
      <c r="AJ338" s="42"/>
      <c r="AK338" s="42"/>
      <c r="AL338" s="42"/>
      <c r="AM338" s="42"/>
      <c r="AN338" s="42"/>
      <c r="AO338" s="42"/>
      <c r="AP338" s="42"/>
      <c r="AQ338" s="42"/>
      <c r="AR338" s="42"/>
      <c r="AS338" s="42"/>
      <c r="AT338" s="42"/>
      <c r="AU338" s="42"/>
      <c r="AV338" s="42"/>
      <c r="AW338" s="42"/>
    </row>
    <row r="339" spans="1:49" s="59" customFormat="1" ht="11.25" customHeight="1">
      <c r="A339" s="3546"/>
      <c r="B339" s="2964"/>
      <c r="C339" s="42"/>
      <c r="D339" s="46"/>
      <c r="E339" s="46"/>
      <c r="F339" s="3373"/>
      <c r="G339" s="3373"/>
      <c r="H339" s="3373"/>
      <c r="I339" s="3373"/>
      <c r="J339" s="3373"/>
      <c r="K339" s="3373"/>
      <c r="L339" s="3373"/>
      <c r="M339" s="3373"/>
      <c r="N339" s="3373"/>
      <c r="O339" s="3373"/>
      <c r="P339" s="3373"/>
      <c r="Q339" s="46"/>
      <c r="R339" s="46"/>
      <c r="S339" s="46"/>
      <c r="T339" s="46"/>
      <c r="U339" s="46"/>
      <c r="V339" s="46"/>
      <c r="W339" s="3377"/>
      <c r="X339" s="3377"/>
      <c r="Y339" s="3377"/>
      <c r="Z339" s="3377"/>
      <c r="AA339" s="3377"/>
      <c r="AB339" s="3377"/>
      <c r="AC339" s="3377"/>
      <c r="AF339" s="3619"/>
      <c r="AG339" s="3377"/>
      <c r="AH339" s="3374"/>
      <c r="AI339" s="42"/>
      <c r="AJ339" s="42"/>
      <c r="AK339" s="42"/>
      <c r="AL339" s="42"/>
      <c r="AM339" s="42"/>
      <c r="AN339" s="42"/>
      <c r="AO339" s="42"/>
      <c r="AP339" s="42"/>
      <c r="AQ339" s="42"/>
      <c r="AR339" s="42"/>
      <c r="AS339" s="42"/>
      <c r="AT339" s="42"/>
      <c r="AU339" s="42"/>
      <c r="AV339" s="42"/>
      <c r="AW339" s="42"/>
    </row>
    <row r="340" spans="1:49" s="59" customFormat="1" ht="11.25" customHeight="1">
      <c r="A340" s="3546"/>
      <c r="B340" s="2964"/>
      <c r="C340" s="42"/>
      <c r="D340" s="46"/>
      <c r="E340" s="46"/>
      <c r="F340" s="3373"/>
      <c r="G340" s="3373"/>
      <c r="H340" s="3373"/>
      <c r="I340" s="3373"/>
      <c r="J340" s="3373"/>
      <c r="K340" s="3373"/>
      <c r="L340" s="3373"/>
      <c r="M340" s="3373"/>
      <c r="N340" s="3373"/>
      <c r="O340" s="3373"/>
      <c r="P340" s="3373"/>
      <c r="Q340" s="46"/>
      <c r="R340" s="46"/>
      <c r="S340" s="46"/>
      <c r="T340" s="46"/>
      <c r="U340" s="46"/>
      <c r="V340" s="46"/>
      <c r="W340" s="3377"/>
      <c r="X340" s="3377"/>
      <c r="Y340" s="3377"/>
      <c r="Z340" s="3377"/>
      <c r="AA340" s="3377"/>
      <c r="AB340" s="3377"/>
      <c r="AC340" s="3377"/>
      <c r="AF340" s="3619"/>
      <c r="AG340" s="3377"/>
      <c r="AH340" s="3374"/>
      <c r="AI340" s="42"/>
      <c r="AJ340" s="42"/>
      <c r="AK340" s="42"/>
      <c r="AL340" s="42"/>
      <c r="AM340" s="42"/>
      <c r="AN340" s="42"/>
      <c r="AO340" s="42"/>
      <c r="AP340" s="42"/>
      <c r="AQ340" s="42"/>
      <c r="AR340" s="42"/>
      <c r="AS340" s="42"/>
      <c r="AT340" s="42"/>
      <c r="AU340" s="42"/>
      <c r="AV340" s="42"/>
      <c r="AW340" s="42"/>
    </row>
    <row r="341" spans="1:49" s="59" customFormat="1" ht="11.25" customHeight="1">
      <c r="A341" s="3546"/>
      <c r="B341" s="2964"/>
      <c r="C341" s="42"/>
      <c r="D341" s="46"/>
      <c r="E341" s="46"/>
      <c r="F341" s="3373"/>
      <c r="G341" s="3373"/>
      <c r="H341" s="3373"/>
      <c r="I341" s="3373"/>
      <c r="J341" s="3373"/>
      <c r="K341" s="3373"/>
      <c r="L341" s="3373"/>
      <c r="M341" s="3373"/>
      <c r="N341" s="3373"/>
      <c r="O341" s="3373"/>
      <c r="P341" s="3373"/>
      <c r="Q341" s="46"/>
      <c r="R341" s="46"/>
      <c r="S341" s="46"/>
      <c r="T341" s="46"/>
      <c r="U341" s="46"/>
      <c r="V341" s="46"/>
      <c r="W341" s="3377"/>
      <c r="X341" s="3377"/>
      <c r="Y341" s="3377"/>
      <c r="Z341" s="3377"/>
      <c r="AA341" s="3377"/>
      <c r="AB341" s="3377"/>
      <c r="AC341" s="3377"/>
      <c r="AF341" s="3619"/>
      <c r="AG341" s="3377"/>
      <c r="AH341" s="3374"/>
      <c r="AI341" s="42"/>
      <c r="AJ341" s="42"/>
      <c r="AK341" s="42"/>
      <c r="AL341" s="42"/>
      <c r="AM341" s="42"/>
      <c r="AN341" s="42"/>
      <c r="AO341" s="42"/>
      <c r="AP341" s="42"/>
      <c r="AQ341" s="42"/>
      <c r="AR341" s="42"/>
      <c r="AS341" s="42"/>
      <c r="AT341" s="42"/>
      <c r="AU341" s="42"/>
      <c r="AV341" s="42"/>
      <c r="AW341" s="42"/>
    </row>
    <row r="342" spans="1:49" s="59" customFormat="1" ht="11.25" customHeight="1">
      <c r="A342" s="3546"/>
      <c r="B342" s="2964"/>
      <c r="C342" s="42"/>
      <c r="D342" s="46"/>
      <c r="E342" s="46"/>
      <c r="F342" s="3373"/>
      <c r="G342" s="3373"/>
      <c r="H342" s="3373"/>
      <c r="I342" s="3373"/>
      <c r="J342" s="3373"/>
      <c r="K342" s="3373"/>
      <c r="L342" s="3373"/>
      <c r="M342" s="3373"/>
      <c r="N342" s="3373"/>
      <c r="O342" s="3373"/>
      <c r="P342" s="3373"/>
      <c r="Q342" s="46"/>
      <c r="R342" s="46"/>
      <c r="S342" s="46"/>
      <c r="T342" s="46"/>
      <c r="U342" s="46"/>
      <c r="V342" s="46"/>
      <c r="W342" s="3377"/>
      <c r="X342" s="3377"/>
      <c r="Y342" s="3377"/>
      <c r="Z342" s="3377"/>
      <c r="AA342" s="3377"/>
      <c r="AB342" s="3377"/>
      <c r="AC342" s="3377"/>
      <c r="AF342" s="3619"/>
      <c r="AG342" s="3377"/>
      <c r="AH342" s="3374"/>
      <c r="AI342" s="42"/>
      <c r="AJ342" s="42"/>
      <c r="AK342" s="42"/>
      <c r="AL342" s="42"/>
      <c r="AM342" s="42"/>
      <c r="AN342" s="42"/>
      <c r="AO342" s="42"/>
      <c r="AP342" s="42"/>
      <c r="AQ342" s="42"/>
      <c r="AR342" s="42"/>
      <c r="AS342" s="42"/>
      <c r="AT342" s="42"/>
      <c r="AU342" s="42"/>
      <c r="AV342" s="42"/>
      <c r="AW342" s="42"/>
    </row>
    <row r="343" spans="1:49" s="59" customFormat="1" ht="11.25" customHeight="1">
      <c r="A343" s="3546"/>
      <c r="B343" s="2964"/>
      <c r="C343" s="42"/>
      <c r="D343" s="46"/>
      <c r="E343" s="46"/>
      <c r="F343" s="3373"/>
      <c r="G343" s="3373"/>
      <c r="H343" s="3373"/>
      <c r="I343" s="3373"/>
      <c r="J343" s="3373"/>
      <c r="K343" s="3373"/>
      <c r="L343" s="3373"/>
      <c r="M343" s="3373"/>
      <c r="N343" s="3373"/>
      <c r="O343" s="3373"/>
      <c r="P343" s="3373"/>
      <c r="Q343" s="46"/>
      <c r="R343" s="46"/>
      <c r="S343" s="46"/>
      <c r="T343" s="46"/>
      <c r="U343" s="46"/>
      <c r="V343" s="46"/>
      <c r="W343" s="3377"/>
      <c r="X343" s="3377"/>
      <c r="Y343" s="3377"/>
      <c r="Z343" s="3377"/>
      <c r="AA343" s="3377"/>
      <c r="AB343" s="3377"/>
      <c r="AC343" s="3377"/>
      <c r="AF343" s="3619"/>
      <c r="AG343" s="3377"/>
      <c r="AH343" s="3374"/>
      <c r="AI343" s="42"/>
      <c r="AJ343" s="42"/>
      <c r="AK343" s="42"/>
      <c r="AL343" s="42"/>
      <c r="AM343" s="42"/>
      <c r="AN343" s="42"/>
      <c r="AO343" s="42"/>
      <c r="AP343" s="42"/>
      <c r="AQ343" s="42"/>
      <c r="AR343" s="42"/>
      <c r="AS343" s="42"/>
      <c r="AT343" s="42"/>
      <c r="AU343" s="42"/>
      <c r="AV343" s="42"/>
      <c r="AW343" s="42"/>
    </row>
    <row r="344" spans="1:49" s="59" customFormat="1" ht="11.25" customHeight="1">
      <c r="A344" s="3546"/>
      <c r="B344" s="2964"/>
      <c r="C344" s="42"/>
      <c r="D344" s="46"/>
      <c r="E344" s="46"/>
      <c r="F344" s="3373"/>
      <c r="G344" s="3373"/>
      <c r="H344" s="3373"/>
      <c r="I344" s="3373"/>
      <c r="J344" s="3373"/>
      <c r="K344" s="3373"/>
      <c r="L344" s="3373"/>
      <c r="M344" s="3373"/>
      <c r="N344" s="3373"/>
      <c r="O344" s="3373"/>
      <c r="P344" s="3373"/>
      <c r="Q344" s="46"/>
      <c r="R344" s="46"/>
      <c r="S344" s="46"/>
      <c r="T344" s="46"/>
      <c r="U344" s="46"/>
      <c r="V344" s="46"/>
      <c r="W344" s="3377"/>
      <c r="X344" s="3377"/>
      <c r="Y344" s="3377"/>
      <c r="Z344" s="3377"/>
      <c r="AA344" s="3377"/>
      <c r="AB344" s="3377"/>
      <c r="AC344" s="3377"/>
      <c r="AF344" s="3619"/>
      <c r="AG344" s="3377"/>
      <c r="AH344" s="3374"/>
      <c r="AI344" s="42"/>
      <c r="AJ344" s="42"/>
      <c r="AK344" s="42"/>
      <c r="AL344" s="42"/>
      <c r="AM344" s="42"/>
      <c r="AN344" s="42"/>
      <c r="AO344" s="42"/>
      <c r="AP344" s="42"/>
      <c r="AQ344" s="42"/>
      <c r="AR344" s="42"/>
      <c r="AS344" s="42"/>
      <c r="AT344" s="42"/>
      <c r="AU344" s="42"/>
      <c r="AV344" s="42"/>
      <c r="AW344" s="42"/>
    </row>
    <row r="345" spans="1:49" s="59" customFormat="1" ht="11.25" customHeight="1">
      <c r="A345" s="3546"/>
      <c r="B345" s="2964"/>
      <c r="C345" s="42"/>
      <c r="D345" s="46"/>
      <c r="E345" s="46"/>
      <c r="F345" s="3373"/>
      <c r="G345" s="3373"/>
      <c r="H345" s="3373"/>
      <c r="I345" s="3373"/>
      <c r="J345" s="3373"/>
      <c r="K345" s="3373"/>
      <c r="L345" s="3373"/>
      <c r="M345" s="3373"/>
      <c r="N345" s="3373"/>
      <c r="O345" s="3373"/>
      <c r="P345" s="3373"/>
      <c r="Q345" s="46"/>
      <c r="R345" s="46"/>
      <c r="S345" s="46"/>
      <c r="T345" s="46"/>
      <c r="U345" s="46"/>
      <c r="V345" s="46"/>
      <c r="W345" s="3377"/>
      <c r="X345" s="3377"/>
      <c r="Y345" s="3377"/>
      <c r="Z345" s="3377"/>
      <c r="AA345" s="3377"/>
      <c r="AB345" s="3377"/>
      <c r="AC345" s="3377"/>
      <c r="AF345" s="3619"/>
      <c r="AG345" s="3377"/>
      <c r="AH345" s="3374"/>
      <c r="AI345" s="42"/>
      <c r="AJ345" s="42"/>
      <c r="AK345" s="42"/>
      <c r="AL345" s="42"/>
      <c r="AM345" s="42"/>
      <c r="AN345" s="42"/>
      <c r="AO345" s="42"/>
      <c r="AP345" s="42"/>
      <c r="AQ345" s="42"/>
      <c r="AR345" s="42"/>
      <c r="AS345" s="42"/>
      <c r="AT345" s="42"/>
      <c r="AU345" s="42"/>
      <c r="AV345" s="42"/>
      <c r="AW345" s="42"/>
    </row>
    <row r="346" spans="1:49" s="59" customFormat="1" ht="11.25" customHeight="1">
      <c r="A346" s="3546"/>
      <c r="B346" s="2964"/>
      <c r="C346" s="42"/>
      <c r="D346" s="46"/>
      <c r="E346" s="46"/>
      <c r="F346" s="3373"/>
      <c r="G346" s="3373"/>
      <c r="H346" s="3373"/>
      <c r="I346" s="3373"/>
      <c r="J346" s="3373"/>
      <c r="K346" s="3373"/>
      <c r="L346" s="3373"/>
      <c r="M346" s="3373"/>
      <c r="N346" s="3373"/>
      <c r="O346" s="3373"/>
      <c r="P346" s="3373"/>
      <c r="Q346" s="46"/>
      <c r="R346" s="46"/>
      <c r="S346" s="46"/>
      <c r="T346" s="46"/>
      <c r="U346" s="46"/>
      <c r="V346" s="46"/>
      <c r="W346" s="3377"/>
      <c r="X346" s="3377"/>
      <c r="Y346" s="3377"/>
      <c r="Z346" s="3377"/>
      <c r="AA346" s="3377"/>
      <c r="AB346" s="3377"/>
      <c r="AC346" s="3377"/>
      <c r="AF346" s="3619"/>
      <c r="AG346" s="3377"/>
      <c r="AH346" s="3374"/>
      <c r="AI346" s="42"/>
      <c r="AJ346" s="42"/>
      <c r="AK346" s="42"/>
      <c r="AL346" s="42"/>
      <c r="AM346" s="42"/>
      <c r="AN346" s="42"/>
      <c r="AO346" s="42"/>
      <c r="AP346" s="42"/>
      <c r="AQ346" s="42"/>
      <c r="AR346" s="42"/>
      <c r="AS346" s="42"/>
      <c r="AT346" s="42"/>
      <c r="AU346" s="42"/>
      <c r="AV346" s="42"/>
      <c r="AW346" s="42"/>
    </row>
    <row r="347" spans="1:49" s="59" customFormat="1" ht="11.25" customHeight="1">
      <c r="A347" s="3546"/>
      <c r="B347" s="2964"/>
      <c r="C347" s="42"/>
      <c r="D347" s="46"/>
      <c r="E347" s="46"/>
      <c r="F347" s="3373"/>
      <c r="G347" s="3373"/>
      <c r="H347" s="3373"/>
      <c r="I347" s="3373"/>
      <c r="J347" s="3373"/>
      <c r="K347" s="3373"/>
      <c r="L347" s="3373"/>
      <c r="M347" s="3373"/>
      <c r="N347" s="3373"/>
      <c r="O347" s="3373"/>
      <c r="P347" s="3373"/>
      <c r="Q347" s="46"/>
      <c r="R347" s="46"/>
      <c r="S347" s="46"/>
      <c r="T347" s="46"/>
      <c r="U347" s="46"/>
      <c r="V347" s="46"/>
      <c r="W347" s="3377"/>
      <c r="X347" s="3377"/>
      <c r="Y347" s="3377"/>
      <c r="Z347" s="3377"/>
      <c r="AA347" s="3377"/>
      <c r="AB347" s="3377"/>
      <c r="AC347" s="3377"/>
      <c r="AF347" s="3619"/>
      <c r="AG347" s="3377"/>
      <c r="AH347" s="3374"/>
      <c r="AI347" s="42"/>
      <c r="AJ347" s="42"/>
      <c r="AK347" s="42"/>
      <c r="AL347" s="42"/>
      <c r="AM347" s="42"/>
      <c r="AN347" s="42"/>
      <c r="AO347" s="42"/>
      <c r="AP347" s="42"/>
      <c r="AQ347" s="42"/>
      <c r="AR347" s="42"/>
      <c r="AS347" s="42"/>
      <c r="AT347" s="42"/>
      <c r="AU347" s="42"/>
      <c r="AV347" s="42"/>
      <c r="AW347" s="42"/>
    </row>
    <row r="348" spans="1:49" s="59" customFormat="1" ht="11.25" customHeight="1">
      <c r="A348" s="3546"/>
      <c r="B348" s="2964"/>
      <c r="C348" s="42"/>
      <c r="D348" s="46"/>
      <c r="E348" s="46"/>
      <c r="F348" s="3373"/>
      <c r="G348" s="3373"/>
      <c r="H348" s="3373"/>
      <c r="I348" s="3373"/>
      <c r="J348" s="3373"/>
      <c r="K348" s="3373"/>
      <c r="L348" s="3373"/>
      <c r="M348" s="3373"/>
      <c r="N348" s="3373"/>
      <c r="O348" s="3373"/>
      <c r="P348" s="3373"/>
      <c r="Q348" s="46"/>
      <c r="R348" s="46"/>
      <c r="S348" s="46"/>
      <c r="T348" s="46"/>
      <c r="U348" s="46"/>
      <c r="V348" s="46"/>
      <c r="W348" s="3377"/>
      <c r="X348" s="3377"/>
      <c r="Y348" s="3377"/>
      <c r="Z348" s="3377"/>
      <c r="AA348" s="3377"/>
      <c r="AB348" s="3377"/>
      <c r="AC348" s="3377"/>
      <c r="AF348" s="3619"/>
      <c r="AG348" s="3377"/>
      <c r="AH348" s="3374"/>
      <c r="AI348" s="42"/>
      <c r="AJ348" s="42"/>
      <c r="AK348" s="42"/>
      <c r="AL348" s="42"/>
      <c r="AM348" s="42"/>
      <c r="AN348" s="42"/>
      <c r="AO348" s="42"/>
      <c r="AP348" s="42"/>
      <c r="AQ348" s="42"/>
      <c r="AR348" s="42"/>
      <c r="AS348" s="42"/>
      <c r="AT348" s="42"/>
      <c r="AU348" s="42"/>
      <c r="AV348" s="42"/>
      <c r="AW348" s="42"/>
    </row>
    <row r="349" spans="1:49" s="59" customFormat="1" ht="11.25" customHeight="1">
      <c r="A349" s="3546"/>
      <c r="B349" s="2964"/>
      <c r="C349" s="42"/>
      <c r="D349" s="46"/>
      <c r="E349" s="46"/>
      <c r="F349" s="3373"/>
      <c r="G349" s="3373"/>
      <c r="H349" s="3373"/>
      <c r="I349" s="3373"/>
      <c r="J349" s="3373"/>
      <c r="K349" s="3373"/>
      <c r="L349" s="3373"/>
      <c r="M349" s="3373"/>
      <c r="N349" s="3373"/>
      <c r="O349" s="3373"/>
      <c r="P349" s="3373"/>
      <c r="Q349" s="46"/>
      <c r="R349" s="46"/>
      <c r="S349" s="46"/>
      <c r="T349" s="46"/>
      <c r="U349" s="46"/>
      <c r="V349" s="46"/>
      <c r="W349" s="3377"/>
      <c r="X349" s="3377"/>
      <c r="Y349" s="3377"/>
      <c r="Z349" s="3377"/>
      <c r="AA349" s="3377"/>
      <c r="AB349" s="3377"/>
      <c r="AC349" s="3377"/>
      <c r="AF349" s="3619"/>
      <c r="AG349" s="3377"/>
      <c r="AH349" s="3374"/>
      <c r="AI349" s="42"/>
      <c r="AJ349" s="42"/>
      <c r="AK349" s="42"/>
      <c r="AL349" s="42"/>
      <c r="AM349" s="42"/>
      <c r="AN349" s="42"/>
      <c r="AO349" s="42"/>
      <c r="AP349" s="42"/>
      <c r="AQ349" s="42"/>
      <c r="AR349" s="42"/>
      <c r="AS349" s="42"/>
      <c r="AT349" s="42"/>
      <c r="AU349" s="42"/>
      <c r="AV349" s="42"/>
      <c r="AW349" s="42"/>
    </row>
    <row r="350" spans="1:49" s="59" customFormat="1" ht="11.25" customHeight="1">
      <c r="A350" s="3546"/>
      <c r="B350" s="2964"/>
      <c r="C350" s="42"/>
      <c r="D350" s="46"/>
      <c r="E350" s="46"/>
      <c r="F350" s="3373"/>
      <c r="G350" s="3373"/>
      <c r="H350" s="3373"/>
      <c r="I350" s="3373"/>
      <c r="J350" s="3373"/>
      <c r="K350" s="3373"/>
      <c r="L350" s="3373"/>
      <c r="M350" s="3373"/>
      <c r="N350" s="3373"/>
      <c r="O350" s="3373"/>
      <c r="P350" s="3373"/>
      <c r="Q350" s="46"/>
      <c r="R350" s="46"/>
      <c r="S350" s="46"/>
      <c r="T350" s="46"/>
      <c r="U350" s="46"/>
      <c r="V350" s="46"/>
      <c r="W350" s="3377"/>
      <c r="X350" s="3377"/>
      <c r="Y350" s="3377"/>
      <c r="Z350" s="3377"/>
      <c r="AA350" s="3377"/>
      <c r="AB350" s="3377"/>
      <c r="AC350" s="3377"/>
      <c r="AF350" s="3619"/>
      <c r="AG350" s="3377"/>
      <c r="AH350" s="3374"/>
      <c r="AI350" s="42"/>
      <c r="AJ350" s="42"/>
      <c r="AK350" s="42"/>
      <c r="AL350" s="42"/>
      <c r="AM350" s="42"/>
      <c r="AN350" s="42"/>
      <c r="AO350" s="42"/>
      <c r="AP350" s="42"/>
      <c r="AQ350" s="42"/>
      <c r="AR350" s="42"/>
      <c r="AS350" s="42"/>
      <c r="AT350" s="42"/>
      <c r="AU350" s="42"/>
      <c r="AV350" s="42"/>
      <c r="AW350" s="42"/>
    </row>
    <row r="351" spans="1:49" s="59" customFormat="1" ht="11.25" customHeight="1">
      <c r="A351" s="3546"/>
      <c r="B351" s="2964"/>
      <c r="C351" s="42"/>
      <c r="D351" s="46"/>
      <c r="E351" s="46"/>
      <c r="F351" s="3373"/>
      <c r="G351" s="3373"/>
      <c r="H351" s="3373"/>
      <c r="I351" s="3373"/>
      <c r="J351" s="3373"/>
      <c r="K351" s="3373"/>
      <c r="L351" s="3373"/>
      <c r="M351" s="3373"/>
      <c r="N351" s="3373"/>
      <c r="O351" s="3373"/>
      <c r="P351" s="3373"/>
      <c r="Q351" s="46"/>
      <c r="R351" s="46"/>
      <c r="S351" s="46"/>
      <c r="T351" s="46"/>
      <c r="U351" s="46"/>
      <c r="V351" s="46"/>
      <c r="W351" s="3377"/>
      <c r="X351" s="3377"/>
      <c r="Y351" s="3377"/>
      <c r="Z351" s="3377"/>
      <c r="AA351" s="3377"/>
      <c r="AB351" s="3377"/>
      <c r="AC351" s="3377"/>
      <c r="AF351" s="3619"/>
      <c r="AG351" s="3377"/>
      <c r="AH351" s="3374"/>
      <c r="AI351" s="42"/>
      <c r="AJ351" s="42"/>
      <c r="AK351" s="42"/>
      <c r="AL351" s="42"/>
      <c r="AM351" s="42"/>
      <c r="AN351" s="42"/>
      <c r="AO351" s="42"/>
      <c r="AP351" s="42"/>
      <c r="AQ351" s="42"/>
      <c r="AR351" s="42"/>
      <c r="AS351" s="42"/>
      <c r="AT351" s="42"/>
      <c r="AU351" s="42"/>
      <c r="AV351" s="42"/>
      <c r="AW351" s="42"/>
    </row>
    <row r="352" spans="1:49" s="59" customFormat="1" ht="11.25" customHeight="1">
      <c r="A352" s="3546"/>
      <c r="B352" s="2964"/>
      <c r="C352" s="42"/>
      <c r="D352" s="46"/>
      <c r="E352" s="46"/>
      <c r="F352" s="3373"/>
      <c r="G352" s="3373"/>
      <c r="H352" s="3373"/>
      <c r="I352" s="3373"/>
      <c r="J352" s="3373"/>
      <c r="K352" s="3373"/>
      <c r="L352" s="3373"/>
      <c r="M352" s="3373"/>
      <c r="N352" s="3373"/>
      <c r="O352" s="3373"/>
      <c r="P352" s="3373"/>
      <c r="Q352" s="46"/>
      <c r="R352" s="46"/>
      <c r="S352" s="46"/>
      <c r="T352" s="46"/>
      <c r="U352" s="46"/>
      <c r="V352" s="46"/>
      <c r="W352" s="3377"/>
      <c r="X352" s="3377"/>
      <c r="Y352" s="3377"/>
      <c r="Z352" s="3377"/>
      <c r="AA352" s="3377"/>
      <c r="AB352" s="3377"/>
      <c r="AC352" s="3377"/>
      <c r="AF352" s="3619"/>
      <c r="AG352" s="3377"/>
      <c r="AH352" s="3374"/>
      <c r="AI352" s="42"/>
      <c r="AJ352" s="42"/>
      <c r="AK352" s="42"/>
      <c r="AL352" s="42"/>
      <c r="AM352" s="42"/>
      <c r="AN352" s="42"/>
      <c r="AO352" s="42"/>
      <c r="AP352" s="42"/>
      <c r="AQ352" s="42"/>
      <c r="AR352" s="42"/>
      <c r="AS352" s="42"/>
      <c r="AT352" s="42"/>
      <c r="AU352" s="42"/>
      <c r="AV352" s="42"/>
      <c r="AW352" s="42"/>
    </row>
    <row r="353" spans="1:49" ht="15" customHeight="1">
      <c r="A353" s="3413"/>
      <c r="B353" s="5602" t="s">
        <v>2469</v>
      </c>
      <c r="C353" s="5603"/>
      <c r="D353" s="5603"/>
      <c r="E353" s="5603"/>
      <c r="F353" s="5603"/>
      <c r="G353" s="5604"/>
      <c r="H353" s="5608" t="s">
        <v>731</v>
      </c>
      <c r="I353" s="5609"/>
      <c r="J353" s="3414"/>
      <c r="K353" s="3415" t="s">
        <v>1639</v>
      </c>
      <c r="L353" s="3416"/>
      <c r="O353" s="241"/>
      <c r="P353" s="241"/>
      <c r="Q353" s="241"/>
      <c r="R353" s="241"/>
      <c r="S353" s="241"/>
      <c r="T353" s="241"/>
      <c r="U353" s="241"/>
      <c r="V353" s="241"/>
      <c r="W353" s="241"/>
      <c r="X353" s="241"/>
      <c r="Y353" s="241"/>
      <c r="Z353" s="241"/>
      <c r="AA353" s="241"/>
      <c r="AB353" s="241"/>
      <c r="AC353" s="241"/>
      <c r="AD353" s="241"/>
      <c r="AE353" s="241"/>
      <c r="AF353" s="241"/>
      <c r="AG353" s="241"/>
      <c r="AH353" s="110"/>
      <c r="AI353" s="110"/>
      <c r="AJ353" s="110"/>
      <c r="AK353" s="110"/>
      <c r="AL353" s="110"/>
      <c r="AM353" s="110"/>
      <c r="AN353" s="110"/>
      <c r="AO353" s="110"/>
      <c r="AP353" s="110"/>
      <c r="AQ353" s="110"/>
      <c r="AR353" s="110"/>
      <c r="AS353" s="110"/>
      <c r="AT353" s="110"/>
      <c r="AU353" s="110"/>
      <c r="AV353" s="110"/>
      <c r="AW353" s="110"/>
    </row>
    <row r="354" spans="1:49" ht="15" customHeight="1">
      <c r="A354" s="3413"/>
      <c r="B354" s="5605"/>
      <c r="C354" s="5606"/>
      <c r="D354" s="5606"/>
      <c r="E354" s="5606"/>
      <c r="F354" s="5606"/>
      <c r="G354" s="5607"/>
      <c r="H354" s="5610"/>
      <c r="I354" s="5611"/>
      <c r="J354" s="3417"/>
      <c r="K354" s="3418" t="s">
        <v>2500</v>
      </c>
      <c r="L354" s="3416"/>
      <c r="O354" s="241"/>
      <c r="P354" s="241"/>
      <c r="Q354" s="241"/>
      <c r="R354" s="241"/>
      <c r="S354" s="241"/>
      <c r="T354" s="241"/>
      <c r="U354" s="241"/>
      <c r="V354" s="241"/>
      <c r="W354" s="241"/>
      <c r="X354" s="241"/>
      <c r="Y354" s="241"/>
      <c r="Z354" s="241"/>
      <c r="AA354" s="241"/>
      <c r="AB354" s="241"/>
      <c r="AC354" s="241"/>
      <c r="AD354" s="241"/>
      <c r="AE354" s="241"/>
      <c r="AF354" s="241"/>
      <c r="AG354" s="241"/>
      <c r="AH354" s="110"/>
      <c r="AI354" s="110"/>
      <c r="AJ354" s="110"/>
      <c r="AK354" s="110"/>
      <c r="AL354" s="110"/>
      <c r="AM354" s="110"/>
      <c r="AN354" s="110"/>
      <c r="AO354" s="110"/>
      <c r="AP354" s="110"/>
      <c r="AQ354" s="110"/>
      <c r="AR354" s="110"/>
      <c r="AS354" s="110"/>
      <c r="AT354" s="110"/>
      <c r="AU354" s="110"/>
      <c r="AV354" s="110"/>
      <c r="AW354" s="110"/>
    </row>
    <row r="355" spans="1:49" ht="15" customHeight="1">
      <c r="A355" s="3413"/>
      <c r="Z355" s="3419"/>
      <c r="AA355" s="3419"/>
      <c r="AB355" s="3419"/>
      <c r="AC355" s="3419"/>
      <c r="AD355" s="3419"/>
      <c r="AE355" s="3419"/>
      <c r="AF355" s="3419"/>
      <c r="AG355" s="3419"/>
      <c r="AH355" s="110"/>
      <c r="AI355" s="110"/>
      <c r="AJ355" s="110"/>
      <c r="AK355" s="110"/>
      <c r="AL355" s="110"/>
      <c r="AM355" s="110"/>
      <c r="AN355" s="110"/>
      <c r="AO355" s="110"/>
      <c r="AP355" s="110"/>
      <c r="AQ355" s="110"/>
      <c r="AR355" s="110"/>
      <c r="AS355" s="110"/>
      <c r="AT355" s="110"/>
      <c r="AU355" s="110"/>
      <c r="AV355" s="110"/>
      <c r="AW355" s="110"/>
    </row>
    <row r="356" spans="1:49" ht="6.75" customHeight="1">
      <c r="A356" s="3413"/>
      <c r="B356" s="241"/>
      <c r="C356" s="241"/>
      <c r="D356" s="241"/>
      <c r="E356" s="241"/>
      <c r="G356" s="241"/>
      <c r="H356" s="241"/>
      <c r="I356" s="241"/>
      <c r="J356" s="241"/>
      <c r="K356" s="241"/>
      <c r="L356" s="241"/>
      <c r="M356" s="241"/>
      <c r="N356" s="241"/>
      <c r="O356" s="241"/>
      <c r="P356" s="241"/>
      <c r="Q356" s="241"/>
      <c r="R356" s="241"/>
      <c r="S356" s="241"/>
      <c r="T356" s="241"/>
      <c r="U356" s="241"/>
      <c r="V356" s="241"/>
      <c r="W356" s="241"/>
      <c r="X356" s="241"/>
      <c r="Y356" s="241"/>
      <c r="Z356" s="241"/>
      <c r="AA356" s="241"/>
      <c r="AB356" s="241"/>
      <c r="AC356" s="241"/>
      <c r="AD356" s="241"/>
      <c r="AE356" s="241"/>
      <c r="AF356" s="241"/>
      <c r="AG356" s="241"/>
      <c r="AH356" s="110"/>
      <c r="AI356" s="110"/>
      <c r="AJ356" s="110"/>
      <c r="AK356" s="110"/>
      <c r="AL356" s="110"/>
      <c r="AM356" s="110"/>
      <c r="AN356" s="110"/>
      <c r="AO356" s="110"/>
      <c r="AP356" s="110"/>
      <c r="AQ356" s="110"/>
      <c r="AR356" s="110"/>
      <c r="AS356" s="110"/>
      <c r="AT356" s="110"/>
      <c r="AU356" s="110"/>
      <c r="AV356" s="110"/>
      <c r="AW356" s="110"/>
    </row>
    <row r="357" spans="1:49" ht="15" customHeight="1">
      <c r="A357" s="3413"/>
      <c r="B357" s="5612" t="s">
        <v>2470</v>
      </c>
      <c r="C357" s="5613"/>
      <c r="D357" s="5613"/>
      <c r="E357" s="5614"/>
      <c r="F357" s="5615">
        <v>2</v>
      </c>
      <c r="G357" s="5616"/>
      <c r="H357" s="240" t="s">
        <v>2547</v>
      </c>
      <c r="J357" s="241"/>
      <c r="K357" s="241"/>
      <c r="L357" s="241"/>
      <c r="M357" s="241"/>
      <c r="N357" s="241"/>
      <c r="O357" s="241"/>
      <c r="P357" s="241"/>
      <c r="Q357" s="241"/>
      <c r="R357" s="241"/>
      <c r="S357" s="241"/>
      <c r="T357" s="241"/>
      <c r="U357" s="241"/>
      <c r="V357" s="241"/>
      <c r="W357" s="241"/>
      <c r="X357" s="241"/>
      <c r="Y357" s="241"/>
      <c r="Z357" s="241"/>
      <c r="AA357" s="241"/>
      <c r="AB357" s="241"/>
      <c r="AC357" s="241"/>
      <c r="AD357" s="241"/>
      <c r="AE357" s="241"/>
      <c r="AF357" s="241"/>
      <c r="AG357" s="241"/>
      <c r="AH357" s="110"/>
      <c r="AI357" s="110"/>
      <c r="AJ357" s="110"/>
      <c r="AK357" s="110"/>
      <c r="AL357" s="110"/>
      <c r="AM357" s="110"/>
      <c r="AN357" s="110"/>
      <c r="AO357" s="110"/>
      <c r="AP357" s="110"/>
      <c r="AQ357" s="110"/>
      <c r="AR357" s="110"/>
      <c r="AS357" s="110"/>
      <c r="AT357" s="110"/>
      <c r="AU357" s="110"/>
      <c r="AV357" s="110"/>
      <c r="AW357" s="110"/>
    </row>
    <row r="358" spans="1:49" ht="15" customHeight="1">
      <c r="A358" s="3413"/>
      <c r="B358" s="5619" t="s">
        <v>2472</v>
      </c>
      <c r="C358" s="5620"/>
      <c r="D358" s="5620"/>
      <c r="E358" s="5621"/>
      <c r="F358" s="5617"/>
      <c r="G358" s="5618"/>
      <c r="H358" s="242" t="s">
        <v>2548</v>
      </c>
      <c r="J358" s="241"/>
      <c r="K358" s="241"/>
      <c r="L358" s="241"/>
      <c r="M358" s="241"/>
      <c r="N358" s="241"/>
      <c r="O358" s="241"/>
      <c r="P358" s="241"/>
      <c r="Q358" s="241"/>
      <c r="R358" s="241"/>
      <c r="S358" s="241"/>
      <c r="T358" s="241"/>
      <c r="U358" s="241"/>
      <c r="V358" s="241"/>
      <c r="W358" s="241"/>
      <c r="X358" s="241"/>
      <c r="Y358" s="241"/>
      <c r="Z358" s="241"/>
      <c r="AA358" s="241"/>
      <c r="AB358" s="241"/>
      <c r="AC358" s="241"/>
      <c r="AD358" s="241"/>
      <c r="AE358" s="241"/>
      <c r="AF358" s="241"/>
      <c r="AG358" s="241"/>
      <c r="AH358" s="110"/>
      <c r="AI358" s="110"/>
      <c r="AJ358" s="110"/>
      <c r="AK358" s="110"/>
      <c r="AL358" s="110"/>
      <c r="AM358" s="110"/>
      <c r="AN358" s="110"/>
      <c r="AO358" s="110"/>
      <c r="AP358" s="110"/>
      <c r="AQ358" s="110"/>
      <c r="AR358" s="110"/>
      <c r="AS358" s="110"/>
      <c r="AT358" s="110"/>
      <c r="AU358" s="110"/>
      <c r="AV358" s="110"/>
      <c r="AW358" s="110"/>
    </row>
    <row r="359" spans="1:49" s="59" customFormat="1" ht="11.25" customHeight="1">
      <c r="A359" s="3546"/>
      <c r="B359" s="2964"/>
      <c r="C359" s="42"/>
      <c r="D359" s="46"/>
      <c r="E359" s="46"/>
      <c r="F359" s="3373"/>
      <c r="G359" s="3373"/>
      <c r="H359" s="3373"/>
      <c r="I359" s="3373"/>
      <c r="J359" s="3373"/>
      <c r="K359" s="3373"/>
      <c r="L359" s="3373"/>
      <c r="M359" s="3373"/>
      <c r="N359" s="3373"/>
      <c r="O359" s="3373"/>
      <c r="P359" s="3373"/>
      <c r="Q359" s="46"/>
      <c r="R359" s="46"/>
      <c r="S359" s="46"/>
      <c r="T359" s="46"/>
      <c r="U359" s="46"/>
      <c r="V359" s="46"/>
      <c r="W359" s="3377"/>
      <c r="X359" s="3377"/>
      <c r="Y359" s="3377"/>
      <c r="Z359" s="3377"/>
      <c r="AA359" s="3377"/>
      <c r="AB359" s="3377"/>
      <c r="AC359" s="3377"/>
      <c r="AF359" s="3619"/>
      <c r="AG359" s="3377"/>
      <c r="AH359" s="3374"/>
      <c r="AI359" s="42"/>
      <c r="AJ359" s="42"/>
      <c r="AK359" s="42"/>
      <c r="AL359" s="42"/>
      <c r="AM359" s="42"/>
      <c r="AN359" s="42"/>
      <c r="AO359" s="42"/>
      <c r="AP359" s="42"/>
      <c r="AQ359" s="42"/>
      <c r="AR359" s="42"/>
      <c r="AS359" s="42"/>
      <c r="AT359" s="42"/>
      <c r="AU359" s="42"/>
      <c r="AV359" s="42"/>
      <c r="AW359" s="42"/>
    </row>
    <row r="360" spans="1:49" s="59" customFormat="1" ht="11.25" customHeight="1">
      <c r="A360" s="3546"/>
      <c r="B360" s="2964"/>
      <c r="C360" s="42"/>
      <c r="D360" s="46"/>
      <c r="E360" s="46"/>
      <c r="F360" s="3373"/>
      <c r="G360" s="3373"/>
      <c r="H360" s="3373"/>
      <c r="I360" s="3373"/>
      <c r="J360" s="3373"/>
      <c r="K360" s="3373"/>
      <c r="L360" s="3373"/>
      <c r="M360" s="3373"/>
      <c r="N360" s="3373"/>
      <c r="O360" s="3373"/>
      <c r="P360" s="3373"/>
      <c r="Q360" s="46"/>
      <c r="R360" s="46"/>
      <c r="S360" s="46"/>
      <c r="T360" s="46"/>
      <c r="U360" s="46"/>
      <c r="V360" s="46"/>
      <c r="W360" s="3377"/>
      <c r="X360" s="3377"/>
      <c r="Y360" s="3377"/>
      <c r="Z360" s="3377"/>
      <c r="AA360" s="3377"/>
      <c r="AB360" s="3377"/>
      <c r="AC360" s="3377"/>
      <c r="AF360" s="3619"/>
      <c r="AG360" s="3377"/>
      <c r="AH360" s="3374"/>
      <c r="AI360" s="42"/>
      <c r="AJ360" s="42"/>
      <c r="AK360" s="42"/>
      <c r="AL360" s="42"/>
      <c r="AM360" s="42"/>
      <c r="AN360" s="42"/>
      <c r="AO360" s="42"/>
      <c r="AP360" s="42"/>
      <c r="AQ360" s="42"/>
      <c r="AR360" s="42"/>
      <c r="AS360" s="42"/>
      <c r="AT360" s="42"/>
      <c r="AU360" s="42"/>
      <c r="AV360" s="42"/>
      <c r="AW360" s="42"/>
    </row>
    <row r="361" spans="1:49" s="59" customFormat="1" ht="11.25" customHeight="1">
      <c r="A361" s="3546"/>
      <c r="B361" s="5590" t="s">
        <v>1537</v>
      </c>
      <c r="C361" s="5590"/>
      <c r="D361" s="3474" t="s">
        <v>1640</v>
      </c>
      <c r="E361" s="3474"/>
      <c r="F361" s="3474"/>
      <c r="G361" s="3474"/>
      <c r="H361" s="3474"/>
      <c r="I361" s="3474"/>
      <c r="J361" s="3474"/>
      <c r="K361" s="3474"/>
      <c r="L361" s="3474"/>
      <c r="M361" s="3474"/>
      <c r="N361" s="3474"/>
      <c r="O361" s="3474"/>
      <c r="P361" s="3474"/>
      <c r="Q361" s="3474"/>
      <c r="R361" s="3474"/>
      <c r="S361" s="3474"/>
      <c r="T361" s="3474"/>
      <c r="U361" s="3474"/>
      <c r="V361" s="3474"/>
      <c r="W361" s="3474"/>
      <c r="X361" s="3474"/>
      <c r="Y361" s="3474"/>
      <c r="Z361" s="3474"/>
      <c r="AA361" s="3528"/>
      <c r="AB361" s="3520"/>
      <c r="AC361" s="3520"/>
      <c r="AD361" s="3520"/>
      <c r="AF361" s="3619"/>
      <c r="AG361" s="3377"/>
      <c r="AH361" s="3374"/>
      <c r="AI361" s="42"/>
      <c r="AJ361" s="42"/>
      <c r="AK361" s="42"/>
      <c r="AL361" s="42"/>
      <c r="AM361" s="42"/>
      <c r="AN361" s="42"/>
      <c r="AO361" s="42"/>
      <c r="AP361" s="42"/>
      <c r="AQ361" s="42"/>
      <c r="AR361" s="42"/>
      <c r="AS361" s="42"/>
      <c r="AT361" s="42"/>
      <c r="AU361" s="42"/>
      <c r="AV361" s="42"/>
      <c r="AW361" s="42"/>
    </row>
    <row r="362" spans="1:49" s="59" customFormat="1" ht="11.25" customHeight="1">
      <c r="A362" s="3546"/>
      <c r="B362" s="3526"/>
      <c r="C362" s="3526"/>
      <c r="D362" s="3467" t="s">
        <v>2549</v>
      </c>
      <c r="E362" s="3467"/>
      <c r="F362" s="3467"/>
      <c r="G362" s="3467"/>
      <c r="H362" s="3467"/>
      <c r="I362" s="3467"/>
      <c r="J362" s="3467"/>
      <c r="K362" s="3467"/>
      <c r="L362" s="3467"/>
      <c r="M362" s="3467"/>
      <c r="N362" s="3467"/>
      <c r="O362" s="3467"/>
      <c r="P362" s="3467"/>
      <c r="Q362" s="3467"/>
      <c r="R362" s="3467"/>
      <c r="S362" s="3467"/>
      <c r="T362" s="3467"/>
      <c r="U362" s="3467"/>
      <c r="V362" s="3467"/>
      <c r="W362" s="3467"/>
      <c r="X362" s="3467"/>
      <c r="Y362" s="3467"/>
      <c r="Z362" s="3516"/>
      <c r="AA362" s="3516"/>
      <c r="AB362" s="3515"/>
      <c r="AC362" s="3515"/>
      <c r="AD362" s="3564"/>
      <c r="AF362" s="3619"/>
      <c r="AG362" s="3377"/>
      <c r="AH362" s="3374"/>
      <c r="AI362" s="42"/>
      <c r="AJ362" s="42"/>
      <c r="AK362" s="42"/>
      <c r="AL362" s="42"/>
      <c r="AM362" s="42"/>
      <c r="AN362" s="42"/>
      <c r="AO362" s="42"/>
      <c r="AP362" s="42"/>
      <c r="AQ362" s="42"/>
      <c r="AR362" s="42"/>
      <c r="AS362" s="42"/>
      <c r="AT362" s="42"/>
      <c r="AU362" s="42"/>
      <c r="AV362" s="42"/>
      <c r="AW362" s="42"/>
    </row>
    <row r="363" spans="1:49" s="59" customFormat="1" ht="11.25" customHeight="1">
      <c r="A363" s="3546"/>
      <c r="B363" s="3526"/>
      <c r="C363" s="3526"/>
      <c r="D363" s="3526"/>
      <c r="E363" s="3526"/>
      <c r="F363" s="3526"/>
      <c r="G363" s="3526"/>
      <c r="H363" s="3526"/>
      <c r="I363" s="3526"/>
      <c r="J363" s="3526"/>
      <c r="K363" s="3526"/>
      <c r="L363" s="3526"/>
      <c r="M363" s="3526"/>
      <c r="N363" s="3526"/>
      <c r="O363" s="3526"/>
      <c r="P363" s="3526"/>
      <c r="Q363" s="3526"/>
      <c r="R363" s="3526"/>
      <c r="S363" s="3526"/>
      <c r="T363" s="3526"/>
      <c r="U363" s="3526"/>
      <c r="V363" s="3526"/>
      <c r="W363" s="3526"/>
      <c r="X363" s="3526"/>
      <c r="Y363" s="3526"/>
      <c r="Z363" s="3526"/>
      <c r="AA363" s="3526"/>
      <c r="AB363" s="3526"/>
      <c r="AC363" s="3526"/>
      <c r="AD363" s="3526"/>
      <c r="AF363" s="3619"/>
      <c r="AG363" s="3377"/>
      <c r="AH363" s="3374"/>
      <c r="AI363" s="42"/>
      <c r="AJ363" s="42"/>
      <c r="AK363" s="42"/>
      <c r="AL363" s="42"/>
      <c r="AM363" s="42"/>
      <c r="AN363" s="42"/>
      <c r="AO363" s="42"/>
      <c r="AP363" s="42"/>
      <c r="AQ363" s="42"/>
      <c r="AR363" s="42"/>
      <c r="AS363" s="42"/>
      <c r="AT363" s="42"/>
      <c r="AU363" s="42"/>
      <c r="AV363" s="42"/>
      <c r="AW363" s="42"/>
    </row>
    <row r="364" spans="1:49" s="59" customFormat="1" ht="11.25" customHeight="1">
      <c r="A364" s="3546"/>
      <c r="B364" s="3526"/>
      <c r="C364" s="3526"/>
      <c r="D364" s="3556"/>
      <c r="E364" s="3557" t="s">
        <v>2550</v>
      </c>
      <c r="F364" s="3468"/>
      <c r="G364" s="3468"/>
      <c r="H364" s="3468"/>
      <c r="I364" s="3468"/>
      <c r="J364" s="3468"/>
      <c r="K364" s="3468"/>
      <c r="L364" s="3468"/>
      <c r="M364" s="3468"/>
      <c r="N364" s="3468"/>
      <c r="O364" s="3468"/>
      <c r="P364" s="3468"/>
      <c r="Q364" s="3468"/>
      <c r="R364" s="3468"/>
      <c r="S364" s="3468"/>
      <c r="T364" s="3468"/>
      <c r="U364" s="3526"/>
      <c r="V364" s="3526"/>
      <c r="W364" s="3526"/>
      <c r="X364" s="3526"/>
      <c r="Y364" s="3526"/>
      <c r="Z364" s="3526"/>
      <c r="AA364" s="3526"/>
      <c r="AB364" s="3526"/>
      <c r="AC364" s="3526"/>
      <c r="AD364" s="3526"/>
      <c r="AF364" s="3619"/>
      <c r="AG364" s="3377"/>
      <c r="AH364" s="3374"/>
      <c r="AI364" s="42"/>
      <c r="AJ364" s="42"/>
      <c r="AK364" s="42"/>
      <c r="AL364" s="42"/>
      <c r="AM364" s="42"/>
      <c r="AN364" s="42"/>
      <c r="AO364" s="42"/>
      <c r="AP364" s="42"/>
      <c r="AQ364" s="42"/>
      <c r="AR364" s="42"/>
      <c r="AS364" s="42"/>
      <c r="AT364" s="42"/>
      <c r="AU364" s="42"/>
      <c r="AV364" s="42"/>
      <c r="AW364" s="42"/>
    </row>
    <row r="365" spans="1:49" s="59" customFormat="1" ht="11.25" customHeight="1">
      <c r="A365" s="3546"/>
      <c r="B365" s="3526"/>
      <c r="C365" s="3526"/>
      <c r="D365" s="5601">
        <v>1</v>
      </c>
      <c r="E365" s="5623"/>
      <c r="F365" s="5625" t="s">
        <v>2475</v>
      </c>
      <c r="G365" s="5626"/>
      <c r="H365" s="5626"/>
      <c r="I365" s="3510"/>
      <c r="J365" s="3510"/>
      <c r="K365" s="3510"/>
      <c r="L365" s="3510"/>
      <c r="M365" s="3510"/>
      <c r="N365" s="5601">
        <v>2</v>
      </c>
      <c r="O365" s="5623"/>
      <c r="P365" s="5625" t="s">
        <v>2497</v>
      </c>
      <c r="Q365" s="5626"/>
      <c r="R365" s="5626"/>
      <c r="S365" s="3465"/>
      <c r="T365" s="3465"/>
      <c r="U365" s="3638" t="s">
        <v>2551</v>
      </c>
      <c r="V365" s="3639"/>
      <c r="W365" s="3639"/>
      <c r="X365" s="3639"/>
      <c r="Y365" s="3639"/>
      <c r="Z365" s="3639"/>
      <c r="AA365" s="3640"/>
      <c r="AB365" s="3527"/>
      <c r="AC365" s="3527"/>
      <c r="AD365" s="3527"/>
      <c r="AE365" s="42"/>
      <c r="AF365" s="3619"/>
      <c r="AG365" s="3377"/>
      <c r="AH365" s="3374"/>
      <c r="AI365" s="42"/>
      <c r="AJ365" s="42"/>
      <c r="AK365" s="42"/>
      <c r="AL365" s="42"/>
      <c r="AM365" s="42"/>
      <c r="AN365" s="42"/>
      <c r="AO365" s="42"/>
      <c r="AP365" s="42"/>
      <c r="AQ365" s="42"/>
      <c r="AR365" s="42"/>
      <c r="AS365" s="42"/>
      <c r="AT365" s="42"/>
      <c r="AU365" s="42"/>
      <c r="AV365" s="42"/>
      <c r="AW365" s="42"/>
    </row>
    <row r="366" spans="1:49" s="59" customFormat="1" ht="11.25" customHeight="1">
      <c r="A366" s="3546"/>
      <c r="B366" s="3526"/>
      <c r="C366" s="3526"/>
      <c r="D366" s="5601"/>
      <c r="E366" s="5624"/>
      <c r="F366" s="5625"/>
      <c r="G366" s="5626"/>
      <c r="H366" s="5626"/>
      <c r="I366" s="3468"/>
      <c r="J366" s="3468"/>
      <c r="K366" s="3468"/>
      <c r="L366" s="3468"/>
      <c r="M366" s="3468"/>
      <c r="N366" s="5601"/>
      <c r="O366" s="5624"/>
      <c r="P366" s="5625"/>
      <c r="Q366" s="5626"/>
      <c r="R366" s="5626"/>
      <c r="S366" s="3465"/>
      <c r="T366" s="3465"/>
      <c r="U366" s="3641" t="s">
        <v>2552</v>
      </c>
      <c r="V366" s="3642"/>
      <c r="W366" s="3642"/>
      <c r="X366" s="3642"/>
      <c r="Y366" s="3642"/>
      <c r="Z366" s="3642"/>
      <c r="AA366" s="3643"/>
      <c r="AB366" s="2969"/>
      <c r="AC366" s="2969"/>
      <c r="AD366" s="2969"/>
      <c r="AE366" s="42"/>
      <c r="AF366" s="3619"/>
      <c r="AG366" s="3377"/>
      <c r="AH366" s="3374"/>
      <c r="AI366" s="42"/>
      <c r="AJ366" s="42"/>
      <c r="AK366" s="42"/>
      <c r="AL366" s="42"/>
      <c r="AM366" s="42"/>
      <c r="AN366" s="42"/>
      <c r="AO366" s="42"/>
      <c r="AP366" s="42"/>
      <c r="AQ366" s="42"/>
      <c r="AR366" s="42"/>
      <c r="AS366" s="42"/>
      <c r="AT366" s="42"/>
      <c r="AU366" s="42"/>
      <c r="AV366" s="42"/>
      <c r="AW366" s="42"/>
    </row>
    <row r="367" spans="1:49" s="59" customFormat="1" ht="11.25" customHeight="1">
      <c r="A367" s="3543"/>
      <c r="B367" s="3631"/>
      <c r="C367" s="3456"/>
      <c r="D367" s="3632"/>
      <c r="E367" s="3632"/>
      <c r="F367" s="3633"/>
      <c r="G367" s="3633"/>
      <c r="H367" s="3633"/>
      <c r="I367" s="3633"/>
      <c r="J367" s="3633"/>
      <c r="K367" s="3633"/>
      <c r="L367" s="3633"/>
      <c r="M367" s="3633"/>
      <c r="N367" s="3633"/>
      <c r="O367" s="3633"/>
      <c r="P367" s="3633"/>
      <c r="Q367" s="3632"/>
      <c r="R367" s="3632"/>
      <c r="S367" s="3632"/>
      <c r="T367" s="3632"/>
      <c r="U367" s="3632"/>
      <c r="V367" s="3632"/>
      <c r="W367" s="3463"/>
      <c r="X367" s="3463"/>
      <c r="Y367" s="3463"/>
      <c r="Z367" s="3463"/>
      <c r="AA367" s="3463"/>
      <c r="AB367" s="3463"/>
      <c r="AC367" s="3463"/>
      <c r="AD367" s="3456"/>
      <c r="AE367" s="3456"/>
      <c r="AF367" s="3634"/>
      <c r="AG367" s="3463"/>
      <c r="AH367" s="3635"/>
      <c r="AI367" s="42"/>
      <c r="AJ367" s="42"/>
      <c r="AK367" s="42"/>
      <c r="AL367" s="42"/>
      <c r="AM367" s="42"/>
      <c r="AN367" s="42"/>
      <c r="AO367" s="42"/>
      <c r="AP367" s="42"/>
      <c r="AQ367" s="42"/>
      <c r="AR367" s="42"/>
      <c r="AS367" s="42"/>
      <c r="AT367" s="42"/>
      <c r="AU367" s="42"/>
      <c r="AV367" s="42"/>
      <c r="AW367" s="42"/>
    </row>
    <row r="368" spans="1:49" s="59" customFormat="1" ht="11.25" customHeight="1">
      <c r="A368" s="3546"/>
      <c r="B368" s="2964"/>
      <c r="C368" s="42"/>
      <c r="D368" s="46"/>
      <c r="E368" s="46"/>
      <c r="F368" s="3373"/>
      <c r="G368" s="3373"/>
      <c r="H368" s="3373"/>
      <c r="I368" s="3373"/>
      <c r="J368" s="3373"/>
      <c r="K368" s="3373"/>
      <c r="L368" s="3373"/>
      <c r="M368" s="3373"/>
      <c r="N368" s="3373"/>
      <c r="O368" s="3373"/>
      <c r="P368" s="3373"/>
      <c r="Q368" s="46"/>
      <c r="R368" s="46"/>
      <c r="S368" s="46"/>
      <c r="T368" s="46"/>
      <c r="U368" s="46"/>
      <c r="V368" s="46"/>
      <c r="W368" s="3377"/>
      <c r="X368" s="3377"/>
      <c r="Y368" s="3377"/>
      <c r="Z368" s="3377"/>
      <c r="AA368" s="3377"/>
      <c r="AB368" s="3377"/>
      <c r="AC368" s="3377"/>
      <c r="AF368" s="3619"/>
      <c r="AG368" s="3377"/>
      <c r="AH368" s="3374"/>
      <c r="AI368" s="42"/>
      <c r="AJ368" s="42"/>
      <c r="AK368" s="42"/>
      <c r="AL368" s="42"/>
      <c r="AM368" s="42"/>
      <c r="AN368" s="42"/>
      <c r="AO368" s="42"/>
      <c r="AP368" s="42"/>
      <c r="AQ368" s="42"/>
      <c r="AR368" s="42"/>
      <c r="AS368" s="42"/>
      <c r="AT368" s="42"/>
      <c r="AU368" s="42"/>
      <c r="AV368" s="42"/>
      <c r="AW368" s="42"/>
    </row>
    <row r="369" spans="1:49" s="59" customFormat="1" ht="11.25" customHeight="1">
      <c r="A369" s="3546"/>
      <c r="B369" s="5581" t="s">
        <v>1538</v>
      </c>
      <c r="C369" s="5581"/>
      <c r="D369" s="3555" t="s">
        <v>1910</v>
      </c>
      <c r="E369" s="3555"/>
      <c r="F369" s="3555"/>
      <c r="G369" s="3555"/>
      <c r="H369" s="3555"/>
      <c r="I369" s="3555"/>
      <c r="J369" s="3555"/>
      <c r="K369" s="3555"/>
      <c r="L369" s="3555"/>
      <c r="M369" s="3555"/>
      <c r="N369" s="3555"/>
      <c r="O369" s="3555"/>
      <c r="P369" s="3555"/>
      <c r="Q369" s="3555"/>
      <c r="R369" s="3555"/>
      <c r="S369" s="3555"/>
      <c r="T369" s="3555"/>
      <c r="U369" s="3555"/>
      <c r="V369" s="3555"/>
      <c r="W369" s="3555"/>
      <c r="X369" s="3555"/>
      <c r="Y369" s="3555"/>
      <c r="Z369" s="3555"/>
      <c r="AA369" s="3555"/>
      <c r="AB369" s="3555"/>
      <c r="AC369" s="3555"/>
      <c r="AD369" s="3526"/>
      <c r="AE369" s="3526"/>
      <c r="AF369" s="3619"/>
      <c r="AG369" s="3377"/>
      <c r="AH369" s="3374"/>
      <c r="AI369" s="42"/>
      <c r="AJ369" s="42"/>
      <c r="AK369" s="42"/>
      <c r="AL369" s="42"/>
      <c r="AM369" s="42"/>
      <c r="AN369" s="42"/>
      <c r="AO369" s="42"/>
      <c r="AP369" s="42"/>
      <c r="AQ369" s="42"/>
      <c r="AR369" s="42"/>
      <c r="AS369" s="42"/>
      <c r="AT369" s="42"/>
      <c r="AU369" s="42"/>
      <c r="AV369" s="42"/>
      <c r="AW369" s="42"/>
    </row>
    <row r="370" spans="1:49" s="59" customFormat="1" ht="11.25" customHeight="1">
      <c r="A370" s="3546"/>
      <c r="B370" s="3526"/>
      <c r="C370" s="3526"/>
      <c r="D370" s="3555" t="s">
        <v>808</v>
      </c>
      <c r="E370" s="3555"/>
      <c r="F370" s="3555"/>
      <c r="G370" s="3555"/>
      <c r="H370" s="3555"/>
      <c r="I370" s="3555"/>
      <c r="J370" s="3555"/>
      <c r="K370" s="3555"/>
      <c r="L370" s="3555"/>
      <c r="M370" s="3555"/>
      <c r="N370" s="3555"/>
      <c r="O370" s="3555"/>
      <c r="P370" s="3555"/>
      <c r="Q370" s="3555"/>
      <c r="R370" s="3555"/>
      <c r="S370" s="3555"/>
      <c r="T370" s="3555"/>
      <c r="U370" s="3555"/>
      <c r="V370" s="3555"/>
      <c r="W370" s="3555"/>
      <c r="X370" s="3555"/>
      <c r="Y370" s="3555"/>
      <c r="Z370" s="3555"/>
      <c r="AA370" s="3555"/>
      <c r="AB370" s="3555"/>
      <c r="AC370" s="3555"/>
      <c r="AD370" s="3526"/>
      <c r="AE370" s="3526"/>
      <c r="AF370" s="3619"/>
      <c r="AG370" s="3377"/>
      <c r="AH370" s="3374"/>
      <c r="AI370" s="42"/>
      <c r="AJ370" s="42"/>
      <c r="AK370" s="42"/>
      <c r="AL370" s="42"/>
      <c r="AM370" s="42"/>
      <c r="AN370" s="42"/>
      <c r="AO370" s="42"/>
      <c r="AP370" s="42"/>
      <c r="AQ370" s="42"/>
      <c r="AR370" s="42"/>
      <c r="AS370" s="42"/>
      <c r="AT370" s="42"/>
      <c r="AU370" s="42"/>
      <c r="AV370" s="42"/>
      <c r="AW370" s="42"/>
    </row>
    <row r="371" spans="1:49" s="59" customFormat="1" ht="11.25" customHeight="1">
      <c r="A371" s="3546"/>
      <c r="B371" s="3526"/>
      <c r="C371" s="3526"/>
      <c r="D371" s="3467" t="s">
        <v>2160</v>
      </c>
      <c r="E371" s="3467"/>
      <c r="F371" s="3467"/>
      <c r="G371" s="3467"/>
      <c r="H371" s="3467"/>
      <c r="I371" s="3467"/>
      <c r="J371" s="3467"/>
      <c r="K371" s="3467"/>
      <c r="L371" s="3467"/>
      <c r="M371" s="3467"/>
      <c r="N371" s="3467"/>
      <c r="O371" s="3467"/>
      <c r="P371" s="3467"/>
      <c r="Q371" s="3467"/>
      <c r="R371" s="3467"/>
      <c r="S371" s="3467"/>
      <c r="T371" s="3467"/>
      <c r="U371" s="3467"/>
      <c r="V371" s="3467"/>
      <c r="W371" s="3467"/>
      <c r="X371" s="3467"/>
      <c r="Y371" s="3467"/>
      <c r="Z371" s="3467"/>
      <c r="AA371" s="3467"/>
      <c r="AB371" s="3526"/>
      <c r="AC371" s="3526"/>
      <c r="AD371" s="3526"/>
      <c r="AE371" s="3526"/>
      <c r="AF371" s="3619"/>
      <c r="AG371" s="3377"/>
      <c r="AH371" s="3374"/>
      <c r="AI371" s="42"/>
      <c r="AJ371" s="42"/>
      <c r="AK371" s="42"/>
      <c r="AL371" s="42"/>
      <c r="AM371" s="42"/>
      <c r="AN371" s="42"/>
      <c r="AO371" s="42"/>
      <c r="AP371" s="42"/>
      <c r="AQ371" s="42"/>
      <c r="AR371" s="42"/>
      <c r="AS371" s="42"/>
      <c r="AT371" s="42"/>
      <c r="AU371" s="42"/>
      <c r="AV371" s="42"/>
      <c r="AW371" s="42"/>
    </row>
    <row r="372" spans="1:49" s="59" customFormat="1" ht="11.25" customHeight="1">
      <c r="A372" s="3546"/>
      <c r="B372" s="3526"/>
      <c r="C372" s="3526"/>
      <c r="D372" s="3467" t="s">
        <v>1539</v>
      </c>
      <c r="E372" s="3467"/>
      <c r="F372" s="3467"/>
      <c r="G372" s="3467"/>
      <c r="H372" s="3467"/>
      <c r="I372" s="3467"/>
      <c r="J372" s="3467"/>
      <c r="K372" s="3467"/>
      <c r="L372" s="3467"/>
      <c r="M372" s="3467"/>
      <c r="N372" s="3467"/>
      <c r="O372" s="3467"/>
      <c r="P372" s="3467"/>
      <c r="Q372" s="3467"/>
      <c r="R372" s="3467"/>
      <c r="S372" s="3467"/>
      <c r="T372" s="3467"/>
      <c r="U372" s="3467"/>
      <c r="V372" s="3467"/>
      <c r="W372" s="3467"/>
      <c r="X372" s="3467"/>
      <c r="Y372" s="3467"/>
      <c r="Z372" s="3467"/>
      <c r="AA372" s="3467"/>
      <c r="AB372" s="3526"/>
      <c r="AC372" s="3526"/>
      <c r="AD372" s="3526"/>
      <c r="AE372" s="3526"/>
      <c r="AF372" s="3619"/>
      <c r="AG372" s="3377"/>
      <c r="AH372" s="3374"/>
      <c r="AI372" s="42"/>
      <c r="AJ372" s="42"/>
      <c r="AK372" s="42"/>
      <c r="AL372" s="42"/>
      <c r="AM372" s="42"/>
      <c r="AN372" s="42"/>
      <c r="AO372" s="42"/>
      <c r="AP372" s="42"/>
      <c r="AQ372" s="42"/>
      <c r="AR372" s="42"/>
      <c r="AS372" s="42"/>
      <c r="AT372" s="42"/>
      <c r="AU372" s="42"/>
      <c r="AV372" s="42"/>
      <c r="AW372" s="42"/>
    </row>
    <row r="373" spans="1:49" s="59" customFormat="1" ht="11.25" customHeight="1">
      <c r="A373" s="3546"/>
      <c r="B373" s="3526"/>
      <c r="C373" s="3526"/>
      <c r="D373" s="3526"/>
      <c r="E373" s="3526"/>
      <c r="F373" s="3526"/>
      <c r="G373" s="3526"/>
      <c r="H373" s="3526"/>
      <c r="I373" s="3526"/>
      <c r="J373" s="3526"/>
      <c r="K373" s="3526"/>
      <c r="L373" s="3526"/>
      <c r="M373" s="3526"/>
      <c r="N373" s="3526"/>
      <c r="O373" s="3526"/>
      <c r="P373" s="3526"/>
      <c r="Q373" s="3526"/>
      <c r="R373" s="3526"/>
      <c r="S373" s="3526"/>
      <c r="T373" s="3526"/>
      <c r="U373" s="3526"/>
      <c r="V373" s="3526"/>
      <c r="W373" s="3526"/>
      <c r="X373" s="3526"/>
      <c r="Y373" s="3526"/>
      <c r="Z373" s="3526"/>
      <c r="AA373" s="3526"/>
      <c r="AB373" s="3526"/>
      <c r="AC373" s="3526"/>
      <c r="AD373" s="3526"/>
      <c r="AE373" s="3644" t="s">
        <v>735</v>
      </c>
      <c r="AF373" s="3619"/>
      <c r="AG373" s="3377"/>
      <c r="AH373" s="3374"/>
      <c r="AI373" s="42"/>
      <c r="AJ373" s="42"/>
      <c r="AK373" s="42"/>
      <c r="AL373" s="42"/>
      <c r="AM373" s="42"/>
      <c r="AN373" s="42"/>
      <c r="AO373" s="42"/>
      <c r="AP373" s="42"/>
      <c r="AQ373" s="42"/>
      <c r="AR373" s="42"/>
      <c r="AS373" s="42"/>
      <c r="AT373" s="42"/>
      <c r="AU373" s="42"/>
      <c r="AV373" s="42"/>
      <c r="AW373" s="42"/>
    </row>
    <row r="374" spans="1:49" s="59" customFormat="1" ht="11.25" customHeight="1">
      <c r="A374" s="3546"/>
      <c r="B374" s="3526"/>
      <c r="C374" s="3526"/>
      <c r="D374" s="3622" t="s">
        <v>35</v>
      </c>
      <c r="E374" s="3474" t="s">
        <v>1540</v>
      </c>
      <c r="F374" s="3526"/>
      <c r="G374" s="3526"/>
      <c r="H374" s="3526"/>
      <c r="I374" s="3526"/>
      <c r="J374" s="3526"/>
      <c r="K374" s="3526"/>
      <c r="L374" s="3526"/>
      <c r="M374" s="3526"/>
      <c r="N374" s="3526"/>
      <c r="O374" s="3526"/>
      <c r="P374" s="3526"/>
      <c r="Q374" s="3526"/>
      <c r="R374" s="3526"/>
      <c r="S374" s="3526"/>
      <c r="T374" s="3526"/>
      <c r="U374" s="3526"/>
      <c r="V374" s="3526"/>
      <c r="W374" s="3526"/>
      <c r="X374" s="3526"/>
      <c r="Y374" s="3526"/>
      <c r="Z374" s="3526"/>
      <c r="AA374" s="3526"/>
      <c r="AB374" s="3526"/>
      <c r="AC374" s="3526"/>
      <c r="AD374" s="5637" t="s">
        <v>671</v>
      </c>
      <c r="AE374" s="5623"/>
      <c r="AF374" s="3619"/>
      <c r="AG374" s="3377"/>
      <c r="AH374" s="3374"/>
      <c r="AI374" s="42"/>
      <c r="AJ374" s="42"/>
      <c r="AK374" s="42"/>
      <c r="AL374" s="42"/>
      <c r="AM374" s="42"/>
      <c r="AN374" s="42"/>
      <c r="AO374" s="42"/>
      <c r="AP374" s="42"/>
      <c r="AQ374" s="42"/>
      <c r="AR374" s="42"/>
      <c r="AS374" s="42"/>
      <c r="AT374" s="42"/>
      <c r="AU374" s="42"/>
      <c r="AV374" s="42"/>
      <c r="AW374" s="42"/>
    </row>
    <row r="375" spans="1:49" s="59" customFormat="1" ht="11.25" customHeight="1">
      <c r="A375" s="3546"/>
      <c r="B375" s="3526"/>
      <c r="C375" s="3526"/>
      <c r="D375" s="3625"/>
      <c r="E375" s="3467" t="s">
        <v>2460</v>
      </c>
      <c r="F375" s="3467"/>
      <c r="G375" s="3467"/>
      <c r="H375" s="3467"/>
      <c r="I375" s="3467"/>
      <c r="J375" s="3467"/>
      <c r="K375" s="3467"/>
      <c r="L375" s="3467"/>
      <c r="M375" s="3467"/>
      <c r="N375" s="3467"/>
      <c r="O375" s="3467"/>
      <c r="P375" s="3526"/>
      <c r="Q375" s="3526"/>
      <c r="R375" s="3526"/>
      <c r="S375" s="3526"/>
      <c r="T375" s="3526"/>
      <c r="U375" s="3526"/>
      <c r="V375" s="3526"/>
      <c r="W375" s="3526"/>
      <c r="X375" s="3526"/>
      <c r="Y375" s="3526"/>
      <c r="Z375" s="3526"/>
      <c r="AA375" s="3526"/>
      <c r="AB375" s="3526"/>
      <c r="AC375" s="3526"/>
      <c r="AD375" s="5636"/>
      <c r="AE375" s="5624"/>
      <c r="AF375" s="3619"/>
      <c r="AG375" s="3377"/>
      <c r="AH375" s="3374"/>
      <c r="AI375" s="42"/>
      <c r="AJ375" s="42"/>
      <c r="AK375" s="42"/>
      <c r="AL375" s="42"/>
      <c r="AM375" s="42"/>
      <c r="AN375" s="42"/>
      <c r="AO375" s="42"/>
      <c r="AP375" s="42"/>
      <c r="AQ375" s="42"/>
      <c r="AR375" s="42"/>
      <c r="AS375" s="42"/>
      <c r="AT375" s="42"/>
      <c r="AU375" s="42"/>
      <c r="AV375" s="42"/>
      <c r="AW375" s="42"/>
    </row>
    <row r="376" spans="1:49" s="59" customFormat="1" ht="11.25" customHeight="1">
      <c r="A376" s="3546"/>
      <c r="B376" s="3526"/>
      <c r="C376" s="3526"/>
      <c r="D376" s="3555"/>
      <c r="E376" s="3526"/>
      <c r="F376" s="3526"/>
      <c r="G376" s="3526"/>
      <c r="H376" s="3526"/>
      <c r="I376" s="3526"/>
      <c r="J376" s="3526"/>
      <c r="K376" s="3526"/>
      <c r="L376" s="3526"/>
      <c r="M376" s="3526"/>
      <c r="N376" s="3526"/>
      <c r="O376" s="3526"/>
      <c r="P376" s="3526"/>
      <c r="Q376" s="3526"/>
      <c r="R376" s="3526"/>
      <c r="S376" s="3526"/>
      <c r="T376" s="3526"/>
      <c r="U376" s="3526"/>
      <c r="V376" s="3526"/>
      <c r="W376" s="3526"/>
      <c r="X376" s="3526"/>
      <c r="Y376" s="3526"/>
      <c r="Z376" s="3526"/>
      <c r="AA376" s="3526"/>
      <c r="AB376" s="3526"/>
      <c r="AC376" s="3526"/>
      <c r="AD376" s="3526"/>
      <c r="AE376" s="3526"/>
      <c r="AF376" s="3619"/>
      <c r="AG376" s="3377"/>
      <c r="AH376" s="3374"/>
      <c r="AI376" s="42"/>
      <c r="AJ376" s="42"/>
      <c r="AK376" s="42"/>
      <c r="AL376" s="42"/>
      <c r="AM376" s="42"/>
      <c r="AN376" s="42"/>
      <c r="AO376" s="42"/>
      <c r="AP376" s="42"/>
      <c r="AQ376" s="42"/>
      <c r="AR376" s="42"/>
      <c r="AS376" s="42"/>
      <c r="AT376" s="42"/>
      <c r="AU376" s="42"/>
      <c r="AV376" s="42"/>
      <c r="AW376" s="42"/>
    </row>
    <row r="377" spans="1:49" s="59" customFormat="1" ht="11.25" customHeight="1">
      <c r="A377" s="3546"/>
      <c r="B377" s="3526"/>
      <c r="C377" s="3526"/>
      <c r="D377" s="3622" t="s">
        <v>36</v>
      </c>
      <c r="E377" s="3474" t="s">
        <v>1911</v>
      </c>
      <c r="F377" s="3555"/>
      <c r="G377" s="3555"/>
      <c r="H377" s="3555"/>
      <c r="I377" s="3555"/>
      <c r="J377" s="3555"/>
      <c r="K377" s="3555"/>
      <c r="L377" s="3555"/>
      <c r="M377" s="3526"/>
      <c r="N377" s="3526"/>
      <c r="O377" s="3526"/>
      <c r="P377" s="3526"/>
      <c r="Q377" s="3526"/>
      <c r="R377" s="3526"/>
      <c r="S377" s="3526"/>
      <c r="T377" s="3526"/>
      <c r="U377" s="3526"/>
      <c r="V377" s="3526"/>
      <c r="W377" s="3526"/>
      <c r="X377" s="3526"/>
      <c r="Y377" s="3526"/>
      <c r="Z377" s="3526"/>
      <c r="AA377" s="3526"/>
      <c r="AB377" s="3526"/>
      <c r="AC377" s="3526"/>
      <c r="AD377" s="5637" t="s">
        <v>672</v>
      </c>
      <c r="AE377" s="5623"/>
      <c r="AF377" s="3619"/>
      <c r="AG377" s="3377"/>
      <c r="AH377" s="3374"/>
      <c r="AI377" s="42"/>
      <c r="AJ377" s="42"/>
      <c r="AK377" s="42"/>
      <c r="AL377" s="42"/>
      <c r="AM377" s="42"/>
      <c r="AN377" s="42"/>
      <c r="AO377" s="42"/>
      <c r="AP377" s="42"/>
      <c r="AQ377" s="42"/>
      <c r="AR377" s="42"/>
      <c r="AS377" s="42"/>
      <c r="AT377" s="42"/>
      <c r="AU377" s="42"/>
      <c r="AV377" s="42"/>
      <c r="AW377" s="42"/>
    </row>
    <row r="378" spans="1:49" s="59" customFormat="1" ht="11.25" customHeight="1">
      <c r="A378" s="3546"/>
      <c r="B378" s="3526"/>
      <c r="C378" s="3526"/>
      <c r="D378" s="3625"/>
      <c r="E378" s="3467" t="s">
        <v>1912</v>
      </c>
      <c r="F378" s="3526"/>
      <c r="G378" s="3526"/>
      <c r="H378" s="3526"/>
      <c r="I378" s="3526"/>
      <c r="J378" s="3526"/>
      <c r="K378" s="3526"/>
      <c r="L378" s="3526"/>
      <c r="M378" s="3526"/>
      <c r="N378" s="3526"/>
      <c r="O378" s="3526"/>
      <c r="P378" s="3526"/>
      <c r="Q378" s="3526"/>
      <c r="R378" s="3526"/>
      <c r="S378" s="3526"/>
      <c r="T378" s="3526"/>
      <c r="U378" s="3526"/>
      <c r="V378" s="3526"/>
      <c r="W378" s="3526"/>
      <c r="X378" s="3526"/>
      <c r="Y378" s="3526"/>
      <c r="Z378" s="3526"/>
      <c r="AA378" s="3526"/>
      <c r="AB378" s="3526"/>
      <c r="AC378" s="3526"/>
      <c r="AD378" s="5636"/>
      <c r="AE378" s="5624"/>
      <c r="AF378" s="3619"/>
      <c r="AG378" s="3377"/>
      <c r="AH378" s="3374"/>
      <c r="AI378" s="42"/>
      <c r="AJ378" s="42"/>
      <c r="AK378" s="42"/>
      <c r="AL378" s="42"/>
      <c r="AM378" s="42"/>
      <c r="AN378" s="42"/>
      <c r="AO378" s="42"/>
      <c r="AP378" s="42"/>
      <c r="AQ378" s="42"/>
      <c r="AR378" s="42"/>
      <c r="AS378" s="42"/>
      <c r="AT378" s="42"/>
      <c r="AU378" s="42"/>
      <c r="AV378" s="42"/>
      <c r="AW378" s="42"/>
    </row>
    <row r="379" spans="1:49" s="59" customFormat="1" ht="11.25" customHeight="1">
      <c r="A379" s="3546"/>
      <c r="B379" s="3526"/>
      <c r="C379" s="3526"/>
      <c r="D379" s="3555"/>
      <c r="E379" s="3526"/>
      <c r="F379" s="3526"/>
      <c r="G379" s="3526"/>
      <c r="H379" s="3526"/>
      <c r="I379" s="3526"/>
      <c r="J379" s="3526"/>
      <c r="K379" s="3526"/>
      <c r="L379" s="3526"/>
      <c r="M379" s="3526"/>
      <c r="N379" s="3526"/>
      <c r="O379" s="3526"/>
      <c r="P379" s="3526"/>
      <c r="Q379" s="3526"/>
      <c r="R379" s="3526"/>
      <c r="S379" s="3526"/>
      <c r="T379" s="3526"/>
      <c r="U379" s="3526"/>
      <c r="V379" s="3526"/>
      <c r="W379" s="3526"/>
      <c r="X379" s="3526"/>
      <c r="Y379" s="3526"/>
      <c r="Z379" s="3526"/>
      <c r="AA379" s="3526"/>
      <c r="AB379" s="3526"/>
      <c r="AC379" s="3526"/>
      <c r="AD379" s="3526"/>
      <c r="AE379" s="3526"/>
      <c r="AF379" s="3619"/>
      <c r="AG379" s="3377"/>
      <c r="AH379" s="3374"/>
      <c r="AI379" s="42"/>
      <c r="AJ379" s="42"/>
      <c r="AK379" s="42"/>
      <c r="AL379" s="42"/>
      <c r="AM379" s="42"/>
      <c r="AN379" s="42"/>
      <c r="AO379" s="42"/>
      <c r="AP379" s="42"/>
      <c r="AQ379" s="42"/>
      <c r="AR379" s="42"/>
      <c r="AS379" s="42"/>
      <c r="AT379" s="42"/>
      <c r="AU379" s="42"/>
      <c r="AV379" s="42"/>
      <c r="AW379" s="42"/>
    </row>
    <row r="380" spans="1:49" s="59" customFormat="1" ht="11.25" customHeight="1">
      <c r="A380" s="3546"/>
      <c r="B380" s="3526"/>
      <c r="C380" s="3526"/>
      <c r="D380" s="3622" t="s">
        <v>50</v>
      </c>
      <c r="E380" s="3474" t="s">
        <v>2553</v>
      </c>
      <c r="F380" s="3526"/>
      <c r="G380" s="3526"/>
      <c r="H380" s="3526"/>
      <c r="I380" s="3526"/>
      <c r="J380" s="3526"/>
      <c r="K380" s="3526"/>
      <c r="L380" s="3526"/>
      <c r="M380" s="3526"/>
      <c r="N380" s="3526"/>
      <c r="O380" s="3526"/>
      <c r="P380" s="3526"/>
      <c r="Q380" s="3526"/>
      <c r="R380" s="3526"/>
      <c r="S380" s="3526"/>
      <c r="T380" s="3526"/>
      <c r="U380" s="3526"/>
      <c r="V380" s="3526"/>
      <c r="W380" s="3526"/>
      <c r="X380" s="3526"/>
      <c r="Y380" s="3526"/>
      <c r="Z380" s="3526"/>
      <c r="AA380" s="3526"/>
      <c r="AB380" s="3526"/>
      <c r="AC380" s="3526"/>
      <c r="AD380" s="5637" t="s">
        <v>673</v>
      </c>
      <c r="AE380" s="5623"/>
      <c r="AF380" s="3619"/>
      <c r="AG380" s="3377"/>
      <c r="AH380" s="3374"/>
      <c r="AI380" s="42"/>
      <c r="AJ380" s="42"/>
      <c r="AK380" s="42"/>
      <c r="AL380" s="42"/>
      <c r="AM380" s="42"/>
      <c r="AN380" s="42"/>
      <c r="AO380" s="42"/>
      <c r="AP380" s="42"/>
      <c r="AQ380" s="42"/>
      <c r="AR380" s="42"/>
      <c r="AS380" s="42"/>
      <c r="AT380" s="42"/>
      <c r="AU380" s="42"/>
      <c r="AV380" s="42"/>
      <c r="AW380" s="42"/>
    </row>
    <row r="381" spans="1:49" s="59" customFormat="1" ht="11.25" customHeight="1">
      <c r="A381" s="3546"/>
      <c r="B381" s="3526"/>
      <c r="C381" s="3526"/>
      <c r="D381" s="3625"/>
      <c r="E381" s="3467" t="s">
        <v>2461</v>
      </c>
      <c r="F381" s="3526"/>
      <c r="G381" s="3526"/>
      <c r="H381" s="3526"/>
      <c r="I381" s="3526"/>
      <c r="J381" s="3526"/>
      <c r="K381" s="3526"/>
      <c r="L381" s="3526"/>
      <c r="M381" s="3526"/>
      <c r="N381" s="3526"/>
      <c r="O381" s="3526"/>
      <c r="P381" s="3526"/>
      <c r="Q381" s="3526"/>
      <c r="R381" s="3526"/>
      <c r="S381" s="3526"/>
      <c r="T381" s="3526"/>
      <c r="U381" s="3526"/>
      <c r="V381" s="3526"/>
      <c r="W381" s="3526"/>
      <c r="X381" s="3526"/>
      <c r="Y381" s="3526"/>
      <c r="Z381" s="3526"/>
      <c r="AA381" s="3526"/>
      <c r="AB381" s="3526"/>
      <c r="AC381" s="3526"/>
      <c r="AD381" s="5636"/>
      <c r="AE381" s="5624"/>
      <c r="AF381" s="3619"/>
      <c r="AG381" s="3377"/>
      <c r="AH381" s="3374"/>
      <c r="AI381" s="42"/>
      <c r="AJ381" s="42"/>
      <c r="AK381" s="42"/>
      <c r="AL381" s="42"/>
      <c r="AM381" s="42"/>
      <c r="AN381" s="42"/>
      <c r="AO381" s="42"/>
      <c r="AP381" s="42"/>
      <c r="AQ381" s="42"/>
      <c r="AR381" s="42"/>
      <c r="AS381" s="42"/>
      <c r="AT381" s="42"/>
      <c r="AU381" s="42"/>
      <c r="AV381" s="42"/>
      <c r="AW381" s="42"/>
    </row>
    <row r="382" spans="1:49" s="59" customFormat="1" ht="11.25" customHeight="1">
      <c r="A382" s="3546"/>
      <c r="B382" s="3526"/>
      <c r="C382" s="3526"/>
      <c r="D382" s="3555"/>
      <c r="E382" s="3526"/>
      <c r="F382" s="3526"/>
      <c r="G382" s="3526"/>
      <c r="H382" s="3526"/>
      <c r="I382" s="3526"/>
      <c r="J382" s="3526"/>
      <c r="K382" s="3526"/>
      <c r="L382" s="3526"/>
      <c r="M382" s="3526"/>
      <c r="N382" s="3526"/>
      <c r="O382" s="3526"/>
      <c r="P382" s="3526"/>
      <c r="Q382" s="3526"/>
      <c r="R382" s="3526"/>
      <c r="S382" s="3526"/>
      <c r="T382" s="3526"/>
      <c r="U382" s="3526"/>
      <c r="V382" s="3526"/>
      <c r="W382" s="3526"/>
      <c r="X382" s="3526"/>
      <c r="Y382" s="3526"/>
      <c r="Z382" s="3526"/>
      <c r="AA382" s="3526"/>
      <c r="AB382" s="3526"/>
      <c r="AC382" s="3526"/>
      <c r="AD382" s="3526"/>
      <c r="AE382" s="3526"/>
      <c r="AF382" s="3619"/>
      <c r="AG382" s="3377"/>
      <c r="AH382" s="3374"/>
      <c r="AI382" s="42"/>
      <c r="AJ382" s="42"/>
      <c r="AK382" s="42"/>
      <c r="AL382" s="42"/>
      <c r="AM382" s="42"/>
      <c r="AN382" s="42"/>
      <c r="AO382" s="42"/>
      <c r="AP382" s="42"/>
      <c r="AQ382" s="42"/>
      <c r="AR382" s="42"/>
      <c r="AS382" s="42"/>
      <c r="AT382" s="42"/>
      <c r="AU382" s="42"/>
      <c r="AV382" s="42"/>
      <c r="AW382" s="42"/>
    </row>
    <row r="383" spans="1:49" s="59" customFormat="1" ht="11.25" customHeight="1">
      <c r="A383" s="3546"/>
      <c r="B383" s="3526"/>
      <c r="C383" s="3526"/>
      <c r="D383" s="3622" t="s">
        <v>62</v>
      </c>
      <c r="E383" s="3474" t="s">
        <v>1541</v>
      </c>
      <c r="F383" s="3526"/>
      <c r="G383" s="3526"/>
      <c r="H383" s="3526"/>
      <c r="I383" s="3526"/>
      <c r="J383" s="3526"/>
      <c r="K383" s="3526"/>
      <c r="L383" s="3526"/>
      <c r="M383" s="3526"/>
      <c r="N383" s="3526"/>
      <c r="O383" s="3526"/>
      <c r="P383" s="3526"/>
      <c r="Q383" s="3526"/>
      <c r="R383" s="3526"/>
      <c r="S383" s="3526"/>
      <c r="T383" s="3526"/>
      <c r="U383" s="3526"/>
      <c r="V383" s="3526"/>
      <c r="W383" s="3526"/>
      <c r="X383" s="3526"/>
      <c r="Y383" s="3526"/>
      <c r="Z383" s="3526"/>
      <c r="AA383" s="3526"/>
      <c r="AB383" s="3526"/>
      <c r="AC383" s="3526"/>
      <c r="AD383" s="5637" t="s">
        <v>674</v>
      </c>
      <c r="AE383" s="5623"/>
      <c r="AF383" s="3619"/>
      <c r="AG383" s="3377"/>
      <c r="AH383" s="3374"/>
      <c r="AI383" s="42"/>
      <c r="AJ383" s="42"/>
      <c r="AK383" s="42"/>
      <c r="AL383" s="42"/>
      <c r="AM383" s="42"/>
      <c r="AN383" s="42"/>
      <c r="AO383" s="42"/>
      <c r="AP383" s="42"/>
      <c r="AQ383" s="42"/>
      <c r="AR383" s="42"/>
      <c r="AS383" s="42"/>
      <c r="AT383" s="42"/>
      <c r="AU383" s="42"/>
      <c r="AV383" s="42"/>
      <c r="AW383" s="42"/>
    </row>
    <row r="384" spans="1:49" s="59" customFormat="1" ht="11.25" customHeight="1">
      <c r="A384" s="3546"/>
      <c r="B384" s="3526"/>
      <c r="C384" s="3526"/>
      <c r="D384" s="3625"/>
      <c r="E384" s="3467" t="s">
        <v>2462</v>
      </c>
      <c r="F384" s="3526"/>
      <c r="G384" s="3526"/>
      <c r="H384" s="3526"/>
      <c r="I384" s="3526"/>
      <c r="J384" s="3526"/>
      <c r="K384" s="3526"/>
      <c r="L384" s="3526"/>
      <c r="M384" s="3526"/>
      <c r="N384" s="3526"/>
      <c r="O384" s="3526"/>
      <c r="P384" s="3526"/>
      <c r="Q384" s="3526"/>
      <c r="R384" s="3526"/>
      <c r="S384" s="3526"/>
      <c r="T384" s="3526"/>
      <c r="U384" s="3526"/>
      <c r="V384" s="3526"/>
      <c r="W384" s="3526"/>
      <c r="X384" s="3526"/>
      <c r="Y384" s="3526"/>
      <c r="Z384" s="3526"/>
      <c r="AA384" s="3526"/>
      <c r="AB384" s="3526"/>
      <c r="AC384" s="3526"/>
      <c r="AD384" s="5636"/>
      <c r="AE384" s="5624"/>
      <c r="AF384" s="3619"/>
      <c r="AG384" s="3377"/>
      <c r="AH384" s="3374"/>
      <c r="AI384" s="42"/>
      <c r="AJ384" s="42"/>
      <c r="AK384" s="42"/>
      <c r="AL384" s="42"/>
      <c r="AM384" s="42"/>
      <c r="AN384" s="42"/>
      <c r="AO384" s="42"/>
      <c r="AP384" s="42"/>
      <c r="AQ384" s="42"/>
      <c r="AR384" s="42"/>
      <c r="AS384" s="42"/>
      <c r="AT384" s="42"/>
      <c r="AU384" s="42"/>
      <c r="AV384" s="42"/>
      <c r="AW384" s="42"/>
    </row>
    <row r="385" spans="1:49" s="59" customFormat="1" ht="11.25" customHeight="1">
      <c r="A385" s="3546"/>
      <c r="B385" s="3526"/>
      <c r="C385" s="3526"/>
      <c r="D385" s="3555"/>
      <c r="E385" s="3526"/>
      <c r="F385" s="3526"/>
      <c r="G385" s="3526"/>
      <c r="H385" s="3526"/>
      <c r="I385" s="3526"/>
      <c r="J385" s="3526"/>
      <c r="K385" s="3526"/>
      <c r="L385" s="3526"/>
      <c r="M385" s="3526"/>
      <c r="N385" s="3526"/>
      <c r="O385" s="3526"/>
      <c r="P385" s="3526"/>
      <c r="Q385" s="3526"/>
      <c r="R385" s="3526"/>
      <c r="S385" s="3526"/>
      <c r="T385" s="3526"/>
      <c r="U385" s="3526"/>
      <c r="V385" s="3526"/>
      <c r="W385" s="3526"/>
      <c r="X385" s="3526"/>
      <c r="Y385" s="3526"/>
      <c r="Z385" s="3526"/>
      <c r="AA385" s="3526"/>
      <c r="AB385" s="3526"/>
      <c r="AC385" s="3526"/>
      <c r="AD385" s="3526"/>
      <c r="AE385" s="3526"/>
      <c r="AF385" s="3619"/>
      <c r="AG385" s="3377"/>
      <c r="AH385" s="3374"/>
      <c r="AI385" s="42"/>
      <c r="AJ385" s="42"/>
      <c r="AK385" s="42"/>
      <c r="AL385" s="42"/>
      <c r="AM385" s="42"/>
      <c r="AN385" s="42"/>
      <c r="AO385" s="42"/>
      <c r="AP385" s="42"/>
      <c r="AQ385" s="42"/>
      <c r="AR385" s="42"/>
      <c r="AS385" s="42"/>
      <c r="AT385" s="42"/>
      <c r="AU385" s="42"/>
      <c r="AV385" s="42"/>
      <c r="AW385" s="42"/>
    </row>
    <row r="386" spans="1:49" s="59" customFormat="1" ht="11.25" customHeight="1">
      <c r="A386" s="3546"/>
      <c r="B386" s="3526"/>
      <c r="C386" s="3526"/>
      <c r="D386" s="3622" t="s">
        <v>63</v>
      </c>
      <c r="E386" s="3474" t="s">
        <v>2463</v>
      </c>
      <c r="F386" s="3526"/>
      <c r="G386" s="3526"/>
      <c r="H386" s="3526"/>
      <c r="I386" s="3526"/>
      <c r="J386" s="3526"/>
      <c r="K386" s="3526"/>
      <c r="L386" s="3526"/>
      <c r="M386" s="3526"/>
      <c r="N386" s="3526"/>
      <c r="O386" s="3526"/>
      <c r="P386" s="3526"/>
      <c r="Q386" s="3526"/>
      <c r="R386" s="3526"/>
      <c r="S386" s="3526"/>
      <c r="T386" s="3526"/>
      <c r="U386" s="3526"/>
      <c r="V386" s="3526"/>
      <c r="W386" s="3526"/>
      <c r="X386" s="3526"/>
      <c r="Y386" s="3526"/>
      <c r="Z386" s="3526"/>
      <c r="AA386" s="3526"/>
      <c r="AB386" s="3526"/>
      <c r="AC386" s="3526"/>
      <c r="AD386" s="5637" t="s">
        <v>91</v>
      </c>
      <c r="AE386" s="5623"/>
      <c r="AF386" s="3619"/>
      <c r="AG386" s="3377"/>
      <c r="AH386" s="3374"/>
      <c r="AI386" s="42"/>
      <c r="AJ386" s="42"/>
      <c r="AK386" s="42"/>
      <c r="AL386" s="42"/>
      <c r="AM386" s="42"/>
      <c r="AN386" s="42"/>
      <c r="AO386" s="42"/>
      <c r="AP386" s="42"/>
      <c r="AQ386" s="42"/>
      <c r="AR386" s="42"/>
      <c r="AS386" s="42"/>
      <c r="AT386" s="42"/>
      <c r="AU386" s="42"/>
      <c r="AV386" s="42"/>
      <c r="AW386" s="42"/>
    </row>
    <row r="387" spans="1:49" s="59" customFormat="1" ht="11.25" customHeight="1">
      <c r="A387" s="3546"/>
      <c r="B387" s="3526"/>
      <c r="C387" s="3526"/>
      <c r="D387" s="3625"/>
      <c r="E387" s="3467" t="s">
        <v>2554</v>
      </c>
      <c r="F387" s="3526"/>
      <c r="G387" s="3526"/>
      <c r="H387" s="3526"/>
      <c r="I387" s="3526"/>
      <c r="J387" s="3526"/>
      <c r="K387" s="3526"/>
      <c r="L387" s="3526"/>
      <c r="M387" s="3526"/>
      <c r="N387" s="3526"/>
      <c r="O387" s="3526"/>
      <c r="P387" s="3526"/>
      <c r="Q387" s="3526"/>
      <c r="R387" s="3526"/>
      <c r="S387" s="3526"/>
      <c r="T387" s="3526"/>
      <c r="U387" s="3526"/>
      <c r="V387" s="3526"/>
      <c r="W387" s="3526"/>
      <c r="X387" s="3526"/>
      <c r="Y387" s="3526"/>
      <c r="Z387" s="3526"/>
      <c r="AA387" s="3526"/>
      <c r="AB387" s="3526"/>
      <c r="AC387" s="3526"/>
      <c r="AD387" s="5636"/>
      <c r="AE387" s="5624"/>
      <c r="AF387" s="3619"/>
      <c r="AG387" s="3377"/>
      <c r="AH387" s="3374"/>
      <c r="AI387" s="42"/>
      <c r="AJ387" s="42"/>
      <c r="AK387" s="42"/>
      <c r="AL387" s="42"/>
      <c r="AM387" s="42"/>
      <c r="AN387" s="42"/>
      <c r="AO387" s="42"/>
      <c r="AP387" s="42"/>
      <c r="AQ387" s="42"/>
      <c r="AR387" s="42"/>
      <c r="AS387" s="42"/>
      <c r="AT387" s="42"/>
      <c r="AU387" s="42"/>
      <c r="AV387" s="42"/>
      <c r="AW387" s="42"/>
    </row>
    <row r="388" spans="1:49" s="59" customFormat="1" ht="11.25" customHeight="1">
      <c r="A388" s="3543"/>
      <c r="B388" s="3631"/>
      <c r="C388" s="3456"/>
      <c r="D388" s="3632"/>
      <c r="E388" s="3632"/>
      <c r="F388" s="3633"/>
      <c r="G388" s="3633"/>
      <c r="H388" s="3633"/>
      <c r="I388" s="3633"/>
      <c r="J388" s="3633"/>
      <c r="K388" s="3633"/>
      <c r="L388" s="3633"/>
      <c r="M388" s="3633"/>
      <c r="N388" s="3633"/>
      <c r="O388" s="3633"/>
      <c r="P388" s="3633"/>
      <c r="Q388" s="3632"/>
      <c r="R388" s="3632"/>
      <c r="S388" s="3632"/>
      <c r="T388" s="3632"/>
      <c r="U388" s="3632"/>
      <c r="V388" s="3632"/>
      <c r="W388" s="3463"/>
      <c r="X388" s="3463"/>
      <c r="Y388" s="3463"/>
      <c r="Z388" s="3463"/>
      <c r="AA388" s="3463"/>
      <c r="AB388" s="3463"/>
      <c r="AC388" s="3463"/>
      <c r="AD388" s="3456"/>
      <c r="AE388" s="3456"/>
      <c r="AF388" s="3634"/>
      <c r="AG388" s="3463"/>
      <c r="AH388" s="3635"/>
      <c r="AI388" s="42"/>
      <c r="AJ388" s="42"/>
      <c r="AK388" s="42"/>
      <c r="AL388" s="42"/>
      <c r="AM388" s="42"/>
      <c r="AN388" s="42"/>
      <c r="AO388" s="42"/>
      <c r="AP388" s="42"/>
      <c r="AQ388" s="42"/>
      <c r="AR388" s="42"/>
      <c r="AS388" s="42"/>
      <c r="AT388" s="42"/>
      <c r="AU388" s="42"/>
      <c r="AV388" s="42"/>
      <c r="AW388" s="42"/>
    </row>
    <row r="389" spans="1:49" s="59" customFormat="1" ht="11.25" customHeight="1">
      <c r="A389" s="3546"/>
      <c r="B389" s="2964"/>
      <c r="C389" s="42"/>
      <c r="D389" s="46"/>
      <c r="E389" s="46"/>
      <c r="F389" s="3373"/>
      <c r="G389" s="3373"/>
      <c r="H389" s="3373"/>
      <c r="I389" s="3373"/>
      <c r="J389" s="3373"/>
      <c r="K389" s="3373"/>
      <c r="L389" s="3373"/>
      <c r="M389" s="3373"/>
      <c r="N389" s="3373"/>
      <c r="O389" s="3373"/>
      <c r="P389" s="3373"/>
      <c r="Q389" s="46"/>
      <c r="R389" s="46"/>
      <c r="S389" s="46"/>
      <c r="T389" s="46"/>
      <c r="U389" s="46"/>
      <c r="V389" s="46"/>
      <c r="W389" s="3377"/>
      <c r="X389" s="3377"/>
      <c r="Y389" s="3377"/>
      <c r="Z389" s="3377"/>
      <c r="AA389" s="3377"/>
      <c r="AB389" s="3377"/>
      <c r="AC389" s="3377"/>
      <c r="AF389" s="3619"/>
      <c r="AG389" s="3377"/>
      <c r="AH389" s="3374"/>
      <c r="AI389" s="42"/>
      <c r="AJ389" s="42"/>
      <c r="AK389" s="42"/>
      <c r="AL389" s="42"/>
      <c r="AM389" s="42"/>
      <c r="AN389" s="42"/>
      <c r="AO389" s="42"/>
      <c r="AP389" s="42"/>
      <c r="AQ389" s="42"/>
      <c r="AR389" s="42"/>
      <c r="AS389" s="42"/>
      <c r="AT389" s="42"/>
      <c r="AU389" s="42"/>
      <c r="AV389" s="42"/>
      <c r="AW389" s="42"/>
    </row>
    <row r="390" spans="1:49" s="59" customFormat="1" ht="11.25" customHeight="1">
      <c r="A390" s="3546"/>
      <c r="B390" s="5581" t="s">
        <v>1542</v>
      </c>
      <c r="C390" s="5581"/>
      <c r="D390" s="3474" t="s">
        <v>1641</v>
      </c>
      <c r="E390" s="3526"/>
      <c r="F390" s="3526"/>
      <c r="G390" s="3526"/>
      <c r="H390" s="3526"/>
      <c r="I390" s="3526"/>
      <c r="J390" s="3526"/>
      <c r="K390" s="3526"/>
      <c r="L390" s="3526"/>
      <c r="M390" s="3526"/>
      <c r="N390" s="3526"/>
      <c r="O390" s="3526"/>
      <c r="P390" s="3526"/>
      <c r="Q390" s="3526"/>
      <c r="R390" s="3526"/>
      <c r="S390" s="3526"/>
      <c r="T390" s="3526"/>
      <c r="U390" s="3526"/>
      <c r="V390" s="3526"/>
      <c r="W390" s="3526"/>
      <c r="X390" s="3526"/>
      <c r="Y390" s="3526"/>
      <c r="Z390" s="3526"/>
      <c r="AA390" s="3526"/>
      <c r="AB390" s="3526"/>
      <c r="AC390" s="3526"/>
      <c r="AD390" s="3526"/>
      <c r="AE390" s="3526"/>
      <c r="AF390" s="3619"/>
      <c r="AG390" s="3377"/>
      <c r="AH390" s="3374"/>
      <c r="AI390" s="42"/>
      <c r="AJ390" s="42"/>
      <c r="AK390" s="42"/>
      <c r="AL390" s="42"/>
      <c r="AM390" s="42"/>
      <c r="AN390" s="42"/>
      <c r="AO390" s="42"/>
      <c r="AP390" s="42"/>
      <c r="AQ390" s="42"/>
      <c r="AR390" s="42"/>
      <c r="AS390" s="42"/>
      <c r="AT390" s="42"/>
      <c r="AU390" s="42"/>
      <c r="AV390" s="42"/>
      <c r="AW390" s="42"/>
    </row>
    <row r="391" spans="1:49" s="59" customFormat="1" ht="11.25" customHeight="1">
      <c r="A391" s="3546"/>
      <c r="B391" s="3645"/>
      <c r="C391" s="3645"/>
      <c r="D391" s="3555" t="s">
        <v>808</v>
      </c>
      <c r="E391" s="3526"/>
      <c r="F391" s="3526"/>
      <c r="G391" s="3526"/>
      <c r="H391" s="3526"/>
      <c r="I391" s="3526"/>
      <c r="J391" s="3526"/>
      <c r="K391" s="3526"/>
      <c r="L391" s="3526"/>
      <c r="M391" s="3526"/>
      <c r="N391" s="3526"/>
      <c r="O391" s="3526"/>
      <c r="P391" s="3526"/>
      <c r="Q391" s="3526"/>
      <c r="R391" s="3526"/>
      <c r="S391" s="3526"/>
      <c r="T391" s="3526"/>
      <c r="U391" s="3526"/>
      <c r="V391" s="3526"/>
      <c r="W391" s="3526"/>
      <c r="X391" s="3526"/>
      <c r="Y391" s="3526"/>
      <c r="Z391" s="3526"/>
      <c r="AA391" s="3526"/>
      <c r="AB391" s="3526"/>
      <c r="AC391" s="3526"/>
      <c r="AD391" s="3526"/>
      <c r="AE391" s="3526"/>
      <c r="AF391" s="3619"/>
      <c r="AG391" s="3377"/>
      <c r="AH391" s="3374"/>
      <c r="AI391" s="42"/>
      <c r="AJ391" s="42"/>
      <c r="AK391" s="42"/>
      <c r="AL391" s="42"/>
      <c r="AM391" s="42"/>
      <c r="AN391" s="42"/>
      <c r="AO391" s="42"/>
      <c r="AP391" s="42"/>
      <c r="AQ391" s="42"/>
      <c r="AR391" s="42"/>
      <c r="AS391" s="42"/>
      <c r="AT391" s="42"/>
      <c r="AU391" s="42"/>
      <c r="AV391" s="42"/>
      <c r="AW391" s="42"/>
    </row>
    <row r="392" spans="1:49" s="59" customFormat="1" ht="11.25" customHeight="1">
      <c r="A392" s="3546"/>
      <c r="B392" s="3526"/>
      <c r="C392" s="3526"/>
      <c r="D392" s="3467" t="s">
        <v>2555</v>
      </c>
      <c r="E392" s="3526"/>
      <c r="F392" s="3526"/>
      <c r="G392" s="3526"/>
      <c r="H392" s="3526"/>
      <c r="I392" s="3526"/>
      <c r="J392" s="3526"/>
      <c r="K392" s="3526"/>
      <c r="L392" s="3526"/>
      <c r="M392" s="3526"/>
      <c r="N392" s="3526"/>
      <c r="O392" s="3526"/>
      <c r="P392" s="3526"/>
      <c r="Q392" s="3526"/>
      <c r="R392" s="3526"/>
      <c r="S392" s="3526"/>
      <c r="T392" s="3526"/>
      <c r="U392" s="3526"/>
      <c r="V392" s="3526"/>
      <c r="W392" s="3526"/>
      <c r="X392" s="3526"/>
      <c r="Y392" s="3526"/>
      <c r="Z392" s="3526"/>
      <c r="AA392" s="3526"/>
      <c r="AB392" s="3526"/>
      <c r="AC392" s="3526"/>
      <c r="AD392" s="3526"/>
      <c r="AE392" s="3526"/>
      <c r="AF392" s="3619"/>
      <c r="AG392" s="3377"/>
      <c r="AH392" s="3374"/>
      <c r="AI392" s="42"/>
      <c r="AJ392" s="42"/>
      <c r="AK392" s="42"/>
      <c r="AL392" s="42"/>
      <c r="AM392" s="42"/>
      <c r="AN392" s="42"/>
      <c r="AO392" s="42"/>
      <c r="AP392" s="42"/>
      <c r="AQ392" s="42"/>
      <c r="AR392" s="42"/>
      <c r="AS392" s="42"/>
      <c r="AT392" s="42"/>
      <c r="AU392" s="42"/>
      <c r="AV392" s="42"/>
      <c r="AW392" s="42"/>
    </row>
    <row r="393" spans="1:49" s="59" customFormat="1" ht="11.25" customHeight="1">
      <c r="A393" s="3546"/>
      <c r="B393" s="3526"/>
      <c r="C393" s="3526"/>
      <c r="D393" s="3526"/>
      <c r="E393" s="3526"/>
      <c r="F393" s="3526"/>
      <c r="G393" s="3526"/>
      <c r="H393" s="3526"/>
      <c r="I393" s="3526"/>
      <c r="J393" s="3526"/>
      <c r="K393" s="3526"/>
      <c r="L393" s="3526"/>
      <c r="M393" s="3526"/>
      <c r="N393" s="3526"/>
      <c r="O393" s="3526"/>
      <c r="P393" s="3526"/>
      <c r="Q393" s="3526"/>
      <c r="R393" s="3526"/>
      <c r="S393" s="3526"/>
      <c r="T393" s="3526"/>
      <c r="U393" s="3526"/>
      <c r="V393" s="3526"/>
      <c r="W393" s="3526"/>
      <c r="X393" s="3526"/>
      <c r="Y393" s="3526"/>
      <c r="Z393" s="3526"/>
      <c r="AA393" s="3526"/>
      <c r="AB393" s="3526"/>
      <c r="AC393" s="3526"/>
      <c r="AD393" s="3526"/>
      <c r="AE393" s="3644" t="s">
        <v>1908</v>
      </c>
      <c r="AF393" s="3619"/>
      <c r="AG393" s="3377"/>
      <c r="AH393" s="3374"/>
      <c r="AI393" s="42"/>
      <c r="AJ393" s="42"/>
      <c r="AK393" s="42"/>
      <c r="AL393" s="42"/>
      <c r="AM393" s="42"/>
      <c r="AN393" s="42"/>
      <c r="AO393" s="42"/>
      <c r="AP393" s="42"/>
      <c r="AQ393" s="42"/>
      <c r="AR393" s="42"/>
      <c r="AS393" s="42"/>
      <c r="AT393" s="42"/>
      <c r="AU393" s="42"/>
      <c r="AV393" s="42"/>
      <c r="AW393" s="42"/>
    </row>
    <row r="394" spans="1:49" s="59" customFormat="1" ht="11.25" customHeight="1">
      <c r="A394" s="3546"/>
      <c r="B394" s="3526"/>
      <c r="C394" s="3526"/>
      <c r="D394" s="3622" t="s">
        <v>35</v>
      </c>
      <c r="E394" s="3474" t="s">
        <v>2556</v>
      </c>
      <c r="F394" s="3526"/>
      <c r="G394" s="3526"/>
      <c r="H394" s="3526"/>
      <c r="I394" s="3526"/>
      <c r="J394" s="3526"/>
      <c r="K394" s="3526"/>
      <c r="L394" s="3526"/>
      <c r="M394" s="3526"/>
      <c r="N394" s="3526"/>
      <c r="O394" s="3526"/>
      <c r="P394" s="3526"/>
      <c r="Q394" s="3526"/>
      <c r="R394" s="3526"/>
      <c r="S394" s="3526"/>
      <c r="T394" s="3526"/>
      <c r="U394" s="3526"/>
      <c r="V394" s="3526"/>
      <c r="W394" s="3526"/>
      <c r="X394" s="3526"/>
      <c r="Y394" s="3526"/>
      <c r="Z394" s="3526"/>
      <c r="AA394" s="3526"/>
      <c r="AB394" s="3526"/>
      <c r="AC394" s="3526"/>
      <c r="AD394" s="5636">
        <v>13</v>
      </c>
      <c r="AE394" s="5623"/>
      <c r="AF394" s="3619"/>
      <c r="AG394" s="3377"/>
      <c r="AH394" s="3374"/>
      <c r="AI394" s="42"/>
      <c r="AJ394" s="42"/>
      <c r="AK394" s="42"/>
      <c r="AL394" s="42"/>
      <c r="AM394" s="42"/>
      <c r="AN394" s="42"/>
      <c r="AO394" s="42"/>
      <c r="AP394" s="42"/>
      <c r="AQ394" s="42"/>
      <c r="AR394" s="42"/>
      <c r="AS394" s="42"/>
      <c r="AT394" s="42"/>
      <c r="AU394" s="42"/>
      <c r="AV394" s="42"/>
      <c r="AW394" s="42"/>
    </row>
    <row r="395" spans="1:49" s="59" customFormat="1" ht="11.25" customHeight="1">
      <c r="A395" s="3546"/>
      <c r="B395" s="3526"/>
      <c r="C395" s="3526"/>
      <c r="D395" s="3625"/>
      <c r="E395" s="3467" t="s">
        <v>2557</v>
      </c>
      <c r="F395" s="3526"/>
      <c r="G395" s="3526"/>
      <c r="H395" s="3526"/>
      <c r="I395" s="3526"/>
      <c r="J395" s="3526"/>
      <c r="K395" s="3526"/>
      <c r="L395" s="3526"/>
      <c r="M395" s="3526"/>
      <c r="N395" s="3526"/>
      <c r="O395" s="3526"/>
      <c r="P395" s="3526"/>
      <c r="Q395" s="3526"/>
      <c r="R395" s="3526"/>
      <c r="S395" s="3526"/>
      <c r="T395" s="3526"/>
      <c r="U395" s="3526"/>
      <c r="V395" s="3526"/>
      <c r="W395" s="3526"/>
      <c r="X395" s="3526"/>
      <c r="Y395" s="3526"/>
      <c r="Z395" s="3526"/>
      <c r="AA395" s="3526"/>
      <c r="AB395" s="3526"/>
      <c r="AC395" s="3526"/>
      <c r="AD395" s="5636"/>
      <c r="AE395" s="5624"/>
      <c r="AF395" s="3619"/>
      <c r="AG395" s="3377"/>
      <c r="AH395" s="3374"/>
      <c r="AI395" s="42"/>
      <c r="AJ395" s="42"/>
      <c r="AK395" s="42"/>
      <c r="AL395" s="42"/>
      <c r="AM395" s="42"/>
      <c r="AN395" s="42"/>
      <c r="AO395" s="42"/>
      <c r="AP395" s="42"/>
      <c r="AQ395" s="42"/>
      <c r="AR395" s="42"/>
      <c r="AS395" s="42"/>
      <c r="AT395" s="42"/>
      <c r="AU395" s="42"/>
      <c r="AV395" s="42"/>
      <c r="AW395" s="42"/>
    </row>
    <row r="396" spans="1:49" s="59" customFormat="1" ht="11.25" customHeight="1">
      <c r="A396" s="3546"/>
      <c r="B396" s="3526"/>
      <c r="C396" s="3526"/>
      <c r="D396" s="3555"/>
      <c r="E396" s="3526"/>
      <c r="F396" s="3526"/>
      <c r="G396" s="3526"/>
      <c r="H396" s="3526"/>
      <c r="I396" s="3526"/>
      <c r="J396" s="3526"/>
      <c r="K396" s="3526"/>
      <c r="L396" s="3526"/>
      <c r="M396" s="3526"/>
      <c r="N396" s="3526"/>
      <c r="O396" s="3526"/>
      <c r="P396" s="3526"/>
      <c r="Q396" s="3526"/>
      <c r="R396" s="3526"/>
      <c r="S396" s="3526"/>
      <c r="T396" s="3526"/>
      <c r="U396" s="3526"/>
      <c r="V396" s="3526"/>
      <c r="W396" s="3526"/>
      <c r="X396" s="3526"/>
      <c r="Y396" s="3526"/>
      <c r="Z396" s="3526"/>
      <c r="AA396" s="3526"/>
      <c r="AB396" s="3526"/>
      <c r="AC396" s="3526"/>
      <c r="AD396" s="3526"/>
      <c r="AE396" s="3526"/>
      <c r="AF396" s="3619"/>
      <c r="AG396" s="3377"/>
      <c r="AH396" s="3374"/>
      <c r="AI396" s="42"/>
      <c r="AJ396" s="42"/>
      <c r="AK396" s="42"/>
      <c r="AL396" s="42"/>
      <c r="AM396" s="42"/>
      <c r="AN396" s="42"/>
      <c r="AO396" s="42"/>
      <c r="AP396" s="42"/>
      <c r="AQ396" s="42"/>
      <c r="AR396" s="42"/>
      <c r="AS396" s="42"/>
      <c r="AT396" s="42"/>
      <c r="AU396" s="42"/>
      <c r="AV396" s="42"/>
      <c r="AW396" s="42"/>
    </row>
    <row r="397" spans="1:49" s="59" customFormat="1" ht="11.25" customHeight="1">
      <c r="A397" s="3546"/>
      <c r="B397" s="3526"/>
      <c r="C397" s="3526"/>
      <c r="D397" s="3622" t="s">
        <v>36</v>
      </c>
      <c r="E397" s="3555" t="s">
        <v>2464</v>
      </c>
      <c r="F397" s="3526"/>
      <c r="G397" s="3526"/>
      <c r="H397" s="3526"/>
      <c r="I397" s="3526"/>
      <c r="J397" s="3526"/>
      <c r="K397" s="3526"/>
      <c r="L397" s="3526"/>
      <c r="M397" s="3526"/>
      <c r="N397" s="3526"/>
      <c r="O397" s="3526"/>
      <c r="P397" s="3526"/>
      <c r="Q397" s="3526"/>
      <c r="R397" s="3526"/>
      <c r="S397" s="3526"/>
      <c r="T397" s="3526"/>
      <c r="U397" s="3526"/>
      <c r="V397" s="3526"/>
      <c r="W397" s="3526"/>
      <c r="X397" s="3526"/>
      <c r="Y397" s="3526"/>
      <c r="Z397" s="3526"/>
      <c r="AA397" s="3526"/>
      <c r="AB397" s="3526"/>
      <c r="AC397" s="3526"/>
      <c r="AD397" s="5636">
        <v>14</v>
      </c>
      <c r="AE397" s="5623"/>
      <c r="AF397" s="3619"/>
      <c r="AG397" s="3377"/>
      <c r="AH397" s="3374"/>
      <c r="AI397" s="42"/>
      <c r="AJ397" s="42"/>
      <c r="AK397" s="42"/>
      <c r="AL397" s="42"/>
      <c r="AM397" s="42"/>
      <c r="AN397" s="42"/>
      <c r="AO397" s="42"/>
      <c r="AP397" s="42"/>
      <c r="AQ397" s="42"/>
      <c r="AR397" s="42"/>
      <c r="AS397" s="42"/>
      <c r="AT397" s="42"/>
      <c r="AU397" s="42"/>
      <c r="AV397" s="42"/>
      <c r="AW397" s="42"/>
    </row>
    <row r="398" spans="1:49" s="59" customFormat="1" ht="11.25" customHeight="1">
      <c r="A398" s="3546"/>
      <c r="B398" s="3526"/>
      <c r="C398" s="3526"/>
      <c r="D398" s="3625"/>
      <c r="E398" s="3475" t="s">
        <v>1543</v>
      </c>
      <c r="F398" s="3526"/>
      <c r="G398" s="3526"/>
      <c r="H398" s="3526"/>
      <c r="I398" s="3526"/>
      <c r="J398" s="3526"/>
      <c r="K398" s="3526"/>
      <c r="L398" s="3467"/>
      <c r="M398" s="3526"/>
      <c r="N398" s="3526"/>
      <c r="O398" s="3526"/>
      <c r="P398" s="3526"/>
      <c r="Q398" s="3526"/>
      <c r="R398" s="3526"/>
      <c r="S398" s="3526"/>
      <c r="T398" s="3526"/>
      <c r="U398" s="3526"/>
      <c r="V398" s="3526"/>
      <c r="W398" s="3526"/>
      <c r="X398" s="3526"/>
      <c r="Y398" s="3526"/>
      <c r="Z398" s="3526"/>
      <c r="AA398" s="3526"/>
      <c r="AB398" s="3526"/>
      <c r="AC398" s="3526"/>
      <c r="AD398" s="5636"/>
      <c r="AE398" s="5624"/>
      <c r="AF398" s="3619"/>
      <c r="AG398" s="3377"/>
      <c r="AH398" s="3374"/>
      <c r="AI398" s="42"/>
      <c r="AJ398" s="42"/>
      <c r="AK398" s="42"/>
      <c r="AL398" s="42"/>
      <c r="AM398" s="42"/>
      <c r="AN398" s="42"/>
      <c r="AO398" s="42"/>
      <c r="AP398" s="42"/>
      <c r="AQ398" s="42"/>
      <c r="AR398" s="42"/>
      <c r="AS398" s="42"/>
      <c r="AT398" s="42"/>
      <c r="AU398" s="42"/>
      <c r="AV398" s="42"/>
      <c r="AW398" s="42"/>
    </row>
    <row r="399" spans="1:49" s="59" customFormat="1" ht="11.25" customHeight="1">
      <c r="A399" s="3546"/>
      <c r="B399" s="3526"/>
      <c r="C399" s="3526"/>
      <c r="D399" s="3625"/>
      <c r="E399" s="3467"/>
      <c r="F399" s="3526"/>
      <c r="G399" s="3526"/>
      <c r="H399" s="3526"/>
      <c r="I399" s="3526"/>
      <c r="J399" s="3526"/>
      <c r="K399" s="3526"/>
      <c r="L399" s="3526"/>
      <c r="M399" s="3526"/>
      <c r="N399" s="3526"/>
      <c r="O399" s="3526"/>
      <c r="P399" s="3526"/>
      <c r="Q399" s="3526"/>
      <c r="R399" s="3526"/>
      <c r="S399" s="3526"/>
      <c r="T399" s="3526"/>
      <c r="U399" s="3526"/>
      <c r="V399" s="3526"/>
      <c r="W399" s="3526"/>
      <c r="X399" s="3526"/>
      <c r="Y399" s="3526"/>
      <c r="Z399" s="3526"/>
      <c r="AA399" s="3526"/>
      <c r="AB399" s="3526"/>
      <c r="AC399" s="3526"/>
      <c r="AD399" s="3526"/>
      <c r="AE399" s="3526"/>
      <c r="AF399" s="3619"/>
      <c r="AG399" s="3377"/>
      <c r="AH399" s="3374"/>
      <c r="AI399" s="42"/>
      <c r="AJ399" s="42"/>
      <c r="AK399" s="42"/>
      <c r="AL399" s="42"/>
      <c r="AM399" s="42"/>
      <c r="AN399" s="42"/>
      <c r="AO399" s="42"/>
      <c r="AP399" s="42"/>
      <c r="AQ399" s="42"/>
      <c r="AR399" s="42"/>
      <c r="AS399" s="42"/>
      <c r="AT399" s="42"/>
      <c r="AU399" s="42"/>
      <c r="AV399" s="42"/>
      <c r="AW399" s="42"/>
    </row>
    <row r="400" spans="1:49" s="59" customFormat="1" ht="11.25" customHeight="1">
      <c r="A400" s="3543"/>
      <c r="B400" s="3646"/>
      <c r="C400" s="3646"/>
      <c r="D400" s="3647"/>
      <c r="E400" s="3648"/>
      <c r="F400" s="3646"/>
      <c r="G400" s="3646"/>
      <c r="H400" s="3646"/>
      <c r="I400" s="3646"/>
      <c r="J400" s="3646"/>
      <c r="K400" s="3646"/>
      <c r="L400" s="3646"/>
      <c r="M400" s="3646"/>
      <c r="N400" s="3646"/>
      <c r="O400" s="3646"/>
      <c r="P400" s="3646"/>
      <c r="Q400" s="3646"/>
      <c r="R400" s="3646"/>
      <c r="S400" s="3646"/>
      <c r="T400" s="3646"/>
      <c r="U400" s="3646"/>
      <c r="V400" s="3646"/>
      <c r="W400" s="3646"/>
      <c r="X400" s="3646"/>
      <c r="Y400" s="3646"/>
      <c r="Z400" s="3646"/>
      <c r="AA400" s="3646"/>
      <c r="AB400" s="3646"/>
      <c r="AC400" s="3646"/>
      <c r="AD400" s="3646"/>
      <c r="AE400" s="3646"/>
      <c r="AF400" s="3634"/>
      <c r="AG400" s="3463"/>
      <c r="AH400" s="3635"/>
      <c r="AI400" s="42"/>
      <c r="AJ400" s="42"/>
      <c r="AK400" s="42"/>
      <c r="AL400" s="42"/>
      <c r="AM400" s="42"/>
      <c r="AN400" s="42"/>
      <c r="AO400" s="42"/>
      <c r="AP400" s="42"/>
      <c r="AQ400" s="42"/>
      <c r="AR400" s="42"/>
      <c r="AS400" s="42"/>
      <c r="AT400" s="42"/>
      <c r="AU400" s="42"/>
      <c r="AV400" s="42"/>
      <c r="AW400" s="42"/>
    </row>
    <row r="401" spans="1:49" s="59" customFormat="1" ht="11.25" customHeight="1">
      <c r="A401" s="3546"/>
      <c r="B401" s="2964"/>
      <c r="C401" s="42"/>
      <c r="D401" s="46"/>
      <c r="E401" s="46"/>
      <c r="F401" s="3373"/>
      <c r="G401" s="3373"/>
      <c r="H401" s="3373"/>
      <c r="I401" s="3373"/>
      <c r="J401" s="3373"/>
      <c r="K401" s="3373"/>
      <c r="L401" s="3373"/>
      <c r="M401" s="3373"/>
      <c r="N401" s="3373"/>
      <c r="O401" s="3373"/>
      <c r="P401" s="3373"/>
      <c r="Q401" s="46"/>
      <c r="R401" s="46"/>
      <c r="S401" s="46"/>
      <c r="T401" s="46"/>
      <c r="U401" s="46"/>
      <c r="V401" s="46"/>
      <c r="W401" s="3377"/>
      <c r="X401" s="3377"/>
      <c r="Y401" s="3377"/>
      <c r="Z401" s="3377"/>
      <c r="AA401" s="3377"/>
      <c r="AB401" s="3377"/>
      <c r="AC401" s="3377"/>
      <c r="AF401" s="3619"/>
      <c r="AG401" s="3377"/>
      <c r="AH401" s="3374"/>
      <c r="AI401" s="42"/>
      <c r="AJ401" s="42"/>
      <c r="AK401" s="42"/>
      <c r="AL401" s="42"/>
      <c r="AM401" s="42"/>
      <c r="AN401" s="42"/>
      <c r="AO401" s="42"/>
      <c r="AP401" s="42"/>
      <c r="AQ401" s="42"/>
      <c r="AR401" s="42"/>
      <c r="AS401" s="42"/>
      <c r="AT401" s="42"/>
      <c r="AU401" s="42"/>
      <c r="AV401" s="42"/>
      <c r="AW401" s="42"/>
    </row>
    <row r="402" spans="1:49" s="59" customFormat="1" ht="11.25" customHeight="1">
      <c r="A402" s="3546"/>
      <c r="B402" s="5581" t="s">
        <v>1544</v>
      </c>
      <c r="C402" s="5581"/>
      <c r="D402" s="3474" t="s">
        <v>1642</v>
      </c>
      <c r="E402" s="3526"/>
      <c r="F402" s="3526"/>
      <c r="G402" s="3526"/>
      <c r="H402" s="3526"/>
      <c r="I402" s="3526"/>
      <c r="J402" s="3526"/>
      <c r="K402" s="3526"/>
      <c r="L402" s="3526"/>
      <c r="M402" s="3526"/>
      <c r="N402" s="3526"/>
      <c r="O402" s="3526"/>
      <c r="P402" s="3526"/>
      <c r="Q402" s="3526"/>
      <c r="R402" s="3526"/>
      <c r="S402" s="3526"/>
      <c r="T402" s="3526"/>
      <c r="U402" s="3526"/>
      <c r="V402" s="3526"/>
      <c r="W402" s="3526"/>
      <c r="X402" s="3526"/>
      <c r="Y402" s="3526"/>
      <c r="Z402" s="3526"/>
      <c r="AA402" s="3526"/>
      <c r="AB402" s="3526"/>
      <c r="AC402" s="3526"/>
      <c r="AD402" s="3526"/>
      <c r="AE402" s="3526"/>
      <c r="AF402" s="3619"/>
      <c r="AG402" s="3377"/>
      <c r="AH402" s="3374"/>
      <c r="AI402" s="42"/>
      <c r="AJ402" s="42"/>
      <c r="AK402" s="42"/>
      <c r="AL402" s="42"/>
      <c r="AM402" s="42"/>
      <c r="AN402" s="42"/>
      <c r="AO402" s="42"/>
      <c r="AP402" s="42"/>
      <c r="AQ402" s="42"/>
      <c r="AR402" s="42"/>
      <c r="AS402" s="42"/>
      <c r="AT402" s="42"/>
      <c r="AU402" s="42"/>
      <c r="AV402" s="42"/>
      <c r="AW402" s="42"/>
    </row>
    <row r="403" spans="1:49" s="59" customFormat="1" ht="11.25" customHeight="1">
      <c r="A403" s="3546"/>
      <c r="B403" s="3526"/>
      <c r="C403" s="3526"/>
      <c r="D403" s="3467" t="s">
        <v>1643</v>
      </c>
      <c r="E403" s="3526"/>
      <c r="F403" s="3526"/>
      <c r="G403" s="3526"/>
      <c r="H403" s="3526"/>
      <c r="I403" s="3526"/>
      <c r="J403" s="3526"/>
      <c r="K403" s="3526"/>
      <c r="L403" s="3526"/>
      <c r="M403" s="3526"/>
      <c r="N403" s="3526"/>
      <c r="O403" s="3526"/>
      <c r="P403" s="3526"/>
      <c r="Q403" s="3526"/>
      <c r="R403" s="3526"/>
      <c r="S403" s="3526"/>
      <c r="T403" s="3526"/>
      <c r="U403" s="3526"/>
      <c r="V403" s="3526"/>
      <c r="W403" s="3526"/>
      <c r="X403" s="3526"/>
      <c r="Y403" s="3526"/>
      <c r="Z403" s="3526"/>
      <c r="AA403" s="3526"/>
      <c r="AB403" s="3526"/>
      <c r="AC403" s="3526"/>
      <c r="AD403" s="3526"/>
      <c r="AE403" s="3526"/>
      <c r="AF403" s="3619"/>
      <c r="AG403" s="3377"/>
      <c r="AH403" s="3374"/>
      <c r="AI403" s="42"/>
      <c r="AJ403" s="42"/>
      <c r="AK403" s="42"/>
      <c r="AL403" s="42"/>
      <c r="AM403" s="42"/>
      <c r="AN403" s="42"/>
      <c r="AO403" s="42"/>
      <c r="AP403" s="42"/>
      <c r="AQ403" s="42"/>
      <c r="AR403" s="42"/>
      <c r="AS403" s="42"/>
      <c r="AT403" s="42"/>
      <c r="AU403" s="42"/>
      <c r="AV403" s="42"/>
      <c r="AW403" s="42"/>
    </row>
    <row r="404" spans="1:49" s="59" customFormat="1" ht="11.25" customHeight="1">
      <c r="A404" s="3546"/>
      <c r="B404" s="3526"/>
      <c r="C404" s="3526"/>
      <c r="D404" s="3526"/>
      <c r="E404" s="3526"/>
      <c r="F404" s="3526"/>
      <c r="G404" s="3526"/>
      <c r="H404" s="3526"/>
      <c r="I404" s="3526"/>
      <c r="J404" s="3526"/>
      <c r="K404" s="3526"/>
      <c r="L404" s="3526"/>
      <c r="M404" s="3526"/>
      <c r="N404" s="3526"/>
      <c r="O404" s="3526"/>
      <c r="P404" s="3526"/>
      <c r="Q404" s="3526"/>
      <c r="R404" s="3526"/>
      <c r="S404" s="3526"/>
      <c r="T404" s="3526"/>
      <c r="U404" s="3526"/>
      <c r="V404" s="3526"/>
      <c r="W404" s="3526"/>
      <c r="X404" s="3526"/>
      <c r="Y404" s="3526"/>
      <c r="Z404" s="3526"/>
      <c r="AA404" s="3526"/>
      <c r="AB404" s="3526"/>
      <c r="AC404" s="3526"/>
      <c r="AD404" s="3526"/>
      <c r="AE404" s="3526"/>
      <c r="AF404" s="3619"/>
      <c r="AG404" s="3377"/>
      <c r="AH404" s="3374"/>
      <c r="AI404" s="42"/>
      <c r="AJ404" s="42"/>
      <c r="AK404" s="42"/>
      <c r="AL404" s="42"/>
      <c r="AM404" s="42"/>
      <c r="AN404" s="42"/>
      <c r="AO404" s="42"/>
      <c r="AP404" s="42"/>
      <c r="AQ404" s="42"/>
      <c r="AR404" s="42"/>
      <c r="AS404" s="42"/>
      <c r="AT404" s="42"/>
      <c r="AU404" s="42"/>
      <c r="AV404" s="42"/>
      <c r="AW404" s="42"/>
    </row>
    <row r="405" spans="1:49" s="59" customFormat="1" ht="11.25" customHeight="1">
      <c r="A405" s="3546"/>
      <c r="B405" s="3526"/>
      <c r="C405" s="3526"/>
      <c r="D405" s="3556"/>
      <c r="E405" s="3557" t="s">
        <v>2558</v>
      </c>
      <c r="F405" s="3468"/>
      <c r="G405" s="3468"/>
      <c r="H405" s="3468"/>
      <c r="I405" s="3468"/>
      <c r="J405" s="3468"/>
      <c r="K405" s="3468"/>
      <c r="L405" s="3468"/>
      <c r="M405" s="3468"/>
      <c r="N405" s="3468"/>
      <c r="O405" s="3468"/>
      <c r="P405" s="3468"/>
      <c r="Q405" s="3468"/>
      <c r="R405" s="3468"/>
      <c r="S405" s="3468"/>
      <c r="T405" s="3468"/>
      <c r="U405" s="3526"/>
      <c r="V405" s="3526"/>
      <c r="W405" s="3526"/>
      <c r="X405" s="3526"/>
      <c r="Y405" s="3526"/>
      <c r="Z405" s="3526"/>
      <c r="AA405" s="3526"/>
      <c r="AB405" s="3526"/>
      <c r="AC405" s="3526"/>
      <c r="AD405" s="3526"/>
      <c r="AE405" s="3526"/>
      <c r="AF405" s="3619"/>
      <c r="AG405" s="3377"/>
      <c r="AH405" s="3374"/>
      <c r="AI405" s="42"/>
      <c r="AJ405" s="42"/>
      <c r="AK405" s="42"/>
      <c r="AL405" s="42"/>
      <c r="AM405" s="42"/>
      <c r="AN405" s="42"/>
      <c r="AO405" s="42"/>
      <c r="AP405" s="42"/>
      <c r="AQ405" s="42"/>
      <c r="AR405" s="42"/>
      <c r="AS405" s="42"/>
      <c r="AT405" s="42"/>
      <c r="AU405" s="42"/>
      <c r="AV405" s="42"/>
      <c r="AW405" s="42"/>
    </row>
    <row r="406" spans="1:49" s="59" customFormat="1" ht="11.25" customHeight="1">
      <c r="A406" s="3546"/>
      <c r="B406" s="3526"/>
      <c r="C406" s="3526"/>
      <c r="D406" s="5601">
        <v>1</v>
      </c>
      <c r="E406" s="5623"/>
      <c r="F406" s="5625" t="s">
        <v>2475</v>
      </c>
      <c r="G406" s="5626"/>
      <c r="H406" s="5626"/>
      <c r="I406" s="3510"/>
      <c r="J406" s="3510"/>
      <c r="K406" s="3510"/>
      <c r="L406" s="3510"/>
      <c r="M406" s="3510"/>
      <c r="N406" s="5601">
        <v>2</v>
      </c>
      <c r="O406" s="5623"/>
      <c r="P406" s="5625" t="s">
        <v>2497</v>
      </c>
      <c r="Q406" s="5626"/>
      <c r="R406" s="5626"/>
      <c r="S406" s="3465"/>
      <c r="T406" s="3465"/>
      <c r="U406" s="3638" t="s">
        <v>2559</v>
      </c>
      <c r="V406" s="3639"/>
      <c r="W406" s="3639"/>
      <c r="X406" s="3639"/>
      <c r="Y406" s="3639"/>
      <c r="Z406" s="3639"/>
      <c r="AA406" s="3639"/>
      <c r="AB406" s="3640"/>
      <c r="AC406" s="3474"/>
      <c r="AD406" s="3465"/>
      <c r="AE406" s="3526"/>
      <c r="AF406" s="3619"/>
      <c r="AG406" s="3377"/>
      <c r="AH406" s="3374"/>
      <c r="AI406" s="42"/>
      <c r="AJ406" s="42"/>
      <c r="AK406" s="42"/>
      <c r="AL406" s="42"/>
      <c r="AM406" s="42"/>
      <c r="AN406" s="42"/>
      <c r="AO406" s="42"/>
      <c r="AP406" s="42"/>
      <c r="AQ406" s="42"/>
      <c r="AR406" s="42"/>
      <c r="AS406" s="42"/>
      <c r="AT406" s="42"/>
      <c r="AU406" s="42"/>
      <c r="AV406" s="42"/>
      <c r="AW406" s="42"/>
    </row>
    <row r="407" spans="1:49" s="59" customFormat="1" ht="11.25" customHeight="1">
      <c r="A407" s="3546"/>
      <c r="B407" s="3526"/>
      <c r="C407" s="3526"/>
      <c r="D407" s="5601"/>
      <c r="E407" s="5624"/>
      <c r="F407" s="5625"/>
      <c r="G407" s="5626"/>
      <c r="H407" s="5626"/>
      <c r="I407" s="3468"/>
      <c r="J407" s="3468"/>
      <c r="K407" s="3468"/>
      <c r="L407" s="3468"/>
      <c r="M407" s="3468"/>
      <c r="N407" s="5601"/>
      <c r="O407" s="5624"/>
      <c r="P407" s="5625"/>
      <c r="Q407" s="5626"/>
      <c r="R407" s="5626"/>
      <c r="S407" s="3465"/>
      <c r="T407" s="3465"/>
      <c r="U407" s="3641" t="s">
        <v>2560</v>
      </c>
      <c r="V407" s="3642"/>
      <c r="W407" s="3642"/>
      <c r="X407" s="3642"/>
      <c r="Y407" s="3642"/>
      <c r="Z407" s="3642"/>
      <c r="AA407" s="3642"/>
      <c r="AB407" s="3643"/>
      <c r="AC407" s="3474"/>
      <c r="AD407" s="3465"/>
      <c r="AE407" s="3526"/>
      <c r="AF407" s="3619"/>
      <c r="AG407" s="3377"/>
      <c r="AH407" s="3374"/>
      <c r="AI407" s="42"/>
      <c r="AJ407" s="42"/>
      <c r="AK407" s="42"/>
      <c r="AL407" s="42"/>
      <c r="AM407" s="42"/>
      <c r="AN407" s="42"/>
      <c r="AO407" s="42"/>
      <c r="AP407" s="42"/>
      <c r="AQ407" s="42"/>
      <c r="AR407" s="42"/>
      <c r="AS407" s="42"/>
      <c r="AT407" s="42"/>
      <c r="AU407" s="42"/>
      <c r="AV407" s="42"/>
      <c r="AW407" s="42"/>
    </row>
    <row r="408" spans="1:49" s="59" customFormat="1" ht="11.25" customHeight="1">
      <c r="A408" s="3546"/>
      <c r="B408" s="3526"/>
      <c r="C408" s="3526"/>
      <c r="D408" s="3526"/>
      <c r="E408" s="3526"/>
      <c r="F408" s="3526"/>
      <c r="G408" s="3526"/>
      <c r="H408" s="3526"/>
      <c r="I408" s="3526"/>
      <c r="J408" s="3526"/>
      <c r="K408" s="3526"/>
      <c r="L408" s="3526"/>
      <c r="M408" s="3526"/>
      <c r="N408" s="3526"/>
      <c r="O408" s="3526"/>
      <c r="P408" s="3526"/>
      <c r="Q408" s="3526"/>
      <c r="R408" s="3526"/>
      <c r="S408" s="3526"/>
      <c r="T408" s="3526"/>
      <c r="U408" s="3526" t="s">
        <v>105</v>
      </c>
      <c r="V408" s="3526"/>
      <c r="W408" s="3526"/>
      <c r="X408" s="3526"/>
      <c r="Y408" s="3526"/>
      <c r="Z408" s="3526"/>
      <c r="AA408" s="3526"/>
      <c r="AB408" s="3526"/>
      <c r="AC408" s="3474"/>
      <c r="AD408" s="3465"/>
      <c r="AE408" s="3526"/>
      <c r="AF408" s="3619"/>
      <c r="AG408" s="3377"/>
      <c r="AH408" s="3374"/>
      <c r="AI408" s="42"/>
      <c r="AJ408" s="42"/>
      <c r="AK408" s="42"/>
      <c r="AL408" s="42"/>
      <c r="AM408" s="42"/>
      <c r="AN408" s="42"/>
      <c r="AO408" s="42"/>
      <c r="AP408" s="42"/>
      <c r="AQ408" s="42"/>
      <c r="AR408" s="42"/>
      <c r="AS408" s="42"/>
      <c r="AT408" s="42"/>
      <c r="AU408" s="42"/>
      <c r="AV408" s="42"/>
      <c r="AW408" s="42"/>
    </row>
    <row r="409" spans="1:49" s="59" customFormat="1" ht="11.25" customHeight="1">
      <c r="A409" s="3546"/>
      <c r="B409" s="3468"/>
      <c r="C409" s="3468"/>
      <c r="D409" s="3649"/>
      <c r="E409" s="3468"/>
      <c r="F409" s="3468"/>
      <c r="G409" s="3468"/>
      <c r="H409" s="3468"/>
      <c r="I409" s="3468"/>
      <c r="J409" s="3468"/>
      <c r="K409" s="3468"/>
      <c r="L409" s="3468"/>
      <c r="M409" s="3468"/>
      <c r="N409" s="3468"/>
      <c r="O409" s="3468"/>
      <c r="P409" s="3468"/>
      <c r="Q409" s="3468"/>
      <c r="R409" s="3468"/>
      <c r="S409" s="3468"/>
      <c r="T409" s="3468"/>
      <c r="U409" s="3468"/>
      <c r="V409" s="3468"/>
      <c r="W409" s="3468"/>
      <c r="X409" s="3468"/>
      <c r="Y409" s="3468"/>
      <c r="Z409" s="3468"/>
      <c r="AA409" s="3468"/>
      <c r="AB409" s="3468"/>
      <c r="AC409" s="3650"/>
      <c r="AD409" s="3650"/>
      <c r="AE409" s="3650"/>
      <c r="AF409" s="3619"/>
      <c r="AG409" s="3377"/>
      <c r="AH409" s="3374"/>
      <c r="AI409" s="42"/>
      <c r="AJ409" s="42"/>
      <c r="AK409" s="42"/>
      <c r="AL409" s="42"/>
      <c r="AM409" s="42"/>
      <c r="AN409" s="42"/>
      <c r="AO409" s="42"/>
      <c r="AP409" s="42"/>
      <c r="AQ409" s="42"/>
      <c r="AR409" s="42"/>
      <c r="AS409" s="42"/>
      <c r="AT409" s="42"/>
      <c r="AU409" s="42"/>
      <c r="AV409" s="42"/>
      <c r="AW409" s="42"/>
    </row>
    <row r="410" spans="1:49" s="59" customFormat="1" ht="11.25" customHeight="1">
      <c r="A410" s="3546"/>
      <c r="B410" s="3651"/>
      <c r="C410" s="3651"/>
      <c r="D410" s="3474"/>
      <c r="E410" s="3652"/>
      <c r="F410" s="3653"/>
      <c r="G410" s="3653"/>
      <c r="H410" s="3653"/>
      <c r="I410" s="3653"/>
      <c r="J410" s="3653"/>
      <c r="K410" s="3653"/>
      <c r="L410" s="3653"/>
      <c r="M410" s="3653"/>
      <c r="N410" s="3653"/>
      <c r="O410" s="3653"/>
      <c r="P410" s="3653"/>
      <c r="Q410" s="3653"/>
      <c r="R410" s="3653"/>
      <c r="S410" s="3653"/>
      <c r="T410" s="3653"/>
      <c r="U410" s="3653"/>
      <c r="V410" s="3653"/>
      <c r="W410" s="3653"/>
      <c r="X410" s="3653"/>
      <c r="Y410" s="3653"/>
      <c r="Z410" s="3653"/>
      <c r="AA410" s="3653"/>
      <c r="AB410" s="3653"/>
      <c r="AC410" s="3653"/>
      <c r="AD410" s="3653"/>
      <c r="AE410" s="3654"/>
      <c r="AF410" s="3619"/>
      <c r="AG410" s="3377"/>
      <c r="AH410" s="3374"/>
      <c r="AI410" s="42"/>
      <c r="AJ410" s="42"/>
      <c r="AK410" s="42"/>
      <c r="AL410" s="42"/>
      <c r="AM410" s="42"/>
      <c r="AN410" s="42"/>
      <c r="AO410" s="42"/>
      <c r="AP410" s="42"/>
      <c r="AQ410" s="42"/>
      <c r="AR410" s="42"/>
      <c r="AS410" s="42"/>
      <c r="AT410" s="42"/>
      <c r="AU410" s="42"/>
      <c r="AV410" s="42"/>
      <c r="AW410" s="42"/>
    </row>
    <row r="411" spans="1:49" s="59" customFormat="1" ht="11.25" customHeight="1">
      <c r="A411" s="3546"/>
      <c r="B411" s="3468"/>
      <c r="C411" s="3468"/>
      <c r="D411" s="3625"/>
      <c r="E411" s="3655" t="s">
        <v>2561</v>
      </c>
      <c r="F411" s="3656"/>
      <c r="G411" s="3656"/>
      <c r="H411" s="3656"/>
      <c r="I411" s="3656" t="s">
        <v>2562</v>
      </c>
      <c r="J411" s="3656"/>
      <c r="K411" s="3656"/>
      <c r="L411" s="3656"/>
      <c r="M411" s="3656"/>
      <c r="N411" s="3656"/>
      <c r="O411" s="3656"/>
      <c r="P411" s="3656"/>
      <c r="Q411" s="3656"/>
      <c r="R411" s="3656"/>
      <c r="S411" s="3656"/>
      <c r="T411" s="3656"/>
      <c r="U411" s="3656"/>
      <c r="V411" s="3656"/>
      <c r="W411" s="3656"/>
      <c r="X411" s="3656"/>
      <c r="Y411" s="3656"/>
      <c r="Z411" s="3656"/>
      <c r="AA411" s="3656"/>
      <c r="AB411" s="3656"/>
      <c r="AC411" s="3656"/>
      <c r="AD411" s="3657"/>
      <c r="AE411" s="3658"/>
      <c r="AF411" s="3619"/>
      <c r="AG411" s="3377"/>
      <c r="AH411" s="3374"/>
      <c r="AI411" s="42"/>
      <c r="AJ411" s="42"/>
      <c r="AK411" s="42"/>
      <c r="AL411" s="42"/>
      <c r="AM411" s="42"/>
      <c r="AN411" s="42"/>
      <c r="AO411" s="42"/>
      <c r="AP411" s="42"/>
      <c r="AQ411" s="42"/>
      <c r="AR411" s="42"/>
      <c r="AS411" s="42"/>
      <c r="AT411" s="42"/>
      <c r="AU411" s="42"/>
      <c r="AV411" s="42"/>
      <c r="AW411" s="42"/>
    </row>
    <row r="412" spans="1:49" s="59" customFormat="1" ht="11.25" customHeight="1">
      <c r="A412" s="3546"/>
      <c r="B412" s="3468"/>
      <c r="C412" s="3468"/>
      <c r="D412" s="3625"/>
      <c r="E412" s="3655"/>
      <c r="F412" s="3656"/>
      <c r="G412" s="3656"/>
      <c r="H412" s="3656"/>
      <c r="I412" s="3656" t="s">
        <v>2563</v>
      </c>
      <c r="J412" s="3656"/>
      <c r="K412" s="3656"/>
      <c r="L412" s="3656"/>
      <c r="M412" s="3656"/>
      <c r="N412" s="3656"/>
      <c r="O412" s="3656"/>
      <c r="P412" s="3656"/>
      <c r="Q412" s="3656"/>
      <c r="R412" s="3656"/>
      <c r="S412" s="3656"/>
      <c r="T412" s="3656"/>
      <c r="U412" s="3656"/>
      <c r="V412" s="3656"/>
      <c r="W412" s="3656"/>
      <c r="X412" s="3656"/>
      <c r="Y412" s="3656"/>
      <c r="Z412" s="3656"/>
      <c r="AA412" s="3656"/>
      <c r="AB412" s="3656"/>
      <c r="AC412" s="3656"/>
      <c r="AD412" s="3657"/>
      <c r="AE412" s="3658"/>
      <c r="AF412" s="3619"/>
      <c r="AG412" s="3377"/>
      <c r="AH412" s="3374"/>
      <c r="AI412" s="42"/>
      <c r="AJ412" s="42"/>
      <c r="AK412" s="42"/>
      <c r="AL412" s="42"/>
      <c r="AM412" s="42"/>
      <c r="AN412" s="42"/>
      <c r="AO412" s="42"/>
      <c r="AP412" s="42"/>
      <c r="AQ412" s="42"/>
      <c r="AR412" s="42"/>
      <c r="AS412" s="42"/>
      <c r="AT412" s="42"/>
      <c r="AU412" s="42"/>
      <c r="AV412" s="42"/>
      <c r="AW412" s="42"/>
    </row>
    <row r="413" spans="1:49" s="59" customFormat="1" ht="11.25" customHeight="1">
      <c r="A413" s="3546"/>
      <c r="B413" s="3468"/>
      <c r="C413" s="3468"/>
      <c r="D413" s="3555"/>
      <c r="E413" s="3585"/>
      <c r="F413" s="3656"/>
      <c r="G413" s="3656"/>
      <c r="H413" s="3656"/>
      <c r="I413" s="3656" t="s">
        <v>2564</v>
      </c>
      <c r="J413" s="3656"/>
      <c r="K413" s="3656"/>
      <c r="L413" s="3656"/>
      <c r="M413" s="3656"/>
      <c r="N413" s="3656"/>
      <c r="O413" s="3656"/>
      <c r="P413" s="3656"/>
      <c r="Q413" s="3656"/>
      <c r="R413" s="3656"/>
      <c r="S413" s="3656"/>
      <c r="T413" s="3656"/>
      <c r="U413" s="3656"/>
      <c r="V413" s="3656"/>
      <c r="W413" s="3656"/>
      <c r="X413" s="3656"/>
      <c r="Y413" s="3656"/>
      <c r="Z413" s="3656"/>
      <c r="AA413" s="3656"/>
      <c r="AB413" s="3656"/>
      <c r="AC413" s="3656"/>
      <c r="AD413" s="3656"/>
      <c r="AE413" s="3658"/>
      <c r="AF413" s="3619"/>
      <c r="AG413" s="3377"/>
      <c r="AH413" s="3374"/>
      <c r="AI413" s="42"/>
      <c r="AJ413" s="42"/>
      <c r="AK413" s="42"/>
      <c r="AL413" s="42"/>
      <c r="AM413" s="42"/>
      <c r="AN413" s="42"/>
      <c r="AO413" s="42"/>
      <c r="AP413" s="42"/>
      <c r="AQ413" s="42"/>
      <c r="AR413" s="42"/>
      <c r="AS413" s="42"/>
      <c r="AT413" s="42"/>
      <c r="AU413" s="42"/>
      <c r="AV413" s="42"/>
      <c r="AW413" s="42"/>
    </row>
    <row r="414" spans="1:49" s="59" customFormat="1" ht="11.25" customHeight="1">
      <c r="A414" s="3546"/>
      <c r="B414" s="3468"/>
      <c r="C414" s="3511"/>
      <c r="D414" s="3625"/>
      <c r="E414" s="3585"/>
      <c r="F414" s="3656"/>
      <c r="G414" s="3656"/>
      <c r="H414" s="3656"/>
      <c r="I414" s="3656" t="s">
        <v>2565</v>
      </c>
      <c r="J414" s="3656"/>
      <c r="K414" s="3656"/>
      <c r="L414" s="3656"/>
      <c r="M414" s="3656"/>
      <c r="N414" s="3656"/>
      <c r="O414" s="3656"/>
      <c r="P414" s="3656"/>
      <c r="Q414" s="3656"/>
      <c r="R414" s="3656"/>
      <c r="S414" s="3656"/>
      <c r="T414" s="3656"/>
      <c r="U414" s="3656"/>
      <c r="V414" s="3656"/>
      <c r="W414" s="3656"/>
      <c r="X414" s="3656"/>
      <c r="Y414" s="3656"/>
      <c r="Z414" s="3656"/>
      <c r="AA414" s="3656"/>
      <c r="AB414" s="3656"/>
      <c r="AC414" s="3656"/>
      <c r="AD414" s="3657"/>
      <c r="AE414" s="3658"/>
      <c r="AF414" s="3619"/>
      <c r="AG414" s="3377"/>
      <c r="AH414" s="3374"/>
      <c r="AI414" s="42"/>
      <c r="AJ414" s="42"/>
      <c r="AK414" s="42"/>
      <c r="AL414" s="42"/>
      <c r="AM414" s="42"/>
      <c r="AN414" s="42"/>
      <c r="AO414" s="42"/>
      <c r="AP414" s="42"/>
      <c r="AQ414" s="42"/>
      <c r="AR414" s="42"/>
      <c r="AS414" s="42"/>
      <c r="AT414" s="42"/>
      <c r="AU414" s="42"/>
      <c r="AV414" s="42"/>
      <c r="AW414" s="42"/>
    </row>
    <row r="415" spans="1:49" s="59" customFormat="1" ht="11.25" customHeight="1">
      <c r="A415" s="3546"/>
      <c r="B415" s="3468"/>
      <c r="C415" s="3511"/>
      <c r="D415" s="3625"/>
      <c r="E415" s="3659" t="s">
        <v>2566</v>
      </c>
      <c r="F415" s="3656"/>
      <c r="G415" s="3656"/>
      <c r="H415" s="3656"/>
      <c r="I415" s="3656"/>
      <c r="J415" s="3656"/>
      <c r="K415" s="3656"/>
      <c r="L415" s="3656"/>
      <c r="M415" s="3656"/>
      <c r="N415" s="3656"/>
      <c r="O415" s="3656"/>
      <c r="P415" s="3656"/>
      <c r="Q415" s="3660"/>
      <c r="R415" s="3660"/>
      <c r="S415" s="3656"/>
      <c r="T415" s="3656"/>
      <c r="U415" s="3656"/>
      <c r="V415" s="3656"/>
      <c r="W415" s="3656"/>
      <c r="X415" s="3656"/>
      <c r="Y415" s="3656"/>
      <c r="Z415" s="3656"/>
      <c r="AA415" s="3656"/>
      <c r="AB415" s="3656"/>
      <c r="AC415" s="3656"/>
      <c r="AD415" s="3657"/>
      <c r="AE415" s="3658"/>
      <c r="AF415" s="3619"/>
      <c r="AG415" s="3377"/>
      <c r="AH415" s="3374"/>
      <c r="AI415" s="42"/>
      <c r="AJ415" s="42"/>
      <c r="AK415" s="42"/>
      <c r="AL415" s="42"/>
      <c r="AM415" s="42"/>
      <c r="AN415" s="42"/>
      <c r="AO415" s="42"/>
      <c r="AP415" s="42"/>
      <c r="AQ415" s="42"/>
      <c r="AR415" s="42"/>
      <c r="AS415" s="42"/>
      <c r="AT415" s="42"/>
      <c r="AU415" s="42"/>
      <c r="AV415" s="42"/>
      <c r="AW415" s="42"/>
    </row>
    <row r="416" spans="1:49" s="59" customFormat="1" ht="11.25" customHeight="1">
      <c r="A416" s="3546"/>
      <c r="B416" s="3468"/>
      <c r="C416" s="3511"/>
      <c r="D416" s="3625"/>
      <c r="E416" s="3661"/>
      <c r="F416" s="3660"/>
      <c r="G416" s="3660"/>
      <c r="H416" s="3660"/>
      <c r="I416" s="3660"/>
      <c r="J416" s="3660"/>
      <c r="K416" s="3660"/>
      <c r="L416" s="3660"/>
      <c r="M416" s="3660"/>
      <c r="N416" s="3660"/>
      <c r="O416" s="3660"/>
      <c r="P416" s="3660"/>
      <c r="Q416" s="3660"/>
      <c r="R416" s="3660"/>
      <c r="S416" s="3656"/>
      <c r="T416" s="3656"/>
      <c r="U416" s="3656"/>
      <c r="V416" s="3656"/>
      <c r="W416" s="3656"/>
      <c r="X416" s="3656"/>
      <c r="Y416" s="3656"/>
      <c r="Z416" s="3656"/>
      <c r="AA416" s="3656"/>
      <c r="AB416" s="3656"/>
      <c r="AC416" s="3656"/>
      <c r="AD416" s="3657"/>
      <c r="AE416" s="3658"/>
      <c r="AF416" s="3619"/>
      <c r="AG416" s="3377"/>
      <c r="AH416" s="3374"/>
      <c r="AI416" s="42"/>
      <c r="AJ416" s="42"/>
      <c r="AK416" s="42"/>
      <c r="AL416" s="42"/>
      <c r="AM416" s="42"/>
      <c r="AN416" s="42"/>
      <c r="AO416" s="42"/>
      <c r="AP416" s="42"/>
      <c r="AQ416" s="42"/>
      <c r="AR416" s="42"/>
      <c r="AS416" s="42"/>
      <c r="AT416" s="42"/>
      <c r="AU416" s="42"/>
      <c r="AV416" s="42"/>
      <c r="AW416" s="42"/>
    </row>
    <row r="417" spans="1:49" s="59" customFormat="1" ht="11.25" customHeight="1">
      <c r="A417" s="3546"/>
      <c r="B417" s="3468"/>
      <c r="C417" s="3511"/>
      <c r="D417" s="3625"/>
      <c r="E417" s="3662" t="s">
        <v>2567</v>
      </c>
      <c r="F417" s="3660"/>
      <c r="G417" s="3660"/>
      <c r="H417" s="3660"/>
      <c r="I417" s="3660" t="s">
        <v>2568</v>
      </c>
      <c r="J417" s="3660"/>
      <c r="K417" s="3660"/>
      <c r="L417" s="3660"/>
      <c r="M417" s="3660"/>
      <c r="N417" s="3660"/>
      <c r="O417" s="3660"/>
      <c r="P417" s="3660"/>
      <c r="Q417" s="3660"/>
      <c r="R417" s="3660"/>
      <c r="S417" s="3656"/>
      <c r="T417" s="3656"/>
      <c r="U417" s="3656"/>
      <c r="V417" s="3656"/>
      <c r="W417" s="3656"/>
      <c r="X417" s="3656"/>
      <c r="Y417" s="3656"/>
      <c r="Z417" s="3656"/>
      <c r="AA417" s="3656"/>
      <c r="AB417" s="3656"/>
      <c r="AC417" s="3656"/>
      <c r="AD417" s="3656"/>
      <c r="AE417" s="3658"/>
      <c r="AF417" s="3619"/>
      <c r="AG417" s="3377"/>
      <c r="AH417" s="3374"/>
      <c r="AI417" s="42"/>
      <c r="AJ417" s="42"/>
      <c r="AK417" s="42"/>
      <c r="AL417" s="42"/>
      <c r="AM417" s="42"/>
      <c r="AN417" s="42"/>
      <c r="AO417" s="42"/>
      <c r="AP417" s="42"/>
      <c r="AQ417" s="42"/>
      <c r="AR417" s="42"/>
      <c r="AS417" s="42"/>
      <c r="AT417" s="42"/>
      <c r="AU417" s="42"/>
      <c r="AV417" s="42"/>
      <c r="AW417" s="42"/>
    </row>
    <row r="418" spans="1:49" s="59" customFormat="1" ht="11.25" customHeight="1">
      <c r="A418" s="3546"/>
      <c r="B418" s="3468"/>
      <c r="C418" s="3511"/>
      <c r="D418" s="3555"/>
      <c r="E418" s="3585"/>
      <c r="F418" s="3656"/>
      <c r="G418" s="3656"/>
      <c r="H418" s="3656"/>
      <c r="I418" s="3660" t="s">
        <v>2569</v>
      </c>
      <c r="J418" s="3660"/>
      <c r="K418" s="3660"/>
      <c r="L418" s="3660"/>
      <c r="M418" s="3660"/>
      <c r="N418" s="3660"/>
      <c r="O418" s="3660"/>
      <c r="P418" s="3660"/>
      <c r="Q418" s="3660"/>
      <c r="R418" s="3660"/>
      <c r="S418" s="3660"/>
      <c r="T418" s="3660"/>
      <c r="U418" s="3660"/>
      <c r="V418" s="3660"/>
      <c r="W418" s="3660"/>
      <c r="X418" s="3660"/>
      <c r="Y418" s="3660"/>
      <c r="Z418" s="3656"/>
      <c r="AA418" s="3656"/>
      <c r="AB418" s="3656"/>
      <c r="AC418" s="3656"/>
      <c r="AD418" s="3656"/>
      <c r="AE418" s="3658"/>
      <c r="AF418" s="3619"/>
      <c r="AG418" s="3377"/>
      <c r="AH418" s="3374"/>
      <c r="AI418" s="42"/>
      <c r="AJ418" s="42"/>
      <c r="AK418" s="42"/>
      <c r="AL418" s="42"/>
      <c r="AM418" s="42"/>
      <c r="AN418" s="42"/>
      <c r="AO418" s="42"/>
      <c r="AP418" s="42"/>
      <c r="AQ418" s="42"/>
      <c r="AR418" s="42"/>
      <c r="AS418" s="42"/>
      <c r="AT418" s="42"/>
      <c r="AU418" s="42"/>
      <c r="AV418" s="42"/>
      <c r="AW418" s="42"/>
    </row>
    <row r="419" spans="1:49" s="59" customFormat="1" ht="11.25" customHeight="1">
      <c r="A419" s="3546"/>
      <c r="B419" s="3468"/>
      <c r="C419" s="3511"/>
      <c r="D419" s="3625"/>
      <c r="E419" s="3585"/>
      <c r="F419" s="3656"/>
      <c r="G419" s="3656"/>
      <c r="H419" s="3656"/>
      <c r="I419" s="3660" t="s">
        <v>2570</v>
      </c>
      <c r="J419" s="3660"/>
      <c r="K419" s="3660"/>
      <c r="L419" s="3660"/>
      <c r="M419" s="3660"/>
      <c r="N419" s="3660"/>
      <c r="O419" s="3660"/>
      <c r="P419" s="3660"/>
      <c r="Q419" s="3660"/>
      <c r="R419" s="3660"/>
      <c r="S419" s="3660"/>
      <c r="T419" s="3660"/>
      <c r="U419" s="3660"/>
      <c r="V419" s="3660"/>
      <c r="W419" s="3660"/>
      <c r="X419" s="3660"/>
      <c r="Y419" s="3660"/>
      <c r="Z419" s="3656"/>
      <c r="AA419" s="3656"/>
      <c r="AB419" s="3656"/>
      <c r="AC419" s="3656"/>
      <c r="AD419" s="3657"/>
      <c r="AE419" s="3658"/>
      <c r="AF419" s="3619"/>
      <c r="AG419" s="3377"/>
      <c r="AH419" s="3374"/>
      <c r="AI419" s="42"/>
      <c r="AJ419" s="42"/>
      <c r="AK419" s="42"/>
      <c r="AL419" s="42"/>
      <c r="AM419" s="42"/>
      <c r="AN419" s="42"/>
      <c r="AO419" s="42"/>
      <c r="AP419" s="42"/>
      <c r="AQ419" s="42"/>
      <c r="AR419" s="42"/>
      <c r="AS419" s="42"/>
      <c r="AT419" s="42"/>
      <c r="AU419" s="42"/>
      <c r="AV419" s="42"/>
      <c r="AW419" s="42"/>
    </row>
    <row r="420" spans="1:49" s="59" customFormat="1" ht="11.25" customHeight="1">
      <c r="A420" s="3546"/>
      <c r="B420" s="3468"/>
      <c r="C420" s="3511"/>
      <c r="D420" s="3625"/>
      <c r="E420" s="3661" t="s">
        <v>2571</v>
      </c>
      <c r="F420" s="3663"/>
      <c r="G420" s="3663"/>
      <c r="H420" s="3663"/>
      <c r="I420" s="3663"/>
      <c r="J420" s="3663"/>
      <c r="K420" s="3663"/>
      <c r="L420" s="3663"/>
      <c r="M420" s="3663"/>
      <c r="N420" s="3663"/>
      <c r="O420" s="3663"/>
      <c r="P420" s="3663"/>
      <c r="Q420" s="3663"/>
      <c r="R420" s="3663"/>
      <c r="S420" s="3663"/>
      <c r="T420" s="3663"/>
      <c r="U420" s="3663"/>
      <c r="V420" s="3663"/>
      <c r="W420" s="3663"/>
      <c r="X420" s="3663"/>
      <c r="Y420" s="3663"/>
      <c r="Z420" s="3663"/>
      <c r="AA420" s="3656"/>
      <c r="AB420" s="3656"/>
      <c r="AC420" s="3656"/>
      <c r="AD420" s="3657"/>
      <c r="AE420" s="3658"/>
      <c r="AF420" s="3619"/>
      <c r="AG420" s="3377"/>
      <c r="AH420" s="3374"/>
      <c r="AI420" s="42"/>
      <c r="AJ420" s="42"/>
      <c r="AK420" s="42"/>
      <c r="AL420" s="42"/>
      <c r="AM420" s="42"/>
      <c r="AN420" s="42"/>
      <c r="AO420" s="42"/>
      <c r="AP420" s="42"/>
      <c r="AQ420" s="42"/>
      <c r="AR420" s="42"/>
      <c r="AS420" s="42"/>
      <c r="AT420" s="42"/>
      <c r="AU420" s="42"/>
      <c r="AV420" s="42"/>
      <c r="AW420" s="42"/>
    </row>
    <row r="421" spans="1:49" s="59" customFormat="1" ht="11.25" customHeight="1">
      <c r="A421" s="3546"/>
      <c r="B421" s="3468"/>
      <c r="C421" s="3511"/>
      <c r="D421" s="3555"/>
      <c r="E421" s="3655"/>
      <c r="F421" s="3656"/>
      <c r="G421" s="3656"/>
      <c r="H421" s="3656"/>
      <c r="I421" s="3656"/>
      <c r="J421" s="3656"/>
      <c r="K421" s="3656"/>
      <c r="L421" s="3656"/>
      <c r="M421" s="3656"/>
      <c r="N421" s="3656"/>
      <c r="O421" s="3656"/>
      <c r="P421" s="3656"/>
      <c r="Q421" s="3656"/>
      <c r="R421" s="3656"/>
      <c r="S421" s="3656"/>
      <c r="T421" s="3656"/>
      <c r="U421" s="3656"/>
      <c r="V421" s="3656"/>
      <c r="W421" s="3656"/>
      <c r="X421" s="3656"/>
      <c r="Y421" s="3656"/>
      <c r="Z421" s="3656"/>
      <c r="AA421" s="3656"/>
      <c r="AB421" s="3656"/>
      <c r="AC421" s="3656"/>
      <c r="AD421" s="3656"/>
      <c r="AE421" s="3658"/>
      <c r="AF421" s="3619"/>
      <c r="AG421" s="3377"/>
      <c r="AH421" s="3374"/>
      <c r="AI421" s="42"/>
      <c r="AJ421" s="42"/>
      <c r="AK421" s="42"/>
      <c r="AL421" s="42"/>
      <c r="AM421" s="42"/>
      <c r="AN421" s="42"/>
      <c r="AO421" s="42"/>
      <c r="AP421" s="42"/>
      <c r="AQ421" s="42"/>
      <c r="AR421" s="42"/>
      <c r="AS421" s="42"/>
      <c r="AT421" s="42"/>
      <c r="AU421" s="42"/>
      <c r="AV421" s="42"/>
      <c r="AW421" s="42"/>
    </row>
    <row r="422" spans="1:49" s="59" customFormat="1" ht="11.25" customHeight="1">
      <c r="A422" s="3543"/>
      <c r="B422" s="3544"/>
      <c r="C422" s="3545"/>
      <c r="D422" s="3664"/>
      <c r="E422" s="3665"/>
      <c r="F422" s="3665"/>
      <c r="G422" s="3665"/>
      <c r="H422" s="3665"/>
      <c r="I422" s="3665"/>
      <c r="J422" s="3665"/>
      <c r="K422" s="3665"/>
      <c r="L422" s="3665"/>
      <c r="M422" s="3665"/>
      <c r="N422" s="3665"/>
      <c r="O422" s="3665"/>
      <c r="P422" s="3665"/>
      <c r="Q422" s="3665"/>
      <c r="R422" s="3665"/>
      <c r="S422" s="3665"/>
      <c r="T422" s="3665"/>
      <c r="U422" s="3665"/>
      <c r="V422" s="3665"/>
      <c r="W422" s="3665"/>
      <c r="X422" s="3665"/>
      <c r="Y422" s="3665"/>
      <c r="Z422" s="3665"/>
      <c r="AA422" s="3665"/>
      <c r="AB422" s="3665"/>
      <c r="AC422" s="3665"/>
      <c r="AD422" s="3665"/>
      <c r="AE422" s="3665"/>
      <c r="AF422" s="3634"/>
      <c r="AG422" s="3463"/>
      <c r="AH422" s="3635"/>
      <c r="AI422" s="42"/>
      <c r="AJ422" s="42"/>
      <c r="AK422" s="42"/>
      <c r="AL422" s="42"/>
      <c r="AM422" s="42"/>
      <c r="AN422" s="42"/>
      <c r="AO422" s="42"/>
      <c r="AP422" s="42"/>
      <c r="AQ422" s="42"/>
      <c r="AR422" s="42"/>
      <c r="AS422" s="42"/>
      <c r="AT422" s="42"/>
      <c r="AU422" s="42"/>
      <c r="AV422" s="42"/>
      <c r="AW422" s="42"/>
    </row>
    <row r="423" spans="1:49" s="59" customFormat="1" ht="11.25" customHeight="1">
      <c r="A423" s="3546"/>
      <c r="B423" s="2964"/>
      <c r="C423" s="42"/>
      <c r="D423" s="46"/>
      <c r="E423" s="46"/>
      <c r="F423" s="3373"/>
      <c r="G423" s="3373"/>
      <c r="H423" s="3373"/>
      <c r="I423" s="3373"/>
      <c r="J423" s="3373"/>
      <c r="K423" s="3373"/>
      <c r="L423" s="3373"/>
      <c r="M423" s="3373"/>
      <c r="N423" s="3373"/>
      <c r="O423" s="3373"/>
      <c r="P423" s="3373"/>
      <c r="Q423" s="46"/>
      <c r="R423" s="46"/>
      <c r="S423" s="46"/>
      <c r="T423" s="46"/>
      <c r="U423" s="46"/>
      <c r="V423" s="46"/>
      <c r="W423" s="3377"/>
      <c r="X423" s="3377"/>
      <c r="Y423" s="3377"/>
      <c r="Z423" s="3377"/>
      <c r="AA423" s="3377"/>
      <c r="AB423" s="3377"/>
      <c r="AC423" s="3377"/>
      <c r="AF423" s="3619"/>
      <c r="AG423" s="3377"/>
      <c r="AH423" s="3374"/>
      <c r="AI423" s="42"/>
      <c r="AJ423" s="42"/>
      <c r="AK423" s="42"/>
      <c r="AL423" s="42"/>
      <c r="AM423" s="42"/>
      <c r="AN423" s="42"/>
      <c r="AO423" s="42"/>
      <c r="AP423" s="42"/>
      <c r="AQ423" s="42"/>
      <c r="AR423" s="42"/>
      <c r="AS423" s="42"/>
      <c r="AT423" s="42"/>
      <c r="AU423" s="42"/>
      <c r="AV423" s="42"/>
      <c r="AW423" s="42"/>
    </row>
    <row r="424" spans="1:49" s="59" customFormat="1" ht="11.25" customHeight="1">
      <c r="A424" s="3546"/>
      <c r="B424" s="3468"/>
      <c r="C424" s="3511"/>
      <c r="D424" s="3526"/>
      <c r="E424" s="3468"/>
      <c r="F424" s="3468"/>
      <c r="G424" s="3468"/>
      <c r="H424" s="3468"/>
      <c r="I424" s="3468"/>
      <c r="J424" s="3468"/>
      <c r="K424" s="3468"/>
      <c r="L424" s="3468"/>
      <c r="M424" s="3468"/>
      <c r="N424" s="3468"/>
      <c r="O424" s="3473"/>
      <c r="P424" s="3472"/>
      <c r="Q424" s="3472"/>
      <c r="R424" s="3472"/>
      <c r="S424" s="3472"/>
      <c r="T424" s="3472"/>
      <c r="U424" s="3472"/>
      <c r="V424" s="3472"/>
      <c r="W424" s="3472"/>
      <c r="X424" s="3472"/>
      <c r="Y424" s="3472"/>
      <c r="Z424" s="3472"/>
      <c r="AA424" s="3509"/>
      <c r="AB424" s="3509"/>
      <c r="AC424" s="5573">
        <v>3100</v>
      </c>
      <c r="AD424" s="5573"/>
      <c r="AE424" s="3474"/>
      <c r="AF424" s="3619"/>
      <c r="AG424" s="3377"/>
      <c r="AH424" s="3374"/>
      <c r="AI424" s="42"/>
      <c r="AJ424" s="42"/>
      <c r="AK424" s="42"/>
      <c r="AL424" s="42"/>
      <c r="AM424" s="42"/>
      <c r="AN424" s="42"/>
      <c r="AO424" s="42"/>
      <c r="AP424" s="42"/>
      <c r="AQ424" s="42"/>
      <c r="AR424" s="42"/>
      <c r="AS424" s="42"/>
      <c r="AT424" s="42"/>
      <c r="AU424" s="42"/>
      <c r="AV424" s="42"/>
      <c r="AW424" s="42"/>
    </row>
    <row r="425" spans="1:49" s="59" customFormat="1" ht="11.25" customHeight="1">
      <c r="A425" s="3546"/>
      <c r="B425" s="5634" t="s">
        <v>1545</v>
      </c>
      <c r="C425" s="5634"/>
      <c r="D425" s="3474" t="s">
        <v>1548</v>
      </c>
      <c r="E425" s="3474"/>
      <c r="F425" s="3474"/>
      <c r="G425" s="3474"/>
      <c r="H425" s="3474"/>
      <c r="I425" s="3474"/>
      <c r="J425" s="3474"/>
      <c r="K425" s="3474"/>
      <c r="L425" s="3474"/>
      <c r="M425" s="3474"/>
      <c r="N425" s="3474"/>
      <c r="O425" s="3474"/>
      <c r="P425" s="3474"/>
      <c r="Q425" s="3474"/>
      <c r="R425" s="3474"/>
      <c r="S425" s="3474"/>
      <c r="T425" s="3474"/>
      <c r="U425" s="3474"/>
      <c r="V425" s="3474"/>
      <c r="W425" s="3474"/>
      <c r="X425" s="3474"/>
      <c r="Y425" s="3474"/>
      <c r="Z425" s="3474"/>
      <c r="AA425" s="5635">
        <v>45</v>
      </c>
      <c r="AB425" s="5567"/>
      <c r="AC425" s="5568"/>
      <c r="AD425" s="5569"/>
      <c r="AE425" s="5589" t="s">
        <v>107</v>
      </c>
      <c r="AF425" s="3619"/>
      <c r="AG425" s="3377"/>
      <c r="AH425" s="3374"/>
      <c r="AI425" s="42"/>
      <c r="AJ425" s="42"/>
      <c r="AK425" s="42"/>
      <c r="AL425" s="42"/>
      <c r="AM425" s="42"/>
      <c r="AN425" s="42"/>
      <c r="AO425" s="42"/>
      <c r="AP425" s="42"/>
      <c r="AQ425" s="42"/>
      <c r="AR425" s="42"/>
      <c r="AS425" s="42"/>
      <c r="AT425" s="42"/>
      <c r="AU425" s="42"/>
      <c r="AV425" s="42"/>
      <c r="AW425" s="42"/>
    </row>
    <row r="426" spans="1:49" s="59" customFormat="1" ht="11.25" customHeight="1">
      <c r="A426" s="3546"/>
      <c r="B426" s="3468"/>
      <c r="C426" s="3511"/>
      <c r="D426" s="3555" t="s">
        <v>1546</v>
      </c>
      <c r="E426" s="3555"/>
      <c r="F426" s="3555"/>
      <c r="G426" s="3555"/>
      <c r="H426" s="3555"/>
      <c r="I426" s="3555"/>
      <c r="J426" s="3555"/>
      <c r="K426" s="3555"/>
      <c r="L426" s="3555"/>
      <c r="M426" s="3555"/>
      <c r="N426" s="3467"/>
      <c r="O426" s="3467"/>
      <c r="P426" s="3467"/>
      <c r="Q426" s="3467"/>
      <c r="R426" s="3467"/>
      <c r="S426" s="3467"/>
      <c r="T426" s="3467"/>
      <c r="U426" s="3467"/>
      <c r="V426" s="3467"/>
      <c r="W426" s="3467"/>
      <c r="X426" s="3467"/>
      <c r="Y426" s="3467"/>
      <c r="Z426" s="3467"/>
      <c r="AA426" s="5635"/>
      <c r="AB426" s="5570"/>
      <c r="AC426" s="5571"/>
      <c r="AD426" s="5572"/>
      <c r="AE426" s="5589"/>
      <c r="AF426" s="3619"/>
      <c r="AG426" s="3377"/>
      <c r="AH426" s="3374"/>
      <c r="AI426" s="42"/>
      <c r="AJ426" s="42"/>
      <c r="AK426" s="42"/>
      <c r="AL426" s="42"/>
      <c r="AM426" s="42"/>
      <c r="AN426" s="42"/>
      <c r="AO426" s="42"/>
      <c r="AP426" s="42"/>
      <c r="AQ426" s="42"/>
      <c r="AR426" s="42"/>
      <c r="AS426" s="42"/>
      <c r="AT426" s="42"/>
      <c r="AU426" s="42"/>
      <c r="AV426" s="42"/>
      <c r="AW426" s="42"/>
    </row>
    <row r="427" spans="1:49" s="59" customFormat="1" ht="11.25" customHeight="1">
      <c r="A427" s="3546"/>
      <c r="B427" s="3468"/>
      <c r="C427" s="3511"/>
      <c r="D427" s="3666" t="s">
        <v>1549</v>
      </c>
      <c r="E427" s="3475"/>
      <c r="F427" s="3475"/>
      <c r="G427" s="3475"/>
      <c r="H427" s="3475"/>
      <c r="I427" s="3475"/>
      <c r="J427" s="3475"/>
      <c r="K427" s="3474"/>
      <c r="L427" s="3474"/>
      <c r="M427" s="3474"/>
      <c r="N427" s="3474"/>
      <c r="O427" s="3474"/>
      <c r="P427" s="3474"/>
      <c r="Q427" s="3474"/>
      <c r="R427" s="3474"/>
      <c r="S427" s="3474"/>
      <c r="T427" s="3474"/>
      <c r="U427" s="3474"/>
      <c r="V427" s="3474"/>
      <c r="W427" s="3474"/>
      <c r="X427" s="3474"/>
      <c r="Y427" s="3474"/>
      <c r="Z427" s="3474"/>
      <c r="AA427" s="3474"/>
      <c r="AB427" s="3474"/>
      <c r="AC427" s="3474"/>
      <c r="AD427" s="3474"/>
      <c r="AE427" s="3474"/>
      <c r="AF427" s="3619"/>
      <c r="AG427" s="3377"/>
      <c r="AH427" s="3374"/>
      <c r="AI427" s="42"/>
      <c r="AJ427" s="42"/>
      <c r="AK427" s="42"/>
      <c r="AL427" s="42"/>
      <c r="AM427" s="42"/>
      <c r="AN427" s="42"/>
      <c r="AO427" s="42"/>
      <c r="AP427" s="42"/>
      <c r="AQ427" s="42"/>
      <c r="AR427" s="42"/>
      <c r="AS427" s="42"/>
      <c r="AT427" s="42"/>
      <c r="AU427" s="42"/>
      <c r="AV427" s="42"/>
      <c r="AW427" s="42"/>
    </row>
    <row r="428" spans="1:49" s="59" customFormat="1" ht="11.25" customHeight="1">
      <c r="A428" s="3546"/>
      <c r="B428" s="3468"/>
      <c r="C428" s="3511"/>
      <c r="D428" s="3666" t="s">
        <v>1547</v>
      </c>
      <c r="E428" s="3475"/>
      <c r="F428" s="3475"/>
      <c r="G428" s="3475"/>
      <c r="H428" s="3475"/>
      <c r="I428" s="3475"/>
      <c r="J428" s="3475"/>
      <c r="K428" s="3474"/>
      <c r="L428" s="3474"/>
      <c r="M428" s="3474"/>
      <c r="N428" s="3474"/>
      <c r="O428" s="3474"/>
      <c r="P428" s="3474"/>
      <c r="Q428" s="3474"/>
      <c r="R428" s="3474"/>
      <c r="S428" s="3474"/>
      <c r="T428" s="3474"/>
      <c r="U428" s="3474"/>
      <c r="V428" s="3474"/>
      <c r="W428" s="3474"/>
      <c r="X428" s="3474"/>
      <c r="Y428" s="3474"/>
      <c r="Z428" s="3474"/>
      <c r="AA428" s="3474"/>
      <c r="AB428" s="3474"/>
      <c r="AC428" s="3474"/>
      <c r="AD428" s="3465"/>
      <c r="AE428" s="3474"/>
      <c r="AF428" s="3619"/>
      <c r="AG428" s="3377"/>
      <c r="AH428" s="3374"/>
      <c r="AI428" s="42"/>
      <c r="AJ428" s="42"/>
      <c r="AK428" s="42"/>
      <c r="AL428" s="42"/>
      <c r="AM428" s="42"/>
      <c r="AN428" s="42"/>
      <c r="AO428" s="42"/>
      <c r="AP428" s="42"/>
      <c r="AQ428" s="42"/>
      <c r="AR428" s="42"/>
      <c r="AS428" s="42"/>
      <c r="AT428" s="42"/>
      <c r="AU428" s="42"/>
      <c r="AV428" s="42"/>
      <c r="AW428" s="42"/>
    </row>
    <row r="429" spans="1:49" s="59" customFormat="1" ht="11.25" customHeight="1">
      <c r="A429" s="3546"/>
      <c r="B429" s="3468"/>
      <c r="C429" s="3511"/>
      <c r="D429" s="3667"/>
      <c r="E429" s="3475"/>
      <c r="F429" s="3475"/>
      <c r="G429" s="3475"/>
      <c r="H429" s="3475"/>
      <c r="I429" s="3475"/>
      <c r="J429" s="3475"/>
      <c r="K429" s="3474"/>
      <c r="L429" s="3474"/>
      <c r="M429" s="3474"/>
      <c r="N429" s="3474"/>
      <c r="O429" s="3474"/>
      <c r="P429" s="3474"/>
      <c r="Q429" s="3474"/>
      <c r="R429" s="3474"/>
      <c r="S429" s="3474"/>
      <c r="T429" s="3474"/>
      <c r="U429" s="3474"/>
      <c r="V429" s="3474"/>
      <c r="W429" s="3474"/>
      <c r="X429" s="3474"/>
      <c r="Y429" s="3474"/>
      <c r="Z429" s="3474"/>
      <c r="AA429" s="3474"/>
      <c r="AB429" s="3474"/>
      <c r="AC429" s="3474"/>
      <c r="AD429" s="3465"/>
      <c r="AE429" s="3474"/>
      <c r="AF429" s="3619"/>
      <c r="AG429" s="3377"/>
      <c r="AH429" s="3374"/>
      <c r="AI429" s="42"/>
      <c r="AJ429" s="42"/>
      <c r="AK429" s="42"/>
      <c r="AL429" s="42"/>
      <c r="AM429" s="42"/>
      <c r="AN429" s="42"/>
      <c r="AO429" s="42"/>
      <c r="AP429" s="42"/>
      <c r="AQ429" s="42"/>
      <c r="AR429" s="42"/>
      <c r="AS429" s="42"/>
      <c r="AT429" s="42"/>
      <c r="AU429" s="42"/>
      <c r="AV429" s="42"/>
      <c r="AW429" s="42"/>
    </row>
    <row r="430" spans="1:49" s="59" customFormat="1" ht="3" customHeight="1">
      <c r="A430" s="3546"/>
      <c r="B430" s="3468"/>
      <c r="C430" s="3511"/>
      <c r="D430" s="3667"/>
      <c r="E430" s="3668"/>
      <c r="F430" s="3583"/>
      <c r="G430" s="3583"/>
      <c r="H430" s="3583"/>
      <c r="I430" s="3583"/>
      <c r="J430" s="3583"/>
      <c r="K430" s="3583"/>
      <c r="L430" s="3583"/>
      <c r="M430" s="3583"/>
      <c r="N430" s="3583"/>
      <c r="O430" s="3583"/>
      <c r="P430" s="3583"/>
      <c r="Q430" s="3583"/>
      <c r="R430" s="3583"/>
      <c r="S430" s="3583"/>
      <c r="T430" s="3583"/>
      <c r="U430" s="3583"/>
      <c r="V430" s="3583"/>
      <c r="W430" s="3583"/>
      <c r="X430" s="3583"/>
      <c r="Y430" s="3583"/>
      <c r="Z430" s="3583"/>
      <c r="AA430" s="3583"/>
      <c r="AB430" s="3584"/>
      <c r="AC430" s="3474"/>
      <c r="AD430" s="3465"/>
      <c r="AE430" s="3474"/>
      <c r="AF430" s="3619"/>
      <c r="AG430" s="3377"/>
      <c r="AH430" s="3374"/>
      <c r="AI430" s="42"/>
      <c r="AJ430" s="42"/>
      <c r="AK430" s="42"/>
      <c r="AL430" s="42"/>
      <c r="AM430" s="42"/>
      <c r="AN430" s="42"/>
      <c r="AO430" s="42"/>
      <c r="AP430" s="42"/>
      <c r="AQ430" s="42"/>
      <c r="AR430" s="42"/>
      <c r="AS430" s="42"/>
      <c r="AT430" s="42"/>
      <c r="AU430" s="42"/>
      <c r="AV430" s="42"/>
      <c r="AW430" s="42"/>
    </row>
    <row r="431" spans="1:49" s="59" customFormat="1" ht="11.25" customHeight="1">
      <c r="A431" s="3546"/>
      <c r="B431" s="3468"/>
      <c r="C431" s="3511"/>
      <c r="D431" s="3667"/>
      <c r="E431" s="3669" t="s">
        <v>2572</v>
      </c>
      <c r="F431" s="3590"/>
      <c r="G431" s="3590"/>
      <c r="H431" s="3590"/>
      <c r="I431" s="3590"/>
      <c r="J431" s="3590"/>
      <c r="K431" s="3590"/>
      <c r="L431" s="3590"/>
      <c r="M431" s="3590"/>
      <c r="N431" s="3590"/>
      <c r="O431" s="3590"/>
      <c r="P431" s="3590"/>
      <c r="Q431" s="3590"/>
      <c r="R431" s="3590"/>
      <c r="S431" s="3590"/>
      <c r="T431" s="3590"/>
      <c r="U431" s="3590"/>
      <c r="V431" s="3590"/>
      <c r="W431" s="3590"/>
      <c r="X431" s="3590"/>
      <c r="Y431" s="3590"/>
      <c r="Z431" s="3590"/>
      <c r="AA431" s="3590"/>
      <c r="AB431" s="3670"/>
      <c r="AC431" s="3474"/>
      <c r="AD431" s="3465"/>
      <c r="AE431" s="3474"/>
      <c r="AF431" s="3619"/>
      <c r="AG431" s="3377"/>
      <c r="AH431" s="3374"/>
      <c r="AI431" s="42"/>
      <c r="AJ431" s="42"/>
      <c r="AK431" s="42"/>
      <c r="AL431" s="42"/>
      <c r="AM431" s="42"/>
      <c r="AN431" s="42"/>
      <c r="AO431" s="42"/>
      <c r="AP431" s="42"/>
      <c r="AQ431" s="42"/>
      <c r="AR431" s="42"/>
      <c r="AS431" s="42"/>
      <c r="AT431" s="42"/>
      <c r="AU431" s="42"/>
      <c r="AV431" s="42"/>
      <c r="AW431" s="42"/>
    </row>
    <row r="432" spans="1:49" s="59" customFormat="1" ht="4.5" customHeight="1">
      <c r="A432" s="3546"/>
      <c r="B432" s="3468"/>
      <c r="C432" s="3511"/>
      <c r="D432" s="3667"/>
      <c r="E432" s="3669"/>
      <c r="F432" s="3590"/>
      <c r="G432" s="3590"/>
      <c r="H432" s="3590"/>
      <c r="I432" s="3590"/>
      <c r="J432" s="3590"/>
      <c r="K432" s="3590"/>
      <c r="L432" s="3590"/>
      <c r="M432" s="3590"/>
      <c r="N432" s="3590"/>
      <c r="O432" s="3590"/>
      <c r="P432" s="3590"/>
      <c r="Q432" s="3590"/>
      <c r="R432" s="3590"/>
      <c r="S432" s="3590"/>
      <c r="T432" s="3590"/>
      <c r="U432" s="3590"/>
      <c r="V432" s="3590"/>
      <c r="W432" s="3590"/>
      <c r="X432" s="3590"/>
      <c r="Y432" s="3590"/>
      <c r="Z432" s="3590"/>
      <c r="AA432" s="3590"/>
      <c r="AB432" s="3670"/>
      <c r="AC432" s="3474"/>
      <c r="AD432" s="3465"/>
      <c r="AE432" s="3474"/>
      <c r="AF432" s="3619"/>
      <c r="AG432" s="3377"/>
      <c r="AH432" s="3374"/>
      <c r="AI432" s="42"/>
      <c r="AJ432" s="42"/>
      <c r="AK432" s="42"/>
      <c r="AL432" s="42"/>
      <c r="AM432" s="42"/>
      <c r="AN432" s="42"/>
      <c r="AO432" s="42"/>
      <c r="AP432" s="42"/>
      <c r="AQ432" s="42"/>
      <c r="AR432" s="42"/>
      <c r="AS432" s="42"/>
      <c r="AT432" s="42"/>
      <c r="AU432" s="42"/>
      <c r="AV432" s="42"/>
      <c r="AW432" s="42"/>
    </row>
    <row r="433" spans="1:49" s="59" customFormat="1" ht="11.25" customHeight="1">
      <c r="A433" s="3546"/>
      <c r="B433" s="3468"/>
      <c r="C433" s="3511"/>
      <c r="D433" s="3667"/>
      <c r="E433" s="3669" t="s">
        <v>2573</v>
      </c>
      <c r="F433" s="3590"/>
      <c r="G433" s="3590"/>
      <c r="H433" s="3590"/>
      <c r="I433" s="3590"/>
      <c r="J433" s="3590"/>
      <c r="K433" s="3590"/>
      <c r="L433" s="3590"/>
      <c r="M433" s="3590"/>
      <c r="N433" s="3590"/>
      <c r="O433" s="3590"/>
      <c r="P433" s="3590"/>
      <c r="Q433" s="3590"/>
      <c r="R433" s="3590"/>
      <c r="S433" s="3590"/>
      <c r="T433" s="3590"/>
      <c r="U433" s="3590"/>
      <c r="V433" s="3590"/>
      <c r="W433" s="3590"/>
      <c r="X433" s="3590"/>
      <c r="Y433" s="3590"/>
      <c r="Z433" s="3590"/>
      <c r="AA433" s="3590"/>
      <c r="AB433" s="3670"/>
      <c r="AC433" s="3474"/>
      <c r="AD433" s="3465"/>
      <c r="AE433" s="3474"/>
      <c r="AF433" s="3619"/>
      <c r="AG433" s="3377"/>
      <c r="AH433" s="3374"/>
      <c r="AI433" s="42"/>
      <c r="AJ433" s="42"/>
      <c r="AK433" s="42"/>
      <c r="AL433" s="42"/>
      <c r="AM433" s="42"/>
      <c r="AN433" s="42"/>
      <c r="AO433" s="42"/>
      <c r="AP433" s="42"/>
      <c r="AQ433" s="42"/>
      <c r="AR433" s="42"/>
      <c r="AS433" s="42"/>
      <c r="AT433" s="42"/>
      <c r="AU433" s="42"/>
      <c r="AV433" s="42"/>
      <c r="AW433" s="42"/>
    </row>
    <row r="434" spans="1:49" s="59" customFormat="1" ht="11.25" customHeight="1">
      <c r="A434" s="3546"/>
      <c r="B434" s="3468"/>
      <c r="C434" s="3511"/>
      <c r="D434" s="3667"/>
      <c r="E434" s="3671" t="s">
        <v>2574</v>
      </c>
      <c r="F434" s="3590"/>
      <c r="G434" s="3590"/>
      <c r="H434" s="3590"/>
      <c r="I434" s="3590"/>
      <c r="J434" s="3590"/>
      <c r="K434" s="3590"/>
      <c r="L434" s="3590"/>
      <c r="M434" s="3590"/>
      <c r="N434" s="3590"/>
      <c r="O434" s="3590"/>
      <c r="P434" s="3590"/>
      <c r="Q434" s="3590"/>
      <c r="R434" s="3590"/>
      <c r="S434" s="3590"/>
      <c r="T434" s="3590"/>
      <c r="U434" s="3590"/>
      <c r="V434" s="3590"/>
      <c r="W434" s="3590"/>
      <c r="X434" s="3590"/>
      <c r="Y434" s="3590"/>
      <c r="Z434" s="3590"/>
      <c r="AA434" s="3590"/>
      <c r="AB434" s="3670"/>
      <c r="AC434" s="3474"/>
      <c r="AD434" s="3465"/>
      <c r="AE434" s="3474"/>
      <c r="AF434" s="3619"/>
      <c r="AG434" s="3377"/>
      <c r="AH434" s="3374"/>
      <c r="AI434" s="42"/>
      <c r="AJ434" s="42"/>
      <c r="AK434" s="42"/>
      <c r="AL434" s="42"/>
      <c r="AM434" s="42"/>
      <c r="AN434" s="42"/>
      <c r="AO434" s="42"/>
      <c r="AP434" s="42"/>
      <c r="AQ434" s="42"/>
      <c r="AR434" s="42"/>
      <c r="AS434" s="42"/>
      <c r="AT434" s="42"/>
      <c r="AU434" s="42"/>
      <c r="AV434" s="42"/>
      <c r="AW434" s="42"/>
    </row>
    <row r="435" spans="1:49" s="59" customFormat="1" ht="3" customHeight="1">
      <c r="A435" s="3546"/>
      <c r="B435" s="3468"/>
      <c r="C435" s="3511"/>
      <c r="D435" s="3667"/>
      <c r="E435" s="3672" t="s">
        <v>2575</v>
      </c>
      <c r="F435" s="3673"/>
      <c r="G435" s="3673"/>
      <c r="H435" s="3673"/>
      <c r="I435" s="3673"/>
      <c r="J435" s="3673"/>
      <c r="K435" s="3673"/>
      <c r="L435" s="3673"/>
      <c r="M435" s="3673"/>
      <c r="N435" s="3673"/>
      <c r="O435" s="3673"/>
      <c r="P435" s="3673"/>
      <c r="Q435" s="3673"/>
      <c r="R435" s="3673"/>
      <c r="S435" s="3673"/>
      <c r="T435" s="3673"/>
      <c r="U435" s="3673"/>
      <c r="V435" s="3673"/>
      <c r="W435" s="3673"/>
      <c r="X435" s="3673"/>
      <c r="Y435" s="3673"/>
      <c r="Z435" s="3673"/>
      <c r="AA435" s="3673"/>
      <c r="AB435" s="3674"/>
      <c r="AC435" s="3474"/>
      <c r="AD435" s="3465"/>
      <c r="AE435" s="3474"/>
      <c r="AF435" s="3619"/>
      <c r="AG435" s="3377"/>
      <c r="AH435" s="3374"/>
      <c r="AI435" s="42"/>
      <c r="AJ435" s="42"/>
      <c r="AK435" s="42"/>
      <c r="AL435" s="42"/>
      <c r="AM435" s="42"/>
      <c r="AN435" s="42"/>
      <c r="AO435" s="42"/>
      <c r="AP435" s="42"/>
      <c r="AQ435" s="42"/>
      <c r="AR435" s="42"/>
      <c r="AS435" s="42"/>
      <c r="AT435" s="42"/>
      <c r="AU435" s="42"/>
      <c r="AV435" s="42"/>
      <c r="AW435" s="42"/>
    </row>
    <row r="436" spans="1:49" s="59" customFormat="1" ht="11.25" customHeight="1">
      <c r="A436" s="2964"/>
      <c r="B436" s="2964"/>
      <c r="C436" s="42"/>
      <c r="D436" s="46"/>
      <c r="E436" s="46"/>
      <c r="F436" s="3373"/>
      <c r="G436" s="3373"/>
      <c r="H436" s="3373"/>
      <c r="I436" s="3373"/>
      <c r="J436" s="3373"/>
      <c r="K436" s="3373"/>
      <c r="L436" s="3373"/>
      <c r="M436" s="3373"/>
      <c r="N436" s="3373"/>
      <c r="O436" s="3373"/>
      <c r="P436" s="3373"/>
      <c r="Q436" s="46"/>
      <c r="R436" s="46"/>
      <c r="S436" s="46"/>
      <c r="T436" s="46"/>
      <c r="U436" s="46"/>
      <c r="V436" s="46"/>
      <c r="W436" s="3377"/>
      <c r="X436" s="3377"/>
      <c r="Y436" s="3377"/>
      <c r="Z436" s="3377"/>
      <c r="AA436" s="3377"/>
      <c r="AB436" s="3377"/>
      <c r="AC436" s="3377"/>
      <c r="AD436" s="42"/>
      <c r="AE436" s="42"/>
      <c r="AF436" s="3619"/>
      <c r="AG436" s="3377"/>
      <c r="AH436" s="3374"/>
      <c r="AI436" s="42"/>
      <c r="AJ436" s="42"/>
      <c r="AK436" s="42"/>
      <c r="AL436" s="42"/>
      <c r="AM436" s="42"/>
      <c r="AN436" s="42"/>
      <c r="AO436" s="42"/>
      <c r="AP436" s="42"/>
      <c r="AQ436" s="42"/>
      <c r="AR436" s="42"/>
      <c r="AS436" s="42"/>
      <c r="AT436" s="42"/>
      <c r="AU436" s="42"/>
      <c r="AV436" s="42"/>
      <c r="AW436" s="42"/>
    </row>
    <row r="437" spans="1:49" s="59" customFormat="1" ht="11.25" customHeight="1">
      <c r="A437" s="3546"/>
      <c r="B437" s="2964"/>
      <c r="C437" s="42"/>
      <c r="D437" s="46"/>
      <c r="E437" s="46"/>
      <c r="F437" s="3373"/>
      <c r="G437" s="3373"/>
      <c r="H437" s="3373"/>
      <c r="I437" s="3373"/>
      <c r="J437" s="3373"/>
      <c r="K437" s="3373"/>
      <c r="L437" s="3373"/>
      <c r="M437" s="3373"/>
      <c r="N437" s="3373"/>
      <c r="O437" s="3373"/>
      <c r="P437" s="3373"/>
      <c r="Q437" s="46"/>
      <c r="R437" s="46"/>
      <c r="S437" s="46"/>
      <c r="T437" s="46"/>
      <c r="U437" s="46"/>
      <c r="V437" s="46"/>
      <c r="W437" s="3377"/>
      <c r="X437" s="3377"/>
      <c r="Y437" s="3377"/>
      <c r="Z437" s="3377"/>
      <c r="AA437" s="3377"/>
      <c r="AB437" s="3377"/>
      <c r="AC437" s="3377"/>
      <c r="AD437" s="42"/>
      <c r="AE437" s="42"/>
      <c r="AF437" s="3619"/>
      <c r="AG437" s="3377"/>
      <c r="AH437" s="3374"/>
      <c r="AI437" s="42"/>
      <c r="AJ437" s="42"/>
      <c r="AK437" s="42"/>
      <c r="AL437" s="42"/>
      <c r="AM437" s="42"/>
      <c r="AN437" s="42"/>
      <c r="AO437" s="42"/>
      <c r="AP437" s="42"/>
      <c r="AQ437" s="42"/>
      <c r="AR437" s="42"/>
      <c r="AS437" s="42"/>
      <c r="AT437" s="42"/>
      <c r="AU437" s="42"/>
      <c r="AV437" s="42"/>
      <c r="AW437" s="42"/>
    </row>
    <row r="438" spans="1:49" s="59" customFormat="1" ht="11.25" customHeight="1">
      <c r="A438" s="3546"/>
      <c r="B438" s="2964"/>
      <c r="C438" s="42"/>
      <c r="D438" s="46"/>
      <c r="E438" s="46"/>
      <c r="F438" s="3373"/>
      <c r="G438" s="3373"/>
      <c r="H438" s="3373"/>
      <c r="I438" s="3373"/>
      <c r="J438" s="3373"/>
      <c r="K438" s="3373"/>
      <c r="L438" s="3373"/>
      <c r="M438" s="3373"/>
      <c r="N438" s="3373"/>
      <c r="O438" s="3373"/>
      <c r="P438" s="3373"/>
      <c r="Q438" s="46"/>
      <c r="R438" s="46"/>
      <c r="S438" s="46"/>
      <c r="T438" s="46"/>
      <c r="U438" s="46"/>
      <c r="V438" s="46"/>
      <c r="W438" s="3377"/>
      <c r="X438" s="3377"/>
      <c r="Y438" s="3377"/>
      <c r="Z438" s="3377"/>
      <c r="AA438" s="3377"/>
      <c r="AB438" s="3377"/>
      <c r="AC438" s="3377"/>
      <c r="AD438" s="42"/>
      <c r="AE438" s="42"/>
      <c r="AF438" s="3619"/>
      <c r="AG438" s="3377"/>
      <c r="AH438" s="3374"/>
      <c r="AI438" s="42"/>
      <c r="AJ438" s="42"/>
      <c r="AK438" s="42"/>
      <c r="AL438" s="42"/>
      <c r="AM438" s="42"/>
      <c r="AN438" s="42"/>
      <c r="AO438" s="42"/>
      <c r="AP438" s="42"/>
      <c r="AQ438" s="42"/>
      <c r="AR438" s="42"/>
      <c r="AS438" s="42"/>
      <c r="AT438" s="42"/>
      <c r="AU438" s="42"/>
      <c r="AV438" s="42"/>
      <c r="AW438" s="42"/>
    </row>
    <row r="439" spans="1:49" s="59" customFormat="1" ht="11.25" customHeight="1">
      <c r="A439" s="3546"/>
      <c r="B439" s="2964"/>
      <c r="C439" s="42"/>
      <c r="D439" s="46"/>
      <c r="E439" s="46"/>
      <c r="F439" s="3373"/>
      <c r="G439" s="3373"/>
      <c r="H439" s="3373"/>
      <c r="I439" s="3373"/>
      <c r="J439" s="3373"/>
      <c r="K439" s="3373"/>
      <c r="L439" s="3373"/>
      <c r="M439" s="3373"/>
      <c r="N439" s="3373"/>
      <c r="O439" s="3373"/>
      <c r="P439" s="3373"/>
      <c r="Q439" s="46"/>
      <c r="R439" s="46"/>
      <c r="S439" s="46"/>
      <c r="T439" s="46"/>
      <c r="U439" s="46"/>
      <c r="V439" s="46"/>
      <c r="W439" s="3377"/>
      <c r="X439" s="3377"/>
      <c r="Y439" s="3377"/>
      <c r="Z439" s="3377"/>
      <c r="AA439" s="3377"/>
      <c r="AB439" s="3377"/>
      <c r="AC439" s="3377"/>
      <c r="AD439" s="42"/>
      <c r="AE439" s="42"/>
      <c r="AF439" s="3619"/>
      <c r="AG439" s="3377"/>
      <c r="AH439" s="3374"/>
      <c r="AI439" s="42"/>
      <c r="AJ439" s="42"/>
      <c r="AK439" s="42"/>
      <c r="AL439" s="42"/>
      <c r="AM439" s="42"/>
      <c r="AN439" s="42"/>
      <c r="AO439" s="42"/>
      <c r="AP439" s="42"/>
      <c r="AQ439" s="42"/>
      <c r="AR439" s="42"/>
      <c r="AS439" s="42"/>
      <c r="AT439" s="42"/>
      <c r="AU439" s="42"/>
      <c r="AV439" s="42"/>
      <c r="AW439" s="42"/>
    </row>
    <row r="440" spans="1:49" s="59" customFormat="1" ht="11.25" customHeight="1">
      <c r="A440" s="3546"/>
      <c r="B440" s="2964"/>
      <c r="C440" s="42"/>
      <c r="D440" s="46"/>
      <c r="E440" s="46"/>
      <c r="F440" s="3373"/>
      <c r="G440" s="3373"/>
      <c r="H440" s="3373"/>
      <c r="I440" s="3373"/>
      <c r="J440" s="3373"/>
      <c r="K440" s="3373"/>
      <c r="L440" s="3373"/>
      <c r="M440" s="3373"/>
      <c r="N440" s="3373"/>
      <c r="O440" s="3373"/>
      <c r="P440" s="3373"/>
      <c r="Q440" s="46"/>
      <c r="R440" s="46"/>
      <c r="S440" s="46"/>
      <c r="T440" s="46"/>
      <c r="U440" s="46"/>
      <c r="V440" s="46"/>
      <c r="W440" s="3377"/>
      <c r="X440" s="3377"/>
      <c r="Y440" s="3377"/>
      <c r="Z440" s="3377"/>
      <c r="AA440" s="3377"/>
      <c r="AB440" s="3377"/>
      <c r="AC440" s="3377"/>
      <c r="AD440" s="42"/>
      <c r="AE440" s="42"/>
      <c r="AF440" s="3619"/>
      <c r="AG440" s="3377"/>
      <c r="AH440" s="3374"/>
      <c r="AI440" s="42"/>
      <c r="AJ440" s="42"/>
      <c r="AK440" s="42"/>
      <c r="AL440" s="42"/>
      <c r="AM440" s="42"/>
      <c r="AN440" s="42"/>
      <c r="AO440" s="42"/>
      <c r="AP440" s="42"/>
      <c r="AQ440" s="42"/>
      <c r="AR440" s="42"/>
      <c r="AS440" s="42"/>
      <c r="AT440" s="42"/>
      <c r="AU440" s="42"/>
      <c r="AV440" s="42"/>
      <c r="AW440" s="42"/>
    </row>
    <row r="441" spans="1:49" s="59" customFormat="1" ht="11.25" customHeight="1">
      <c r="A441" s="3546"/>
      <c r="B441" s="2964"/>
      <c r="C441" s="42"/>
      <c r="D441" s="46"/>
      <c r="E441" s="46"/>
      <c r="F441" s="3373"/>
      <c r="G441" s="3373"/>
      <c r="H441" s="3373"/>
      <c r="I441" s="3373"/>
      <c r="J441" s="3373"/>
      <c r="K441" s="3373"/>
      <c r="L441" s="3373"/>
      <c r="M441" s="3373"/>
      <c r="N441" s="3373"/>
      <c r="O441" s="3373"/>
      <c r="P441" s="3373"/>
      <c r="Q441" s="46"/>
      <c r="R441" s="46"/>
      <c r="S441" s="46"/>
      <c r="T441" s="46"/>
      <c r="U441" s="46"/>
      <c r="V441" s="46"/>
      <c r="W441" s="3377"/>
      <c r="X441" s="3377"/>
      <c r="Y441" s="3377"/>
      <c r="Z441" s="3377"/>
      <c r="AA441" s="3377"/>
      <c r="AB441" s="3377"/>
      <c r="AC441" s="3377"/>
      <c r="AD441" s="42"/>
      <c r="AE441" s="42"/>
      <c r="AF441" s="3619"/>
      <c r="AG441" s="3377"/>
      <c r="AH441" s="3374"/>
      <c r="AI441" s="42"/>
      <c r="AJ441" s="42"/>
      <c r="AK441" s="42"/>
      <c r="AL441" s="42"/>
      <c r="AM441" s="42"/>
      <c r="AN441" s="42"/>
      <c r="AO441" s="42"/>
      <c r="AP441" s="42"/>
      <c r="AQ441" s="42"/>
      <c r="AR441" s="42"/>
      <c r="AS441" s="42"/>
      <c r="AT441" s="42"/>
      <c r="AU441" s="42"/>
      <c r="AV441" s="42"/>
      <c r="AW441" s="42"/>
    </row>
    <row r="442" spans="1:49" s="59" customFormat="1" ht="11.25" customHeight="1">
      <c r="A442" s="3546"/>
      <c r="B442" s="2964"/>
      <c r="C442" s="42"/>
      <c r="D442" s="46"/>
      <c r="E442" s="46"/>
      <c r="F442" s="3373"/>
      <c r="G442" s="3373"/>
      <c r="H442" s="3373"/>
      <c r="I442" s="3373"/>
      <c r="J442" s="3373"/>
      <c r="K442" s="3373"/>
      <c r="L442" s="3373"/>
      <c r="M442" s="3373"/>
      <c r="N442" s="3373"/>
      <c r="O442" s="3373"/>
      <c r="P442" s="3373"/>
      <c r="Q442" s="46"/>
      <c r="R442" s="46"/>
      <c r="S442" s="46"/>
      <c r="T442" s="46"/>
      <c r="U442" s="46"/>
      <c r="V442" s="46"/>
      <c r="W442" s="3377"/>
      <c r="X442" s="3377"/>
      <c r="Y442" s="3377"/>
      <c r="Z442" s="3377"/>
      <c r="AA442" s="3377"/>
      <c r="AB442" s="3377"/>
      <c r="AC442" s="3377"/>
      <c r="AD442" s="42"/>
      <c r="AE442" s="42"/>
      <c r="AF442" s="3619"/>
      <c r="AG442" s="3377"/>
      <c r="AH442" s="3374"/>
      <c r="AI442" s="42"/>
      <c r="AJ442" s="42"/>
      <c r="AK442" s="42"/>
      <c r="AL442" s="42"/>
      <c r="AM442" s="42"/>
      <c r="AN442" s="42"/>
      <c r="AO442" s="42"/>
      <c r="AP442" s="42"/>
      <c r="AQ442" s="42"/>
      <c r="AR442" s="42"/>
      <c r="AS442" s="42"/>
      <c r="AT442" s="42"/>
      <c r="AU442" s="42"/>
      <c r="AV442" s="42"/>
      <c r="AW442" s="42"/>
    </row>
    <row r="443" spans="1:49" s="59" customFormat="1" ht="11.25" customHeight="1">
      <c r="A443" s="3546"/>
      <c r="B443" s="2964"/>
      <c r="C443" s="42"/>
      <c r="D443" s="46"/>
      <c r="E443" s="46"/>
      <c r="F443" s="3373"/>
      <c r="G443" s="3373"/>
      <c r="H443" s="3373"/>
      <c r="I443" s="3373"/>
      <c r="J443" s="3373"/>
      <c r="K443" s="3373"/>
      <c r="L443" s="3373"/>
      <c r="M443" s="3373"/>
      <c r="N443" s="3373"/>
      <c r="O443" s="3373"/>
      <c r="P443" s="3373"/>
      <c r="Q443" s="46"/>
      <c r="R443" s="46"/>
      <c r="S443" s="46"/>
      <c r="T443" s="46"/>
      <c r="U443" s="46"/>
      <c r="V443" s="46"/>
      <c r="W443" s="3377"/>
      <c r="X443" s="3377"/>
      <c r="Y443" s="3377"/>
      <c r="Z443" s="3377"/>
      <c r="AA443" s="3377"/>
      <c r="AB443" s="3377"/>
      <c r="AC443" s="3377"/>
      <c r="AD443" s="42"/>
      <c r="AE443" s="42"/>
      <c r="AF443" s="3619"/>
      <c r="AG443" s="3377"/>
      <c r="AH443" s="3374"/>
      <c r="AI443" s="42"/>
      <c r="AJ443" s="42"/>
      <c r="AK443" s="42"/>
      <c r="AL443" s="42"/>
      <c r="AM443" s="42"/>
      <c r="AN443" s="42"/>
      <c r="AO443" s="42"/>
      <c r="AP443" s="42"/>
      <c r="AQ443" s="42"/>
      <c r="AR443" s="42"/>
      <c r="AS443" s="42"/>
      <c r="AT443" s="42"/>
      <c r="AU443" s="42"/>
      <c r="AV443" s="42"/>
      <c r="AW443" s="42"/>
    </row>
    <row r="444" spans="1:49" s="59" customFormat="1" ht="11.25" customHeight="1">
      <c r="A444" s="3546"/>
      <c r="B444" s="2964"/>
      <c r="C444" s="42"/>
      <c r="D444" s="46"/>
      <c r="E444" s="46"/>
      <c r="F444" s="3373"/>
      <c r="G444" s="3373"/>
      <c r="H444" s="3373"/>
      <c r="I444" s="3373"/>
      <c r="J444" s="3373"/>
      <c r="K444" s="3373"/>
      <c r="L444" s="3373"/>
      <c r="M444" s="3373"/>
      <c r="N444" s="3373"/>
      <c r="O444" s="3373"/>
      <c r="P444" s="3373"/>
      <c r="Q444" s="46"/>
      <c r="R444" s="46"/>
      <c r="S444" s="46"/>
      <c r="T444" s="46"/>
      <c r="U444" s="46"/>
      <c r="V444" s="46"/>
      <c r="W444" s="3377"/>
      <c r="X444" s="3377"/>
      <c r="Y444" s="3377"/>
      <c r="Z444" s="3377"/>
      <c r="AA444" s="3377"/>
      <c r="AB444" s="3377"/>
      <c r="AC444" s="3377"/>
      <c r="AD444" s="42"/>
      <c r="AE444" s="42"/>
      <c r="AF444" s="3619"/>
      <c r="AG444" s="3377"/>
      <c r="AH444" s="3374"/>
      <c r="AI444" s="42"/>
      <c r="AJ444" s="42"/>
      <c r="AK444" s="42"/>
      <c r="AL444" s="42"/>
      <c r="AM444" s="42"/>
      <c r="AN444" s="42"/>
      <c r="AO444" s="42"/>
      <c r="AP444" s="42"/>
      <c r="AQ444" s="42"/>
      <c r="AR444" s="42"/>
      <c r="AS444" s="42"/>
      <c r="AT444" s="42"/>
      <c r="AU444" s="42"/>
      <c r="AV444" s="42"/>
      <c r="AW444" s="42"/>
    </row>
    <row r="445" spans="1:49" s="59" customFormat="1" ht="11.25" customHeight="1">
      <c r="A445" s="3546"/>
      <c r="B445" s="2964"/>
      <c r="C445" s="42"/>
      <c r="D445" s="46"/>
      <c r="E445" s="46"/>
      <c r="F445" s="3373"/>
      <c r="G445" s="3373"/>
      <c r="H445" s="3373"/>
      <c r="I445" s="3373"/>
      <c r="J445" s="3373"/>
      <c r="K445" s="3373"/>
      <c r="L445" s="3373"/>
      <c r="M445" s="3373"/>
      <c r="N445" s="3373"/>
      <c r="O445" s="3373"/>
      <c r="P445" s="3373"/>
      <c r="Q445" s="46"/>
      <c r="R445" s="46"/>
      <c r="S445" s="46"/>
      <c r="T445" s="46"/>
      <c r="U445" s="46"/>
      <c r="V445" s="46"/>
      <c r="W445" s="3377"/>
      <c r="X445" s="3377"/>
      <c r="Y445" s="3377"/>
      <c r="Z445" s="3377"/>
      <c r="AA445" s="3377"/>
      <c r="AB445" s="3377"/>
      <c r="AC445" s="3377"/>
      <c r="AD445" s="42"/>
      <c r="AE445" s="42"/>
      <c r="AF445" s="3619"/>
      <c r="AG445" s="3377"/>
      <c r="AH445" s="3374"/>
      <c r="AI445" s="42"/>
      <c r="AJ445" s="42"/>
      <c r="AK445" s="42"/>
      <c r="AL445" s="42"/>
      <c r="AM445" s="42"/>
      <c r="AN445" s="42"/>
      <c r="AO445" s="42"/>
      <c r="AP445" s="42"/>
      <c r="AQ445" s="42"/>
      <c r="AR445" s="42"/>
      <c r="AS445" s="42"/>
      <c r="AT445" s="42"/>
      <c r="AU445" s="42"/>
      <c r="AV445" s="42"/>
      <c r="AW445" s="42"/>
    </row>
    <row r="446" spans="1:49" s="59" customFormat="1" ht="11.25" customHeight="1">
      <c r="A446" s="3546"/>
      <c r="B446" s="2964"/>
      <c r="C446" s="42"/>
      <c r="D446" s="46"/>
      <c r="E446" s="46"/>
      <c r="F446" s="3373"/>
      <c r="G446" s="3373"/>
      <c r="H446" s="3373"/>
      <c r="I446" s="3373"/>
      <c r="J446" s="3373"/>
      <c r="K446" s="3373"/>
      <c r="L446" s="3373"/>
      <c r="M446" s="3373"/>
      <c r="N446" s="3373"/>
      <c r="O446" s="3373"/>
      <c r="P446" s="3373"/>
      <c r="Q446" s="46"/>
      <c r="R446" s="46"/>
      <c r="S446" s="46"/>
      <c r="T446" s="46"/>
      <c r="U446" s="46"/>
      <c r="V446" s="46"/>
      <c r="W446" s="3377"/>
      <c r="X446" s="3377"/>
      <c r="Y446" s="3377"/>
      <c r="Z446" s="3377"/>
      <c r="AA446" s="3377"/>
      <c r="AB446" s="3377"/>
      <c r="AC446" s="3377"/>
      <c r="AD446" s="42"/>
      <c r="AE446" s="42"/>
      <c r="AF446" s="3619"/>
      <c r="AG446" s="3377"/>
      <c r="AH446" s="3374"/>
      <c r="AI446" s="42"/>
      <c r="AJ446" s="42"/>
      <c r="AK446" s="42"/>
      <c r="AL446" s="42"/>
      <c r="AM446" s="42"/>
      <c r="AN446" s="42"/>
      <c r="AO446" s="42"/>
      <c r="AP446" s="42"/>
      <c r="AQ446" s="42"/>
      <c r="AR446" s="42"/>
      <c r="AS446" s="42"/>
      <c r="AT446" s="42"/>
      <c r="AU446" s="42"/>
      <c r="AV446" s="42"/>
      <c r="AW446" s="42"/>
    </row>
    <row r="447" spans="1:49" s="59" customFormat="1" ht="11.25" customHeight="1">
      <c r="A447" s="3546"/>
      <c r="B447" s="2964"/>
      <c r="C447" s="42"/>
      <c r="D447" s="46"/>
      <c r="E447" s="46"/>
      <c r="F447" s="3373"/>
      <c r="G447" s="3373"/>
      <c r="H447" s="3373"/>
      <c r="I447" s="3373"/>
      <c r="J447" s="3373"/>
      <c r="K447" s="3373"/>
      <c r="L447" s="3373"/>
      <c r="M447" s="3373"/>
      <c r="N447" s="3373"/>
      <c r="O447" s="3373"/>
      <c r="P447" s="3373"/>
      <c r="Q447" s="46"/>
      <c r="R447" s="46"/>
      <c r="S447" s="46"/>
      <c r="T447" s="46"/>
      <c r="U447" s="46"/>
      <c r="V447" s="46"/>
      <c r="W447" s="3377"/>
      <c r="X447" s="3377"/>
      <c r="Y447" s="3377"/>
      <c r="Z447" s="3377"/>
      <c r="AA447" s="3377"/>
      <c r="AB447" s="3377"/>
      <c r="AC447" s="3377"/>
      <c r="AD447" s="42"/>
      <c r="AE447" s="42"/>
      <c r="AF447" s="3619"/>
      <c r="AG447" s="3377"/>
      <c r="AH447" s="3374"/>
      <c r="AI447" s="42"/>
      <c r="AJ447" s="42"/>
      <c r="AK447" s="42"/>
      <c r="AL447" s="42"/>
      <c r="AM447" s="42"/>
      <c r="AN447" s="42"/>
      <c r="AO447" s="42"/>
      <c r="AP447" s="42"/>
      <c r="AQ447" s="42"/>
      <c r="AR447" s="42"/>
      <c r="AS447" s="42"/>
      <c r="AT447" s="42"/>
      <c r="AU447" s="42"/>
      <c r="AV447" s="42"/>
      <c r="AW447" s="42"/>
    </row>
    <row r="448" spans="1:49" s="59" customFormat="1" ht="11.25" customHeight="1">
      <c r="A448" s="3546"/>
      <c r="B448" s="2964"/>
      <c r="C448" s="42"/>
      <c r="D448" s="46"/>
      <c r="E448" s="46"/>
      <c r="F448" s="3373"/>
      <c r="G448" s="3373"/>
      <c r="H448" s="3373"/>
      <c r="I448" s="3373"/>
      <c r="J448" s="3373"/>
      <c r="K448" s="3373"/>
      <c r="L448" s="3373"/>
      <c r="M448" s="3373"/>
      <c r="N448" s="3373"/>
      <c r="O448" s="3373"/>
      <c r="P448" s="3373"/>
      <c r="Q448" s="46"/>
      <c r="R448" s="46"/>
      <c r="S448" s="46"/>
      <c r="T448" s="46"/>
      <c r="U448" s="46"/>
      <c r="V448" s="46"/>
      <c r="W448" s="3377"/>
      <c r="X448" s="3377"/>
      <c r="Y448" s="3377"/>
      <c r="Z448" s="3377"/>
      <c r="AA448" s="3377"/>
      <c r="AB448" s="3377"/>
      <c r="AC448" s="3377"/>
      <c r="AD448" s="42"/>
      <c r="AE448" s="42"/>
      <c r="AF448" s="3619"/>
      <c r="AG448" s="3377"/>
      <c r="AH448" s="3374"/>
      <c r="AI448" s="42"/>
      <c r="AJ448" s="42"/>
      <c r="AK448" s="42"/>
      <c r="AL448" s="42"/>
      <c r="AM448" s="42"/>
      <c r="AN448" s="42"/>
      <c r="AO448" s="42"/>
      <c r="AP448" s="42"/>
      <c r="AQ448" s="42"/>
      <c r="AR448" s="42"/>
      <c r="AS448" s="42"/>
      <c r="AT448" s="42"/>
      <c r="AU448" s="42"/>
      <c r="AV448" s="42"/>
      <c r="AW448" s="42"/>
    </row>
    <row r="449" spans="1:49" s="59" customFormat="1" ht="11.25" customHeight="1">
      <c r="A449" s="3546"/>
      <c r="B449" s="2964"/>
      <c r="C449" s="42"/>
      <c r="D449" s="46"/>
      <c r="E449" s="46"/>
      <c r="F449" s="3373"/>
      <c r="G449" s="3373"/>
      <c r="H449" s="3373"/>
      <c r="I449" s="3373"/>
      <c r="J449" s="3373"/>
      <c r="K449" s="3373"/>
      <c r="L449" s="3373"/>
      <c r="M449" s="3373"/>
      <c r="N449" s="3373"/>
      <c r="O449" s="3373"/>
      <c r="P449" s="3373"/>
      <c r="Q449" s="46"/>
      <c r="R449" s="46"/>
      <c r="S449" s="46"/>
      <c r="T449" s="46"/>
      <c r="U449" s="46"/>
      <c r="V449" s="46"/>
      <c r="W449" s="3377"/>
      <c r="X449" s="3377"/>
      <c r="Y449" s="3377"/>
      <c r="Z449" s="3377"/>
      <c r="AA449" s="3377"/>
      <c r="AB449" s="3377"/>
      <c r="AC449" s="3377"/>
      <c r="AD449" s="42"/>
      <c r="AE449" s="42"/>
      <c r="AF449" s="3619"/>
      <c r="AG449" s="3377"/>
      <c r="AH449" s="3374"/>
      <c r="AI449" s="42"/>
      <c r="AJ449" s="42"/>
      <c r="AK449" s="42"/>
      <c r="AL449" s="42"/>
      <c r="AM449" s="42"/>
      <c r="AN449" s="42"/>
      <c r="AO449" s="42"/>
      <c r="AP449" s="42"/>
      <c r="AQ449" s="42"/>
      <c r="AR449" s="42"/>
      <c r="AS449" s="42"/>
      <c r="AT449" s="42"/>
      <c r="AU449" s="42"/>
      <c r="AV449" s="42"/>
      <c r="AW449" s="42"/>
    </row>
    <row r="450" spans="1:49" s="59" customFormat="1" ht="11.25" customHeight="1">
      <c r="A450" s="3546"/>
      <c r="B450" s="2964"/>
      <c r="C450" s="42"/>
      <c r="D450" s="46"/>
      <c r="E450" s="46"/>
      <c r="F450" s="3373"/>
      <c r="G450" s="3373"/>
      <c r="H450" s="3373"/>
      <c r="I450" s="3373"/>
      <c r="J450" s="3373"/>
      <c r="K450" s="3373"/>
      <c r="L450" s="3373"/>
      <c r="M450" s="3373"/>
      <c r="N450" s="3373"/>
      <c r="O450" s="3373"/>
      <c r="P450" s="3373"/>
      <c r="Q450" s="46"/>
      <c r="R450" s="46"/>
      <c r="S450" s="46"/>
      <c r="T450" s="46"/>
      <c r="U450" s="46"/>
      <c r="V450" s="46"/>
      <c r="W450" s="3377"/>
      <c r="X450" s="3377"/>
      <c r="Y450" s="3377"/>
      <c r="Z450" s="3377"/>
      <c r="AA450" s="3377"/>
      <c r="AB450" s="3377"/>
      <c r="AC450" s="3377"/>
      <c r="AD450" s="42"/>
      <c r="AE450" s="42"/>
      <c r="AF450" s="3619"/>
      <c r="AG450" s="3377"/>
      <c r="AH450" s="3374"/>
      <c r="AI450" s="42"/>
      <c r="AJ450" s="42"/>
      <c r="AK450" s="42"/>
      <c r="AL450" s="42"/>
      <c r="AM450" s="42"/>
      <c r="AN450" s="42"/>
      <c r="AO450" s="42"/>
      <c r="AP450" s="42"/>
      <c r="AQ450" s="42"/>
      <c r="AR450" s="42"/>
      <c r="AS450" s="42"/>
      <c r="AT450" s="42"/>
      <c r="AU450" s="42"/>
      <c r="AV450" s="42"/>
      <c r="AW450" s="42"/>
    </row>
    <row r="451" spans="1:49" s="59" customFormat="1" ht="11.25" customHeight="1">
      <c r="A451" s="3546"/>
      <c r="B451" s="2964"/>
      <c r="C451" s="42"/>
      <c r="D451" s="46"/>
      <c r="E451" s="46"/>
      <c r="F451" s="3373"/>
      <c r="G451" s="3373"/>
      <c r="H451" s="3373"/>
      <c r="I451" s="3373"/>
      <c r="J451" s="3373"/>
      <c r="K451" s="3373"/>
      <c r="L451" s="3373"/>
      <c r="M451" s="3373"/>
      <c r="N451" s="3373"/>
      <c r="O451" s="3373"/>
      <c r="P451" s="3373"/>
      <c r="Q451" s="46"/>
      <c r="R451" s="46"/>
      <c r="S451" s="46"/>
      <c r="T451" s="46"/>
      <c r="U451" s="46"/>
      <c r="V451" s="46"/>
      <c r="W451" s="3377"/>
      <c r="X451" s="3377"/>
      <c r="Y451" s="3377"/>
      <c r="Z451" s="3377"/>
      <c r="AA451" s="3377"/>
      <c r="AB451" s="3377"/>
      <c r="AC451" s="3377"/>
      <c r="AD451" s="42"/>
      <c r="AE451" s="42"/>
      <c r="AF451" s="3619"/>
      <c r="AG451" s="3377"/>
      <c r="AH451" s="3374"/>
      <c r="AI451" s="42"/>
      <c r="AJ451" s="42"/>
      <c r="AK451" s="42"/>
      <c r="AL451" s="42"/>
      <c r="AM451" s="42"/>
      <c r="AN451" s="42"/>
      <c r="AO451" s="42"/>
      <c r="AP451" s="42"/>
      <c r="AQ451" s="42"/>
      <c r="AR451" s="42"/>
      <c r="AS451" s="42"/>
      <c r="AT451" s="42"/>
      <c r="AU451" s="42"/>
      <c r="AV451" s="42"/>
      <c r="AW451" s="42"/>
    </row>
    <row r="452" spans="1:49" s="59" customFormat="1" ht="11.25" customHeight="1">
      <c r="A452" s="3546"/>
      <c r="B452" s="2964"/>
      <c r="C452" s="42"/>
      <c r="D452" s="46"/>
      <c r="E452" s="46"/>
      <c r="F452" s="3373"/>
      <c r="G452" s="3373"/>
      <c r="H452" s="3373"/>
      <c r="I452" s="3373"/>
      <c r="J452" s="3373"/>
      <c r="K452" s="3373"/>
      <c r="L452" s="3373"/>
      <c r="M452" s="3373"/>
      <c r="N452" s="3373"/>
      <c r="O452" s="3373"/>
      <c r="P452" s="3373"/>
      <c r="Q452" s="46"/>
      <c r="R452" s="46"/>
      <c r="S452" s="46"/>
      <c r="T452" s="46"/>
      <c r="U452" s="46"/>
      <c r="V452" s="46"/>
      <c r="W452" s="3377"/>
      <c r="X452" s="3377"/>
      <c r="Y452" s="3377"/>
      <c r="Z452" s="3377"/>
      <c r="AA452" s="3377"/>
      <c r="AB452" s="3377"/>
      <c r="AC452" s="3377"/>
      <c r="AD452" s="42"/>
      <c r="AE452" s="42"/>
      <c r="AF452" s="3619"/>
      <c r="AG452" s="3377"/>
      <c r="AH452" s="3374"/>
      <c r="AI452" s="42"/>
      <c r="AJ452" s="42"/>
      <c r="AK452" s="42"/>
      <c r="AL452" s="42"/>
      <c r="AM452" s="42"/>
      <c r="AN452" s="42"/>
      <c r="AO452" s="42"/>
      <c r="AP452" s="42"/>
      <c r="AQ452" s="42"/>
      <c r="AR452" s="42"/>
      <c r="AS452" s="42"/>
      <c r="AT452" s="42"/>
      <c r="AU452" s="42"/>
      <c r="AV452" s="42"/>
      <c r="AW452" s="42"/>
    </row>
    <row r="453" spans="1:49" s="59" customFormat="1" ht="11.25" customHeight="1">
      <c r="A453" s="3546"/>
      <c r="B453" s="2964"/>
      <c r="C453" s="42"/>
      <c r="D453" s="46"/>
      <c r="E453" s="46"/>
      <c r="F453" s="3373"/>
      <c r="G453" s="3373"/>
      <c r="H453" s="3373"/>
      <c r="I453" s="3373"/>
      <c r="J453" s="3373"/>
      <c r="K453" s="3373"/>
      <c r="L453" s="3373"/>
      <c r="M453" s="3373"/>
      <c r="N453" s="3373"/>
      <c r="O453" s="3373"/>
      <c r="P453" s="3373"/>
      <c r="Q453" s="46"/>
      <c r="R453" s="46"/>
      <c r="S453" s="46"/>
      <c r="T453" s="46"/>
      <c r="U453" s="46"/>
      <c r="V453" s="46"/>
      <c r="W453" s="3377"/>
      <c r="X453" s="3377"/>
      <c r="Y453" s="3377"/>
      <c r="Z453" s="3377"/>
      <c r="AA453" s="3377"/>
      <c r="AB453" s="3377"/>
      <c r="AC453" s="3377"/>
      <c r="AD453" s="42"/>
      <c r="AE453" s="42"/>
      <c r="AF453" s="3619"/>
      <c r="AG453" s="3377"/>
      <c r="AH453" s="3374"/>
      <c r="AI453" s="42"/>
      <c r="AJ453" s="42"/>
      <c r="AK453" s="42"/>
      <c r="AL453" s="42"/>
      <c r="AM453" s="42"/>
      <c r="AN453" s="42"/>
      <c r="AO453" s="42"/>
      <c r="AP453" s="42"/>
      <c r="AQ453" s="42"/>
      <c r="AR453" s="42"/>
      <c r="AS453" s="42"/>
      <c r="AT453" s="42"/>
      <c r="AU453" s="42"/>
      <c r="AV453" s="42"/>
      <c r="AW453" s="42"/>
    </row>
    <row r="454" spans="1:49" s="59" customFormat="1" ht="11.25" customHeight="1">
      <c r="A454" s="3546"/>
      <c r="B454" s="2964"/>
      <c r="C454" s="42"/>
      <c r="D454" s="46"/>
      <c r="E454" s="46"/>
      <c r="F454" s="3373"/>
      <c r="G454" s="3373"/>
      <c r="H454" s="3373"/>
      <c r="I454" s="3373"/>
      <c r="J454" s="3373"/>
      <c r="K454" s="3373"/>
      <c r="L454" s="3373"/>
      <c r="M454" s="3373"/>
      <c r="N454" s="3373"/>
      <c r="O454" s="3373"/>
      <c r="P454" s="3373"/>
      <c r="Q454" s="46"/>
      <c r="R454" s="46"/>
      <c r="S454" s="46"/>
      <c r="T454" s="46"/>
      <c r="U454" s="46"/>
      <c r="V454" s="46"/>
      <c r="W454" s="3377"/>
      <c r="X454" s="3377"/>
      <c r="Y454" s="3377"/>
      <c r="Z454" s="3377"/>
      <c r="AA454" s="3377"/>
      <c r="AB454" s="3377"/>
      <c r="AC454" s="3377"/>
      <c r="AD454" s="42"/>
      <c r="AE454" s="42"/>
      <c r="AF454" s="3619"/>
      <c r="AG454" s="3377"/>
      <c r="AH454" s="3374"/>
      <c r="AI454" s="42"/>
      <c r="AJ454" s="42"/>
      <c r="AK454" s="42"/>
      <c r="AL454" s="42"/>
      <c r="AM454" s="42"/>
      <c r="AN454" s="42"/>
      <c r="AO454" s="42"/>
      <c r="AP454" s="42"/>
      <c r="AQ454" s="42"/>
      <c r="AR454" s="42"/>
      <c r="AS454" s="42"/>
      <c r="AT454" s="42"/>
      <c r="AU454" s="42"/>
      <c r="AV454" s="42"/>
      <c r="AW454" s="42"/>
    </row>
    <row r="455" spans="1:49" s="59" customFormat="1" ht="11.25" customHeight="1">
      <c r="A455" s="3546"/>
      <c r="B455" s="2964"/>
      <c r="C455" s="42"/>
      <c r="D455" s="46"/>
      <c r="E455" s="46"/>
      <c r="F455" s="3373"/>
      <c r="G455" s="3373"/>
      <c r="H455" s="3373"/>
      <c r="I455" s="3373"/>
      <c r="J455" s="3373"/>
      <c r="K455" s="3373"/>
      <c r="L455" s="3373"/>
      <c r="M455" s="3373"/>
      <c r="N455" s="3373"/>
      <c r="O455" s="3373"/>
      <c r="P455" s="3373"/>
      <c r="Q455" s="46"/>
      <c r="R455" s="46"/>
      <c r="S455" s="46"/>
      <c r="T455" s="46"/>
      <c r="U455" s="46"/>
      <c r="V455" s="46"/>
      <c r="W455" s="3377"/>
      <c r="X455" s="3377"/>
      <c r="Y455" s="3377"/>
      <c r="Z455" s="3377"/>
      <c r="AA455" s="3377"/>
      <c r="AB455" s="3377"/>
      <c r="AC455" s="3377"/>
      <c r="AD455" s="42"/>
      <c r="AE455" s="42"/>
      <c r="AF455" s="3619"/>
      <c r="AG455" s="3377"/>
      <c r="AH455" s="3374"/>
      <c r="AI455" s="42"/>
      <c r="AJ455" s="42"/>
      <c r="AK455" s="42"/>
      <c r="AL455" s="42"/>
      <c r="AM455" s="42"/>
      <c r="AN455" s="42"/>
      <c r="AO455" s="42"/>
      <c r="AP455" s="42"/>
      <c r="AQ455" s="42"/>
      <c r="AR455" s="42"/>
      <c r="AS455" s="42"/>
      <c r="AT455" s="42"/>
      <c r="AU455" s="42"/>
      <c r="AV455" s="42"/>
      <c r="AW455" s="42"/>
    </row>
    <row r="456" spans="1:49" s="59" customFormat="1" ht="11.25" customHeight="1">
      <c r="A456" s="3546"/>
      <c r="B456" s="2964"/>
      <c r="C456" s="42"/>
      <c r="D456" s="46"/>
      <c r="E456" s="46"/>
      <c r="F456" s="3373"/>
      <c r="G456" s="3373"/>
      <c r="H456" s="3373"/>
      <c r="I456" s="3373"/>
      <c r="J456" s="3373"/>
      <c r="K456" s="3373"/>
      <c r="L456" s="3373"/>
      <c r="M456" s="3373"/>
      <c r="N456" s="3373"/>
      <c r="O456" s="3373"/>
      <c r="P456" s="3373"/>
      <c r="Q456" s="46"/>
      <c r="R456" s="46"/>
      <c r="S456" s="46"/>
      <c r="T456" s="46"/>
      <c r="U456" s="46"/>
      <c r="V456" s="46"/>
      <c r="W456" s="3377"/>
      <c r="X456" s="3377"/>
      <c r="Y456" s="3377"/>
      <c r="Z456" s="3377"/>
      <c r="AA456" s="3377"/>
      <c r="AB456" s="3377"/>
      <c r="AC456" s="3377"/>
      <c r="AD456" s="42"/>
      <c r="AE456" s="42"/>
      <c r="AF456" s="3619"/>
      <c r="AG456" s="3377"/>
      <c r="AH456" s="3374"/>
      <c r="AI456" s="42"/>
      <c r="AJ456" s="42"/>
      <c r="AK456" s="42"/>
      <c r="AL456" s="42"/>
      <c r="AM456" s="42"/>
      <c r="AN456" s="42"/>
      <c r="AO456" s="42"/>
      <c r="AP456" s="42"/>
      <c r="AQ456" s="42"/>
      <c r="AR456" s="42"/>
      <c r="AS456" s="42"/>
      <c r="AT456" s="42"/>
      <c r="AU456" s="42"/>
      <c r="AV456" s="42"/>
      <c r="AW456" s="42"/>
    </row>
    <row r="457" spans="1:49" s="59" customFormat="1" ht="11.25" customHeight="1">
      <c r="A457" s="3546"/>
      <c r="B457" s="2964"/>
      <c r="C457" s="42"/>
      <c r="D457" s="46"/>
      <c r="E457" s="46"/>
      <c r="F457" s="3373"/>
      <c r="G457" s="3373"/>
      <c r="H457" s="3373"/>
      <c r="I457" s="3373"/>
      <c r="J457" s="3373"/>
      <c r="K457" s="3373"/>
      <c r="L457" s="3373"/>
      <c r="M457" s="3373"/>
      <c r="N457" s="3373"/>
      <c r="O457" s="3373"/>
      <c r="P457" s="3373"/>
      <c r="Q457" s="46"/>
      <c r="R457" s="46"/>
      <c r="S457" s="46"/>
      <c r="T457" s="46"/>
      <c r="U457" s="46"/>
      <c r="V457" s="46"/>
      <c r="W457" s="3377"/>
      <c r="X457" s="3377"/>
      <c r="Y457" s="3377"/>
      <c r="Z457" s="3377"/>
      <c r="AA457" s="3377"/>
      <c r="AB457" s="3377"/>
      <c r="AC457" s="3377"/>
      <c r="AD457" s="42"/>
      <c r="AE457" s="42"/>
      <c r="AF457" s="3619"/>
      <c r="AG457" s="3377"/>
      <c r="AH457" s="3374"/>
      <c r="AI457" s="42"/>
      <c r="AJ457" s="42"/>
      <c r="AK457" s="42"/>
      <c r="AL457" s="42"/>
      <c r="AM457" s="42"/>
      <c r="AN457" s="42"/>
      <c r="AO457" s="42"/>
      <c r="AP457" s="42"/>
      <c r="AQ457" s="42"/>
      <c r="AR457" s="42"/>
      <c r="AS457" s="42"/>
      <c r="AT457" s="42"/>
      <c r="AU457" s="42"/>
      <c r="AV457" s="42"/>
      <c r="AW457" s="42"/>
    </row>
    <row r="458" spans="1:49" s="59" customFormat="1" ht="11.25" customHeight="1">
      <c r="A458" s="3546"/>
      <c r="B458" s="2964"/>
      <c r="C458" s="42"/>
      <c r="D458" s="46"/>
      <c r="E458" s="46"/>
      <c r="F458" s="3373"/>
      <c r="G458" s="3373"/>
      <c r="H458" s="3373"/>
      <c r="I458" s="3373"/>
      <c r="J458" s="3373"/>
      <c r="K458" s="3373"/>
      <c r="L458" s="3373"/>
      <c r="M458" s="3373"/>
      <c r="N458" s="3373"/>
      <c r="O458" s="3373"/>
      <c r="P458" s="3373"/>
      <c r="Q458" s="46"/>
      <c r="R458" s="46"/>
      <c r="S458" s="46"/>
      <c r="T458" s="46"/>
      <c r="U458" s="46"/>
      <c r="V458" s="46"/>
      <c r="W458" s="3377"/>
      <c r="X458" s="3377"/>
      <c r="Y458" s="3377"/>
      <c r="Z458" s="3377"/>
      <c r="AA458" s="3377"/>
      <c r="AB458" s="3377"/>
      <c r="AC458" s="3377"/>
      <c r="AD458" s="42"/>
      <c r="AE458" s="42"/>
      <c r="AF458" s="3619"/>
      <c r="AG458" s="3377"/>
      <c r="AH458" s="3374"/>
      <c r="AI458" s="42"/>
      <c r="AJ458" s="42"/>
      <c r="AK458" s="42"/>
      <c r="AL458" s="42"/>
      <c r="AM458" s="42"/>
      <c r="AN458" s="42"/>
      <c r="AO458" s="42"/>
      <c r="AP458" s="42"/>
      <c r="AQ458" s="42"/>
      <c r="AR458" s="42"/>
      <c r="AS458" s="42"/>
      <c r="AT458" s="42"/>
      <c r="AU458" s="42"/>
      <c r="AV458" s="42"/>
      <c r="AW458" s="42"/>
    </row>
    <row r="459" spans="1:49" s="59" customFormat="1" ht="11.25" customHeight="1">
      <c r="A459" s="3546"/>
      <c r="B459" s="2964"/>
      <c r="C459" s="42"/>
      <c r="D459" s="46"/>
      <c r="E459" s="46"/>
      <c r="F459" s="3373"/>
      <c r="G459" s="3373"/>
      <c r="H459" s="3373"/>
      <c r="I459" s="3373"/>
      <c r="J459" s="3373"/>
      <c r="K459" s="3373"/>
      <c r="L459" s="3373"/>
      <c r="M459" s="3373"/>
      <c r="N459" s="3373"/>
      <c r="O459" s="3373"/>
      <c r="P459" s="3373"/>
      <c r="Q459" s="46"/>
      <c r="R459" s="46"/>
      <c r="S459" s="46"/>
      <c r="T459" s="46"/>
      <c r="U459" s="46"/>
      <c r="V459" s="46"/>
      <c r="W459" s="3377"/>
      <c r="X459" s="3377"/>
      <c r="Y459" s="3377"/>
      <c r="Z459" s="3377"/>
      <c r="AA459" s="3377"/>
      <c r="AB459" s="3377"/>
      <c r="AC459" s="3377"/>
      <c r="AD459" s="42"/>
      <c r="AE459" s="42"/>
      <c r="AF459" s="3619"/>
      <c r="AG459" s="3377"/>
      <c r="AH459" s="3374"/>
      <c r="AI459" s="42"/>
      <c r="AJ459" s="42"/>
      <c r="AK459" s="42"/>
      <c r="AL459" s="42"/>
      <c r="AM459" s="42"/>
      <c r="AN459" s="42"/>
      <c r="AO459" s="42"/>
      <c r="AP459" s="42"/>
      <c r="AQ459" s="42"/>
      <c r="AR459" s="42"/>
      <c r="AS459" s="42"/>
      <c r="AT459" s="42"/>
      <c r="AU459" s="42"/>
      <c r="AV459" s="42"/>
      <c r="AW459" s="42"/>
    </row>
    <row r="460" spans="1:49" s="59" customFormat="1" ht="11.25" customHeight="1">
      <c r="A460" s="3546"/>
      <c r="B460" s="2964"/>
      <c r="C460" s="42"/>
      <c r="D460" s="46"/>
      <c r="E460" s="46"/>
      <c r="F460" s="3373"/>
      <c r="G460" s="3373"/>
      <c r="H460" s="3373"/>
      <c r="I460" s="3373"/>
      <c r="J460" s="3373"/>
      <c r="K460" s="3373"/>
      <c r="L460" s="3373"/>
      <c r="M460" s="3373"/>
      <c r="N460" s="3373"/>
      <c r="O460" s="3373"/>
      <c r="P460" s="3373"/>
      <c r="Q460" s="46"/>
      <c r="R460" s="46"/>
      <c r="S460" s="46"/>
      <c r="T460" s="46"/>
      <c r="U460" s="46"/>
      <c r="V460" s="46"/>
      <c r="W460" s="3377"/>
      <c r="X460" s="3377"/>
      <c r="Y460" s="3377"/>
      <c r="Z460" s="3377"/>
      <c r="AA460" s="3377"/>
      <c r="AB460" s="3377"/>
      <c r="AC460" s="3377"/>
      <c r="AD460" s="42"/>
      <c r="AE460" s="42"/>
      <c r="AF460" s="3619"/>
      <c r="AG460" s="3377"/>
      <c r="AH460" s="3374"/>
      <c r="AI460" s="42"/>
      <c r="AJ460" s="42"/>
      <c r="AK460" s="42"/>
      <c r="AL460" s="42"/>
      <c r="AM460" s="42"/>
      <c r="AN460" s="42"/>
      <c r="AO460" s="42"/>
      <c r="AP460" s="42"/>
      <c r="AQ460" s="42"/>
      <c r="AR460" s="42"/>
      <c r="AS460" s="42"/>
      <c r="AT460" s="42"/>
      <c r="AU460" s="42"/>
      <c r="AV460" s="42"/>
      <c r="AW460" s="42"/>
    </row>
    <row r="461" spans="1:49" s="59" customFormat="1" ht="11.25" customHeight="1">
      <c r="A461" s="3546"/>
      <c r="B461" s="2964"/>
      <c r="C461" s="42"/>
      <c r="D461" s="46"/>
      <c r="E461" s="46"/>
      <c r="F461" s="3373"/>
      <c r="G461" s="3373"/>
      <c r="H461" s="3373"/>
      <c r="I461" s="3373"/>
      <c r="J461" s="3373"/>
      <c r="K461" s="3373"/>
      <c r="L461" s="3373"/>
      <c r="M461" s="3373"/>
      <c r="N461" s="3373"/>
      <c r="O461" s="3373"/>
      <c r="P461" s="3373"/>
      <c r="Q461" s="46"/>
      <c r="R461" s="46"/>
      <c r="S461" s="46"/>
      <c r="T461" s="46"/>
      <c r="U461" s="46"/>
      <c r="V461" s="46"/>
      <c r="W461" s="3377"/>
      <c r="X461" s="3377"/>
      <c r="Y461" s="3377"/>
      <c r="Z461" s="3377"/>
      <c r="AA461" s="3377"/>
      <c r="AB461" s="3377"/>
      <c r="AC461" s="3377"/>
      <c r="AD461" s="42"/>
      <c r="AE461" s="42"/>
      <c r="AF461" s="3619"/>
      <c r="AG461" s="3377"/>
      <c r="AH461" s="3374"/>
      <c r="AI461" s="42"/>
      <c r="AJ461" s="42"/>
      <c r="AK461" s="42"/>
      <c r="AL461" s="42"/>
      <c r="AM461" s="42"/>
      <c r="AN461" s="42"/>
      <c r="AO461" s="42"/>
      <c r="AP461" s="42"/>
      <c r="AQ461" s="42"/>
      <c r="AR461" s="42"/>
      <c r="AS461" s="42"/>
      <c r="AT461" s="42"/>
      <c r="AU461" s="42"/>
      <c r="AV461" s="42"/>
      <c r="AW461" s="42"/>
    </row>
    <row r="462" spans="1:49" s="59" customFormat="1" ht="11.25" customHeight="1">
      <c r="A462" s="3546"/>
      <c r="B462" s="2964"/>
      <c r="C462" s="42"/>
      <c r="D462" s="46"/>
      <c r="E462" s="46"/>
      <c r="F462" s="3373"/>
      <c r="G462" s="3373"/>
      <c r="H462" s="3373"/>
      <c r="I462" s="3373"/>
      <c r="J462" s="3373"/>
      <c r="K462" s="3373"/>
      <c r="L462" s="3373"/>
      <c r="M462" s="3373"/>
      <c r="N462" s="3373"/>
      <c r="O462" s="3373"/>
      <c r="P462" s="3373"/>
      <c r="Q462" s="46"/>
      <c r="R462" s="46"/>
      <c r="S462" s="46"/>
      <c r="T462" s="46"/>
      <c r="U462" s="46"/>
      <c r="V462" s="46"/>
      <c r="W462" s="3377"/>
      <c r="X462" s="3377"/>
      <c r="Y462" s="3377"/>
      <c r="Z462" s="3377"/>
      <c r="AA462" s="3377"/>
      <c r="AB462" s="3377"/>
      <c r="AC462" s="3377"/>
      <c r="AD462" s="42"/>
      <c r="AE462" s="42"/>
      <c r="AF462" s="3619"/>
      <c r="AG462" s="3377"/>
      <c r="AH462" s="3374"/>
      <c r="AI462" s="42"/>
      <c r="AJ462" s="42"/>
      <c r="AK462" s="42"/>
      <c r="AL462" s="42"/>
      <c r="AM462" s="42"/>
      <c r="AN462" s="42"/>
      <c r="AO462" s="42"/>
      <c r="AP462" s="42"/>
      <c r="AQ462" s="42"/>
      <c r="AR462" s="42"/>
      <c r="AS462" s="42"/>
      <c r="AT462" s="42"/>
      <c r="AU462" s="42"/>
      <c r="AV462" s="42"/>
      <c r="AW462" s="42"/>
    </row>
    <row r="463" spans="1:49" s="59" customFormat="1" ht="11.25" customHeight="1">
      <c r="A463" s="3546"/>
      <c r="B463" s="2964"/>
      <c r="C463" s="42"/>
      <c r="D463" s="46"/>
      <c r="E463" s="46"/>
      <c r="F463" s="3373"/>
      <c r="G463" s="3373"/>
      <c r="H463" s="3373"/>
      <c r="I463" s="3373"/>
      <c r="J463" s="3373"/>
      <c r="K463" s="3373"/>
      <c r="L463" s="3373"/>
      <c r="M463" s="3373"/>
      <c r="N463" s="3373"/>
      <c r="O463" s="3373"/>
      <c r="P463" s="3373"/>
      <c r="Q463" s="46"/>
      <c r="R463" s="46"/>
      <c r="S463" s="46"/>
      <c r="T463" s="46"/>
      <c r="U463" s="46"/>
      <c r="V463" s="46"/>
      <c r="W463" s="3377"/>
      <c r="X463" s="3377"/>
      <c r="Y463" s="3377"/>
      <c r="Z463" s="3377"/>
      <c r="AA463" s="3377"/>
      <c r="AB463" s="3377"/>
      <c r="AC463" s="3377"/>
      <c r="AD463" s="42"/>
      <c r="AE463" s="42"/>
      <c r="AF463" s="3619"/>
      <c r="AG463" s="3377"/>
      <c r="AH463" s="3374"/>
      <c r="AI463" s="42"/>
      <c r="AJ463" s="42"/>
      <c r="AK463" s="42"/>
      <c r="AL463" s="42"/>
      <c r="AM463" s="42"/>
      <c r="AN463" s="42"/>
      <c r="AO463" s="42"/>
      <c r="AP463" s="42"/>
      <c r="AQ463" s="42"/>
      <c r="AR463" s="42"/>
      <c r="AS463" s="42"/>
      <c r="AT463" s="42"/>
      <c r="AU463" s="42"/>
      <c r="AV463" s="42"/>
      <c r="AW463" s="42"/>
    </row>
    <row r="464" spans="1:49" ht="15" customHeight="1">
      <c r="A464" s="3413"/>
      <c r="B464" s="5602" t="s">
        <v>2469</v>
      </c>
      <c r="C464" s="5603"/>
      <c r="D464" s="5603"/>
      <c r="E464" s="5603"/>
      <c r="F464" s="5603"/>
      <c r="G464" s="5604"/>
      <c r="H464" s="5608" t="s">
        <v>731</v>
      </c>
      <c r="I464" s="5609"/>
      <c r="J464" s="3414"/>
      <c r="K464" s="3415" t="s">
        <v>1639</v>
      </c>
      <c r="L464" s="3416"/>
      <c r="O464" s="241"/>
      <c r="P464" s="241"/>
      <c r="Q464" s="241"/>
      <c r="R464" s="241"/>
      <c r="S464" s="241"/>
      <c r="T464" s="241"/>
      <c r="U464" s="241"/>
      <c r="V464" s="241"/>
      <c r="W464" s="241"/>
      <c r="X464" s="241"/>
      <c r="Y464" s="241"/>
      <c r="Z464" s="241"/>
      <c r="AA464" s="241"/>
      <c r="AB464" s="241"/>
      <c r="AC464" s="241"/>
      <c r="AD464" s="241"/>
      <c r="AE464" s="241"/>
      <c r="AF464" s="241"/>
      <c r="AG464" s="241"/>
      <c r="AH464" s="110"/>
      <c r="AI464" s="110"/>
      <c r="AJ464" s="110"/>
      <c r="AK464" s="110"/>
      <c r="AL464" s="110"/>
      <c r="AM464" s="110"/>
      <c r="AN464" s="110"/>
      <c r="AO464" s="110"/>
      <c r="AP464" s="110"/>
      <c r="AQ464" s="110"/>
      <c r="AR464" s="110"/>
      <c r="AS464" s="110"/>
      <c r="AT464" s="110"/>
      <c r="AU464" s="110"/>
      <c r="AV464" s="110"/>
      <c r="AW464" s="110"/>
    </row>
    <row r="465" spans="1:49" ht="15" customHeight="1">
      <c r="A465" s="3413"/>
      <c r="B465" s="5605"/>
      <c r="C465" s="5606"/>
      <c r="D465" s="5606"/>
      <c r="E465" s="5606"/>
      <c r="F465" s="5606"/>
      <c r="G465" s="5607"/>
      <c r="H465" s="5610"/>
      <c r="I465" s="5611"/>
      <c r="J465" s="3417"/>
      <c r="K465" s="3418" t="s">
        <v>2500</v>
      </c>
      <c r="L465" s="3416"/>
      <c r="O465" s="241"/>
      <c r="P465" s="241"/>
      <c r="Q465" s="241"/>
      <c r="R465" s="241"/>
      <c r="S465" s="241"/>
      <c r="T465" s="241"/>
      <c r="U465" s="241"/>
      <c r="V465" s="241"/>
      <c r="W465" s="241"/>
      <c r="X465" s="241"/>
      <c r="Y465" s="241"/>
      <c r="Z465" s="241"/>
      <c r="AA465" s="241"/>
      <c r="AB465" s="241"/>
      <c r="AC465" s="241"/>
      <c r="AD465" s="241"/>
      <c r="AE465" s="241"/>
      <c r="AF465" s="241"/>
      <c r="AG465" s="241"/>
      <c r="AH465" s="110"/>
      <c r="AI465" s="110"/>
      <c r="AJ465" s="110"/>
      <c r="AK465" s="110"/>
      <c r="AL465" s="110"/>
      <c r="AM465" s="110"/>
      <c r="AN465" s="110"/>
      <c r="AO465" s="110"/>
      <c r="AP465" s="110"/>
      <c r="AQ465" s="110"/>
      <c r="AR465" s="110"/>
      <c r="AS465" s="110"/>
      <c r="AT465" s="110"/>
      <c r="AU465" s="110"/>
      <c r="AV465" s="110"/>
      <c r="AW465" s="110"/>
    </row>
    <row r="466" spans="1:49" ht="15" customHeight="1">
      <c r="A466" s="3413"/>
      <c r="Z466" s="3419"/>
      <c r="AA466" s="3419"/>
      <c r="AB466" s="3419"/>
      <c r="AC466" s="3419"/>
      <c r="AD466" s="3419"/>
      <c r="AE466" s="3419"/>
      <c r="AF466" s="3419"/>
      <c r="AG466" s="3419"/>
      <c r="AH466" s="110"/>
      <c r="AI466" s="110"/>
      <c r="AJ466" s="110"/>
      <c r="AK466" s="110"/>
      <c r="AL466" s="110"/>
      <c r="AM466" s="110"/>
      <c r="AN466" s="110"/>
      <c r="AO466" s="110"/>
      <c r="AP466" s="110"/>
      <c r="AQ466" s="110"/>
      <c r="AR466" s="110"/>
      <c r="AS466" s="110"/>
      <c r="AT466" s="110"/>
      <c r="AU466" s="110"/>
      <c r="AV466" s="110"/>
      <c r="AW466" s="110"/>
    </row>
    <row r="467" spans="1:49" ht="6.75" customHeight="1">
      <c r="A467" s="3413"/>
      <c r="B467" s="241"/>
      <c r="C467" s="241"/>
      <c r="D467" s="241"/>
      <c r="E467" s="241"/>
      <c r="G467" s="241"/>
      <c r="H467" s="241"/>
      <c r="I467" s="241"/>
      <c r="J467" s="241"/>
      <c r="K467" s="241"/>
      <c r="L467" s="241"/>
      <c r="M467" s="241"/>
      <c r="N467" s="241"/>
      <c r="O467" s="241"/>
      <c r="P467" s="241"/>
      <c r="Q467" s="241"/>
      <c r="R467" s="241"/>
      <c r="S467" s="241"/>
      <c r="T467" s="241"/>
      <c r="U467" s="241"/>
      <c r="V467" s="241"/>
      <c r="W467" s="241"/>
      <c r="X467" s="241"/>
      <c r="Y467" s="241"/>
      <c r="Z467" s="241"/>
      <c r="AA467" s="241"/>
      <c r="AB467" s="241"/>
      <c r="AC467" s="241"/>
      <c r="AD467" s="241"/>
      <c r="AE467" s="241"/>
      <c r="AF467" s="241"/>
      <c r="AG467" s="241"/>
      <c r="AH467" s="110"/>
      <c r="AI467" s="110"/>
      <c r="AJ467" s="110"/>
      <c r="AK467" s="110"/>
      <c r="AL467" s="110"/>
      <c r="AM467" s="110"/>
      <c r="AN467" s="110"/>
      <c r="AO467" s="110"/>
      <c r="AP467" s="110"/>
      <c r="AQ467" s="110"/>
      <c r="AR467" s="110"/>
      <c r="AS467" s="110"/>
      <c r="AT467" s="110"/>
      <c r="AU467" s="110"/>
      <c r="AV467" s="110"/>
      <c r="AW467" s="110"/>
    </row>
    <row r="468" spans="1:49" ht="15" customHeight="1">
      <c r="A468" s="3413"/>
      <c r="B468" s="5612" t="s">
        <v>2470</v>
      </c>
      <c r="C468" s="5613"/>
      <c r="D468" s="5613"/>
      <c r="E468" s="5614"/>
      <c r="F468" s="5615">
        <v>2</v>
      </c>
      <c r="G468" s="5616"/>
      <c r="H468" s="240" t="s">
        <v>2576</v>
      </c>
      <c r="J468" s="241"/>
      <c r="K468" s="241"/>
      <c r="L468" s="241"/>
      <c r="M468" s="241"/>
      <c r="N468" s="241"/>
      <c r="O468" s="241"/>
      <c r="P468" s="241"/>
      <c r="Q468" s="241"/>
      <c r="R468" s="241"/>
      <c r="S468" s="241"/>
      <c r="T468" s="241"/>
      <c r="U468" s="241"/>
      <c r="V468" s="241"/>
      <c r="W468" s="241"/>
      <c r="X468" s="241"/>
      <c r="Y468" s="241"/>
      <c r="Z468" s="241"/>
      <c r="AA468" s="241"/>
      <c r="AB468" s="241"/>
      <c r="AC468" s="241"/>
      <c r="AD468" s="241"/>
      <c r="AE468" s="241"/>
      <c r="AF468" s="241"/>
      <c r="AG468" s="241"/>
      <c r="AH468" s="110"/>
      <c r="AI468" s="110"/>
      <c r="AJ468" s="110"/>
      <c r="AK468" s="110"/>
      <c r="AL468" s="110"/>
      <c r="AM468" s="110"/>
      <c r="AN468" s="110"/>
      <c r="AO468" s="110"/>
      <c r="AP468" s="110"/>
      <c r="AQ468" s="110"/>
      <c r="AR468" s="110"/>
      <c r="AS468" s="110"/>
      <c r="AT468" s="110"/>
      <c r="AU468" s="110"/>
      <c r="AV468" s="110"/>
      <c r="AW468" s="110"/>
    </row>
    <row r="469" spans="1:49" ht="15" customHeight="1">
      <c r="A469" s="3413"/>
      <c r="B469" s="5619" t="s">
        <v>2472</v>
      </c>
      <c r="C469" s="5620"/>
      <c r="D469" s="5620"/>
      <c r="E469" s="5621"/>
      <c r="F469" s="5617"/>
      <c r="G469" s="5618"/>
      <c r="H469" s="242" t="s">
        <v>2577</v>
      </c>
      <c r="J469" s="241"/>
      <c r="K469" s="241"/>
      <c r="L469" s="241"/>
      <c r="M469" s="241"/>
      <c r="N469" s="241"/>
      <c r="O469" s="241"/>
      <c r="P469" s="241"/>
      <c r="Q469" s="241"/>
      <c r="R469" s="241"/>
      <c r="S469" s="241"/>
      <c r="T469" s="241"/>
      <c r="U469" s="241"/>
      <c r="V469" s="241"/>
      <c r="W469" s="241"/>
      <c r="X469" s="241"/>
      <c r="Y469" s="241"/>
      <c r="Z469" s="241"/>
      <c r="AA469" s="241"/>
      <c r="AB469" s="241"/>
      <c r="AC469" s="241"/>
      <c r="AD469" s="241"/>
      <c r="AE469" s="241"/>
      <c r="AF469" s="241"/>
      <c r="AG469" s="241"/>
      <c r="AH469" s="110"/>
      <c r="AI469" s="110"/>
      <c r="AJ469" s="110"/>
      <c r="AK469" s="110"/>
      <c r="AL469" s="110"/>
      <c r="AM469" s="110"/>
      <c r="AN469" s="110"/>
      <c r="AO469" s="110"/>
      <c r="AP469" s="110"/>
      <c r="AQ469" s="110"/>
      <c r="AR469" s="110"/>
      <c r="AS469" s="110"/>
      <c r="AT469" s="110"/>
      <c r="AU469" s="110"/>
      <c r="AV469" s="110"/>
      <c r="AW469" s="110"/>
    </row>
    <row r="470" spans="1:49" s="59" customFormat="1" ht="11.25" customHeight="1">
      <c r="A470" s="3546"/>
      <c r="B470" s="2964"/>
      <c r="C470" s="42"/>
      <c r="D470" s="46"/>
      <c r="E470" s="46"/>
      <c r="F470" s="3373"/>
      <c r="G470" s="3373"/>
      <c r="H470" s="3373"/>
      <c r="I470" s="3373"/>
      <c r="J470" s="3373"/>
      <c r="K470" s="3373"/>
      <c r="L470" s="3373"/>
      <c r="M470" s="3373"/>
      <c r="N470" s="3373"/>
      <c r="O470" s="3373"/>
      <c r="P470" s="3373"/>
      <c r="Q470" s="46"/>
      <c r="R470" s="46"/>
      <c r="S470" s="46"/>
      <c r="T470" s="46"/>
      <c r="U470" s="46"/>
      <c r="V470" s="46"/>
      <c r="W470" s="3377"/>
      <c r="X470" s="3377"/>
      <c r="Y470" s="3377"/>
      <c r="Z470" s="3377"/>
      <c r="AA470" s="3377"/>
      <c r="AB470" s="3377"/>
      <c r="AC470" s="3377"/>
      <c r="AD470" s="42"/>
      <c r="AE470" s="42"/>
      <c r="AF470" s="3619"/>
      <c r="AG470" s="3377"/>
      <c r="AH470" s="3374"/>
      <c r="AI470" s="42"/>
      <c r="AJ470" s="42"/>
      <c r="AK470" s="42"/>
      <c r="AL470" s="42"/>
      <c r="AM470" s="42"/>
      <c r="AN470" s="42"/>
      <c r="AO470" s="42"/>
      <c r="AP470" s="42"/>
      <c r="AQ470" s="42"/>
      <c r="AR470" s="42"/>
      <c r="AS470" s="42"/>
      <c r="AT470" s="42"/>
      <c r="AU470" s="42"/>
      <c r="AV470" s="42"/>
      <c r="AW470" s="42"/>
    </row>
    <row r="471" spans="1:49" s="59" customFormat="1" ht="11.25" customHeight="1">
      <c r="A471" s="3546"/>
      <c r="B471" s="2964"/>
      <c r="C471" s="42"/>
      <c r="D471" s="46"/>
      <c r="E471" s="46"/>
      <c r="F471" s="3373"/>
      <c r="G471" s="3373"/>
      <c r="H471" s="3373"/>
      <c r="I471" s="3373"/>
      <c r="J471" s="3373"/>
      <c r="K471" s="3373"/>
      <c r="L471" s="3373"/>
      <c r="M471" s="3373"/>
      <c r="N471" s="3373"/>
      <c r="O471" s="3373"/>
      <c r="P471" s="3373"/>
      <c r="Q471" s="46"/>
      <c r="R471" s="46"/>
      <c r="S471" s="46"/>
      <c r="T471" s="46"/>
      <c r="U471" s="46"/>
      <c r="V471" s="46"/>
      <c r="W471" s="3377"/>
      <c r="X471" s="3377"/>
      <c r="Y471" s="3377"/>
      <c r="Z471" s="3377"/>
      <c r="AA471" s="3377"/>
      <c r="AB471" s="3377"/>
      <c r="AC471" s="3377"/>
      <c r="AF471" s="3619"/>
      <c r="AG471" s="3377"/>
      <c r="AH471" s="3374"/>
      <c r="AI471" s="42"/>
      <c r="AJ471" s="42"/>
      <c r="AK471" s="42"/>
      <c r="AL471" s="42"/>
      <c r="AM471" s="42"/>
      <c r="AN471" s="42"/>
      <c r="AO471" s="42"/>
      <c r="AP471" s="42"/>
      <c r="AQ471" s="42"/>
      <c r="AR471" s="42"/>
      <c r="AS471" s="42"/>
      <c r="AT471" s="42"/>
      <c r="AU471" s="42"/>
      <c r="AV471" s="42"/>
      <c r="AW471" s="42"/>
    </row>
    <row r="472" spans="1:49" s="59" customFormat="1" ht="11.25" customHeight="1">
      <c r="A472" s="3546"/>
      <c r="B472" s="5581" t="s">
        <v>1550</v>
      </c>
      <c r="C472" s="5581"/>
      <c r="D472" s="3555" t="s">
        <v>1913</v>
      </c>
      <c r="E472" s="3555"/>
      <c r="F472" s="3555"/>
      <c r="G472" s="3555"/>
      <c r="H472" s="3555"/>
      <c r="I472" s="3555"/>
      <c r="J472" s="3555"/>
      <c r="K472" s="3555"/>
      <c r="L472" s="3555"/>
      <c r="M472" s="3555"/>
      <c r="N472" s="3555"/>
      <c r="O472" s="3555"/>
      <c r="P472" s="3555"/>
      <c r="Q472" s="3555"/>
      <c r="R472" s="3555"/>
      <c r="S472" s="3555"/>
      <c r="T472" s="3555"/>
      <c r="U472" s="3555"/>
      <c r="V472" s="3555"/>
      <c r="W472" s="3555"/>
      <c r="X472" s="3555"/>
      <c r="Y472" s="3555"/>
      <c r="Z472" s="3555"/>
      <c r="AA472" s="3555"/>
      <c r="AB472" s="3555"/>
      <c r="AC472" s="3555"/>
      <c r="AD472" s="3526"/>
      <c r="AE472" s="3526"/>
      <c r="AF472" s="3619"/>
      <c r="AG472" s="3377"/>
      <c r="AH472" s="3374"/>
      <c r="AI472" s="42"/>
      <c r="AJ472" s="42"/>
      <c r="AK472" s="42"/>
      <c r="AL472" s="42"/>
      <c r="AM472" s="42"/>
      <c r="AN472" s="42"/>
      <c r="AO472" s="42"/>
      <c r="AP472" s="42"/>
      <c r="AQ472" s="42"/>
      <c r="AR472" s="42"/>
      <c r="AS472" s="42"/>
      <c r="AT472" s="42"/>
      <c r="AU472" s="42"/>
      <c r="AV472" s="42"/>
      <c r="AW472" s="42"/>
    </row>
    <row r="473" spans="1:49" s="59" customFormat="1" ht="11.25" customHeight="1">
      <c r="A473" s="3546"/>
      <c r="B473" s="3526"/>
      <c r="C473" s="3526"/>
      <c r="D473" s="3467" t="s">
        <v>2161</v>
      </c>
      <c r="E473" s="3555"/>
      <c r="F473" s="3555"/>
      <c r="G473" s="3555"/>
      <c r="H473" s="3555"/>
      <c r="I473" s="3555"/>
      <c r="J473" s="3555"/>
      <c r="K473" s="3555"/>
      <c r="L473" s="3555"/>
      <c r="M473" s="3555"/>
      <c r="N473" s="3555"/>
      <c r="O473" s="3555"/>
      <c r="P473" s="3555"/>
      <c r="Q473" s="3555"/>
      <c r="R473" s="3555"/>
      <c r="S473" s="3555"/>
      <c r="T473" s="3555"/>
      <c r="U473" s="3555"/>
      <c r="V473" s="3555"/>
      <c r="W473" s="3555"/>
      <c r="X473" s="3555"/>
      <c r="Y473" s="3555"/>
      <c r="Z473" s="3555"/>
      <c r="AA473" s="3555"/>
      <c r="AB473" s="3555"/>
      <c r="AC473" s="3555"/>
      <c r="AD473" s="3526"/>
      <c r="AE473" s="3526"/>
      <c r="AF473" s="3619"/>
      <c r="AG473" s="3377"/>
      <c r="AH473" s="3374"/>
      <c r="AI473" s="42"/>
      <c r="AJ473" s="42"/>
      <c r="AK473" s="42"/>
      <c r="AL473" s="42"/>
      <c r="AM473" s="42"/>
      <c r="AN473" s="42"/>
      <c r="AO473" s="42"/>
      <c r="AP473" s="42"/>
      <c r="AQ473" s="42"/>
      <c r="AR473" s="42"/>
      <c r="AS473" s="42"/>
      <c r="AT473" s="42"/>
      <c r="AU473" s="42"/>
      <c r="AV473" s="42"/>
      <c r="AW473" s="42"/>
    </row>
    <row r="474" spans="1:49" s="59" customFormat="1" ht="11.25" customHeight="1">
      <c r="A474" s="3546"/>
      <c r="B474" s="3526"/>
      <c r="C474" s="3526"/>
      <c r="D474" s="3526"/>
      <c r="E474" s="3526"/>
      <c r="F474" s="3526"/>
      <c r="G474" s="3526"/>
      <c r="H474" s="3526"/>
      <c r="I474" s="3526"/>
      <c r="J474" s="3526"/>
      <c r="K474" s="3526"/>
      <c r="L474" s="3526"/>
      <c r="M474" s="3526"/>
      <c r="N474" s="3526"/>
      <c r="O474" s="3526"/>
      <c r="P474" s="3526"/>
      <c r="Q474" s="3526"/>
      <c r="R474" s="3526"/>
      <c r="S474" s="3526"/>
      <c r="T474" s="3526"/>
      <c r="U474" s="3526"/>
      <c r="V474" s="3526"/>
      <c r="W474" s="3526"/>
      <c r="X474" s="3526"/>
      <c r="Y474" s="3526"/>
      <c r="Z474" s="3526"/>
      <c r="AA474" s="3526"/>
      <c r="AB474" s="3526"/>
      <c r="AC474" s="3526"/>
      <c r="AD474" s="3644" t="s">
        <v>735</v>
      </c>
      <c r="AE474" s="3526"/>
      <c r="AF474" s="3619"/>
      <c r="AG474" s="3377"/>
      <c r="AH474" s="3374"/>
      <c r="AI474" s="42"/>
      <c r="AJ474" s="42"/>
      <c r="AK474" s="42"/>
      <c r="AL474" s="42"/>
      <c r="AM474" s="42"/>
      <c r="AN474" s="42"/>
      <c r="AO474" s="42"/>
      <c r="AP474" s="42"/>
      <c r="AQ474" s="42"/>
      <c r="AR474" s="42"/>
      <c r="AS474" s="42"/>
      <c r="AT474" s="42"/>
      <c r="AU474" s="42"/>
      <c r="AV474" s="42"/>
      <c r="AW474" s="42"/>
    </row>
    <row r="475" spans="1:49" s="59" customFormat="1" ht="11.25" customHeight="1">
      <c r="A475" s="3546"/>
      <c r="B475" s="3526"/>
      <c r="C475" s="3526"/>
      <c r="D475" s="3622" t="s">
        <v>35</v>
      </c>
      <c r="E475" s="3474" t="s">
        <v>2578</v>
      </c>
      <c r="F475" s="3526"/>
      <c r="G475" s="3526"/>
      <c r="H475" s="3526"/>
      <c r="I475" s="3526"/>
      <c r="J475" s="3526"/>
      <c r="K475" s="3526"/>
      <c r="L475" s="3526"/>
      <c r="M475" s="3526"/>
      <c r="N475" s="3526"/>
      <c r="O475" s="3526"/>
      <c r="P475" s="3526"/>
      <c r="Q475" s="3526"/>
      <c r="R475" s="3526"/>
      <c r="S475" s="3526"/>
      <c r="T475" s="3526"/>
      <c r="U475" s="3526"/>
      <c r="V475" s="3526"/>
      <c r="W475" s="3526"/>
      <c r="X475" s="3526"/>
      <c r="Y475" s="3526"/>
      <c r="Z475" s="3526"/>
      <c r="AA475" s="5600">
        <v>46</v>
      </c>
      <c r="AB475" s="5567"/>
      <c r="AC475" s="5568"/>
      <c r="AD475" s="5569"/>
      <c r="AE475" s="5627" t="s">
        <v>107</v>
      </c>
      <c r="AF475" s="3619"/>
      <c r="AG475" s="3377"/>
      <c r="AH475" s="3374"/>
      <c r="AI475" s="42"/>
      <c r="AJ475" s="42"/>
      <c r="AK475" s="42"/>
      <c r="AL475" s="42"/>
      <c r="AM475" s="42"/>
      <c r="AN475" s="42"/>
      <c r="AO475" s="42"/>
      <c r="AP475" s="42"/>
      <c r="AQ475" s="42"/>
      <c r="AR475" s="42"/>
      <c r="AS475" s="42"/>
      <c r="AT475" s="42"/>
      <c r="AU475" s="42"/>
      <c r="AV475" s="42"/>
      <c r="AW475" s="42"/>
    </row>
    <row r="476" spans="1:49" s="59" customFormat="1" ht="11.25" customHeight="1">
      <c r="A476" s="3546"/>
      <c r="B476" s="3526"/>
      <c r="C476" s="3526"/>
      <c r="D476" s="3625"/>
      <c r="E476" s="3467" t="s">
        <v>737</v>
      </c>
      <c r="F476" s="3467"/>
      <c r="G476" s="3467"/>
      <c r="H476" s="3467"/>
      <c r="I476" s="3467"/>
      <c r="J476" s="3467"/>
      <c r="K476" s="3467"/>
      <c r="L476" s="3467"/>
      <c r="M476" s="3467"/>
      <c r="N476" s="3467"/>
      <c r="O476" s="3467"/>
      <c r="P476" s="3526"/>
      <c r="Q476" s="3526"/>
      <c r="R476" s="3526"/>
      <c r="S476" s="3526"/>
      <c r="T476" s="3526"/>
      <c r="U476" s="3526"/>
      <c r="V476" s="3526"/>
      <c r="W476" s="3526"/>
      <c r="X476" s="3526"/>
      <c r="Y476" s="3526"/>
      <c r="Z476" s="3526"/>
      <c r="AA476" s="5600"/>
      <c r="AB476" s="5570"/>
      <c r="AC476" s="5571"/>
      <c r="AD476" s="5572"/>
      <c r="AE476" s="5627"/>
      <c r="AF476" s="3619"/>
      <c r="AG476" s="3377"/>
      <c r="AH476" s="3374"/>
      <c r="AI476" s="42"/>
      <c r="AJ476" s="42"/>
      <c r="AK476" s="42"/>
      <c r="AL476" s="42"/>
      <c r="AM476" s="42"/>
      <c r="AN476" s="42"/>
      <c r="AO476" s="42"/>
      <c r="AP476" s="42"/>
      <c r="AQ476" s="42"/>
      <c r="AR476" s="42"/>
      <c r="AS476" s="42"/>
      <c r="AT476" s="42"/>
      <c r="AU476" s="42"/>
      <c r="AV476" s="42"/>
      <c r="AW476" s="42"/>
    </row>
    <row r="477" spans="1:49" s="59" customFormat="1" ht="11.25" customHeight="1">
      <c r="A477" s="3546"/>
      <c r="B477" s="3526"/>
      <c r="C477" s="3526"/>
      <c r="D477" s="3555"/>
      <c r="E477" s="3526"/>
      <c r="F477" s="3526"/>
      <c r="G477" s="3526"/>
      <c r="H477" s="3526"/>
      <c r="I477" s="3526"/>
      <c r="J477" s="3526"/>
      <c r="K477" s="3526"/>
      <c r="L477" s="3526"/>
      <c r="M477" s="3526"/>
      <c r="N477" s="3526"/>
      <c r="O477" s="3526"/>
      <c r="P477" s="3526"/>
      <c r="Q477" s="3526"/>
      <c r="R477" s="3526"/>
      <c r="S477" s="3526"/>
      <c r="T477" s="3526"/>
      <c r="U477" s="3526"/>
      <c r="V477" s="3526"/>
      <c r="W477" s="3526"/>
      <c r="X477" s="3526"/>
      <c r="Y477" s="3526"/>
      <c r="Z477" s="3526"/>
      <c r="AA477" s="3526"/>
      <c r="AB477" s="3526"/>
      <c r="AC477" s="3526"/>
      <c r="AD477" s="3526"/>
      <c r="AE477" s="3526"/>
      <c r="AF477" s="3619"/>
      <c r="AG477" s="3377"/>
      <c r="AH477" s="3374"/>
      <c r="AI477" s="42"/>
      <c r="AJ477" s="42"/>
      <c r="AK477" s="42"/>
      <c r="AL477" s="42"/>
      <c r="AM477" s="42"/>
      <c r="AN477" s="42"/>
      <c r="AO477" s="42"/>
      <c r="AP477" s="42"/>
      <c r="AQ477" s="42"/>
      <c r="AR477" s="42"/>
      <c r="AS477" s="42"/>
      <c r="AT477" s="42"/>
      <c r="AU477" s="42"/>
      <c r="AV477" s="42"/>
      <c r="AW477" s="42"/>
    </row>
    <row r="478" spans="1:49" s="59" customFormat="1" ht="11.25" customHeight="1">
      <c r="A478" s="3546"/>
      <c r="B478" s="3526"/>
      <c r="C478" s="3526"/>
      <c r="D478" s="3622" t="s">
        <v>36</v>
      </c>
      <c r="E478" s="3474" t="s">
        <v>1914</v>
      </c>
      <c r="F478" s="3555"/>
      <c r="G478" s="3555"/>
      <c r="H478" s="3555"/>
      <c r="I478" s="3555"/>
      <c r="J478" s="3555"/>
      <c r="K478" s="3555"/>
      <c r="L478" s="3555"/>
      <c r="M478" s="3526"/>
      <c r="N478" s="3526"/>
      <c r="O478" s="3526"/>
      <c r="P478" s="3526"/>
      <c r="Q478" s="3526"/>
      <c r="R478" s="3526"/>
      <c r="S478" s="3526"/>
      <c r="T478" s="3526"/>
      <c r="U478" s="3526"/>
      <c r="V478" s="3526"/>
      <c r="W478" s="3526"/>
      <c r="X478" s="3526"/>
      <c r="Y478" s="3526"/>
      <c r="Z478" s="3526"/>
      <c r="AA478" s="5600">
        <v>47</v>
      </c>
      <c r="AB478" s="5567"/>
      <c r="AC478" s="5568"/>
      <c r="AD478" s="5569"/>
      <c r="AE478" s="5627" t="s">
        <v>107</v>
      </c>
      <c r="AF478" s="3619"/>
      <c r="AG478" s="3377"/>
      <c r="AH478" s="3374"/>
      <c r="AI478" s="42"/>
      <c r="AJ478" s="42"/>
      <c r="AK478" s="42"/>
      <c r="AL478" s="42"/>
      <c r="AM478" s="42"/>
      <c r="AN478" s="42"/>
      <c r="AO478" s="42"/>
      <c r="AP478" s="42"/>
      <c r="AQ478" s="42"/>
      <c r="AR478" s="42"/>
      <c r="AS478" s="42"/>
      <c r="AT478" s="42"/>
      <c r="AU478" s="42"/>
      <c r="AV478" s="42"/>
      <c r="AW478" s="42"/>
    </row>
    <row r="479" spans="1:49" s="59" customFormat="1" ht="11.25" customHeight="1">
      <c r="A479" s="3546"/>
      <c r="B479" s="3526"/>
      <c r="C479" s="3526"/>
      <c r="D479" s="3625"/>
      <c r="E479" s="3467" t="s">
        <v>2465</v>
      </c>
      <c r="F479" s="3526"/>
      <c r="G479" s="3526"/>
      <c r="H479" s="3526"/>
      <c r="I479" s="3526"/>
      <c r="J479" s="3526"/>
      <c r="K479" s="3526"/>
      <c r="L479" s="3526"/>
      <c r="M479" s="3526"/>
      <c r="N479" s="3526"/>
      <c r="O479" s="3526"/>
      <c r="P479" s="3526"/>
      <c r="Q479" s="3526"/>
      <c r="R479" s="3526"/>
      <c r="S479" s="3526"/>
      <c r="T479" s="3526"/>
      <c r="U479" s="3526"/>
      <c r="V479" s="3526"/>
      <c r="W479" s="3526"/>
      <c r="X479" s="3526"/>
      <c r="Y479" s="3526"/>
      <c r="Z479" s="3526"/>
      <c r="AA479" s="5600"/>
      <c r="AB479" s="5570"/>
      <c r="AC479" s="5571"/>
      <c r="AD479" s="5572"/>
      <c r="AE479" s="5627"/>
      <c r="AF479" s="3619"/>
      <c r="AG479" s="3377"/>
      <c r="AH479" s="3374"/>
      <c r="AI479" s="42"/>
      <c r="AJ479" s="42"/>
      <c r="AK479" s="42"/>
      <c r="AL479" s="42"/>
      <c r="AM479" s="42"/>
      <c r="AN479" s="42"/>
      <c r="AO479" s="42"/>
      <c r="AP479" s="42"/>
      <c r="AQ479" s="42"/>
      <c r="AR479" s="42"/>
      <c r="AS479" s="42"/>
      <c r="AT479" s="42"/>
      <c r="AU479" s="42"/>
      <c r="AV479" s="42"/>
      <c r="AW479" s="42"/>
    </row>
    <row r="480" spans="1:49" s="59" customFormat="1" ht="11.25" customHeight="1">
      <c r="A480" s="3546"/>
      <c r="B480" s="3526"/>
      <c r="C480" s="3526"/>
      <c r="D480" s="3555"/>
      <c r="E480" s="3526"/>
      <c r="F480" s="3526"/>
      <c r="G480" s="3526"/>
      <c r="H480" s="3526"/>
      <c r="I480" s="3526"/>
      <c r="J480" s="3526"/>
      <c r="K480" s="3526"/>
      <c r="L480" s="3526"/>
      <c r="M480" s="3526"/>
      <c r="N480" s="3526"/>
      <c r="O480" s="3526"/>
      <c r="P480" s="3526"/>
      <c r="Q480" s="3526"/>
      <c r="R480" s="3526"/>
      <c r="S480" s="3526"/>
      <c r="T480" s="3526"/>
      <c r="U480" s="3526"/>
      <c r="V480" s="3526"/>
      <c r="W480" s="3526"/>
      <c r="X480" s="3526"/>
      <c r="Y480" s="3526"/>
      <c r="Z480" s="3526"/>
      <c r="AA480" s="3526"/>
      <c r="AB480" s="3526"/>
      <c r="AC480" s="3526"/>
      <c r="AD480" s="3526"/>
      <c r="AE480" s="3526"/>
      <c r="AF480" s="3619"/>
      <c r="AG480" s="3377"/>
      <c r="AH480" s="3374"/>
      <c r="AI480" s="42"/>
      <c r="AJ480" s="42"/>
      <c r="AK480" s="42"/>
      <c r="AL480" s="42"/>
      <c r="AM480" s="42"/>
      <c r="AN480" s="42"/>
      <c r="AO480" s="42"/>
      <c r="AP480" s="42"/>
      <c r="AQ480" s="42"/>
      <c r="AR480" s="42"/>
      <c r="AS480" s="42"/>
      <c r="AT480" s="42"/>
      <c r="AU480" s="42"/>
      <c r="AV480" s="42"/>
      <c r="AW480" s="42"/>
    </row>
    <row r="481" spans="1:49" s="59" customFormat="1" ht="11.25" customHeight="1">
      <c r="A481" s="3546"/>
      <c r="B481" s="3526"/>
      <c r="C481" s="3526"/>
      <c r="D481" s="3622" t="s">
        <v>50</v>
      </c>
      <c r="E481" s="3474" t="s">
        <v>2579</v>
      </c>
      <c r="F481" s="3526"/>
      <c r="G481" s="3526"/>
      <c r="H481" s="3526"/>
      <c r="I481" s="3526"/>
      <c r="J481" s="3526"/>
      <c r="K481" s="3526"/>
      <c r="L481" s="3526"/>
      <c r="M481" s="3526"/>
      <c r="N481" s="3526"/>
      <c r="O481" s="3526"/>
      <c r="P481" s="3526"/>
      <c r="Q481" s="3526"/>
      <c r="R481" s="3526"/>
      <c r="S481" s="3526"/>
      <c r="T481" s="3526"/>
      <c r="U481" s="3526"/>
      <c r="V481" s="3526"/>
      <c r="W481" s="3526"/>
      <c r="X481" s="3526"/>
      <c r="Y481" s="3526"/>
      <c r="Z481" s="3526"/>
      <c r="AA481" s="5600">
        <v>48</v>
      </c>
      <c r="AB481" s="5567"/>
      <c r="AC481" s="5568"/>
      <c r="AD481" s="5569"/>
      <c r="AE481" s="5627" t="s">
        <v>107</v>
      </c>
      <c r="AF481" s="3619"/>
      <c r="AG481" s="3377"/>
      <c r="AH481" s="3374"/>
      <c r="AI481" s="42"/>
      <c r="AJ481" s="42"/>
      <c r="AK481" s="42"/>
      <c r="AL481" s="42"/>
      <c r="AM481" s="42"/>
      <c r="AN481" s="42"/>
      <c r="AO481" s="42"/>
      <c r="AP481" s="42"/>
      <c r="AQ481" s="42"/>
      <c r="AR481" s="42"/>
      <c r="AS481" s="42"/>
      <c r="AT481" s="42"/>
      <c r="AU481" s="42"/>
      <c r="AV481" s="42"/>
      <c r="AW481" s="42"/>
    </row>
    <row r="482" spans="1:49" s="59" customFormat="1" ht="11.25" customHeight="1">
      <c r="A482" s="3546"/>
      <c r="B482" s="3526"/>
      <c r="C482" s="3526"/>
      <c r="D482" s="3625"/>
      <c r="E482" s="3467" t="s">
        <v>2466</v>
      </c>
      <c r="F482" s="3526"/>
      <c r="G482" s="3526"/>
      <c r="H482" s="3526"/>
      <c r="I482" s="3526"/>
      <c r="J482" s="3526"/>
      <c r="K482" s="3526"/>
      <c r="L482" s="3526"/>
      <c r="M482" s="3526"/>
      <c r="N482" s="3526"/>
      <c r="O482" s="3526"/>
      <c r="P482" s="3526"/>
      <c r="Q482" s="3526"/>
      <c r="R482" s="3526"/>
      <c r="S482" s="3526"/>
      <c r="T482" s="3526"/>
      <c r="U482" s="3526"/>
      <c r="V482" s="3526"/>
      <c r="W482" s="3526"/>
      <c r="X482" s="3526"/>
      <c r="Y482" s="3526"/>
      <c r="Z482" s="3526"/>
      <c r="AA482" s="5600"/>
      <c r="AB482" s="5570"/>
      <c r="AC482" s="5571"/>
      <c r="AD482" s="5572"/>
      <c r="AE482" s="5627"/>
      <c r="AF482" s="3619"/>
      <c r="AG482" s="3377"/>
      <c r="AH482" s="3374"/>
      <c r="AI482" s="42"/>
      <c r="AJ482" s="42"/>
      <c r="AK482" s="42"/>
      <c r="AL482" s="42"/>
      <c r="AM482" s="42"/>
      <c r="AN482" s="42"/>
      <c r="AO482" s="42"/>
      <c r="AP482" s="42"/>
      <c r="AQ482" s="42"/>
      <c r="AR482" s="42"/>
      <c r="AS482" s="42"/>
      <c r="AT482" s="42"/>
      <c r="AU482" s="42"/>
      <c r="AV482" s="42"/>
      <c r="AW482" s="42"/>
    </row>
    <row r="483" spans="1:49" s="59" customFormat="1" ht="21" customHeight="1">
      <c r="A483" s="3546"/>
      <c r="B483" s="3526"/>
      <c r="C483" s="3526"/>
      <c r="D483" s="3555"/>
      <c r="E483" s="3526" t="s">
        <v>105</v>
      </c>
      <c r="F483" s="3526"/>
      <c r="G483" s="3526"/>
      <c r="H483" s="3526"/>
      <c r="I483" s="3526"/>
      <c r="J483" s="3526"/>
      <c r="K483" s="3526"/>
      <c r="L483" s="3526"/>
      <c r="M483" s="3526"/>
      <c r="N483" s="3526"/>
      <c r="O483" s="3526"/>
      <c r="P483" s="3526"/>
      <c r="Q483" s="3526"/>
      <c r="R483" s="3526"/>
      <c r="S483" s="3526"/>
      <c r="T483" s="3526"/>
      <c r="U483" s="3526"/>
      <c r="V483" s="3526"/>
      <c r="W483" s="3526"/>
      <c r="X483" s="5573">
        <v>310050</v>
      </c>
      <c r="Y483" s="5573"/>
      <c r="Z483" s="3675"/>
      <c r="AA483" s="3526"/>
      <c r="AB483" s="3526"/>
      <c r="AC483" s="3526"/>
      <c r="AD483" s="3526"/>
      <c r="AE483" s="3526"/>
      <c r="AF483" s="3619"/>
      <c r="AG483" s="3377"/>
      <c r="AH483" s="3374"/>
      <c r="AI483" s="42"/>
      <c r="AJ483" s="42"/>
      <c r="AK483" s="42"/>
      <c r="AL483" s="42"/>
      <c r="AM483" s="42"/>
      <c r="AN483" s="42"/>
      <c r="AO483" s="42"/>
      <c r="AP483" s="42"/>
      <c r="AQ483" s="42"/>
      <c r="AR483" s="42"/>
      <c r="AS483" s="42"/>
      <c r="AT483" s="42"/>
      <c r="AU483" s="42"/>
      <c r="AV483" s="42"/>
      <c r="AW483" s="42"/>
    </row>
    <row r="484" spans="1:49" s="59" customFormat="1" ht="11.25" customHeight="1">
      <c r="A484" s="3546"/>
      <c r="B484" s="3526"/>
      <c r="C484" s="3526"/>
      <c r="D484" s="3622" t="s">
        <v>62</v>
      </c>
      <c r="E484" s="3474" t="s">
        <v>459</v>
      </c>
      <c r="F484" s="3526"/>
      <c r="G484" s="3526"/>
      <c r="H484" s="3526"/>
      <c r="I484" s="3526"/>
      <c r="J484" s="3526"/>
      <c r="K484" s="5574"/>
      <c r="L484" s="5575"/>
      <c r="M484" s="5575"/>
      <c r="N484" s="5575"/>
      <c r="O484" s="5575"/>
      <c r="P484" s="5575"/>
      <c r="Q484" s="5575"/>
      <c r="R484" s="5575"/>
      <c r="S484" s="5575"/>
      <c r="T484" s="5575"/>
      <c r="U484" s="5575"/>
      <c r="V484" s="5575"/>
      <c r="W484" s="5575"/>
      <c r="X484" s="5575"/>
      <c r="Y484" s="5576"/>
      <c r="Z484" s="3526"/>
      <c r="AA484" s="5600">
        <v>49</v>
      </c>
      <c r="AB484" s="5567"/>
      <c r="AC484" s="5568"/>
      <c r="AD484" s="5569"/>
      <c r="AE484" s="5627" t="s">
        <v>107</v>
      </c>
      <c r="AF484" s="3619"/>
      <c r="AG484" s="3377"/>
      <c r="AH484" s="3374"/>
      <c r="AI484" s="42"/>
      <c r="AJ484" s="42"/>
      <c r="AK484" s="42"/>
      <c r="AL484" s="42"/>
      <c r="AM484" s="42"/>
      <c r="AN484" s="42"/>
      <c r="AO484" s="42"/>
      <c r="AP484" s="42"/>
      <c r="AQ484" s="42"/>
      <c r="AR484" s="42"/>
      <c r="AS484" s="42"/>
      <c r="AT484" s="42"/>
      <c r="AU484" s="42"/>
      <c r="AV484" s="42"/>
      <c r="AW484" s="42"/>
    </row>
    <row r="485" spans="1:49" s="59" customFormat="1" ht="11.25" customHeight="1">
      <c r="A485" s="3546"/>
      <c r="B485" s="3526"/>
      <c r="C485" s="3526"/>
      <c r="D485" s="3625"/>
      <c r="E485" s="3467" t="s">
        <v>730</v>
      </c>
      <c r="F485" s="3526"/>
      <c r="G485" s="3526"/>
      <c r="H485" s="3526"/>
      <c r="I485" s="3526"/>
      <c r="J485" s="3526"/>
      <c r="K485" s="5577"/>
      <c r="L485" s="5578"/>
      <c r="M485" s="5578"/>
      <c r="N485" s="5578"/>
      <c r="O485" s="5578"/>
      <c r="P485" s="5578"/>
      <c r="Q485" s="5578"/>
      <c r="R485" s="5578"/>
      <c r="S485" s="5578"/>
      <c r="T485" s="5578"/>
      <c r="U485" s="5578"/>
      <c r="V485" s="5578"/>
      <c r="W485" s="5578"/>
      <c r="X485" s="5578"/>
      <c r="Y485" s="5579"/>
      <c r="Z485" s="3526"/>
      <c r="AA485" s="5600"/>
      <c r="AB485" s="5570"/>
      <c r="AC485" s="5571"/>
      <c r="AD485" s="5572"/>
      <c r="AE485" s="5627"/>
      <c r="AF485" s="3619"/>
      <c r="AG485" s="3377"/>
      <c r="AH485" s="3374"/>
      <c r="AI485" s="42"/>
      <c r="AJ485" s="42"/>
      <c r="AK485" s="42"/>
      <c r="AL485" s="42"/>
      <c r="AM485" s="42"/>
      <c r="AN485" s="42"/>
      <c r="AO485" s="42"/>
      <c r="AP485" s="42"/>
      <c r="AQ485" s="42"/>
      <c r="AR485" s="42"/>
      <c r="AS485" s="42"/>
      <c r="AT485" s="42"/>
      <c r="AU485" s="42"/>
      <c r="AV485" s="42"/>
      <c r="AW485" s="42"/>
    </row>
    <row r="486" spans="1:49" s="59" customFormat="1" ht="11.25" customHeight="1">
      <c r="A486" s="3546"/>
      <c r="B486" s="3526"/>
      <c r="C486" s="3526"/>
      <c r="D486" s="3555"/>
      <c r="E486" s="3526"/>
      <c r="F486" s="3526"/>
      <c r="G486" s="3526"/>
      <c r="H486" s="3526"/>
      <c r="I486" s="3526"/>
      <c r="J486" s="3526"/>
      <c r="K486" s="3526"/>
      <c r="L486" s="3526"/>
      <c r="M486" s="3526"/>
      <c r="N486" s="3526"/>
      <c r="O486" s="3526"/>
      <c r="P486" s="3526"/>
      <c r="Q486" s="3526"/>
      <c r="R486" s="3526"/>
      <c r="S486" s="3526"/>
      <c r="T486" s="3526"/>
      <c r="U486" s="3526"/>
      <c r="V486" s="3526"/>
      <c r="W486" s="3526"/>
      <c r="X486" s="3526"/>
      <c r="Y486" s="3526"/>
      <c r="Z486" s="3526"/>
      <c r="AA486" s="3526"/>
      <c r="AB486" s="3526"/>
      <c r="AC486" s="3526"/>
      <c r="AD486" s="3526"/>
      <c r="AE486" s="3526"/>
      <c r="AF486" s="3619"/>
      <c r="AG486" s="3377"/>
      <c r="AH486" s="3374"/>
      <c r="AI486" s="42"/>
      <c r="AJ486" s="42"/>
      <c r="AK486" s="42"/>
      <c r="AL486" s="42"/>
      <c r="AM486" s="42"/>
      <c r="AN486" s="42"/>
      <c r="AO486" s="42"/>
      <c r="AP486" s="42"/>
      <c r="AQ486" s="42"/>
      <c r="AR486" s="42"/>
      <c r="AS486" s="42"/>
      <c r="AT486" s="42"/>
      <c r="AU486" s="42"/>
      <c r="AV486" s="42"/>
      <c r="AW486" s="42"/>
    </row>
    <row r="487" spans="1:49" s="59" customFormat="1" ht="11.25" customHeight="1">
      <c r="A487" s="3546"/>
      <c r="B487" s="3526"/>
      <c r="C487" s="3526"/>
      <c r="D487" s="3625"/>
      <c r="E487" s="3467"/>
      <c r="F487" s="3526"/>
      <c r="G487" s="3526"/>
      <c r="H487" s="3526"/>
      <c r="I487" s="3526"/>
      <c r="J487" s="3526"/>
      <c r="K487" s="3526"/>
      <c r="L487" s="3526"/>
      <c r="M487" s="3526"/>
      <c r="N487" s="3526"/>
      <c r="O487" s="3526"/>
      <c r="P487" s="3526"/>
      <c r="Q487" s="3526"/>
      <c r="R487" s="3526"/>
      <c r="S487" s="3526"/>
      <c r="T487" s="3526"/>
      <c r="U487" s="3526"/>
      <c r="V487" s="3526"/>
      <c r="W487" s="3526"/>
      <c r="X487" s="3526"/>
      <c r="Y487" s="3526"/>
      <c r="Z487" s="3526"/>
      <c r="AA487" s="3526"/>
      <c r="AB487" s="3526"/>
      <c r="AC487" s="3526"/>
      <c r="AD487" s="3526"/>
      <c r="AE487" s="3526"/>
      <c r="AF487" s="3619"/>
      <c r="AG487" s="3377"/>
      <c r="AH487" s="3374"/>
      <c r="AI487" s="42"/>
      <c r="AJ487" s="42"/>
      <c r="AK487" s="42"/>
      <c r="AL487" s="42"/>
      <c r="AM487" s="42"/>
      <c r="AN487" s="42"/>
      <c r="AO487" s="42"/>
      <c r="AP487" s="42"/>
      <c r="AQ487" s="42"/>
      <c r="AR487" s="42"/>
      <c r="AS487" s="42"/>
      <c r="AT487" s="42"/>
      <c r="AU487" s="42"/>
      <c r="AV487" s="42"/>
      <c r="AW487" s="42"/>
    </row>
    <row r="488" spans="1:49" s="59" customFormat="1" ht="11.25" customHeight="1">
      <c r="A488" s="3546"/>
      <c r="B488" s="3526"/>
      <c r="C488" s="3526"/>
      <c r="D488" s="3555"/>
      <c r="E488" s="3555" t="s">
        <v>158</v>
      </c>
      <c r="F488" s="3526"/>
      <c r="G488" s="3526"/>
      <c r="H488" s="3526"/>
      <c r="I488" s="3526"/>
      <c r="J488" s="3526"/>
      <c r="K488" s="3526"/>
      <c r="L488" s="3526"/>
      <c r="M488" s="3526"/>
      <c r="N488" s="3526"/>
      <c r="O488" s="3526"/>
      <c r="P488" s="3526"/>
      <c r="Q488" s="3526"/>
      <c r="R488" s="3526"/>
      <c r="S488" s="3526"/>
      <c r="T488" s="3526"/>
      <c r="U488" s="3526"/>
      <c r="V488" s="3526"/>
      <c r="W488" s="3526"/>
      <c r="X488" s="3526"/>
      <c r="Y488" s="3526"/>
      <c r="Z488" s="3526"/>
      <c r="AA488" s="3526"/>
      <c r="AB488" s="5583">
        <v>100</v>
      </c>
      <c r="AC488" s="5584"/>
      <c r="AD488" s="5585"/>
      <c r="AE488" s="5627" t="s">
        <v>107</v>
      </c>
      <c r="AF488" s="3619"/>
      <c r="AG488" s="3377"/>
      <c r="AH488" s="3374"/>
      <c r="AI488" s="42"/>
      <c r="AJ488" s="42"/>
      <c r="AK488" s="42"/>
      <c r="AL488" s="42"/>
      <c r="AM488" s="42"/>
      <c r="AN488" s="42"/>
      <c r="AO488" s="42"/>
      <c r="AP488" s="42"/>
      <c r="AQ488" s="42"/>
      <c r="AR488" s="42"/>
      <c r="AS488" s="42"/>
      <c r="AT488" s="42"/>
      <c r="AU488" s="42"/>
      <c r="AV488" s="42"/>
      <c r="AW488" s="42"/>
    </row>
    <row r="489" spans="1:49" s="59" customFormat="1" ht="11.25" customHeight="1">
      <c r="A489" s="3546"/>
      <c r="B489" s="3526"/>
      <c r="C489" s="3526"/>
      <c r="D489" s="3555"/>
      <c r="E489" s="3467" t="s">
        <v>2580</v>
      </c>
      <c r="F489" s="3526"/>
      <c r="G489" s="3526"/>
      <c r="H489" s="3526"/>
      <c r="I489" s="3526"/>
      <c r="J489" s="3526"/>
      <c r="K489" s="3526"/>
      <c r="L489" s="3526"/>
      <c r="M489" s="3526"/>
      <c r="N489" s="3526"/>
      <c r="O489" s="3526"/>
      <c r="P489" s="3526"/>
      <c r="Q489" s="3526"/>
      <c r="R489" s="3526"/>
      <c r="S489" s="3526"/>
      <c r="T489" s="3526"/>
      <c r="U489" s="3526"/>
      <c r="V489" s="3526"/>
      <c r="W489" s="3526"/>
      <c r="X489" s="3526"/>
      <c r="Y489" s="3526"/>
      <c r="Z489" s="3526"/>
      <c r="AA489" s="3526"/>
      <c r="AB489" s="5586"/>
      <c r="AC489" s="5587"/>
      <c r="AD489" s="5588"/>
      <c r="AE489" s="5627"/>
      <c r="AF489" s="3619"/>
      <c r="AG489" s="3377"/>
      <c r="AH489" s="3374"/>
      <c r="AI489" s="42"/>
      <c r="AJ489" s="42"/>
      <c r="AK489" s="42"/>
      <c r="AL489" s="42"/>
      <c r="AM489" s="42"/>
      <c r="AN489" s="42"/>
      <c r="AO489" s="42"/>
      <c r="AP489" s="42"/>
      <c r="AQ489" s="42"/>
      <c r="AR489" s="42"/>
      <c r="AS489" s="42"/>
      <c r="AT489" s="42"/>
      <c r="AU489" s="42"/>
      <c r="AV489" s="42"/>
      <c r="AW489" s="42"/>
    </row>
    <row r="490" spans="1:49" s="59" customFormat="1" ht="11.25" customHeight="1">
      <c r="A490" s="3543"/>
      <c r="B490" s="3646"/>
      <c r="C490" s="3646"/>
      <c r="D490" s="3664"/>
      <c r="E490" s="3648"/>
      <c r="F490" s="3646"/>
      <c r="G490" s="3646"/>
      <c r="H490" s="3646"/>
      <c r="I490" s="3646"/>
      <c r="J490" s="3646"/>
      <c r="K490" s="3646"/>
      <c r="L490" s="3646"/>
      <c r="M490" s="3646"/>
      <c r="N490" s="3646"/>
      <c r="O490" s="3646"/>
      <c r="P490" s="3646"/>
      <c r="Q490" s="3646"/>
      <c r="R490" s="3646"/>
      <c r="S490" s="3646"/>
      <c r="T490" s="3646"/>
      <c r="U490" s="3646"/>
      <c r="V490" s="3646"/>
      <c r="W490" s="3646"/>
      <c r="X490" s="3646"/>
      <c r="Y490" s="3646"/>
      <c r="Z490" s="3646"/>
      <c r="AA490" s="3646"/>
      <c r="AB490" s="3646"/>
      <c r="AC490" s="3646"/>
      <c r="AD490" s="3646"/>
      <c r="AE490" s="3646"/>
      <c r="AF490" s="3634"/>
      <c r="AG490" s="3463"/>
      <c r="AH490" s="3635"/>
      <c r="AI490" s="42"/>
      <c r="AJ490" s="42"/>
      <c r="AK490" s="42"/>
      <c r="AL490" s="42"/>
      <c r="AM490" s="42"/>
      <c r="AN490" s="42"/>
      <c r="AO490" s="42"/>
      <c r="AP490" s="42"/>
      <c r="AQ490" s="42"/>
      <c r="AR490" s="42"/>
      <c r="AS490" s="42"/>
      <c r="AT490" s="42"/>
      <c r="AU490" s="42"/>
      <c r="AV490" s="42"/>
      <c r="AW490" s="42"/>
    </row>
    <row r="491" spans="1:49" s="59" customFormat="1" ht="11.25" customHeight="1">
      <c r="A491" s="3546"/>
      <c r="B491" s="2964"/>
      <c r="C491" s="42"/>
      <c r="D491" s="46"/>
      <c r="E491" s="46"/>
      <c r="F491" s="3373"/>
      <c r="G491" s="3373"/>
      <c r="H491" s="3373"/>
      <c r="I491" s="3373"/>
      <c r="J491" s="3373"/>
      <c r="K491" s="3373"/>
      <c r="L491" s="3373"/>
      <c r="M491" s="3373"/>
      <c r="N491" s="3373"/>
      <c r="O491" s="3373"/>
      <c r="P491" s="3373"/>
      <c r="Q491" s="46"/>
      <c r="R491" s="46"/>
      <c r="S491" s="46"/>
      <c r="T491" s="46"/>
      <c r="U491" s="46"/>
      <c r="V491" s="46"/>
      <c r="W491" s="3377"/>
      <c r="X491" s="3377"/>
      <c r="Y491" s="3377"/>
      <c r="Z491" s="3377"/>
      <c r="AA491" s="3377"/>
      <c r="AB491" s="3377"/>
      <c r="AC491" s="3377"/>
      <c r="AF491" s="3619"/>
      <c r="AG491" s="3377"/>
      <c r="AH491" s="3374"/>
      <c r="AI491" s="42"/>
      <c r="AJ491" s="42"/>
      <c r="AK491" s="42"/>
      <c r="AL491" s="42"/>
      <c r="AM491" s="42"/>
      <c r="AN491" s="42"/>
      <c r="AO491" s="42"/>
      <c r="AP491" s="42"/>
      <c r="AQ491" s="42"/>
      <c r="AR491" s="42"/>
      <c r="AS491" s="42"/>
      <c r="AT491" s="42"/>
      <c r="AU491" s="42"/>
      <c r="AV491" s="42"/>
      <c r="AW491" s="42"/>
    </row>
    <row r="492" spans="1:49" s="59" customFormat="1" ht="11.25" customHeight="1">
      <c r="A492" s="3546"/>
      <c r="B492" s="5581" t="s">
        <v>1551</v>
      </c>
      <c r="C492" s="5581"/>
      <c r="D492" s="3474" t="s">
        <v>1915</v>
      </c>
      <c r="E492" s="3526"/>
      <c r="F492" s="3526"/>
      <c r="G492" s="3526"/>
      <c r="H492" s="3526"/>
      <c r="I492" s="3526"/>
      <c r="J492" s="3526"/>
      <c r="K492" s="3526"/>
      <c r="L492" s="3526"/>
      <c r="M492" s="3526"/>
      <c r="N492" s="3526"/>
      <c r="O492" s="3526"/>
      <c r="P492" s="3526"/>
      <c r="Q492" s="3526"/>
      <c r="R492" s="3526"/>
      <c r="S492" s="3526"/>
      <c r="T492" s="3526"/>
      <c r="U492" s="3526"/>
      <c r="V492" s="3526"/>
      <c r="W492" s="3526"/>
      <c r="X492" s="3526"/>
      <c r="Y492" s="3526"/>
      <c r="Z492" s="3526"/>
      <c r="AA492" s="3526"/>
      <c r="AB492" s="3526"/>
      <c r="AC492" s="3526"/>
      <c r="AD492" s="3526"/>
      <c r="AE492" s="3526"/>
      <c r="AF492" s="3619"/>
      <c r="AG492" s="3377"/>
      <c r="AH492" s="3374"/>
      <c r="AI492" s="42"/>
      <c r="AJ492" s="42"/>
      <c r="AK492" s="42"/>
      <c r="AL492" s="42"/>
      <c r="AM492" s="42"/>
      <c r="AN492" s="42"/>
      <c r="AO492" s="42"/>
      <c r="AP492" s="42"/>
      <c r="AQ492" s="42"/>
      <c r="AR492" s="42"/>
      <c r="AS492" s="42"/>
      <c r="AT492" s="42"/>
      <c r="AU492" s="42"/>
      <c r="AV492" s="42"/>
      <c r="AW492" s="42"/>
    </row>
    <row r="493" spans="1:49" s="59" customFormat="1" ht="11.25" customHeight="1">
      <c r="A493" s="3546"/>
      <c r="B493" s="3526"/>
      <c r="C493" s="3526"/>
      <c r="D493" s="3467" t="s">
        <v>1916</v>
      </c>
      <c r="E493" s="3526"/>
      <c r="F493" s="3526"/>
      <c r="G493" s="3526"/>
      <c r="H493" s="3526"/>
      <c r="I493" s="3526"/>
      <c r="J493" s="3526"/>
      <c r="K493" s="3526"/>
      <c r="L493" s="3526"/>
      <c r="M493" s="3526"/>
      <c r="N493" s="3526"/>
      <c r="O493" s="3526"/>
      <c r="P493" s="3526"/>
      <c r="Q493" s="3526"/>
      <c r="R493" s="3526"/>
      <c r="S493" s="3526"/>
      <c r="T493" s="3526"/>
      <c r="U493" s="3526"/>
      <c r="V493" s="3526"/>
      <c r="W493" s="3526"/>
      <c r="X493" s="3526"/>
      <c r="Y493" s="3526"/>
      <c r="Z493" s="3526"/>
      <c r="AA493" s="3526"/>
      <c r="AB493" s="3526"/>
      <c r="AC493" s="3526"/>
      <c r="AD493" s="3526"/>
      <c r="AE493" s="3526"/>
      <c r="AF493" s="3619"/>
      <c r="AG493" s="3377"/>
      <c r="AH493" s="3374"/>
      <c r="AI493" s="42"/>
      <c r="AJ493" s="42"/>
      <c r="AK493" s="42"/>
      <c r="AL493" s="42"/>
      <c r="AM493" s="42"/>
      <c r="AN493" s="42"/>
      <c r="AO493" s="42"/>
      <c r="AP493" s="42"/>
      <c r="AQ493" s="42"/>
      <c r="AR493" s="42"/>
      <c r="AS493" s="42"/>
      <c r="AT493" s="42"/>
      <c r="AU493" s="42"/>
      <c r="AV493" s="42"/>
      <c r="AW493" s="42"/>
    </row>
    <row r="494" spans="1:49" s="59" customFormat="1" ht="11.25" customHeight="1">
      <c r="A494" s="3546"/>
      <c r="B494" s="3526"/>
      <c r="C494" s="3526"/>
      <c r="D494" s="3526"/>
      <c r="E494" s="3526"/>
      <c r="F494" s="3526"/>
      <c r="G494" s="3526"/>
      <c r="H494" s="3526"/>
      <c r="I494" s="3526"/>
      <c r="J494" s="3526"/>
      <c r="K494" s="3526"/>
      <c r="L494" s="3526"/>
      <c r="M494" s="3526"/>
      <c r="N494" s="3526"/>
      <c r="O494" s="3526"/>
      <c r="P494" s="3526"/>
      <c r="Q494" s="3526"/>
      <c r="R494" s="3526"/>
      <c r="S494" s="3526"/>
      <c r="T494" s="3526"/>
      <c r="U494" s="3526"/>
      <c r="V494" s="3526"/>
      <c r="W494" s="3526"/>
      <c r="X494" s="3526"/>
      <c r="Y494" s="3526"/>
      <c r="Z494" s="3526"/>
      <c r="AA494" s="3526"/>
      <c r="AB494" s="3526"/>
      <c r="AC494" s="3526"/>
      <c r="AD494" s="3526"/>
      <c r="AE494" s="3526"/>
      <c r="AF494" s="3619"/>
      <c r="AG494" s="3377"/>
      <c r="AH494" s="3374"/>
      <c r="AI494" s="42"/>
      <c r="AJ494" s="42"/>
      <c r="AK494" s="42"/>
      <c r="AL494" s="42"/>
      <c r="AM494" s="42"/>
      <c r="AN494" s="42"/>
      <c r="AO494" s="42"/>
      <c r="AP494" s="42"/>
      <c r="AQ494" s="42"/>
      <c r="AR494" s="42"/>
      <c r="AS494" s="42"/>
      <c r="AT494" s="42"/>
      <c r="AU494" s="42"/>
      <c r="AV494" s="42"/>
      <c r="AW494" s="42"/>
    </row>
    <row r="495" spans="1:49" s="59" customFormat="1" ht="11.25" customHeight="1">
      <c r="A495" s="3546"/>
      <c r="B495" s="3526"/>
      <c r="C495" s="3526"/>
      <c r="D495" s="3622" t="s">
        <v>35</v>
      </c>
      <c r="E495" s="3555" t="s">
        <v>2581</v>
      </c>
      <c r="F495" s="3526"/>
      <c r="G495" s="3526"/>
      <c r="H495" s="3526"/>
      <c r="I495" s="3526"/>
      <c r="J495" s="3526"/>
      <c r="K495" s="3526"/>
      <c r="L495" s="3526"/>
      <c r="M495" s="3526"/>
      <c r="N495" s="3526"/>
      <c r="O495" s="3526"/>
      <c r="P495" s="3526"/>
      <c r="Q495" s="3526"/>
      <c r="R495" s="3526"/>
      <c r="S495" s="3526"/>
      <c r="T495" s="3526"/>
      <c r="U495" s="3526"/>
      <c r="V495" s="3526"/>
      <c r="W495" s="3526"/>
      <c r="X495" s="3526"/>
      <c r="Y495" s="3526"/>
      <c r="Z495" s="3526"/>
      <c r="AA495" s="3526"/>
      <c r="AB495" s="3526"/>
      <c r="AC495" s="3526"/>
      <c r="AD495" s="3644" t="s">
        <v>735</v>
      </c>
      <c r="AE495" s="3526"/>
      <c r="AF495" s="3619"/>
      <c r="AG495" s="3377"/>
      <c r="AH495" s="3374"/>
      <c r="AI495" s="42"/>
      <c r="AJ495" s="42"/>
      <c r="AK495" s="42"/>
      <c r="AL495" s="42"/>
      <c r="AM495" s="42"/>
      <c r="AN495" s="42"/>
      <c r="AO495" s="42"/>
      <c r="AP495" s="42"/>
      <c r="AQ495" s="42"/>
      <c r="AR495" s="42"/>
      <c r="AS495" s="42"/>
      <c r="AT495" s="42"/>
      <c r="AU495" s="42"/>
      <c r="AV495" s="42"/>
      <c r="AW495" s="42"/>
    </row>
    <row r="496" spans="1:49" s="59" customFormat="1" ht="11.25" customHeight="1">
      <c r="A496" s="3546"/>
      <c r="B496" s="3676"/>
      <c r="C496" s="3676"/>
      <c r="D496" s="3677"/>
      <c r="E496" s="3678"/>
      <c r="F496" s="3678"/>
      <c r="G496" s="3529" t="s">
        <v>1919</v>
      </c>
      <c r="H496" s="3676"/>
      <c r="I496" s="3676"/>
      <c r="J496" s="3676"/>
      <c r="K496" s="3676"/>
      <c r="L496" s="3676"/>
      <c r="M496" s="3676"/>
      <c r="N496" s="3676"/>
      <c r="O496" s="3676"/>
      <c r="P496" s="3676"/>
      <c r="Q496" s="3676"/>
      <c r="R496" s="3676"/>
      <c r="S496" s="3676"/>
      <c r="T496" s="3676"/>
      <c r="U496" s="3676"/>
      <c r="V496" s="3676"/>
      <c r="W496" s="3676"/>
      <c r="X496" s="3676"/>
      <c r="Y496" s="3676"/>
      <c r="Z496" s="3676"/>
      <c r="AA496" s="5600">
        <v>51</v>
      </c>
      <c r="AB496" s="5567"/>
      <c r="AC496" s="5568"/>
      <c r="AD496" s="5569"/>
      <c r="AE496" s="5627" t="s">
        <v>107</v>
      </c>
      <c r="AF496" s="3619"/>
      <c r="AG496" s="3377"/>
      <c r="AH496" s="3374"/>
      <c r="AI496" s="42"/>
      <c r="AJ496" s="42"/>
      <c r="AK496" s="42"/>
      <c r="AL496" s="42"/>
      <c r="AM496" s="42"/>
      <c r="AN496" s="42"/>
      <c r="AO496" s="42"/>
      <c r="AP496" s="42"/>
      <c r="AQ496" s="42"/>
      <c r="AR496" s="42"/>
      <c r="AS496" s="42"/>
      <c r="AT496" s="42"/>
      <c r="AU496" s="42"/>
      <c r="AV496" s="42"/>
      <c r="AW496" s="42"/>
    </row>
    <row r="497" spans="1:49" s="59" customFormat="1" ht="11.25" customHeight="1">
      <c r="A497" s="3546"/>
      <c r="B497" s="3526"/>
      <c r="C497" s="3526"/>
      <c r="D497" s="3555"/>
      <c r="E497" s="3679"/>
      <c r="F497" s="3679"/>
      <c r="G497" s="3467" t="s">
        <v>1920</v>
      </c>
      <c r="H497" s="3526"/>
      <c r="I497" s="3526"/>
      <c r="J497" s="3526"/>
      <c r="K497" s="3526"/>
      <c r="L497" s="3526"/>
      <c r="M497" s="3526"/>
      <c r="N497" s="3526"/>
      <c r="O497" s="3526"/>
      <c r="P497" s="3526"/>
      <c r="Q497" s="3526"/>
      <c r="R497" s="3526"/>
      <c r="S497" s="3526"/>
      <c r="T497" s="3526"/>
      <c r="U497" s="3526"/>
      <c r="V497" s="3526"/>
      <c r="W497" s="3526"/>
      <c r="X497" s="3526"/>
      <c r="Y497" s="3526"/>
      <c r="Z497" s="3526"/>
      <c r="AA497" s="5600"/>
      <c r="AB497" s="5570"/>
      <c r="AC497" s="5571"/>
      <c r="AD497" s="5572"/>
      <c r="AE497" s="5627"/>
      <c r="AF497" s="3619"/>
      <c r="AG497" s="3377"/>
      <c r="AH497" s="3374"/>
      <c r="AI497" s="42"/>
      <c r="AJ497" s="42"/>
      <c r="AK497" s="42"/>
      <c r="AL497" s="42"/>
      <c r="AM497" s="42"/>
      <c r="AN497" s="42"/>
      <c r="AO497" s="42"/>
      <c r="AP497" s="42"/>
      <c r="AQ497" s="42"/>
      <c r="AR497" s="42"/>
      <c r="AS497" s="42"/>
      <c r="AT497" s="42"/>
      <c r="AU497" s="42"/>
      <c r="AV497" s="42"/>
      <c r="AW497" s="42"/>
    </row>
    <row r="498" spans="1:49" s="59" customFormat="1" ht="11.25" customHeight="1">
      <c r="A498" s="3546"/>
      <c r="B498" s="3526"/>
      <c r="C498" s="3526"/>
      <c r="D498" s="3555"/>
      <c r="E498" s="3679"/>
      <c r="F498" s="3679"/>
      <c r="G498" s="3467"/>
      <c r="H498" s="3526"/>
      <c r="I498" s="3526"/>
      <c r="J498" s="3526"/>
      <c r="K498" s="3526"/>
      <c r="L498" s="3526"/>
      <c r="M498" s="3526"/>
      <c r="N498" s="3526"/>
      <c r="O498" s="3526"/>
      <c r="P498" s="3526"/>
      <c r="Q498" s="3526"/>
      <c r="R498" s="3526"/>
      <c r="S498" s="3526"/>
      <c r="T498" s="3526"/>
      <c r="U498" s="3526"/>
      <c r="V498" s="3526"/>
      <c r="W498" s="3526"/>
      <c r="X498" s="3526"/>
      <c r="Y498" s="3526"/>
      <c r="Z498" s="3526"/>
      <c r="AA498" s="3526"/>
      <c r="AB498" s="3526"/>
      <c r="AC498" s="3526"/>
      <c r="AD498" s="3526"/>
      <c r="AE498" s="3526"/>
      <c r="AF498" s="3619"/>
      <c r="AG498" s="3377"/>
      <c r="AH498" s="3374"/>
      <c r="AI498" s="42"/>
      <c r="AJ498" s="42"/>
      <c r="AK498" s="42"/>
      <c r="AL498" s="42"/>
      <c r="AM498" s="42"/>
      <c r="AN498" s="42"/>
      <c r="AO498" s="42"/>
      <c r="AP498" s="42"/>
      <c r="AQ498" s="42"/>
      <c r="AR498" s="42"/>
      <c r="AS498" s="42"/>
      <c r="AT498" s="42"/>
      <c r="AU498" s="42"/>
      <c r="AV498" s="42"/>
      <c r="AW498" s="42"/>
    </row>
    <row r="499" spans="1:49" s="59" customFormat="1" ht="11.25" customHeight="1">
      <c r="A499" s="3546"/>
      <c r="B499" s="3526"/>
      <c r="C499" s="3526"/>
      <c r="D499" s="3622" t="s">
        <v>36</v>
      </c>
      <c r="E499" s="3555" t="s">
        <v>2582</v>
      </c>
      <c r="F499" s="3526"/>
      <c r="G499" s="3526"/>
      <c r="H499" s="3526"/>
      <c r="I499" s="3526"/>
      <c r="J499" s="3526"/>
      <c r="K499" s="3526"/>
      <c r="L499" s="3526"/>
      <c r="M499" s="3526"/>
      <c r="N499" s="3526"/>
      <c r="O499" s="3526"/>
      <c r="P499" s="3526"/>
      <c r="Q499" s="3526"/>
      <c r="R499" s="3526"/>
      <c r="S499" s="3526"/>
      <c r="T499" s="3526"/>
      <c r="U499" s="3526"/>
      <c r="V499" s="3526"/>
      <c r="W499" s="3526"/>
      <c r="X499" s="3526"/>
      <c r="Y499" s="3526"/>
      <c r="Z499" s="3526"/>
      <c r="AA499" s="3526"/>
      <c r="AB499" s="3526"/>
      <c r="AC499" s="3526"/>
      <c r="AD499" s="3526"/>
      <c r="AE499" s="3526"/>
      <c r="AF499" s="3619"/>
      <c r="AG499" s="3377"/>
      <c r="AH499" s="3374"/>
      <c r="AI499" s="42"/>
      <c r="AJ499" s="42"/>
      <c r="AK499" s="42"/>
      <c r="AL499" s="42"/>
      <c r="AM499" s="42"/>
      <c r="AN499" s="42"/>
      <c r="AO499" s="42"/>
      <c r="AP499" s="42"/>
      <c r="AQ499" s="42"/>
      <c r="AR499" s="42"/>
      <c r="AS499" s="42"/>
      <c r="AT499" s="42"/>
      <c r="AU499" s="42"/>
      <c r="AV499" s="42"/>
      <c r="AW499" s="42"/>
    </row>
    <row r="500" spans="1:49" s="59" customFormat="1" ht="11.25" customHeight="1">
      <c r="A500" s="3546"/>
      <c r="B500" s="3526"/>
      <c r="C500" s="3526"/>
      <c r="D500" s="3625"/>
      <c r="E500" s="3467"/>
      <c r="F500" s="3526"/>
      <c r="G500" s="3474" t="s">
        <v>1917</v>
      </c>
      <c r="H500" s="3526"/>
      <c r="I500" s="3526"/>
      <c r="J500" s="3526"/>
      <c r="K500" s="3526"/>
      <c r="L500" s="3526"/>
      <c r="M500" s="3526"/>
      <c r="N500" s="3526"/>
      <c r="O500" s="3526"/>
      <c r="P500" s="3526"/>
      <c r="Q500" s="3526"/>
      <c r="R500" s="3526"/>
      <c r="S500" s="3526"/>
      <c r="T500" s="3526"/>
      <c r="U500" s="3526"/>
      <c r="V500" s="3526"/>
      <c r="W500" s="3526"/>
      <c r="X500" s="3526"/>
      <c r="Y500" s="3526"/>
      <c r="Z500" s="3526"/>
      <c r="AA500" s="5600">
        <v>52</v>
      </c>
      <c r="AB500" s="5567"/>
      <c r="AC500" s="5568"/>
      <c r="AD500" s="5569"/>
      <c r="AE500" s="5627" t="s">
        <v>107</v>
      </c>
      <c r="AF500" s="3619"/>
      <c r="AG500" s="3377"/>
      <c r="AH500" s="3374"/>
      <c r="AI500" s="42"/>
      <c r="AJ500" s="42"/>
      <c r="AK500" s="42"/>
      <c r="AL500" s="42"/>
      <c r="AM500" s="42"/>
      <c r="AN500" s="42"/>
      <c r="AO500" s="42"/>
      <c r="AP500" s="42"/>
      <c r="AQ500" s="42"/>
      <c r="AR500" s="42"/>
      <c r="AS500" s="42"/>
      <c r="AT500" s="42"/>
      <c r="AU500" s="42"/>
      <c r="AV500" s="42"/>
      <c r="AW500" s="42"/>
    </row>
    <row r="501" spans="1:49" s="59" customFormat="1" ht="11.25" customHeight="1">
      <c r="A501" s="3546"/>
      <c r="B501" s="3526"/>
      <c r="C501" s="3526"/>
      <c r="D501" s="3555"/>
      <c r="E501" s="3467"/>
      <c r="F501" s="3526"/>
      <c r="G501" s="3467" t="s">
        <v>1918</v>
      </c>
      <c r="H501" s="3526"/>
      <c r="I501" s="3526"/>
      <c r="J501" s="3526"/>
      <c r="K501" s="3526"/>
      <c r="L501" s="3526"/>
      <c r="M501" s="3526"/>
      <c r="N501" s="3526"/>
      <c r="O501" s="3526"/>
      <c r="P501" s="3526"/>
      <c r="Q501" s="3526"/>
      <c r="R501" s="3526"/>
      <c r="S501" s="3526"/>
      <c r="T501" s="3526"/>
      <c r="U501" s="3526"/>
      <c r="V501" s="3526"/>
      <c r="W501" s="3526"/>
      <c r="X501" s="3526"/>
      <c r="Y501" s="3526"/>
      <c r="Z501" s="3526"/>
      <c r="AA501" s="5600"/>
      <c r="AB501" s="5570"/>
      <c r="AC501" s="5571"/>
      <c r="AD501" s="5572"/>
      <c r="AE501" s="5627"/>
      <c r="AF501" s="3619"/>
      <c r="AG501" s="3377"/>
      <c r="AH501" s="3374"/>
      <c r="AI501" s="42"/>
      <c r="AJ501" s="42"/>
      <c r="AK501" s="42"/>
      <c r="AL501" s="42"/>
      <c r="AM501" s="42"/>
      <c r="AN501" s="42"/>
      <c r="AO501" s="42"/>
      <c r="AP501" s="42"/>
      <c r="AQ501" s="42"/>
      <c r="AR501" s="42"/>
      <c r="AS501" s="42"/>
      <c r="AT501" s="42"/>
      <c r="AU501" s="42"/>
      <c r="AV501" s="42"/>
      <c r="AW501" s="42"/>
    </row>
    <row r="502" spans="1:49" s="59" customFormat="1" ht="11.25" customHeight="1">
      <c r="A502" s="3546"/>
      <c r="B502" s="3526"/>
      <c r="C502" s="3526"/>
      <c r="D502" s="3555"/>
      <c r="E502" s="3467"/>
      <c r="F502" s="3526"/>
      <c r="G502" s="3467"/>
      <c r="H502" s="3526"/>
      <c r="I502" s="3526"/>
      <c r="J502" s="3526"/>
      <c r="K502" s="3526"/>
      <c r="L502" s="3526"/>
      <c r="M502" s="3526"/>
      <c r="N502" s="3526"/>
      <c r="O502" s="3526"/>
      <c r="P502" s="3526"/>
      <c r="Q502" s="3526"/>
      <c r="R502" s="3526"/>
      <c r="S502" s="3526"/>
      <c r="T502" s="3526"/>
      <c r="U502" s="3526"/>
      <c r="V502" s="3526"/>
      <c r="W502" s="3526"/>
      <c r="X502" s="3526"/>
      <c r="Y502" s="3526"/>
      <c r="Z502" s="3526"/>
      <c r="AA502" s="3526"/>
      <c r="AB502" s="3526"/>
      <c r="AC502" s="3526"/>
      <c r="AD502" s="3526"/>
      <c r="AE502" s="3526"/>
      <c r="AF502" s="3619"/>
      <c r="AG502" s="3377"/>
      <c r="AH502" s="3374"/>
      <c r="AI502" s="42"/>
      <c r="AJ502" s="42"/>
      <c r="AK502" s="42"/>
      <c r="AL502" s="42"/>
      <c r="AM502" s="42"/>
      <c r="AN502" s="42"/>
      <c r="AO502" s="42"/>
      <c r="AP502" s="42"/>
      <c r="AQ502" s="42"/>
      <c r="AR502" s="42"/>
      <c r="AS502" s="42"/>
      <c r="AT502" s="42"/>
      <c r="AU502" s="42"/>
      <c r="AV502" s="42"/>
      <c r="AW502" s="42"/>
    </row>
    <row r="503" spans="1:49" s="59" customFormat="1" ht="11.25" customHeight="1">
      <c r="A503" s="3546"/>
      <c r="B503" s="3526"/>
      <c r="C503" s="3526"/>
      <c r="D503" s="3622" t="s">
        <v>50</v>
      </c>
      <c r="E503" s="3467" t="s">
        <v>2583</v>
      </c>
      <c r="F503" s="3526"/>
      <c r="G503" s="3526"/>
      <c r="H503" s="3526"/>
      <c r="I503" s="3526"/>
      <c r="J503" s="3526"/>
      <c r="K503" s="3526"/>
      <c r="L503" s="3526"/>
      <c r="M503" s="3526"/>
      <c r="N503" s="3526"/>
      <c r="O503" s="3526"/>
      <c r="P503" s="3526"/>
      <c r="Q503" s="3526"/>
      <c r="R503" s="3526"/>
      <c r="S503" s="3526"/>
      <c r="T503" s="3526"/>
      <c r="U503" s="3526"/>
      <c r="V503" s="3526"/>
      <c r="W503" s="3526"/>
      <c r="X503" s="3526"/>
      <c r="Y503" s="3526"/>
      <c r="Z503" s="3526"/>
      <c r="AA503" s="3526"/>
      <c r="AB503" s="3526"/>
      <c r="AC503" s="3526"/>
      <c r="AD503" s="3526"/>
      <c r="AE503" s="3526"/>
      <c r="AF503" s="3619"/>
      <c r="AG503" s="3377"/>
      <c r="AH503" s="3374"/>
      <c r="AI503" s="42"/>
      <c r="AJ503" s="42"/>
      <c r="AK503" s="42"/>
      <c r="AL503" s="42"/>
      <c r="AM503" s="42"/>
      <c r="AN503" s="42"/>
      <c r="AO503" s="42"/>
      <c r="AP503" s="42"/>
      <c r="AQ503" s="42"/>
      <c r="AR503" s="42"/>
      <c r="AS503" s="42"/>
      <c r="AT503" s="42"/>
      <c r="AU503" s="42"/>
      <c r="AV503" s="42"/>
      <c r="AW503" s="42"/>
    </row>
    <row r="504" spans="1:49" s="59" customFormat="1" ht="11.25" customHeight="1">
      <c r="A504" s="3546"/>
      <c r="B504" s="3526"/>
      <c r="C504" s="3526"/>
      <c r="D504" s="3625"/>
      <c r="E504" s="3467"/>
      <c r="F504" s="3526"/>
      <c r="G504" s="3555" t="s">
        <v>1921</v>
      </c>
      <c r="H504" s="3526"/>
      <c r="I504" s="3526"/>
      <c r="J504" s="3526"/>
      <c r="K504" s="3526"/>
      <c r="L504" s="3526"/>
      <c r="M504" s="3526"/>
      <c r="N504" s="3526"/>
      <c r="O504" s="3526"/>
      <c r="P504" s="3526"/>
      <c r="Q504" s="3526"/>
      <c r="R504" s="3526"/>
      <c r="S504" s="3526"/>
      <c r="T504" s="3526"/>
      <c r="U504" s="3526"/>
      <c r="V504" s="3526"/>
      <c r="W504" s="3526"/>
      <c r="X504" s="3526"/>
      <c r="Y504" s="3526"/>
      <c r="Z504" s="3526"/>
      <c r="AA504" s="5600">
        <v>53</v>
      </c>
      <c r="AB504" s="5567"/>
      <c r="AC504" s="5568"/>
      <c r="AD504" s="5569"/>
      <c r="AE504" s="5627" t="s">
        <v>107</v>
      </c>
      <c r="AF504" s="3619"/>
      <c r="AG504" s="3377"/>
      <c r="AH504" s="3374"/>
      <c r="AI504" s="42"/>
      <c r="AJ504" s="42"/>
      <c r="AK504" s="42"/>
      <c r="AL504" s="42"/>
      <c r="AM504" s="42"/>
      <c r="AN504" s="42"/>
      <c r="AO504" s="42"/>
      <c r="AP504" s="42"/>
      <c r="AQ504" s="42"/>
      <c r="AR504" s="42"/>
      <c r="AS504" s="42"/>
      <c r="AT504" s="42"/>
      <c r="AU504" s="42"/>
      <c r="AV504" s="42"/>
      <c r="AW504" s="42"/>
    </row>
    <row r="505" spans="1:49" s="59" customFormat="1" ht="11.25" customHeight="1">
      <c r="A505" s="3546"/>
      <c r="B505" s="3526"/>
      <c r="C505" s="3526"/>
      <c r="D505" s="3625"/>
      <c r="E505" s="3467"/>
      <c r="F505" s="3526"/>
      <c r="G505" s="3467" t="s">
        <v>1922</v>
      </c>
      <c r="H505" s="3526"/>
      <c r="I505" s="3526"/>
      <c r="J505" s="3526"/>
      <c r="K505" s="3526"/>
      <c r="L505" s="3526"/>
      <c r="M505" s="3526"/>
      <c r="N505" s="3526"/>
      <c r="O505" s="3526"/>
      <c r="P505" s="3526"/>
      <c r="Q505" s="3526"/>
      <c r="R505" s="3526"/>
      <c r="S505" s="3526"/>
      <c r="T505" s="3526"/>
      <c r="U505" s="3526"/>
      <c r="V505" s="3526"/>
      <c r="W505" s="3526"/>
      <c r="X505" s="3526"/>
      <c r="Y505" s="3526"/>
      <c r="Z505" s="3526"/>
      <c r="AA505" s="5600"/>
      <c r="AB505" s="5570"/>
      <c r="AC505" s="5571"/>
      <c r="AD505" s="5572"/>
      <c r="AE505" s="5627"/>
      <c r="AF505" s="3619"/>
      <c r="AG505" s="3377"/>
      <c r="AH505" s="3374"/>
      <c r="AI505" s="42"/>
      <c r="AJ505" s="42"/>
      <c r="AK505" s="42"/>
      <c r="AL505" s="42"/>
      <c r="AM505" s="42"/>
      <c r="AN505" s="42"/>
      <c r="AO505" s="42"/>
      <c r="AP505" s="42"/>
      <c r="AQ505" s="42"/>
      <c r="AR505" s="42"/>
      <c r="AS505" s="42"/>
      <c r="AT505" s="42"/>
      <c r="AU505" s="42"/>
      <c r="AV505" s="42"/>
      <c r="AW505" s="42"/>
    </row>
    <row r="506" spans="1:49" s="59" customFormat="1" ht="11.25" customHeight="1">
      <c r="A506" s="3546"/>
      <c r="B506" s="3526"/>
      <c r="C506" s="3526"/>
      <c r="D506" s="3625"/>
      <c r="E506" s="3467"/>
      <c r="F506" s="3526"/>
      <c r="G506" s="3526"/>
      <c r="H506" s="3526"/>
      <c r="I506" s="3526"/>
      <c r="J506" s="3526"/>
      <c r="K506" s="3526"/>
      <c r="L506" s="3526"/>
      <c r="M506" s="3526"/>
      <c r="N506" s="3526"/>
      <c r="O506" s="3526"/>
      <c r="P506" s="3526"/>
      <c r="Q506" s="3526"/>
      <c r="R506" s="3526"/>
      <c r="S506" s="3526"/>
      <c r="T506" s="3526"/>
      <c r="U506" s="3526"/>
      <c r="V506" s="3526"/>
      <c r="W506" s="3526"/>
      <c r="X506" s="3526"/>
      <c r="Y506" s="3526"/>
      <c r="Z506" s="3526"/>
      <c r="AA506" s="3526"/>
      <c r="AB506" s="3526"/>
      <c r="AC506" s="3526"/>
      <c r="AD506" s="3526"/>
      <c r="AE506" s="3526"/>
      <c r="AF506" s="3619"/>
      <c r="AG506" s="3377"/>
      <c r="AH506" s="3374"/>
      <c r="AI506" s="42"/>
      <c r="AJ506" s="42"/>
      <c r="AK506" s="42"/>
      <c r="AL506" s="42"/>
      <c r="AM506" s="42"/>
      <c r="AN506" s="42"/>
      <c r="AO506" s="42"/>
      <c r="AP506" s="42"/>
      <c r="AQ506" s="42"/>
      <c r="AR506" s="42"/>
      <c r="AS506" s="42"/>
      <c r="AT506" s="42"/>
      <c r="AU506" s="42"/>
      <c r="AV506" s="42"/>
      <c r="AW506" s="42"/>
    </row>
    <row r="507" spans="1:49" s="59" customFormat="1" ht="11.25" customHeight="1">
      <c r="A507" s="3546"/>
      <c r="B507" s="3526"/>
      <c r="C507" s="3526"/>
      <c r="D507" s="3625"/>
      <c r="E507" s="3467"/>
      <c r="F507" s="3526"/>
      <c r="G507" s="3526"/>
      <c r="H507" s="3526"/>
      <c r="I507" s="3526"/>
      <c r="J507" s="3526"/>
      <c r="K507" s="3526"/>
      <c r="L507" s="3526"/>
      <c r="M507" s="3526"/>
      <c r="N507" s="3526"/>
      <c r="O507" s="3526"/>
      <c r="P507" s="3526"/>
      <c r="Q507" s="3526"/>
      <c r="R507" s="3526"/>
      <c r="S507" s="3526"/>
      <c r="T507" s="3526"/>
      <c r="U507" s="3526"/>
      <c r="V507" s="3526"/>
      <c r="W507" s="3526"/>
      <c r="X507" s="3526"/>
      <c r="Y507" s="3526"/>
      <c r="Z507" s="3526"/>
      <c r="AA507" s="3526"/>
      <c r="AB507" s="3526"/>
      <c r="AC507" s="3526"/>
      <c r="AD507" s="3526"/>
      <c r="AE507" s="3526"/>
      <c r="AF507" s="3619"/>
      <c r="AG507" s="3377"/>
      <c r="AH507" s="3374"/>
      <c r="AI507" s="42"/>
      <c r="AJ507" s="42"/>
      <c r="AK507" s="42"/>
      <c r="AL507" s="42"/>
      <c r="AM507" s="42"/>
      <c r="AN507" s="42"/>
      <c r="AO507" s="42"/>
      <c r="AP507" s="42"/>
      <c r="AQ507" s="42"/>
      <c r="AR507" s="42"/>
      <c r="AS507" s="42"/>
      <c r="AT507" s="42"/>
      <c r="AU507" s="42"/>
      <c r="AV507" s="42"/>
      <c r="AW507" s="42"/>
    </row>
    <row r="508" spans="1:49" s="59" customFormat="1" ht="11.25" customHeight="1">
      <c r="A508" s="3546"/>
      <c r="B508" s="3526"/>
      <c r="C508" s="3526"/>
      <c r="D508" s="3625"/>
      <c r="E508" s="3555" t="s">
        <v>158</v>
      </c>
      <c r="F508" s="3526"/>
      <c r="G508" s="3526"/>
      <c r="H508" s="3526"/>
      <c r="I508" s="3526"/>
      <c r="J508" s="3526"/>
      <c r="K508" s="3526"/>
      <c r="L508" s="3526"/>
      <c r="M508" s="3526"/>
      <c r="N508" s="3526"/>
      <c r="O508" s="3526"/>
      <c r="P508" s="3526"/>
      <c r="Q508" s="3526"/>
      <c r="R508" s="3526"/>
      <c r="S508" s="3526"/>
      <c r="T508" s="3526"/>
      <c r="U508" s="3526"/>
      <c r="V508" s="3526"/>
      <c r="W508" s="3526"/>
      <c r="X508" s="3526"/>
      <c r="Y508" s="3526"/>
      <c r="Z508" s="3526"/>
      <c r="AA508" s="3526"/>
      <c r="AB508" s="5628">
        <v>100</v>
      </c>
      <c r="AC508" s="5629"/>
      <c r="AD508" s="5630"/>
      <c r="AE508" s="5627" t="s">
        <v>107</v>
      </c>
      <c r="AF508" s="3619"/>
      <c r="AG508" s="3377"/>
      <c r="AH508" s="3374"/>
      <c r="AI508" s="42"/>
      <c r="AJ508" s="42"/>
      <c r="AK508" s="42"/>
      <c r="AL508" s="42"/>
      <c r="AM508" s="42"/>
      <c r="AN508" s="42"/>
      <c r="AO508" s="42"/>
      <c r="AP508" s="42"/>
      <c r="AQ508" s="42"/>
      <c r="AR508" s="42"/>
      <c r="AS508" s="42"/>
      <c r="AT508" s="42"/>
      <c r="AU508" s="42"/>
      <c r="AV508" s="42"/>
      <c r="AW508" s="42"/>
    </row>
    <row r="509" spans="1:49" s="59" customFormat="1" ht="11.25" customHeight="1">
      <c r="A509" s="3546"/>
      <c r="B509" s="3526"/>
      <c r="C509" s="3526"/>
      <c r="D509" s="3625"/>
      <c r="E509" s="3467" t="s">
        <v>2580</v>
      </c>
      <c r="F509" s="3526"/>
      <c r="G509" s="3526"/>
      <c r="H509" s="3526"/>
      <c r="I509" s="3526"/>
      <c r="J509" s="3526"/>
      <c r="K509" s="3526"/>
      <c r="L509" s="3526"/>
      <c r="M509" s="3526"/>
      <c r="N509" s="3526"/>
      <c r="O509" s="3526"/>
      <c r="P509" s="3526"/>
      <c r="Q509" s="3526"/>
      <c r="R509" s="3526"/>
      <c r="S509" s="3526"/>
      <c r="T509" s="3526"/>
      <c r="U509" s="3526"/>
      <c r="V509" s="3526"/>
      <c r="W509" s="3526"/>
      <c r="X509" s="3526"/>
      <c r="Y509" s="3526"/>
      <c r="Z509" s="3526"/>
      <c r="AA509" s="3526"/>
      <c r="AB509" s="5631"/>
      <c r="AC509" s="5632"/>
      <c r="AD509" s="5633"/>
      <c r="AE509" s="5627"/>
      <c r="AF509" s="3619"/>
      <c r="AG509" s="3377"/>
      <c r="AH509" s="3374"/>
      <c r="AI509" s="42"/>
      <c r="AJ509" s="42"/>
      <c r="AK509" s="42"/>
      <c r="AL509" s="42"/>
      <c r="AM509" s="42"/>
      <c r="AN509" s="42"/>
      <c r="AO509" s="42"/>
      <c r="AP509" s="42"/>
      <c r="AQ509" s="42"/>
      <c r="AR509" s="42"/>
      <c r="AS509" s="42"/>
      <c r="AT509" s="42"/>
      <c r="AU509" s="42"/>
      <c r="AV509" s="42"/>
      <c r="AW509" s="42"/>
    </row>
    <row r="510" spans="1:49" s="59" customFormat="1" ht="11.25" customHeight="1">
      <c r="A510" s="3546"/>
      <c r="B510" s="3526"/>
      <c r="C510" s="3526"/>
      <c r="D510" s="3625"/>
      <c r="E510" s="3467"/>
      <c r="F510" s="3526"/>
      <c r="G510" s="3526"/>
      <c r="H510" s="3526"/>
      <c r="I510" s="3526"/>
      <c r="J510" s="3526"/>
      <c r="K510" s="3526"/>
      <c r="L510" s="3526"/>
      <c r="M510" s="3526"/>
      <c r="N510" s="3526"/>
      <c r="O510" s="3526"/>
      <c r="P510" s="3526"/>
      <c r="Q510" s="3526"/>
      <c r="R510" s="3526"/>
      <c r="S510" s="3526"/>
      <c r="T510" s="3526"/>
      <c r="U510" s="3526"/>
      <c r="V510" s="3526"/>
      <c r="W510" s="3526"/>
      <c r="X510" s="3526"/>
      <c r="Y510" s="3526"/>
      <c r="Z510" s="3526"/>
      <c r="AA510" s="3526"/>
      <c r="AB510" s="3526"/>
      <c r="AC510" s="3526"/>
      <c r="AD510" s="3526"/>
      <c r="AE510" s="3526"/>
      <c r="AF510" s="3619"/>
      <c r="AG510" s="3377"/>
      <c r="AH510" s="3374"/>
      <c r="AI510" s="42"/>
      <c r="AJ510" s="42"/>
      <c r="AK510" s="42"/>
      <c r="AL510" s="42"/>
      <c r="AM510" s="42"/>
      <c r="AN510" s="42"/>
      <c r="AO510" s="42"/>
      <c r="AP510" s="42"/>
      <c r="AQ510" s="42"/>
      <c r="AR510" s="42"/>
      <c r="AS510" s="42"/>
      <c r="AT510" s="42"/>
      <c r="AU510" s="42"/>
      <c r="AV510" s="42"/>
      <c r="AW510" s="42"/>
    </row>
    <row r="511" spans="1:49" s="59" customFormat="1" ht="11.25" customHeight="1">
      <c r="A511" s="3543"/>
      <c r="B511" s="3646"/>
      <c r="C511" s="3646"/>
      <c r="D511" s="3647"/>
      <c r="E511" s="3648"/>
      <c r="F511" s="3646"/>
      <c r="G511" s="3646"/>
      <c r="H511" s="3646"/>
      <c r="I511" s="3646"/>
      <c r="J511" s="3646"/>
      <c r="K511" s="3646"/>
      <c r="L511" s="3646"/>
      <c r="M511" s="3646"/>
      <c r="N511" s="3646"/>
      <c r="O511" s="3646"/>
      <c r="P511" s="3646"/>
      <c r="Q511" s="3646"/>
      <c r="R511" s="3646"/>
      <c r="S511" s="3646"/>
      <c r="T511" s="3646"/>
      <c r="U511" s="3646"/>
      <c r="V511" s="3646"/>
      <c r="W511" s="3646"/>
      <c r="X511" s="3646"/>
      <c r="Y511" s="3646"/>
      <c r="Z511" s="3646"/>
      <c r="AA511" s="3646"/>
      <c r="AB511" s="3646"/>
      <c r="AC511" s="3646"/>
      <c r="AD511" s="3646"/>
      <c r="AE511" s="3646"/>
      <c r="AF511" s="3634"/>
      <c r="AG511" s="3463"/>
      <c r="AH511" s="3635"/>
      <c r="AI511" s="42"/>
      <c r="AJ511" s="42"/>
      <c r="AK511" s="42"/>
      <c r="AL511" s="42"/>
      <c r="AM511" s="42"/>
      <c r="AN511" s="42"/>
      <c r="AO511" s="42"/>
      <c r="AP511" s="42"/>
      <c r="AQ511" s="42"/>
      <c r="AR511" s="42"/>
      <c r="AS511" s="42"/>
      <c r="AT511" s="42"/>
      <c r="AU511" s="42"/>
      <c r="AV511" s="42"/>
      <c r="AW511" s="42"/>
    </row>
    <row r="512" spans="1:49" s="59" customFormat="1" ht="11.25" customHeight="1">
      <c r="A512" s="3546"/>
      <c r="B512" s="3526"/>
      <c r="C512" s="3526"/>
      <c r="D512" s="3625"/>
      <c r="E512" s="3467"/>
      <c r="F512" s="3526"/>
      <c r="G512" s="3526"/>
      <c r="H512" s="3526"/>
      <c r="I512" s="3526"/>
      <c r="J512" s="3526"/>
      <c r="K512" s="3526"/>
      <c r="L512" s="3526"/>
      <c r="M512" s="3526"/>
      <c r="N512" s="3526"/>
      <c r="O512" s="3526"/>
      <c r="P512" s="3526"/>
      <c r="Q512" s="3526"/>
      <c r="R512" s="3526"/>
      <c r="S512" s="3526"/>
      <c r="T512" s="3526"/>
      <c r="U512" s="3526"/>
      <c r="V512" s="3526"/>
      <c r="W512" s="3526"/>
      <c r="X512" s="3526"/>
      <c r="Y512" s="3526"/>
      <c r="Z512" s="3526"/>
      <c r="AA512" s="3526"/>
      <c r="AB512" s="3526"/>
      <c r="AC512" s="3526"/>
      <c r="AD512" s="3526"/>
      <c r="AE512" s="3526"/>
      <c r="AF512" s="3619"/>
      <c r="AG512" s="3377"/>
      <c r="AH512" s="3374"/>
      <c r="AI512" s="42"/>
      <c r="AJ512" s="42"/>
      <c r="AK512" s="42"/>
      <c r="AL512" s="42"/>
      <c r="AM512" s="42"/>
      <c r="AN512" s="42"/>
      <c r="AO512" s="42"/>
      <c r="AP512" s="42"/>
      <c r="AQ512" s="42"/>
      <c r="AR512" s="42"/>
      <c r="AS512" s="42"/>
      <c r="AT512" s="42"/>
      <c r="AU512" s="42"/>
      <c r="AV512" s="42"/>
      <c r="AW512" s="42"/>
    </row>
    <row r="513" spans="1:49" s="59" customFormat="1" ht="11.25" customHeight="1">
      <c r="A513" s="3546"/>
      <c r="B513" s="5581" t="s">
        <v>1552</v>
      </c>
      <c r="C513" s="5581"/>
      <c r="D513" s="3474" t="s">
        <v>1553</v>
      </c>
      <c r="E513" s="3526"/>
      <c r="F513" s="3526"/>
      <c r="G513" s="3526"/>
      <c r="H513" s="3526"/>
      <c r="I513" s="3526"/>
      <c r="J513" s="3526"/>
      <c r="K513" s="3526"/>
      <c r="L513" s="3526"/>
      <c r="M513" s="3526"/>
      <c r="N513" s="3526"/>
      <c r="O513" s="3526"/>
      <c r="P513" s="3526"/>
      <c r="Q513" s="3526"/>
      <c r="R513" s="3526"/>
      <c r="S513" s="3526"/>
      <c r="T513" s="3526"/>
      <c r="U513" s="3526"/>
      <c r="V513" s="3526"/>
      <c r="W513" s="3526"/>
      <c r="X513" s="3526"/>
      <c r="Y513" s="3526"/>
      <c r="Z513" s="3526"/>
      <c r="AA513" s="3526"/>
      <c r="AB513" s="3526"/>
      <c r="AC513" s="3526"/>
      <c r="AD513" s="3526"/>
      <c r="AE513" s="3526"/>
      <c r="AF513" s="3619"/>
      <c r="AG513" s="3377"/>
      <c r="AH513" s="3374"/>
      <c r="AI513" s="42"/>
      <c r="AJ513" s="42"/>
      <c r="AK513" s="42"/>
      <c r="AL513" s="42"/>
      <c r="AM513" s="42"/>
      <c r="AN513" s="42"/>
      <c r="AO513" s="42"/>
      <c r="AP513" s="42"/>
      <c r="AQ513" s="42"/>
      <c r="AR513" s="42"/>
      <c r="AS513" s="42"/>
      <c r="AT513" s="42"/>
      <c r="AU513" s="42"/>
      <c r="AV513" s="42"/>
      <c r="AW513" s="42"/>
    </row>
    <row r="514" spans="1:49" s="59" customFormat="1" ht="11.25" customHeight="1">
      <c r="A514" s="3546"/>
      <c r="B514" s="3526"/>
      <c r="C514" s="3526"/>
      <c r="D514" s="3467" t="s">
        <v>1644</v>
      </c>
      <c r="E514" s="3526"/>
      <c r="F514" s="3526"/>
      <c r="G514" s="3526"/>
      <c r="H514" s="3526"/>
      <c r="I514" s="3526"/>
      <c r="J514" s="3526"/>
      <c r="K514" s="3526"/>
      <c r="L514" s="3526"/>
      <c r="M514" s="3526"/>
      <c r="N514" s="3526"/>
      <c r="O514" s="3526"/>
      <c r="P514" s="3526"/>
      <c r="Q514" s="3526"/>
      <c r="R514" s="3526"/>
      <c r="S514" s="3526"/>
      <c r="T514" s="3526"/>
      <c r="U514" s="3526"/>
      <c r="V514" s="3526"/>
      <c r="W514" s="3526"/>
      <c r="X514" s="3526"/>
      <c r="Y514" s="3526"/>
      <c r="Z514" s="3526"/>
      <c r="AA514" s="3526"/>
      <c r="AB514" s="3526"/>
      <c r="AC514" s="3526"/>
      <c r="AD514" s="3526"/>
      <c r="AE514" s="3526"/>
      <c r="AF514" s="3619"/>
      <c r="AG514" s="3377"/>
      <c r="AH514" s="3374"/>
      <c r="AI514" s="42"/>
      <c r="AJ514" s="42"/>
      <c r="AK514" s="42"/>
      <c r="AL514" s="42"/>
      <c r="AM514" s="42"/>
      <c r="AN514" s="42"/>
      <c r="AO514" s="42"/>
      <c r="AP514" s="42"/>
      <c r="AQ514" s="42"/>
      <c r="AR514" s="42"/>
      <c r="AS514" s="42"/>
      <c r="AT514" s="42"/>
      <c r="AU514" s="42"/>
      <c r="AV514" s="42"/>
      <c r="AW514" s="42"/>
    </row>
    <row r="515" spans="1:49" s="59" customFormat="1" ht="11.25" customHeight="1">
      <c r="A515" s="3546"/>
      <c r="B515" s="3526"/>
      <c r="C515" s="3526"/>
      <c r="D515" s="3625"/>
      <c r="E515" s="3526"/>
      <c r="F515" s="3526"/>
      <c r="G515" s="3526"/>
      <c r="H515" s="3526"/>
      <c r="I515" s="3526"/>
      <c r="J515" s="3526"/>
      <c r="K515" s="3526"/>
      <c r="L515" s="3526"/>
      <c r="M515" s="3526"/>
      <c r="N515" s="3526"/>
      <c r="O515" s="3526"/>
      <c r="P515" s="3526"/>
      <c r="Q515" s="3526"/>
      <c r="R515" s="3526"/>
      <c r="S515" s="3526"/>
      <c r="T515" s="3526"/>
      <c r="U515" s="3526"/>
      <c r="V515" s="3526"/>
      <c r="W515" s="3526"/>
      <c r="X515" s="3526"/>
      <c r="Y515" s="3526"/>
      <c r="Z515" s="3526"/>
      <c r="AA515" s="3526"/>
      <c r="AB515" s="3526"/>
      <c r="AC515" s="3526"/>
      <c r="AD515" s="3644" t="s">
        <v>735</v>
      </c>
      <c r="AE515" s="3526"/>
      <c r="AF515" s="3619"/>
      <c r="AG515" s="3377"/>
      <c r="AH515" s="3374"/>
      <c r="AI515" s="42"/>
      <c r="AJ515" s="42"/>
      <c r="AK515" s="42"/>
      <c r="AL515" s="42"/>
      <c r="AM515" s="42"/>
      <c r="AN515" s="42"/>
      <c r="AO515" s="42"/>
      <c r="AP515" s="42"/>
      <c r="AQ515" s="42"/>
      <c r="AR515" s="42"/>
      <c r="AS515" s="42"/>
      <c r="AT515" s="42"/>
      <c r="AU515" s="42"/>
      <c r="AV515" s="42"/>
      <c r="AW515" s="42"/>
    </row>
    <row r="516" spans="1:49" s="59" customFormat="1" ht="11.25" customHeight="1">
      <c r="A516" s="3546"/>
      <c r="B516" s="3526"/>
      <c r="C516" s="3526"/>
      <c r="D516" s="3622" t="s">
        <v>35</v>
      </c>
      <c r="E516" s="3680" t="s">
        <v>738</v>
      </c>
      <c r="F516" s="3468"/>
      <c r="G516" s="3468"/>
      <c r="H516" s="3468"/>
      <c r="I516" s="3468"/>
      <c r="J516" s="3468"/>
      <c r="K516" s="3468"/>
      <c r="L516" s="3468"/>
      <c r="M516" s="3468"/>
      <c r="N516" s="3468"/>
      <c r="O516" s="3468"/>
      <c r="P516" s="3468"/>
      <c r="Q516" s="3468"/>
      <c r="R516" s="3468"/>
      <c r="S516" s="3468"/>
      <c r="T516" s="3468"/>
      <c r="U516" s="3526"/>
      <c r="V516" s="3526"/>
      <c r="W516" s="3526"/>
      <c r="X516" s="3526"/>
      <c r="Y516" s="3526"/>
      <c r="Z516" s="3526"/>
      <c r="AA516" s="5600">
        <v>54</v>
      </c>
      <c r="AB516" s="5567"/>
      <c r="AC516" s="5568"/>
      <c r="AD516" s="5569"/>
      <c r="AE516" s="5627" t="s">
        <v>107</v>
      </c>
      <c r="AF516" s="3619"/>
      <c r="AG516" s="3377"/>
      <c r="AH516" s="3374"/>
      <c r="AI516" s="42"/>
      <c r="AJ516" s="42"/>
      <c r="AK516" s="42"/>
      <c r="AL516" s="42"/>
      <c r="AM516" s="42"/>
      <c r="AN516" s="42"/>
      <c r="AO516" s="42"/>
      <c r="AP516" s="42"/>
      <c r="AQ516" s="42"/>
      <c r="AR516" s="42"/>
      <c r="AS516" s="42"/>
      <c r="AT516" s="42"/>
      <c r="AU516" s="42"/>
      <c r="AV516" s="42"/>
      <c r="AW516" s="42"/>
    </row>
    <row r="517" spans="1:49" s="59" customFormat="1" ht="11.25" customHeight="1">
      <c r="A517" s="3546"/>
      <c r="B517" s="3526"/>
      <c r="C517" s="3526"/>
      <c r="D517" s="3625"/>
      <c r="E517" s="3681" t="s">
        <v>2584</v>
      </c>
      <c r="F517" s="3468"/>
      <c r="G517" s="3468"/>
      <c r="H517" s="3468"/>
      <c r="I517" s="3468"/>
      <c r="J517" s="3468"/>
      <c r="K517" s="3468"/>
      <c r="L517" s="3468"/>
      <c r="M517" s="3468"/>
      <c r="N517" s="3468"/>
      <c r="O517" s="3468"/>
      <c r="P517" s="3468"/>
      <c r="Q517" s="3468"/>
      <c r="R517" s="3468"/>
      <c r="S517" s="3468"/>
      <c r="T517" s="3468"/>
      <c r="U517" s="3526"/>
      <c r="V517" s="3526"/>
      <c r="W517" s="3526"/>
      <c r="X517" s="3526"/>
      <c r="Y517" s="3526"/>
      <c r="Z517" s="3526"/>
      <c r="AA517" s="5600"/>
      <c r="AB517" s="5570"/>
      <c r="AC517" s="5571"/>
      <c r="AD517" s="5572"/>
      <c r="AE517" s="5627"/>
      <c r="AF517" s="3619"/>
      <c r="AG517" s="3377"/>
      <c r="AH517" s="3374"/>
      <c r="AI517" s="42"/>
      <c r="AJ517" s="42"/>
      <c r="AK517" s="42"/>
      <c r="AL517" s="42"/>
      <c r="AM517" s="42"/>
      <c r="AN517" s="42"/>
      <c r="AO517" s="42"/>
      <c r="AP517" s="42"/>
      <c r="AQ517" s="42"/>
      <c r="AR517" s="42"/>
      <c r="AS517" s="42"/>
      <c r="AT517" s="42"/>
      <c r="AU517" s="42"/>
      <c r="AV517" s="42"/>
      <c r="AW517" s="42"/>
    </row>
    <row r="518" spans="1:49" s="59" customFormat="1" ht="11.25" customHeight="1">
      <c r="A518" s="3546"/>
      <c r="B518" s="3526"/>
      <c r="C518" s="3526"/>
      <c r="D518" s="3625"/>
      <c r="E518" s="3520"/>
      <c r="F518" s="3468"/>
      <c r="G518" s="3468"/>
      <c r="H518" s="3468"/>
      <c r="I518" s="3468"/>
      <c r="J518" s="3468"/>
      <c r="K518" s="3468"/>
      <c r="L518" s="3468"/>
      <c r="M518" s="3468"/>
      <c r="N518" s="3468"/>
      <c r="O518" s="3468"/>
      <c r="P518" s="3468"/>
      <c r="Q518" s="3468"/>
      <c r="R518" s="3468"/>
      <c r="S518" s="3468"/>
      <c r="T518" s="3468"/>
      <c r="U518" s="3526"/>
      <c r="V518" s="3526"/>
      <c r="W518" s="3526"/>
      <c r="X518" s="3526"/>
      <c r="Y518" s="3526"/>
      <c r="Z518" s="3526"/>
      <c r="AA518" s="3526"/>
      <c r="AB518" s="3526"/>
      <c r="AC518" s="3526"/>
      <c r="AD518" s="3526"/>
      <c r="AE518" s="3526"/>
      <c r="AF518" s="3619"/>
      <c r="AG518" s="3377"/>
      <c r="AH518" s="3374"/>
      <c r="AI518" s="42"/>
      <c r="AJ518" s="42"/>
      <c r="AK518" s="42"/>
      <c r="AL518" s="42"/>
      <c r="AM518" s="42"/>
      <c r="AN518" s="42"/>
      <c r="AO518" s="42"/>
      <c r="AP518" s="42"/>
      <c r="AQ518" s="42"/>
      <c r="AR518" s="42"/>
      <c r="AS518" s="42"/>
      <c r="AT518" s="42"/>
      <c r="AU518" s="42"/>
      <c r="AV518" s="42"/>
      <c r="AW518" s="42"/>
    </row>
    <row r="519" spans="1:49" s="59" customFormat="1" ht="11.25" customHeight="1">
      <c r="A519" s="3546"/>
      <c r="B519" s="3526"/>
      <c r="C519" s="3526"/>
      <c r="D519" s="3622" t="s">
        <v>36</v>
      </c>
      <c r="E519" s="3470" t="s">
        <v>2585</v>
      </c>
      <c r="F519" s="3468"/>
      <c r="G519" s="3682"/>
      <c r="H519" s="3682"/>
      <c r="I519" s="3683"/>
      <c r="J519" s="3683"/>
      <c r="K519" s="3683"/>
      <c r="L519" s="3683"/>
      <c r="M519" s="3683"/>
      <c r="N519" s="3682"/>
      <c r="O519" s="3468"/>
      <c r="P519" s="3468"/>
      <c r="Q519" s="3682"/>
      <c r="R519" s="3682"/>
      <c r="S519" s="3682"/>
      <c r="T519" s="3682"/>
      <c r="U519" s="3684"/>
      <c r="V519" s="2856"/>
      <c r="W519" s="2856"/>
      <c r="X519" s="2856"/>
      <c r="Y519" s="2856"/>
      <c r="Z519" s="2856"/>
      <c r="AA519" s="5600">
        <v>55</v>
      </c>
      <c r="AB519" s="5567"/>
      <c r="AC519" s="5568"/>
      <c r="AD519" s="5569"/>
      <c r="AE519" s="5627" t="s">
        <v>107</v>
      </c>
      <c r="AF519" s="3619"/>
      <c r="AG519" s="3377"/>
      <c r="AH519" s="3374"/>
      <c r="AI519" s="42"/>
      <c r="AJ519" s="42"/>
      <c r="AK519" s="42"/>
      <c r="AL519" s="42"/>
      <c r="AM519" s="42"/>
      <c r="AN519" s="42"/>
      <c r="AO519" s="42"/>
      <c r="AP519" s="42"/>
      <c r="AQ519" s="42"/>
      <c r="AR519" s="42"/>
      <c r="AS519" s="42"/>
      <c r="AT519" s="42"/>
      <c r="AU519" s="42"/>
      <c r="AV519" s="42"/>
      <c r="AW519" s="42"/>
    </row>
    <row r="520" spans="1:49" s="59" customFormat="1" ht="11.25" customHeight="1">
      <c r="A520" s="3546"/>
      <c r="B520" s="3526"/>
      <c r="C520" s="3526"/>
      <c r="D520" s="3682"/>
      <c r="E520" s="2969" t="s">
        <v>2586</v>
      </c>
      <c r="F520" s="2856"/>
      <c r="G520" s="3682"/>
      <c r="H520" s="3682"/>
      <c r="I520" s="3468"/>
      <c r="J520" s="3468"/>
      <c r="K520" s="3468"/>
      <c r="L520" s="3468"/>
      <c r="M520" s="3468"/>
      <c r="N520" s="3682"/>
      <c r="O520" s="2856"/>
      <c r="P520" s="2856"/>
      <c r="Q520" s="3682"/>
      <c r="R520" s="3682"/>
      <c r="S520" s="3682"/>
      <c r="T520" s="3682"/>
      <c r="U520" s="3685"/>
      <c r="V520" s="2969"/>
      <c r="W520" s="2969"/>
      <c r="X520" s="2969"/>
      <c r="Y520" s="2969"/>
      <c r="Z520" s="2969"/>
      <c r="AA520" s="5600"/>
      <c r="AB520" s="5570"/>
      <c r="AC520" s="5571"/>
      <c r="AD520" s="5572"/>
      <c r="AE520" s="5627"/>
      <c r="AF520" s="3619"/>
      <c r="AG520" s="3377"/>
      <c r="AH520" s="3374"/>
      <c r="AI520" s="42"/>
      <c r="AJ520" s="42"/>
      <c r="AK520" s="42"/>
      <c r="AL520" s="42"/>
      <c r="AM520" s="42"/>
      <c r="AN520" s="42"/>
      <c r="AO520" s="42"/>
      <c r="AP520" s="42"/>
      <c r="AQ520" s="42"/>
      <c r="AR520" s="42"/>
      <c r="AS520" s="42"/>
      <c r="AT520" s="42"/>
      <c r="AU520" s="42"/>
      <c r="AV520" s="42"/>
      <c r="AW520" s="42"/>
    </row>
    <row r="521" spans="1:49" s="59" customFormat="1" ht="11.25" customHeight="1">
      <c r="A521" s="3546"/>
      <c r="B521" s="3526"/>
      <c r="C521" s="3526"/>
      <c r="D521" s="3526"/>
      <c r="E521" s="3526"/>
      <c r="F521" s="3526"/>
      <c r="G521" s="3526"/>
      <c r="H521" s="3526"/>
      <c r="I521" s="3526"/>
      <c r="J521" s="3526"/>
      <c r="K521" s="3526"/>
      <c r="L521" s="3526"/>
      <c r="M521" s="3526"/>
      <c r="N521" s="3526"/>
      <c r="O521" s="3526"/>
      <c r="P521" s="3526"/>
      <c r="Q521" s="3526"/>
      <c r="R521" s="3526"/>
      <c r="S521" s="3526"/>
      <c r="T521" s="3526"/>
      <c r="U521" s="3526"/>
      <c r="V521" s="3526"/>
      <c r="W521" s="3526"/>
      <c r="X521" s="3526"/>
      <c r="Y521" s="3526"/>
      <c r="Z521" s="3526"/>
      <c r="AA521" s="3526"/>
      <c r="AB521" s="3526"/>
      <c r="AC521" s="3520"/>
      <c r="AD521" s="3682"/>
      <c r="AE521" s="3526"/>
      <c r="AF521" s="3619"/>
      <c r="AG521" s="3377"/>
      <c r="AH521" s="3374"/>
      <c r="AI521" s="42"/>
      <c r="AJ521" s="42"/>
      <c r="AK521" s="42"/>
      <c r="AL521" s="42"/>
      <c r="AM521" s="42"/>
      <c r="AN521" s="42"/>
      <c r="AO521" s="42"/>
      <c r="AP521" s="42"/>
      <c r="AQ521" s="42"/>
      <c r="AR521" s="42"/>
      <c r="AS521" s="42"/>
      <c r="AT521" s="42"/>
      <c r="AU521" s="42"/>
      <c r="AV521" s="42"/>
      <c r="AW521" s="42"/>
    </row>
    <row r="522" spans="1:49" s="59" customFormat="1" ht="11.25" customHeight="1">
      <c r="A522" s="3546"/>
      <c r="B522" s="3468"/>
      <c r="C522" s="3468"/>
      <c r="D522" s="3682"/>
      <c r="E522" s="3468"/>
      <c r="F522" s="3468"/>
      <c r="G522" s="3581"/>
      <c r="H522" s="3582" t="s">
        <v>2587</v>
      </c>
      <c r="I522" s="3582"/>
      <c r="J522" s="3582"/>
      <c r="K522" s="3582"/>
      <c r="L522" s="3582"/>
      <c r="M522" s="3582"/>
      <c r="N522" s="3582"/>
      <c r="O522" s="3582"/>
      <c r="P522" s="3582"/>
      <c r="Q522" s="3582"/>
      <c r="R522" s="3582"/>
      <c r="S522" s="3582"/>
      <c r="T522" s="3582"/>
      <c r="U522" s="3582"/>
      <c r="V522" s="3582"/>
      <c r="W522" s="3582"/>
      <c r="X522" s="3582"/>
      <c r="Y522" s="3582"/>
      <c r="Z522" s="3686"/>
      <c r="AA522" s="3468"/>
      <c r="AB522" s="3468"/>
      <c r="AC522" s="3687"/>
      <c r="AD522" s="3687"/>
      <c r="AE522" s="3687"/>
      <c r="AF522" s="3619"/>
      <c r="AG522" s="3377"/>
      <c r="AH522" s="3374"/>
      <c r="AI522" s="42"/>
      <c r="AJ522" s="42"/>
      <c r="AK522" s="42"/>
      <c r="AL522" s="42"/>
      <c r="AM522" s="42"/>
      <c r="AN522" s="42"/>
      <c r="AO522" s="42"/>
      <c r="AP522" s="42"/>
      <c r="AQ522" s="42"/>
      <c r="AR522" s="42"/>
      <c r="AS522" s="42"/>
      <c r="AT522" s="42"/>
      <c r="AU522" s="42"/>
      <c r="AV522" s="42"/>
      <c r="AW522" s="42"/>
    </row>
    <row r="523" spans="1:49" s="59" customFormat="1" ht="11.25" customHeight="1">
      <c r="A523" s="3546"/>
      <c r="B523" s="3651"/>
      <c r="C523" s="3651"/>
      <c r="D523" s="3553" t="s">
        <v>158</v>
      </c>
      <c r="E523" s="3468"/>
      <c r="F523" s="3526"/>
      <c r="G523" s="3688"/>
      <c r="H523" s="3656" t="s">
        <v>1943</v>
      </c>
      <c r="I523" s="3586"/>
      <c r="J523" s="3689"/>
      <c r="K523" s="3689"/>
      <c r="L523" s="3689"/>
      <c r="M523" s="3689"/>
      <c r="N523" s="3689"/>
      <c r="O523" s="3689"/>
      <c r="P523" s="3689"/>
      <c r="Q523" s="3689"/>
      <c r="R523" s="3689"/>
      <c r="S523" s="3689"/>
      <c r="T523" s="3689"/>
      <c r="U523" s="3689"/>
      <c r="V523" s="3689"/>
      <c r="W523" s="3689"/>
      <c r="X523" s="3689"/>
      <c r="Y523" s="3689"/>
      <c r="Z523" s="3690"/>
      <c r="AA523" s="3468"/>
      <c r="AB523" s="5583">
        <v>100</v>
      </c>
      <c r="AC523" s="5584"/>
      <c r="AD523" s="5585"/>
      <c r="AE523" s="3691" t="s">
        <v>107</v>
      </c>
      <c r="AF523" s="3619"/>
      <c r="AG523" s="3377"/>
      <c r="AH523" s="3374"/>
      <c r="AI523" s="42"/>
      <c r="AJ523" s="42"/>
      <c r="AK523" s="42"/>
      <c r="AL523" s="42"/>
      <c r="AM523" s="42"/>
      <c r="AN523" s="42"/>
      <c r="AO523" s="42"/>
      <c r="AP523" s="42"/>
      <c r="AQ523" s="42"/>
      <c r="AR523" s="42"/>
      <c r="AS523" s="42"/>
      <c r="AT523" s="42"/>
      <c r="AU523" s="42"/>
      <c r="AV523" s="42"/>
      <c r="AW523" s="42"/>
    </row>
    <row r="524" spans="1:49" s="59" customFormat="1" ht="11.25" customHeight="1">
      <c r="A524" s="3546"/>
      <c r="B524" s="3468"/>
      <c r="C524" s="3468"/>
      <c r="D524" s="3467" t="s">
        <v>2580</v>
      </c>
      <c r="E524" s="3468"/>
      <c r="F524" s="3526"/>
      <c r="G524" s="3688"/>
      <c r="H524" s="3660" t="s">
        <v>2588</v>
      </c>
      <c r="I524" s="3586"/>
      <c r="J524" s="3689"/>
      <c r="K524" s="3689"/>
      <c r="L524" s="3689"/>
      <c r="M524" s="3689"/>
      <c r="N524" s="3689"/>
      <c r="O524" s="3689"/>
      <c r="P524" s="3689"/>
      <c r="Q524" s="3689"/>
      <c r="R524" s="3689"/>
      <c r="S524" s="3689"/>
      <c r="T524" s="3689"/>
      <c r="U524" s="3689"/>
      <c r="V524" s="3689"/>
      <c r="W524" s="3689"/>
      <c r="X524" s="3689"/>
      <c r="Y524" s="3689"/>
      <c r="Z524" s="3690"/>
      <c r="AA524" s="3468"/>
      <c r="AB524" s="5586"/>
      <c r="AC524" s="5587"/>
      <c r="AD524" s="5588"/>
      <c r="AE524" s="3520"/>
      <c r="AF524" s="3619"/>
      <c r="AG524" s="3377"/>
      <c r="AH524" s="3374"/>
      <c r="AI524" s="42"/>
      <c r="AJ524" s="42"/>
      <c r="AK524" s="42"/>
      <c r="AL524" s="42"/>
      <c r="AM524" s="42"/>
      <c r="AN524" s="42"/>
      <c r="AO524" s="42"/>
      <c r="AP524" s="42"/>
      <c r="AQ524" s="42"/>
      <c r="AR524" s="42"/>
      <c r="AS524" s="42"/>
      <c r="AT524" s="42"/>
      <c r="AU524" s="42"/>
      <c r="AV524" s="42"/>
      <c r="AW524" s="42"/>
    </row>
    <row r="525" spans="1:49" s="59" customFormat="1" ht="11.25" customHeight="1">
      <c r="A525" s="3546"/>
      <c r="B525" s="3468"/>
      <c r="C525" s="3468"/>
      <c r="D525" s="3526"/>
      <c r="E525" s="3520"/>
      <c r="F525" s="3520"/>
      <c r="G525" s="3692"/>
      <c r="H525" s="3693"/>
      <c r="I525" s="3693"/>
      <c r="J525" s="3693"/>
      <c r="K525" s="3693"/>
      <c r="L525" s="3693"/>
      <c r="M525" s="3693"/>
      <c r="N525" s="3693"/>
      <c r="O525" s="3693"/>
      <c r="P525" s="3693"/>
      <c r="Q525" s="3693"/>
      <c r="R525" s="3693"/>
      <c r="S525" s="3693"/>
      <c r="T525" s="3693"/>
      <c r="U525" s="3693"/>
      <c r="V525" s="3693"/>
      <c r="W525" s="3693"/>
      <c r="X525" s="3693"/>
      <c r="Y525" s="3693"/>
      <c r="Z525" s="3694"/>
      <c r="AA525" s="3468"/>
      <c r="AB525" s="3468"/>
      <c r="AC525" s="3520"/>
      <c r="AD525" s="3682"/>
      <c r="AE525" s="3520"/>
      <c r="AF525" s="3619"/>
      <c r="AG525" s="3377"/>
      <c r="AH525" s="3374"/>
      <c r="AI525" s="42"/>
      <c r="AJ525" s="42"/>
      <c r="AK525" s="42"/>
      <c r="AL525" s="42"/>
      <c r="AM525" s="42"/>
      <c r="AN525" s="42"/>
      <c r="AO525" s="42"/>
      <c r="AP525" s="42"/>
      <c r="AQ525" s="42"/>
      <c r="AR525" s="42"/>
      <c r="AS525" s="42"/>
      <c r="AT525" s="42"/>
      <c r="AU525" s="42"/>
      <c r="AV525" s="42"/>
      <c r="AW525" s="42"/>
    </row>
    <row r="526" spans="1:49" s="59" customFormat="1" ht="11.25" customHeight="1">
      <c r="A526" s="3546"/>
      <c r="B526" s="2964"/>
      <c r="C526" s="42"/>
      <c r="D526" s="46"/>
      <c r="E526" s="46"/>
      <c r="F526" s="3373"/>
      <c r="G526" s="3373"/>
      <c r="H526" s="3373"/>
      <c r="I526" s="3373"/>
      <c r="J526" s="3373"/>
      <c r="K526" s="3373"/>
      <c r="L526" s="3373"/>
      <c r="M526" s="3373"/>
      <c r="N526" s="3373"/>
      <c r="O526" s="3373"/>
      <c r="P526" s="3373"/>
      <c r="Q526" s="46"/>
      <c r="R526" s="46"/>
      <c r="S526" s="46"/>
      <c r="T526" s="46"/>
      <c r="U526" s="46"/>
      <c r="V526" s="46"/>
      <c r="W526" s="3377"/>
      <c r="X526" s="3377"/>
      <c r="Y526" s="3377"/>
      <c r="Z526" s="3377"/>
      <c r="AA526" s="3377"/>
      <c r="AB526" s="3377"/>
      <c r="AC526" s="3377"/>
      <c r="AF526" s="3619"/>
      <c r="AG526" s="3377"/>
      <c r="AH526" s="3374"/>
      <c r="AI526" s="42"/>
      <c r="AJ526" s="42"/>
      <c r="AK526" s="42"/>
      <c r="AL526" s="42"/>
      <c r="AM526" s="42"/>
      <c r="AN526" s="42"/>
      <c r="AO526" s="42"/>
      <c r="AP526" s="42"/>
      <c r="AQ526" s="42"/>
      <c r="AR526" s="42"/>
      <c r="AS526" s="42"/>
      <c r="AT526" s="42"/>
      <c r="AU526" s="42"/>
      <c r="AV526" s="42"/>
      <c r="AW526" s="42"/>
    </row>
    <row r="527" spans="1:49" s="59" customFormat="1" ht="11.25" customHeight="1">
      <c r="A527" s="3543"/>
      <c r="B527" s="3631"/>
      <c r="C527" s="3456"/>
      <c r="D527" s="3632"/>
      <c r="E527" s="3632"/>
      <c r="F527" s="3633"/>
      <c r="G527" s="3633"/>
      <c r="H527" s="3633"/>
      <c r="I527" s="3633"/>
      <c r="J527" s="3633"/>
      <c r="K527" s="3633"/>
      <c r="L527" s="3633"/>
      <c r="M527" s="3633"/>
      <c r="N527" s="3633"/>
      <c r="O527" s="3633"/>
      <c r="P527" s="3633"/>
      <c r="Q527" s="3632"/>
      <c r="R527" s="3632"/>
      <c r="S527" s="3632"/>
      <c r="T527" s="3632"/>
      <c r="U527" s="3632"/>
      <c r="V527" s="3632"/>
      <c r="W527" s="3463"/>
      <c r="X527" s="3463"/>
      <c r="Y527" s="3463"/>
      <c r="Z527" s="3463"/>
      <c r="AA527" s="3463"/>
      <c r="AB527" s="3463"/>
      <c r="AC527" s="3463"/>
      <c r="AD527" s="3456"/>
      <c r="AE527" s="3456"/>
      <c r="AF527" s="3634"/>
      <c r="AG527" s="3463"/>
      <c r="AH527" s="3635"/>
      <c r="AI527" s="42"/>
      <c r="AJ527" s="42"/>
      <c r="AK527" s="42"/>
      <c r="AL527" s="42"/>
      <c r="AM527" s="42"/>
      <c r="AN527" s="42"/>
      <c r="AO527" s="42"/>
      <c r="AP527" s="42"/>
      <c r="AQ527" s="42"/>
      <c r="AR527" s="42"/>
      <c r="AS527" s="42"/>
      <c r="AT527" s="42"/>
      <c r="AU527" s="42"/>
      <c r="AV527" s="42"/>
      <c r="AW527" s="42"/>
    </row>
    <row r="528" spans="1:49" s="59" customFormat="1" ht="11.25" customHeight="1">
      <c r="A528" s="3546"/>
      <c r="B528" s="2964"/>
      <c r="C528" s="42"/>
      <c r="D528" s="46"/>
      <c r="E528" s="46"/>
      <c r="F528" s="3373"/>
      <c r="G528" s="3373"/>
      <c r="H528" s="3373"/>
      <c r="I528" s="3373"/>
      <c r="J528" s="3373"/>
      <c r="K528" s="3373"/>
      <c r="L528" s="3373"/>
      <c r="M528" s="3373"/>
      <c r="N528" s="3373"/>
      <c r="O528" s="3373"/>
      <c r="P528" s="3373"/>
      <c r="Q528" s="46"/>
      <c r="R528" s="46"/>
      <c r="S528" s="46"/>
      <c r="T528" s="46"/>
      <c r="U528" s="46"/>
      <c r="V528" s="46"/>
      <c r="W528" s="3377"/>
      <c r="X528" s="3377"/>
      <c r="Y528" s="3377"/>
      <c r="Z528" s="3377"/>
      <c r="AA528" s="3377"/>
      <c r="AB528" s="3377"/>
      <c r="AC528" s="3377"/>
      <c r="AF528" s="3619"/>
      <c r="AG528" s="3377"/>
      <c r="AH528" s="3374"/>
      <c r="AI528" s="42"/>
      <c r="AJ528" s="42"/>
      <c r="AK528" s="42"/>
      <c r="AL528" s="42"/>
      <c r="AM528" s="42"/>
      <c r="AN528" s="42"/>
      <c r="AO528" s="42"/>
      <c r="AP528" s="42"/>
      <c r="AQ528" s="42"/>
      <c r="AR528" s="42"/>
      <c r="AS528" s="42"/>
      <c r="AT528" s="42"/>
      <c r="AU528" s="42"/>
      <c r="AV528" s="42"/>
      <c r="AW528" s="42"/>
    </row>
    <row r="529" spans="1:49" s="59" customFormat="1" ht="11.25" customHeight="1">
      <c r="A529" s="3546"/>
      <c r="B529" s="2964"/>
      <c r="C529" s="42"/>
      <c r="D529" s="46"/>
      <c r="E529" s="46"/>
      <c r="F529" s="3373"/>
      <c r="G529" s="3373"/>
      <c r="H529" s="3373"/>
      <c r="I529" s="3373"/>
      <c r="J529" s="3373"/>
      <c r="K529" s="3373"/>
      <c r="L529" s="3373"/>
      <c r="M529" s="3373"/>
      <c r="N529" s="3373"/>
      <c r="O529" s="3373"/>
      <c r="P529" s="3373"/>
      <c r="Q529" s="46"/>
      <c r="R529" s="46"/>
      <c r="S529" s="46"/>
      <c r="T529" s="46"/>
      <c r="U529" s="46"/>
      <c r="V529" s="46"/>
      <c r="W529" s="3377"/>
      <c r="X529" s="3377"/>
      <c r="Y529" s="3377"/>
      <c r="Z529" s="3377"/>
      <c r="AA529" s="3377"/>
      <c r="AB529" s="3377"/>
      <c r="AC529" s="3377"/>
      <c r="AF529" s="3619"/>
      <c r="AG529" s="3377"/>
      <c r="AH529" s="3374"/>
      <c r="AI529" s="42"/>
      <c r="AJ529" s="42"/>
      <c r="AK529" s="42"/>
      <c r="AL529" s="42"/>
      <c r="AM529" s="42"/>
      <c r="AN529" s="42"/>
      <c r="AO529" s="42"/>
      <c r="AP529" s="42"/>
      <c r="AQ529" s="42"/>
      <c r="AR529" s="42"/>
      <c r="AS529" s="42"/>
      <c r="AT529" s="42"/>
      <c r="AU529" s="42"/>
      <c r="AV529" s="42"/>
      <c r="AW529" s="42"/>
    </row>
    <row r="530" spans="1:49" s="59" customFormat="1" ht="11.25" customHeight="1">
      <c r="A530" s="3546"/>
      <c r="B530" s="2964"/>
      <c r="C530" s="42"/>
      <c r="D530" s="46"/>
      <c r="E530" s="46"/>
      <c r="F530" s="3373"/>
      <c r="G530" s="3373"/>
      <c r="H530" s="3373"/>
      <c r="I530" s="3373"/>
      <c r="J530" s="3373"/>
      <c r="K530" s="3373"/>
      <c r="L530" s="3373"/>
      <c r="M530" s="3373"/>
      <c r="N530" s="3373"/>
      <c r="O530" s="3373"/>
      <c r="P530" s="3373"/>
      <c r="Q530" s="46"/>
      <c r="R530" s="46"/>
      <c r="S530" s="46"/>
      <c r="T530" s="46"/>
      <c r="U530" s="46"/>
      <c r="V530" s="46"/>
      <c r="W530" s="3377"/>
      <c r="X530" s="3377"/>
      <c r="Y530" s="3377"/>
      <c r="Z530" s="3377"/>
      <c r="AA530" s="3377"/>
      <c r="AB530" s="3377"/>
      <c r="AC530" s="3377"/>
      <c r="AF530" s="3619"/>
      <c r="AG530" s="3377"/>
      <c r="AH530" s="3374"/>
      <c r="AI530" s="42"/>
      <c r="AJ530" s="42"/>
      <c r="AK530" s="42"/>
      <c r="AL530" s="42"/>
      <c r="AM530" s="42"/>
      <c r="AN530" s="42"/>
      <c r="AO530" s="42"/>
      <c r="AP530" s="42"/>
      <c r="AQ530" s="42"/>
      <c r="AR530" s="42"/>
      <c r="AS530" s="42"/>
      <c r="AT530" s="42"/>
      <c r="AU530" s="42"/>
      <c r="AV530" s="42"/>
      <c r="AW530" s="42"/>
    </row>
    <row r="531" spans="1:49" s="59" customFormat="1" ht="11.25" customHeight="1">
      <c r="A531" s="3546"/>
      <c r="B531" s="5581" t="s">
        <v>1554</v>
      </c>
      <c r="C531" s="5581"/>
      <c r="D531" s="3695" t="s">
        <v>1886</v>
      </c>
      <c r="E531" s="3526"/>
      <c r="F531" s="3520"/>
      <c r="G531" s="3520"/>
      <c r="H531" s="3520"/>
      <c r="I531" s="3520"/>
      <c r="J531" s="3520"/>
      <c r="K531" s="3520"/>
      <c r="L531" s="3520"/>
      <c r="M531" s="3520"/>
      <c r="N531" s="3520"/>
      <c r="O531" s="3520"/>
      <c r="P531" s="3520"/>
      <c r="Q531" s="3475"/>
      <c r="R531" s="3475"/>
      <c r="S531" s="3520"/>
      <c r="T531" s="3520"/>
      <c r="U531" s="3520"/>
      <c r="V531" s="3520"/>
      <c r="W531" s="3520"/>
      <c r="X531" s="3520"/>
      <c r="Y531" s="3520"/>
      <c r="Z531" s="3520"/>
      <c r="AA531" s="3520"/>
      <c r="AB531" s="3520"/>
      <c r="AC531" s="3520"/>
      <c r="AD531" s="3682"/>
      <c r="AE531" s="3520"/>
      <c r="AF531" s="3619"/>
      <c r="AG531" s="3377"/>
      <c r="AH531" s="3374"/>
      <c r="AI531" s="42"/>
      <c r="AJ531" s="42"/>
      <c r="AK531" s="42"/>
      <c r="AL531" s="42"/>
      <c r="AM531" s="42"/>
      <c r="AN531" s="42"/>
      <c r="AO531" s="42"/>
      <c r="AP531" s="42"/>
      <c r="AQ531" s="42"/>
      <c r="AR531" s="42"/>
      <c r="AS531" s="42"/>
      <c r="AT531" s="42"/>
      <c r="AU531" s="42"/>
      <c r="AV531" s="42"/>
      <c r="AW531" s="42"/>
    </row>
    <row r="532" spans="1:49" s="59" customFormat="1" ht="11.25" customHeight="1">
      <c r="A532" s="3546"/>
      <c r="B532" s="3468"/>
      <c r="C532" s="3511"/>
      <c r="D532" s="3696" t="s">
        <v>1887</v>
      </c>
      <c r="E532" s="3467"/>
      <c r="F532" s="3475"/>
      <c r="G532" s="3475"/>
      <c r="H532" s="3475"/>
      <c r="I532" s="3475"/>
      <c r="J532" s="3475"/>
      <c r="K532" s="3475"/>
      <c r="L532" s="3475"/>
      <c r="M532" s="3475"/>
      <c r="N532" s="3475"/>
      <c r="O532" s="3475"/>
      <c r="P532" s="3475"/>
      <c r="Q532" s="3475"/>
      <c r="R532" s="3475"/>
      <c r="S532" s="3520"/>
      <c r="T532" s="3520"/>
      <c r="U532" s="3520"/>
      <c r="V532" s="3520"/>
      <c r="W532" s="3520"/>
      <c r="X532" s="3520"/>
      <c r="Y532" s="3520"/>
      <c r="Z532" s="3520"/>
      <c r="AA532" s="3520"/>
      <c r="AB532" s="3697"/>
      <c r="AC532" s="3698"/>
      <c r="AD532" s="3699"/>
      <c r="AE532" s="3698"/>
      <c r="AF532" s="3700"/>
      <c r="AG532" s="3701"/>
      <c r="AH532" s="3374"/>
      <c r="AI532" s="42"/>
      <c r="AJ532" s="42"/>
      <c r="AK532" s="42"/>
      <c r="AL532" s="42"/>
      <c r="AM532" s="42"/>
      <c r="AN532" s="42"/>
      <c r="AO532" s="42"/>
      <c r="AP532" s="42"/>
      <c r="AQ532" s="42"/>
      <c r="AR532" s="42"/>
      <c r="AS532" s="42"/>
      <c r="AT532" s="42"/>
      <c r="AU532" s="42"/>
      <c r="AV532" s="42"/>
      <c r="AW532" s="42"/>
    </row>
    <row r="533" spans="1:49" s="59" customFormat="1" ht="11.25" customHeight="1">
      <c r="A533" s="3546"/>
      <c r="B533" s="3468"/>
      <c r="C533" s="3511"/>
      <c r="D533" s="3526"/>
      <c r="E533" s="3475"/>
      <c r="F533" s="3475"/>
      <c r="G533" s="3475"/>
      <c r="H533" s="3475"/>
      <c r="I533" s="3475"/>
      <c r="J533" s="3475"/>
      <c r="K533" s="3475"/>
      <c r="L533" s="3475"/>
      <c r="M533" s="3475"/>
      <c r="N533" s="3475"/>
      <c r="O533" s="3475"/>
      <c r="P533" s="3475"/>
      <c r="Q533" s="3475"/>
      <c r="R533" s="3475"/>
      <c r="S533" s="3520"/>
      <c r="T533" s="3520"/>
      <c r="U533" s="3520"/>
      <c r="V533" s="3520"/>
      <c r="W533" s="3520"/>
      <c r="X533" s="3520"/>
      <c r="Y533" s="3520"/>
      <c r="Z533" s="3520"/>
      <c r="AA533" s="3520"/>
      <c r="AB533" s="5591" t="s">
        <v>39</v>
      </c>
      <c r="AC533" s="5592"/>
      <c r="AD533" s="5592"/>
      <c r="AE533" s="5592"/>
      <c r="AF533" s="5592"/>
      <c r="AG533" s="5593"/>
      <c r="AH533" s="3374"/>
      <c r="AI533" s="42"/>
      <c r="AJ533" s="42"/>
      <c r="AK533" s="42"/>
      <c r="AL533" s="42"/>
      <c r="AM533" s="42"/>
      <c r="AN533" s="42"/>
      <c r="AO533" s="42"/>
      <c r="AP533" s="42"/>
      <c r="AQ533" s="42"/>
      <c r="AR533" s="42"/>
      <c r="AS533" s="42"/>
      <c r="AT533" s="42"/>
      <c r="AU533" s="42"/>
      <c r="AV533" s="42"/>
      <c r="AW533" s="42"/>
    </row>
    <row r="534" spans="1:49" s="59" customFormat="1" ht="11.25" customHeight="1">
      <c r="A534" s="3546"/>
      <c r="B534" s="3468"/>
      <c r="C534" s="3511"/>
      <c r="D534" s="3526"/>
      <c r="E534" s="3468"/>
      <c r="F534" s="3520"/>
      <c r="G534" s="3520"/>
      <c r="H534" s="3520"/>
      <c r="I534" s="3475"/>
      <c r="J534" s="3475"/>
      <c r="K534" s="3475"/>
      <c r="L534" s="3475"/>
      <c r="M534" s="3475"/>
      <c r="N534" s="3475"/>
      <c r="O534" s="3475"/>
      <c r="P534" s="3475"/>
      <c r="Q534" s="3475"/>
      <c r="R534" s="3475"/>
      <c r="S534" s="3475"/>
      <c r="T534" s="3475"/>
      <c r="U534" s="3475"/>
      <c r="V534" s="3475"/>
      <c r="W534" s="5594">
        <v>310056</v>
      </c>
      <c r="X534" s="5594"/>
      <c r="Y534" s="5594"/>
      <c r="Z534" s="5594"/>
      <c r="AA534" s="3520"/>
      <c r="AB534" s="5595" t="s">
        <v>40</v>
      </c>
      <c r="AC534" s="5596"/>
      <c r="AD534" s="5596"/>
      <c r="AE534" s="5596"/>
      <c r="AF534" s="5596"/>
      <c r="AG534" s="5597"/>
      <c r="AH534" s="3374"/>
      <c r="AI534" s="42"/>
      <c r="AJ534" s="42"/>
      <c r="AK534" s="42"/>
      <c r="AL534" s="42"/>
      <c r="AM534" s="42"/>
      <c r="AN534" s="42"/>
      <c r="AO534" s="42"/>
      <c r="AP534" s="42"/>
      <c r="AQ534" s="42"/>
      <c r="AR534" s="42"/>
      <c r="AS534" s="42"/>
      <c r="AT534" s="42"/>
      <c r="AU534" s="42"/>
      <c r="AV534" s="42"/>
      <c r="AW534" s="42"/>
    </row>
    <row r="535" spans="1:49" s="59" customFormat="1" ht="11.25" customHeight="1">
      <c r="A535" s="3546"/>
      <c r="B535" s="3468"/>
      <c r="C535" s="3511"/>
      <c r="D535" s="5574"/>
      <c r="E535" s="5575"/>
      <c r="F535" s="5575"/>
      <c r="G535" s="5575"/>
      <c r="H535" s="5575"/>
      <c r="I535" s="5575"/>
      <c r="J535" s="5575"/>
      <c r="K535" s="5575"/>
      <c r="L535" s="5575"/>
      <c r="M535" s="5575"/>
      <c r="N535" s="5575"/>
      <c r="O535" s="5575"/>
      <c r="P535" s="5575"/>
      <c r="Q535" s="5575"/>
      <c r="R535" s="5575"/>
      <c r="S535" s="5575"/>
      <c r="T535" s="5575"/>
      <c r="U535" s="5575"/>
      <c r="V535" s="5575"/>
      <c r="W535" s="5575"/>
      <c r="X535" s="5575"/>
      <c r="Y535" s="5575"/>
      <c r="Z535" s="5576"/>
      <c r="AA535" s="3702"/>
      <c r="AB535" s="3703"/>
      <c r="AC535" s="3704"/>
      <c r="AD535" s="3704"/>
      <c r="AE535" s="3704"/>
      <c r="AF535" s="3704"/>
      <c r="AG535" s="3705"/>
      <c r="AH535" s="3374"/>
      <c r="AI535" s="42"/>
      <c r="AJ535" s="42"/>
      <c r="AK535" s="42"/>
      <c r="AL535" s="42"/>
      <c r="AM535" s="42"/>
      <c r="AN535" s="42"/>
      <c r="AO535" s="42"/>
      <c r="AP535" s="42"/>
      <c r="AQ535" s="42"/>
      <c r="AR535" s="42"/>
      <c r="AS535" s="42"/>
      <c r="AT535" s="42"/>
      <c r="AU535" s="42"/>
      <c r="AV535" s="42"/>
      <c r="AW535" s="42"/>
    </row>
    <row r="536" spans="1:49" s="59" customFormat="1" ht="11.25" customHeight="1">
      <c r="A536" s="3546"/>
      <c r="B536" s="3468"/>
      <c r="C536" s="3511"/>
      <c r="D536" s="5577"/>
      <c r="E536" s="5578"/>
      <c r="F536" s="5578"/>
      <c r="G536" s="5578"/>
      <c r="H536" s="5578"/>
      <c r="I536" s="5578"/>
      <c r="J536" s="5578"/>
      <c r="K536" s="5578"/>
      <c r="L536" s="5578"/>
      <c r="M536" s="5578"/>
      <c r="N536" s="5578"/>
      <c r="O536" s="5578"/>
      <c r="P536" s="5578"/>
      <c r="Q536" s="5578"/>
      <c r="R536" s="5578"/>
      <c r="S536" s="5578"/>
      <c r="T536" s="5578"/>
      <c r="U536" s="5578"/>
      <c r="V536" s="5578"/>
      <c r="W536" s="5578"/>
      <c r="X536" s="5578"/>
      <c r="Y536" s="5578"/>
      <c r="Z536" s="5579"/>
      <c r="AA536" s="3520"/>
      <c r="AB536" s="3706"/>
      <c r="AC536" s="3707"/>
      <c r="AD536" s="3707"/>
      <c r="AE536" s="5580">
        <v>310059</v>
      </c>
      <c r="AF536" s="5580"/>
      <c r="AG536" s="3708"/>
      <c r="AH536" s="3374"/>
      <c r="AI536" s="42"/>
      <c r="AJ536" s="42"/>
      <c r="AK536" s="42"/>
      <c r="AL536" s="42"/>
      <c r="AM536" s="42"/>
      <c r="AN536" s="42"/>
      <c r="AO536" s="42"/>
      <c r="AP536" s="42"/>
      <c r="AQ536" s="42"/>
      <c r="AR536" s="42"/>
      <c r="AS536" s="42"/>
      <c r="AT536" s="42"/>
      <c r="AU536" s="42"/>
      <c r="AV536" s="42"/>
      <c r="AW536" s="42"/>
    </row>
    <row r="537" spans="1:49" s="59" customFormat="1" ht="11.25" customHeight="1">
      <c r="A537" s="3546"/>
      <c r="B537" s="3468"/>
      <c r="C537" s="3511"/>
      <c r="D537" s="3526"/>
      <c r="E537" s="3520"/>
      <c r="F537" s="3520"/>
      <c r="G537" s="3520"/>
      <c r="H537" s="3520"/>
      <c r="I537" s="3520"/>
      <c r="J537" s="3520"/>
      <c r="K537" s="3520"/>
      <c r="L537" s="3520"/>
      <c r="M537" s="3520"/>
      <c r="N537" s="3520"/>
      <c r="O537" s="3520"/>
      <c r="P537" s="3520"/>
      <c r="Q537" s="3520"/>
      <c r="R537" s="3520"/>
      <c r="S537" s="3520"/>
      <c r="T537" s="3520"/>
      <c r="U537" s="3520"/>
      <c r="V537" s="3520"/>
      <c r="W537" s="3520"/>
      <c r="X537" s="3520"/>
      <c r="Y537" s="3520"/>
      <c r="Z537" s="3520"/>
      <c r="AA537" s="3520"/>
      <c r="AB537" s="3706"/>
      <c r="AC537" s="3707"/>
      <c r="AD537" s="5567"/>
      <c r="AE537" s="5568"/>
      <c r="AF537" s="5569"/>
      <c r="AG537" s="3709"/>
      <c r="AH537" s="3374"/>
      <c r="AI537" s="42"/>
      <c r="AJ537" s="42"/>
      <c r="AK537" s="42"/>
      <c r="AL537" s="42"/>
      <c r="AM537" s="42"/>
      <c r="AN537" s="42"/>
      <c r="AO537" s="42"/>
      <c r="AP537" s="42"/>
      <c r="AQ537" s="42"/>
      <c r="AR537" s="42"/>
      <c r="AS537" s="42"/>
      <c r="AT537" s="42"/>
      <c r="AU537" s="42"/>
      <c r="AV537" s="42"/>
      <c r="AW537" s="42"/>
    </row>
    <row r="538" spans="1:49" s="59" customFormat="1" ht="11.25" customHeight="1">
      <c r="A538" s="3546"/>
      <c r="B538" s="3468"/>
      <c r="C538" s="3511"/>
      <c r="D538" s="3555"/>
      <c r="E538" s="3468"/>
      <c r="F538" s="3474"/>
      <c r="G538" s="3474"/>
      <c r="H538" s="3474"/>
      <c r="I538" s="3474"/>
      <c r="J538" s="3474"/>
      <c r="K538" s="3474"/>
      <c r="L538" s="3474"/>
      <c r="M538" s="3474"/>
      <c r="N538" s="3474"/>
      <c r="O538" s="3474"/>
      <c r="P538" s="3474"/>
      <c r="Q538" s="3474"/>
      <c r="R538" s="3474"/>
      <c r="S538" s="3474"/>
      <c r="T538" s="3474"/>
      <c r="U538" s="3474"/>
      <c r="V538" s="3474"/>
      <c r="W538" s="5573">
        <v>310057</v>
      </c>
      <c r="X538" s="5573"/>
      <c r="Y538" s="5573"/>
      <c r="Z538" s="5573"/>
      <c r="AA538" s="3474"/>
      <c r="AB538" s="3703"/>
      <c r="AC538" s="3704"/>
      <c r="AD538" s="5570"/>
      <c r="AE538" s="5571"/>
      <c r="AF538" s="5572"/>
      <c r="AG538" s="3709"/>
      <c r="AH538" s="3374"/>
      <c r="AI538" s="42"/>
      <c r="AJ538" s="42"/>
      <c r="AK538" s="42"/>
      <c r="AL538" s="42"/>
      <c r="AM538" s="42"/>
      <c r="AN538" s="42"/>
      <c r="AO538" s="42"/>
      <c r="AP538" s="42"/>
      <c r="AQ538" s="42"/>
      <c r="AR538" s="42"/>
      <c r="AS538" s="42"/>
      <c r="AT538" s="42"/>
      <c r="AU538" s="42"/>
      <c r="AV538" s="42"/>
      <c r="AW538" s="42"/>
    </row>
    <row r="539" spans="1:49" s="59" customFormat="1" ht="11.25" customHeight="1">
      <c r="A539" s="3546"/>
      <c r="B539" s="3468"/>
      <c r="C539" s="3511"/>
      <c r="D539" s="5574"/>
      <c r="E539" s="5575"/>
      <c r="F539" s="5575"/>
      <c r="G539" s="5575"/>
      <c r="H539" s="5575"/>
      <c r="I539" s="5575"/>
      <c r="J539" s="5575"/>
      <c r="K539" s="5575"/>
      <c r="L539" s="5575"/>
      <c r="M539" s="5575"/>
      <c r="N539" s="5575"/>
      <c r="O539" s="5575"/>
      <c r="P539" s="5575"/>
      <c r="Q539" s="5575"/>
      <c r="R539" s="5575"/>
      <c r="S539" s="5575"/>
      <c r="T539" s="5575"/>
      <c r="U539" s="5575"/>
      <c r="V539" s="5575"/>
      <c r="W539" s="5575"/>
      <c r="X539" s="5575"/>
      <c r="Y539" s="5575"/>
      <c r="Z539" s="5576"/>
      <c r="AA539" s="3710"/>
      <c r="AB539" s="3703"/>
      <c r="AC539" s="3704"/>
      <c r="AD539" s="3711"/>
      <c r="AE539" s="3711"/>
      <c r="AF539" s="3711"/>
      <c r="AG539" s="3709"/>
      <c r="AH539" s="3374"/>
      <c r="AI539" s="42"/>
      <c r="AJ539" s="42"/>
      <c r="AK539" s="42"/>
      <c r="AL539" s="42"/>
      <c r="AM539" s="42"/>
      <c r="AN539" s="42"/>
      <c r="AO539" s="42"/>
      <c r="AP539" s="42"/>
      <c r="AQ539" s="42"/>
      <c r="AR539" s="42"/>
      <c r="AS539" s="42"/>
      <c r="AT539" s="42"/>
      <c r="AU539" s="42"/>
      <c r="AV539" s="42"/>
      <c r="AW539" s="42"/>
    </row>
    <row r="540" spans="1:49" s="59" customFormat="1" ht="11.25" customHeight="1">
      <c r="A540" s="3546"/>
      <c r="B540" s="3468"/>
      <c r="C540" s="3511"/>
      <c r="D540" s="5577"/>
      <c r="E540" s="5578"/>
      <c r="F540" s="5578"/>
      <c r="G540" s="5578"/>
      <c r="H540" s="5578"/>
      <c r="I540" s="5578"/>
      <c r="J540" s="5578"/>
      <c r="K540" s="5578"/>
      <c r="L540" s="5578"/>
      <c r="M540" s="5578"/>
      <c r="N540" s="5578"/>
      <c r="O540" s="5578"/>
      <c r="P540" s="5578"/>
      <c r="Q540" s="5578"/>
      <c r="R540" s="5578"/>
      <c r="S540" s="5578"/>
      <c r="T540" s="5578"/>
      <c r="U540" s="5578"/>
      <c r="V540" s="5578"/>
      <c r="W540" s="5578"/>
      <c r="X540" s="5578"/>
      <c r="Y540" s="5578"/>
      <c r="Z540" s="5579"/>
      <c r="AA540" s="3474"/>
      <c r="AB540" s="3703"/>
      <c r="AC540" s="3704"/>
      <c r="AD540" s="3711"/>
      <c r="AE540" s="5582">
        <v>310060</v>
      </c>
      <c r="AF540" s="5582"/>
      <c r="AG540" s="3709"/>
      <c r="AH540" s="3374"/>
      <c r="AI540" s="42"/>
      <c r="AJ540" s="42"/>
      <c r="AK540" s="42"/>
      <c r="AL540" s="42"/>
      <c r="AM540" s="42"/>
      <c r="AN540" s="42"/>
      <c r="AO540" s="42"/>
      <c r="AP540" s="42"/>
      <c r="AQ540" s="42"/>
      <c r="AR540" s="42"/>
      <c r="AS540" s="42"/>
      <c r="AT540" s="42"/>
      <c r="AU540" s="42"/>
      <c r="AV540" s="42"/>
      <c r="AW540" s="42"/>
    </row>
    <row r="541" spans="1:49" s="59" customFormat="1" ht="11.25" customHeight="1">
      <c r="A541" s="3546"/>
      <c r="B541" s="5581"/>
      <c r="C541" s="5581"/>
      <c r="D541" s="3470"/>
      <c r="E541" s="3506"/>
      <c r="F541" s="3506"/>
      <c r="G541" s="3506"/>
      <c r="H541" s="3506"/>
      <c r="I541" s="3506"/>
      <c r="J541" s="3506"/>
      <c r="K541" s="3506"/>
      <c r="L541" s="3506"/>
      <c r="M541" s="3506"/>
      <c r="N541" s="3509"/>
      <c r="O541" s="3712"/>
      <c r="P541" s="3506"/>
      <c r="Q541" s="3506"/>
      <c r="R541" s="3506"/>
      <c r="S541" s="3506"/>
      <c r="T541" s="3506"/>
      <c r="U541" s="3506"/>
      <c r="V541" s="3506"/>
      <c r="W541" s="3506"/>
      <c r="X541" s="3506"/>
      <c r="Y541" s="3506"/>
      <c r="Z541" s="3506"/>
      <c r="AA541" s="3506"/>
      <c r="AB541" s="3713"/>
      <c r="AC541" s="3714"/>
      <c r="AD541" s="5567"/>
      <c r="AE541" s="5568"/>
      <c r="AF541" s="5569"/>
      <c r="AG541" s="3709"/>
      <c r="AH541" s="3374"/>
      <c r="AI541" s="42"/>
      <c r="AJ541" s="42"/>
      <c r="AK541" s="42"/>
      <c r="AL541" s="42"/>
      <c r="AM541" s="42"/>
      <c r="AN541" s="42"/>
      <c r="AO541" s="42"/>
      <c r="AP541" s="42"/>
      <c r="AQ541" s="42"/>
      <c r="AR541" s="42"/>
      <c r="AS541" s="42"/>
      <c r="AT541" s="42"/>
      <c r="AU541" s="42"/>
      <c r="AV541" s="42"/>
      <c r="AW541" s="42"/>
    </row>
    <row r="542" spans="1:49" s="59" customFormat="1" ht="11.25" customHeight="1">
      <c r="A542" s="3546"/>
      <c r="B542" s="3715"/>
      <c r="C542" s="3715"/>
      <c r="D542" s="3716"/>
      <c r="E542" s="3717"/>
      <c r="F542" s="3718"/>
      <c r="G542" s="3718"/>
      <c r="H542" s="3718"/>
      <c r="I542" s="3718"/>
      <c r="J542" s="3718"/>
      <c r="K542" s="3718"/>
      <c r="L542" s="3718"/>
      <c r="M542" s="3718"/>
      <c r="N542" s="3718"/>
      <c r="O542" s="3718"/>
      <c r="P542" s="3718"/>
      <c r="Q542" s="3718"/>
      <c r="R542" s="3718"/>
      <c r="S542" s="3718"/>
      <c r="T542" s="3718"/>
      <c r="U542" s="3718"/>
      <c r="V542" s="3718"/>
      <c r="W542" s="5573">
        <v>310058</v>
      </c>
      <c r="X542" s="5573"/>
      <c r="Y542" s="5573"/>
      <c r="Z542" s="5573"/>
      <c r="AA542" s="3509"/>
      <c r="AB542" s="3719"/>
      <c r="AC542" s="3720"/>
      <c r="AD542" s="5570"/>
      <c r="AE542" s="5571"/>
      <c r="AF542" s="5572"/>
      <c r="AG542" s="3709"/>
      <c r="AH542" s="3374"/>
      <c r="AI542" s="42"/>
      <c r="AJ542" s="42"/>
      <c r="AK542" s="42"/>
      <c r="AL542" s="42"/>
      <c r="AM542" s="42"/>
      <c r="AN542" s="42"/>
      <c r="AO542" s="42"/>
      <c r="AP542" s="42"/>
      <c r="AQ542" s="42"/>
      <c r="AR542" s="42"/>
      <c r="AS542" s="42"/>
      <c r="AT542" s="42"/>
      <c r="AU542" s="42"/>
      <c r="AV542" s="42"/>
      <c r="AW542" s="42"/>
    </row>
    <row r="543" spans="1:49" s="59" customFormat="1" ht="11.25" customHeight="1">
      <c r="A543" s="3546"/>
      <c r="B543" s="3468"/>
      <c r="C543" s="3511"/>
      <c r="D543" s="5574"/>
      <c r="E543" s="5575"/>
      <c r="F543" s="5575"/>
      <c r="G543" s="5575"/>
      <c r="H543" s="5575"/>
      <c r="I543" s="5575"/>
      <c r="J543" s="5575"/>
      <c r="K543" s="5575"/>
      <c r="L543" s="5575"/>
      <c r="M543" s="5575"/>
      <c r="N543" s="5575"/>
      <c r="O543" s="5575"/>
      <c r="P543" s="5575"/>
      <c r="Q543" s="5575"/>
      <c r="R543" s="5575"/>
      <c r="S543" s="5575"/>
      <c r="T543" s="5575"/>
      <c r="U543" s="5575"/>
      <c r="V543" s="5575"/>
      <c r="W543" s="5575"/>
      <c r="X543" s="5575"/>
      <c r="Y543" s="5575"/>
      <c r="Z543" s="5576"/>
      <c r="AA543" s="3721"/>
      <c r="AB543" s="3719"/>
      <c r="AC543" s="3720"/>
      <c r="AD543" s="3722"/>
      <c r="AE543" s="3704"/>
      <c r="AF543" s="3723"/>
      <c r="AG543" s="3709"/>
      <c r="AH543" s="3374"/>
      <c r="AI543" s="42"/>
      <c r="AJ543" s="42"/>
      <c r="AK543" s="42"/>
      <c r="AL543" s="42"/>
      <c r="AM543" s="42"/>
      <c r="AN543" s="42"/>
      <c r="AO543" s="42"/>
      <c r="AP543" s="42"/>
      <c r="AQ543" s="42"/>
      <c r="AR543" s="42"/>
      <c r="AS543" s="42"/>
      <c r="AT543" s="42"/>
      <c r="AU543" s="42"/>
      <c r="AV543" s="42"/>
      <c r="AW543" s="42"/>
    </row>
    <row r="544" spans="1:49" s="59" customFormat="1" ht="11.25" customHeight="1">
      <c r="A544" s="3546"/>
      <c r="B544" s="3468"/>
      <c r="C544" s="3511"/>
      <c r="D544" s="5577"/>
      <c r="E544" s="5578"/>
      <c r="F544" s="5578"/>
      <c r="G544" s="5578"/>
      <c r="H544" s="5578"/>
      <c r="I544" s="5578"/>
      <c r="J544" s="5578"/>
      <c r="K544" s="5578"/>
      <c r="L544" s="5578"/>
      <c r="M544" s="5578"/>
      <c r="N544" s="5578"/>
      <c r="O544" s="5578"/>
      <c r="P544" s="5578"/>
      <c r="Q544" s="5578"/>
      <c r="R544" s="5578"/>
      <c r="S544" s="5578"/>
      <c r="T544" s="5578"/>
      <c r="U544" s="5578"/>
      <c r="V544" s="5578"/>
      <c r="W544" s="5578"/>
      <c r="X544" s="5578"/>
      <c r="Y544" s="5578"/>
      <c r="Z544" s="5579"/>
      <c r="AA544" s="3509"/>
      <c r="AB544" s="3719"/>
      <c r="AC544" s="3720"/>
      <c r="AD544" s="3722"/>
      <c r="AE544" s="5580">
        <v>310061</v>
      </c>
      <c r="AF544" s="5580"/>
      <c r="AG544" s="3709"/>
      <c r="AH544" s="3374"/>
      <c r="AI544" s="42"/>
      <c r="AJ544" s="42"/>
      <c r="AK544" s="42"/>
      <c r="AL544" s="42"/>
      <c r="AM544" s="42"/>
      <c r="AN544" s="42"/>
      <c r="AO544" s="42"/>
      <c r="AP544" s="42"/>
      <c r="AQ544" s="42"/>
      <c r="AR544" s="42"/>
      <c r="AS544" s="42"/>
      <c r="AT544" s="42"/>
      <c r="AU544" s="42"/>
      <c r="AV544" s="42"/>
      <c r="AW544" s="42"/>
    </row>
    <row r="545" spans="1:49" s="59" customFormat="1" ht="11.25" customHeight="1">
      <c r="A545" s="3546"/>
      <c r="B545" s="3468"/>
      <c r="C545" s="3511"/>
      <c r="D545" s="3467"/>
      <c r="E545" s="3468"/>
      <c r="F545" s="3468"/>
      <c r="G545" s="3468"/>
      <c r="H545" s="3468"/>
      <c r="I545" s="3468"/>
      <c r="J545" s="3468"/>
      <c r="K545" s="3468"/>
      <c r="L545" s="3468"/>
      <c r="M545" s="3468"/>
      <c r="N545" s="3468"/>
      <c r="O545" s="3473"/>
      <c r="P545" s="3472"/>
      <c r="Q545" s="3472"/>
      <c r="R545" s="3472"/>
      <c r="S545" s="3472"/>
      <c r="T545" s="3472"/>
      <c r="U545" s="3472"/>
      <c r="V545" s="3472"/>
      <c r="W545" s="3472"/>
      <c r="X545" s="3472"/>
      <c r="Y545" s="3472"/>
      <c r="Z545" s="3472"/>
      <c r="AA545" s="3509"/>
      <c r="AB545" s="3719"/>
      <c r="AC545" s="3720"/>
      <c r="AD545" s="5567"/>
      <c r="AE545" s="5568"/>
      <c r="AF545" s="5569"/>
      <c r="AG545" s="3709"/>
      <c r="AH545" s="3374"/>
      <c r="AI545" s="42"/>
      <c r="AJ545" s="42"/>
      <c r="AK545" s="42"/>
      <c r="AL545" s="42"/>
      <c r="AM545" s="42"/>
      <c r="AN545" s="42"/>
      <c r="AO545" s="42"/>
      <c r="AP545" s="42"/>
      <c r="AQ545" s="42"/>
      <c r="AR545" s="42"/>
      <c r="AS545" s="42"/>
      <c r="AT545" s="42"/>
      <c r="AU545" s="42"/>
      <c r="AV545" s="42"/>
      <c r="AW545" s="42"/>
    </row>
    <row r="546" spans="1:49" s="59" customFormat="1" ht="11.25" customHeight="1">
      <c r="A546" s="3546"/>
      <c r="B546" s="3724"/>
      <c r="C546" s="3725"/>
      <c r="D546" s="3726"/>
      <c r="E546" s="3727"/>
      <c r="F546" s="3727"/>
      <c r="G546" s="3727"/>
      <c r="H546" s="3727"/>
      <c r="I546" s="3727"/>
      <c r="J546" s="3727"/>
      <c r="K546" s="3727"/>
      <c r="L546" s="3727"/>
      <c r="M546" s="3727"/>
      <c r="N546" s="3727"/>
      <c r="O546" s="3728"/>
      <c r="P546" s="3729"/>
      <c r="Q546" s="3729"/>
      <c r="R546" s="3729"/>
      <c r="S546" s="3729"/>
      <c r="T546" s="3729"/>
      <c r="U546" s="3729"/>
      <c r="V546" s="3729"/>
      <c r="W546" s="3729"/>
      <c r="X546" s="3729"/>
      <c r="Y546" s="3729"/>
      <c r="Z546" s="3729"/>
      <c r="AA546" s="3730"/>
      <c r="AB546" s="3731"/>
      <c r="AC546" s="3732"/>
      <c r="AD546" s="5570"/>
      <c r="AE546" s="5571"/>
      <c r="AF546" s="5572"/>
      <c r="AG546" s="3709"/>
      <c r="AH546" s="3374"/>
      <c r="AI546" s="42"/>
      <c r="AJ546" s="42"/>
      <c r="AK546" s="42"/>
      <c r="AL546" s="42"/>
      <c r="AM546" s="42"/>
      <c r="AN546" s="42"/>
      <c r="AO546" s="42"/>
      <c r="AP546" s="42"/>
      <c r="AQ546" s="42"/>
      <c r="AR546" s="42"/>
      <c r="AS546" s="42"/>
      <c r="AT546" s="42"/>
      <c r="AU546" s="42"/>
      <c r="AV546" s="42"/>
      <c r="AW546" s="42"/>
    </row>
    <row r="547" spans="1:49" s="59" customFormat="1" ht="11.25" customHeight="1">
      <c r="A547" s="3546"/>
      <c r="B547" s="3724"/>
      <c r="C547" s="3725"/>
      <c r="D547" s="3733"/>
      <c r="E547" s="3733"/>
      <c r="F547" s="3733"/>
      <c r="G547" s="3733"/>
      <c r="H547" s="3733"/>
      <c r="I547" s="3733"/>
      <c r="J547" s="3733"/>
      <c r="K547" s="3733"/>
      <c r="L547" s="3733"/>
      <c r="M547" s="3733"/>
      <c r="N547" s="3733"/>
      <c r="O547" s="3733"/>
      <c r="P547" s="3733"/>
      <c r="Q547" s="3733"/>
      <c r="R547" s="3733"/>
      <c r="S547" s="3733"/>
      <c r="T547" s="3733"/>
      <c r="U547" s="3733"/>
      <c r="V547" s="3733"/>
      <c r="W547" s="3733"/>
      <c r="X547" s="3733"/>
      <c r="Y547" s="3733"/>
      <c r="Z547" s="3733"/>
      <c r="AA547" s="3734"/>
      <c r="AB547" s="3735"/>
      <c r="AC547" s="3732"/>
      <c r="AD547" s="3732"/>
      <c r="AE547" s="3736"/>
      <c r="AF547" s="3723"/>
      <c r="AG547" s="3709"/>
      <c r="AH547" s="3374"/>
      <c r="AI547" s="42"/>
      <c r="AJ547" s="42"/>
      <c r="AK547" s="42"/>
      <c r="AL547" s="42"/>
      <c r="AM547" s="42"/>
      <c r="AN547" s="42"/>
      <c r="AO547" s="42"/>
      <c r="AP547" s="42"/>
      <c r="AQ547" s="42"/>
      <c r="AR547" s="42"/>
      <c r="AS547" s="42"/>
      <c r="AT547" s="42"/>
      <c r="AU547" s="42"/>
      <c r="AV547" s="42"/>
      <c r="AW547" s="42"/>
    </row>
    <row r="548" spans="1:49" s="59" customFormat="1" ht="11.25" customHeight="1">
      <c r="A548" s="3546"/>
      <c r="B548" s="3724"/>
      <c r="C548" s="3725"/>
      <c r="D548" s="3737"/>
      <c r="E548" s="3737"/>
      <c r="F548" s="3737"/>
      <c r="G548" s="3737"/>
      <c r="H548" s="3737"/>
      <c r="I548" s="3737"/>
      <c r="J548" s="3737"/>
      <c r="K548" s="3737"/>
      <c r="L548" s="3737"/>
      <c r="M548" s="3737"/>
      <c r="N548" s="3738"/>
      <c r="O548" s="3738"/>
      <c r="P548" s="3738"/>
      <c r="Q548" s="3738"/>
      <c r="R548" s="3738"/>
      <c r="S548" s="3738"/>
      <c r="T548" s="3738"/>
      <c r="U548" s="3738"/>
      <c r="V548" s="3738"/>
      <c r="W548" s="3738"/>
      <c r="X548" s="3738"/>
      <c r="Y548" s="3738"/>
      <c r="Z548" s="3738"/>
      <c r="AA548" s="3734"/>
      <c r="AB548" s="3739"/>
      <c r="AC548" s="3740"/>
      <c r="AD548" s="3740"/>
      <c r="AE548" s="3741"/>
      <c r="AF548" s="3742"/>
      <c r="AG548" s="3743"/>
      <c r="AH548" s="3374"/>
      <c r="AI548" s="42"/>
      <c r="AJ548" s="42"/>
      <c r="AK548" s="42"/>
      <c r="AL548" s="42"/>
      <c r="AM548" s="42"/>
      <c r="AN548" s="42"/>
      <c r="AO548" s="42"/>
      <c r="AP548" s="42"/>
      <c r="AQ548" s="42"/>
      <c r="AR548" s="42"/>
      <c r="AS548" s="42"/>
      <c r="AT548" s="42"/>
      <c r="AU548" s="42"/>
      <c r="AV548" s="42"/>
      <c r="AW548" s="42"/>
    </row>
    <row r="549" spans="1:49" s="59" customFormat="1" ht="11.25" customHeight="1">
      <c r="A549" s="3543"/>
      <c r="B549" s="3744"/>
      <c r="C549" s="3745"/>
      <c r="D549" s="3746"/>
      <c r="E549" s="3746"/>
      <c r="F549" s="3746"/>
      <c r="G549" s="3746"/>
      <c r="H549" s="3746"/>
      <c r="I549" s="3746"/>
      <c r="J549" s="3746"/>
      <c r="K549" s="3746"/>
      <c r="L549" s="3746"/>
      <c r="M549" s="3746"/>
      <c r="N549" s="3747"/>
      <c r="O549" s="3747"/>
      <c r="P549" s="3747"/>
      <c r="Q549" s="3747"/>
      <c r="R549" s="3747"/>
      <c r="S549" s="3747"/>
      <c r="T549" s="3747"/>
      <c r="U549" s="3747"/>
      <c r="V549" s="3747"/>
      <c r="W549" s="3747"/>
      <c r="X549" s="3747"/>
      <c r="Y549" s="3747"/>
      <c r="Z549" s="3747"/>
      <c r="AA549" s="3748"/>
      <c r="AB549" s="3748"/>
      <c r="AC549" s="3749"/>
      <c r="AD549" s="3749"/>
      <c r="AE549" s="3750"/>
      <c r="AF549" s="3634"/>
      <c r="AG549" s="3463"/>
      <c r="AH549" s="3635"/>
      <c r="AI549" s="42"/>
      <c r="AJ549" s="42"/>
      <c r="AK549" s="42"/>
      <c r="AL549" s="42"/>
      <c r="AM549" s="42"/>
      <c r="AN549" s="42"/>
      <c r="AO549" s="42"/>
      <c r="AP549" s="42"/>
      <c r="AQ549" s="42"/>
      <c r="AR549" s="42"/>
      <c r="AS549" s="42"/>
      <c r="AT549" s="42"/>
      <c r="AU549" s="42"/>
      <c r="AV549" s="42"/>
      <c r="AW549" s="42"/>
    </row>
    <row r="550" spans="1:49" s="59" customFormat="1" ht="11.25" customHeight="1">
      <c r="A550" s="3546"/>
      <c r="B550" s="3724"/>
      <c r="C550" s="3725"/>
      <c r="D550" s="3737"/>
      <c r="E550" s="3737"/>
      <c r="F550" s="3737"/>
      <c r="G550" s="3737"/>
      <c r="H550" s="3737"/>
      <c r="I550" s="3737"/>
      <c r="J550" s="3737"/>
      <c r="K550" s="3737"/>
      <c r="L550" s="3737"/>
      <c r="M550" s="3737"/>
      <c r="N550" s="3738"/>
      <c r="O550" s="3738"/>
      <c r="P550" s="3738"/>
      <c r="Q550" s="3738"/>
      <c r="R550" s="3738"/>
      <c r="S550" s="3738"/>
      <c r="T550" s="3738"/>
      <c r="U550" s="3738"/>
      <c r="V550" s="3738"/>
      <c r="W550" s="3738"/>
      <c r="X550" s="3738"/>
      <c r="Y550" s="3738"/>
      <c r="Z550" s="3738"/>
      <c r="AA550" s="3734"/>
      <c r="AB550" s="3734"/>
      <c r="AC550" s="3751"/>
      <c r="AD550" s="3751"/>
      <c r="AE550" s="3733"/>
      <c r="AF550" s="3619"/>
      <c r="AG550" s="3377"/>
      <c r="AH550" s="3374"/>
      <c r="AI550" s="42"/>
      <c r="AJ550" s="42"/>
      <c r="AK550" s="42"/>
      <c r="AL550" s="42"/>
      <c r="AM550" s="42"/>
      <c r="AN550" s="42"/>
      <c r="AO550" s="42"/>
      <c r="AP550" s="42"/>
      <c r="AQ550" s="42"/>
      <c r="AR550" s="42"/>
      <c r="AS550" s="42"/>
      <c r="AT550" s="42"/>
      <c r="AU550" s="42"/>
      <c r="AV550" s="42"/>
      <c r="AW550" s="42"/>
    </row>
    <row r="551" spans="1:49" s="59" customFormat="1" ht="11.25" customHeight="1">
      <c r="A551" s="3546"/>
      <c r="B551" s="5590" t="s">
        <v>1555</v>
      </c>
      <c r="C551" s="5590"/>
      <c r="D551" s="3474" t="s">
        <v>1645</v>
      </c>
      <c r="E551" s="3474"/>
      <c r="F551" s="3474"/>
      <c r="G551" s="3474"/>
      <c r="H551" s="3474"/>
      <c r="I551" s="3474"/>
      <c r="J551" s="3474"/>
      <c r="K551" s="3474"/>
      <c r="L551" s="3474"/>
      <c r="M551" s="3474"/>
      <c r="N551" s="3474"/>
      <c r="O551" s="3474"/>
      <c r="P551" s="3474"/>
      <c r="Q551" s="3474"/>
      <c r="R551" s="3474"/>
      <c r="S551" s="3474"/>
      <c r="T551" s="3474"/>
      <c r="U551" s="3474"/>
      <c r="V551" s="3474"/>
      <c r="W551" s="3474"/>
      <c r="X551" s="3474"/>
      <c r="Y551" s="3474"/>
      <c r="Z551" s="3474"/>
      <c r="AA551" s="3528"/>
      <c r="AB551" s="3520"/>
      <c r="AC551" s="3520"/>
      <c r="AD551" s="3520"/>
      <c r="AF551" s="3619"/>
      <c r="AG551" s="3377"/>
      <c r="AH551" s="3374"/>
      <c r="AI551" s="42"/>
      <c r="AJ551" s="42"/>
      <c r="AK551" s="42"/>
      <c r="AL551" s="42"/>
      <c r="AM551" s="42"/>
      <c r="AN551" s="42"/>
      <c r="AO551" s="42"/>
      <c r="AP551" s="42"/>
      <c r="AQ551" s="42"/>
      <c r="AR551" s="42"/>
      <c r="AS551" s="42"/>
      <c r="AT551" s="42"/>
      <c r="AU551" s="42"/>
      <c r="AV551" s="42"/>
      <c r="AW551" s="42"/>
    </row>
    <row r="552" spans="1:49" s="59" customFormat="1" ht="11.25" customHeight="1">
      <c r="A552" s="3546"/>
      <c r="B552" s="3526"/>
      <c r="C552" s="3526"/>
      <c r="D552" s="3467" t="s">
        <v>1923</v>
      </c>
      <c r="E552" s="3467"/>
      <c r="F552" s="3467"/>
      <c r="G552" s="3467"/>
      <c r="H552" s="3467"/>
      <c r="I552" s="3467"/>
      <c r="J552" s="3467"/>
      <c r="K552" s="3467"/>
      <c r="L552" s="3467"/>
      <c r="M552" s="3467"/>
      <c r="N552" s="3467"/>
      <c r="O552" s="3467"/>
      <c r="P552" s="3467"/>
      <c r="Q552" s="3467"/>
      <c r="R552" s="3467"/>
      <c r="S552" s="3467"/>
      <c r="T552" s="3467"/>
      <c r="U552" s="3467"/>
      <c r="V552" s="3467"/>
      <c r="W552" s="3467"/>
      <c r="X552" s="3467"/>
      <c r="Y552" s="3467"/>
      <c r="Z552" s="3516"/>
      <c r="AA552" s="3516"/>
      <c r="AB552" s="3515"/>
      <c r="AC552" s="3515"/>
      <c r="AD552" s="3564"/>
      <c r="AF552" s="3619"/>
      <c r="AG552" s="3377"/>
      <c r="AH552" s="3374"/>
      <c r="AI552" s="42"/>
      <c r="AJ552" s="42"/>
      <c r="AK552" s="42"/>
      <c r="AL552" s="42"/>
      <c r="AM552" s="42"/>
      <c r="AN552" s="42"/>
      <c r="AO552" s="42"/>
      <c r="AP552" s="42"/>
      <c r="AQ552" s="42"/>
      <c r="AR552" s="42"/>
      <c r="AS552" s="42"/>
      <c r="AT552" s="42"/>
      <c r="AU552" s="42"/>
      <c r="AV552" s="42"/>
      <c r="AW552" s="42"/>
    </row>
    <row r="553" spans="1:49" s="59" customFormat="1" ht="11.25" customHeight="1">
      <c r="A553" s="3546"/>
      <c r="B553" s="3526"/>
      <c r="C553" s="3526"/>
      <c r="D553" s="3526"/>
      <c r="E553" s="3526"/>
      <c r="F553" s="3526"/>
      <c r="G553" s="3526"/>
      <c r="H553" s="3526"/>
      <c r="I553" s="3526"/>
      <c r="J553" s="3526"/>
      <c r="K553" s="3526"/>
      <c r="L553" s="3526"/>
      <c r="M553" s="3526"/>
      <c r="N553" s="3526"/>
      <c r="O553" s="3526"/>
      <c r="P553" s="3526"/>
      <c r="Q553" s="3526"/>
      <c r="R553" s="3526"/>
      <c r="S553" s="3526"/>
      <c r="T553" s="3526"/>
      <c r="U553" s="3526"/>
      <c r="V553" s="3526"/>
      <c r="W553" s="3526"/>
      <c r="X553" s="3526"/>
      <c r="Y553" s="3526"/>
      <c r="Z553" s="3526"/>
      <c r="AA553" s="3526"/>
      <c r="AB553" s="3526"/>
      <c r="AC553" s="3526"/>
      <c r="AD553" s="3526"/>
      <c r="AF553" s="3619"/>
      <c r="AG553" s="3377"/>
      <c r="AH553" s="3374"/>
      <c r="AI553" s="42"/>
      <c r="AJ553" s="42"/>
      <c r="AK553" s="42"/>
      <c r="AL553" s="42"/>
      <c r="AM553" s="42"/>
      <c r="AN553" s="42"/>
      <c r="AO553" s="42"/>
      <c r="AP553" s="42"/>
      <c r="AQ553" s="42"/>
      <c r="AR553" s="42"/>
      <c r="AS553" s="42"/>
      <c r="AT553" s="42"/>
      <c r="AU553" s="42"/>
      <c r="AV553" s="42"/>
      <c r="AW553" s="42"/>
    </row>
    <row r="554" spans="1:49" s="59" customFormat="1" ht="11.25" customHeight="1">
      <c r="A554" s="3546"/>
      <c r="B554" s="3526"/>
      <c r="C554" s="3526"/>
      <c r="D554" s="3556"/>
      <c r="E554" s="3557" t="s">
        <v>2589</v>
      </c>
      <c r="F554" s="3468"/>
      <c r="G554" s="3468"/>
      <c r="H554" s="3468"/>
      <c r="I554" s="3468"/>
      <c r="J554" s="3468"/>
      <c r="K554" s="3468"/>
      <c r="L554" s="3468"/>
      <c r="M554" s="3468"/>
      <c r="N554" s="3468"/>
      <c r="O554" s="3468"/>
      <c r="P554" s="3468"/>
      <c r="Q554" s="3468"/>
      <c r="R554" s="3468"/>
      <c r="S554" s="3468"/>
      <c r="T554" s="3468"/>
      <c r="U554" s="3468"/>
      <c r="V554" s="3468"/>
      <c r="W554" s="3526"/>
      <c r="X554" s="3526"/>
      <c r="Y554" s="3526"/>
      <c r="Z554" s="3526"/>
      <c r="AA554" s="3526"/>
      <c r="AB554" s="3526"/>
      <c r="AC554" s="3526"/>
      <c r="AD554" s="3526"/>
      <c r="AF554" s="3619"/>
      <c r="AG554" s="3377"/>
      <c r="AH554" s="3374"/>
      <c r="AI554" s="42"/>
      <c r="AJ554" s="42"/>
      <c r="AK554" s="42"/>
      <c r="AL554" s="42"/>
      <c r="AM554" s="42"/>
      <c r="AN554" s="42"/>
      <c r="AO554" s="42"/>
      <c r="AP554" s="42"/>
      <c r="AQ554" s="42"/>
      <c r="AR554" s="42"/>
      <c r="AS554" s="42"/>
      <c r="AT554" s="42"/>
      <c r="AU554" s="42"/>
      <c r="AV554" s="42"/>
      <c r="AW554" s="42"/>
    </row>
    <row r="555" spans="1:49" s="59" customFormat="1" ht="11.25" customHeight="1">
      <c r="A555" s="3546"/>
      <c r="B555" s="3526"/>
      <c r="C555" s="3526"/>
      <c r="D555" s="5601">
        <v>1</v>
      </c>
      <c r="E555" s="5623"/>
      <c r="F555" s="5625" t="s">
        <v>2475</v>
      </c>
      <c r="G555" s="5626"/>
      <c r="H555" s="5626"/>
      <c r="I555" s="3510"/>
      <c r="J555" s="3510"/>
      <c r="K555" s="3510"/>
      <c r="L555" s="3510"/>
      <c r="M555" s="3510"/>
      <c r="N555" s="5601">
        <v>2</v>
      </c>
      <c r="O555" s="5623"/>
      <c r="P555" s="5625" t="s">
        <v>2497</v>
      </c>
      <c r="Q555" s="5626"/>
      <c r="R555" s="5626"/>
      <c r="S555" s="3465"/>
      <c r="T555" s="3465"/>
      <c r="U555" s="3471"/>
      <c r="V555" s="3471"/>
      <c r="W555" s="3668" t="s">
        <v>2551</v>
      </c>
      <c r="X555" s="3583"/>
      <c r="Y555" s="3583"/>
      <c r="Z555" s="3583"/>
      <c r="AA555" s="3583"/>
      <c r="AB555" s="3583"/>
      <c r="AC555" s="3583"/>
      <c r="AD555" s="3584"/>
      <c r="AF555" s="3619"/>
      <c r="AG555" s="3377"/>
      <c r="AH555" s="3374"/>
      <c r="AI555" s="42"/>
      <c r="AJ555" s="42"/>
      <c r="AK555" s="42"/>
      <c r="AL555" s="42"/>
      <c r="AM555" s="42"/>
      <c r="AN555" s="42"/>
      <c r="AO555" s="42"/>
      <c r="AP555" s="42"/>
      <c r="AQ555" s="42"/>
      <c r="AR555" s="42"/>
      <c r="AS555" s="42"/>
      <c r="AT555" s="42"/>
      <c r="AU555" s="42"/>
      <c r="AV555" s="42"/>
      <c r="AW555" s="42"/>
    </row>
    <row r="556" spans="1:49" s="59" customFormat="1" ht="11.25" customHeight="1">
      <c r="A556" s="3546"/>
      <c r="B556" s="3526"/>
      <c r="C556" s="3526"/>
      <c r="D556" s="5601"/>
      <c r="E556" s="5624"/>
      <c r="F556" s="5625"/>
      <c r="G556" s="5626"/>
      <c r="H556" s="5626"/>
      <c r="I556" s="3468"/>
      <c r="J556" s="3468"/>
      <c r="K556" s="3468"/>
      <c r="L556" s="3468"/>
      <c r="M556" s="3468"/>
      <c r="N556" s="5601"/>
      <c r="O556" s="5624"/>
      <c r="P556" s="5625"/>
      <c r="Q556" s="5626"/>
      <c r="R556" s="5626"/>
      <c r="S556" s="3465"/>
      <c r="T556" s="3465"/>
      <c r="U556" s="3471"/>
      <c r="V556" s="3471"/>
      <c r="W556" s="3672" t="s">
        <v>2552</v>
      </c>
      <c r="X556" s="3673"/>
      <c r="Y556" s="3673"/>
      <c r="Z556" s="3673"/>
      <c r="AA556" s="3673"/>
      <c r="AB556" s="3673"/>
      <c r="AC556" s="3673"/>
      <c r="AD556" s="3674"/>
      <c r="AF556" s="3619"/>
      <c r="AG556" s="3377"/>
      <c r="AH556" s="3374"/>
      <c r="AI556" s="42"/>
      <c r="AJ556" s="42"/>
      <c r="AK556" s="42"/>
      <c r="AL556" s="42"/>
      <c r="AM556" s="42"/>
      <c r="AN556" s="42"/>
      <c r="AO556" s="42"/>
      <c r="AP556" s="42"/>
      <c r="AQ556" s="42"/>
      <c r="AR556" s="42"/>
      <c r="AS556" s="42"/>
      <c r="AT556" s="42"/>
      <c r="AU556" s="42"/>
      <c r="AV556" s="42"/>
      <c r="AW556" s="42"/>
    </row>
    <row r="557" spans="1:49" s="59" customFormat="1" ht="11.25" customHeight="1">
      <c r="A557" s="3546"/>
      <c r="B557" s="3526"/>
      <c r="C557" s="3526"/>
      <c r="D557" s="3752"/>
      <c r="E557" s="3527"/>
      <c r="F557" s="3527"/>
      <c r="G557" s="3752"/>
      <c r="H557" s="3752"/>
      <c r="I557" s="3468"/>
      <c r="J557" s="3468"/>
      <c r="K557" s="3468"/>
      <c r="L557" s="3468"/>
      <c r="M557" s="3468"/>
      <c r="N557" s="3752"/>
      <c r="O557" s="3527"/>
      <c r="P557" s="3527"/>
      <c r="Q557" s="3471"/>
      <c r="R557" s="3471"/>
      <c r="S557" s="3471"/>
      <c r="T557" s="3471"/>
      <c r="U557" s="3471"/>
      <c r="V557" s="3471"/>
      <c r="W557" s="3685"/>
      <c r="X557" s="2969"/>
      <c r="Y557" s="2969"/>
      <c r="Z557" s="2969"/>
      <c r="AA557" s="2969"/>
      <c r="AB557" s="2969"/>
      <c r="AC557" s="2969"/>
      <c r="AD557" s="2969"/>
      <c r="AE557" s="42"/>
      <c r="AF557" s="3619"/>
      <c r="AG557" s="3377"/>
      <c r="AH557" s="3374"/>
      <c r="AI557" s="42"/>
      <c r="AJ557" s="42"/>
      <c r="AK557" s="42"/>
      <c r="AL557" s="42"/>
      <c r="AM557" s="42"/>
      <c r="AN557" s="42"/>
      <c r="AO557" s="42"/>
      <c r="AP557" s="42"/>
      <c r="AQ557" s="42"/>
      <c r="AR557" s="42"/>
      <c r="AS557" s="42"/>
      <c r="AT557" s="42"/>
      <c r="AU557" s="42"/>
      <c r="AV557" s="42"/>
      <c r="AW557" s="42"/>
    </row>
    <row r="558" spans="1:49" s="59" customFormat="1" ht="11.25" customHeight="1">
      <c r="A558" s="3546"/>
      <c r="B558" s="3526"/>
      <c r="C558" s="3526"/>
      <c r="D558" s="3526"/>
      <c r="E558" s="3526"/>
      <c r="F558" s="3526"/>
      <c r="G558" s="3526"/>
      <c r="H558" s="3526"/>
      <c r="I558" s="3526"/>
      <c r="J558" s="3526"/>
      <c r="K558" s="3526"/>
      <c r="L558" s="3526"/>
      <c r="M558" s="3526"/>
      <c r="N558" s="3526"/>
      <c r="O558" s="3526"/>
      <c r="P558" s="3526"/>
      <c r="Q558" s="3526"/>
      <c r="R558" s="3526"/>
      <c r="S558" s="3526"/>
      <c r="T558" s="3526"/>
      <c r="U558" s="3526"/>
      <c r="V558" s="3526"/>
      <c r="W558" s="3526"/>
      <c r="X558" s="3526"/>
      <c r="Y558" s="3526"/>
      <c r="Z558" s="3526"/>
      <c r="AA558" s="3526"/>
      <c r="AB558" s="3526"/>
      <c r="AC558" s="3526"/>
      <c r="AD558" s="3526"/>
      <c r="AF558" s="3619"/>
      <c r="AG558" s="3377"/>
      <c r="AH558" s="3374"/>
      <c r="AI558" s="42"/>
      <c r="AJ558" s="42"/>
      <c r="AK558" s="42"/>
      <c r="AL558" s="42"/>
      <c r="AM558" s="42"/>
      <c r="AN558" s="42"/>
      <c r="AO558" s="42"/>
      <c r="AP558" s="42"/>
      <c r="AQ558" s="42"/>
      <c r="AR558" s="42"/>
      <c r="AS558" s="42"/>
      <c r="AT558" s="42"/>
      <c r="AU558" s="42"/>
      <c r="AV558" s="42"/>
      <c r="AW558" s="42"/>
    </row>
    <row r="559" spans="1:49" s="59" customFormat="1" ht="11.25" customHeight="1">
      <c r="A559" s="3546"/>
      <c r="B559" s="3526"/>
      <c r="C559" s="3753"/>
      <c r="D559" s="3754" t="s">
        <v>2590</v>
      </c>
      <c r="E559" s="3755"/>
      <c r="F559" s="3755"/>
      <c r="G559" s="3755"/>
      <c r="H559" s="3755"/>
      <c r="I559" s="3755"/>
      <c r="J559" s="3755"/>
      <c r="K559" s="3755"/>
      <c r="L559" s="3755"/>
      <c r="M559" s="3755"/>
      <c r="N559" s="3755"/>
      <c r="O559" s="3755"/>
      <c r="P559" s="3755"/>
      <c r="Q559" s="3755"/>
      <c r="R559" s="3755"/>
      <c r="S559" s="3755"/>
      <c r="T559" s="3755"/>
      <c r="U559" s="3755"/>
      <c r="V559" s="3755"/>
      <c r="W559" s="3755"/>
      <c r="X559" s="3755"/>
      <c r="Y559" s="3755"/>
      <c r="Z559" s="3755"/>
      <c r="AA559" s="3755"/>
      <c r="AB559" s="3755"/>
      <c r="AC559" s="3755"/>
      <c r="AD559" s="3756"/>
      <c r="AF559" s="3619"/>
      <c r="AG559" s="3377"/>
      <c r="AH559" s="3374"/>
      <c r="AI559" s="42"/>
      <c r="AJ559" s="42"/>
      <c r="AK559" s="42"/>
      <c r="AL559" s="42"/>
      <c r="AM559" s="42"/>
      <c r="AN559" s="42"/>
      <c r="AO559" s="42"/>
      <c r="AP559" s="42"/>
      <c r="AQ559" s="42"/>
      <c r="AR559" s="42"/>
      <c r="AS559" s="42"/>
      <c r="AT559" s="42"/>
      <c r="AU559" s="42"/>
      <c r="AV559" s="42"/>
      <c r="AW559" s="42"/>
    </row>
    <row r="560" spans="1:49" s="59" customFormat="1" ht="11.25" customHeight="1">
      <c r="A560" s="3546"/>
      <c r="B560" s="3526"/>
      <c r="C560" s="3757"/>
      <c r="D560" s="3758"/>
      <c r="E560" s="3759"/>
      <c r="F560" s="3759"/>
      <c r="G560" s="3760" t="s">
        <v>2591</v>
      </c>
      <c r="H560" s="3758"/>
      <c r="I560" s="3759"/>
      <c r="J560" s="3759"/>
      <c r="K560" s="3759"/>
      <c r="L560" s="3759"/>
      <c r="M560" s="3759"/>
      <c r="N560" s="3759"/>
      <c r="O560" s="3759"/>
      <c r="P560" s="3759"/>
      <c r="Q560" s="3759"/>
      <c r="R560" s="3759"/>
      <c r="S560" s="3759"/>
      <c r="T560" s="3759"/>
      <c r="U560" s="3759"/>
      <c r="V560" s="3759"/>
      <c r="W560" s="3759"/>
      <c r="X560" s="3759"/>
      <c r="Y560" s="3759"/>
      <c r="Z560" s="3759"/>
      <c r="AA560" s="3759"/>
      <c r="AB560" s="3759"/>
      <c r="AC560" s="3759"/>
      <c r="AD560" s="3761"/>
      <c r="AF560" s="3619"/>
      <c r="AG560" s="3377"/>
      <c r="AH560" s="3374"/>
      <c r="AI560" s="42"/>
      <c r="AJ560" s="42"/>
      <c r="AK560" s="42"/>
      <c r="AL560" s="42"/>
      <c r="AM560" s="42"/>
      <c r="AN560" s="42"/>
      <c r="AO560" s="42"/>
      <c r="AP560" s="42"/>
      <c r="AQ560" s="42"/>
      <c r="AR560" s="42"/>
      <c r="AS560" s="42"/>
      <c r="AT560" s="42"/>
      <c r="AU560" s="42"/>
      <c r="AV560" s="42"/>
      <c r="AW560" s="42"/>
    </row>
    <row r="561" spans="1:49" s="59" customFormat="1" ht="11.25" customHeight="1">
      <c r="A561" s="3546"/>
      <c r="B561" s="3526"/>
      <c r="C561" s="3757"/>
      <c r="D561" s="3758" t="s">
        <v>2566</v>
      </c>
      <c r="E561" s="3759"/>
      <c r="F561" s="3759"/>
      <c r="G561" s="3759"/>
      <c r="H561" s="3759"/>
      <c r="I561" s="3759"/>
      <c r="J561" s="3759"/>
      <c r="K561" s="3759"/>
      <c r="L561" s="3759"/>
      <c r="M561" s="3759"/>
      <c r="N561" s="3759"/>
      <c r="O561" s="3759"/>
      <c r="P561" s="3759"/>
      <c r="Q561" s="3759"/>
      <c r="R561" s="3759"/>
      <c r="S561" s="3759"/>
      <c r="T561" s="3759"/>
      <c r="U561" s="3759"/>
      <c r="V561" s="3759"/>
      <c r="W561" s="3759"/>
      <c r="X561" s="3759"/>
      <c r="Y561" s="3759"/>
      <c r="Z561" s="3759"/>
      <c r="AA561" s="3759"/>
      <c r="AB561" s="3759"/>
      <c r="AC561" s="3759"/>
      <c r="AD561" s="3761"/>
      <c r="AF561" s="3619"/>
      <c r="AG561" s="3377"/>
      <c r="AH561" s="3374"/>
      <c r="AI561" s="42"/>
      <c r="AJ561" s="42"/>
      <c r="AK561" s="42"/>
      <c r="AL561" s="42"/>
      <c r="AM561" s="42"/>
      <c r="AN561" s="42"/>
      <c r="AO561" s="42"/>
      <c r="AP561" s="42"/>
      <c r="AQ561" s="42"/>
      <c r="AR561" s="42"/>
      <c r="AS561" s="42"/>
      <c r="AT561" s="42"/>
      <c r="AU561" s="42"/>
      <c r="AV561" s="42"/>
      <c r="AW561" s="42"/>
    </row>
    <row r="562" spans="1:49" s="59" customFormat="1" ht="11.25" customHeight="1">
      <c r="A562" s="3546"/>
      <c r="B562" s="3526"/>
      <c r="C562" s="3757"/>
      <c r="D562" s="3762" t="s">
        <v>2592</v>
      </c>
      <c r="E562" s="3759"/>
      <c r="F562" s="3759"/>
      <c r="G562" s="3759"/>
      <c r="H562" s="3759"/>
      <c r="I562" s="3759"/>
      <c r="J562" s="3759"/>
      <c r="K562" s="3759"/>
      <c r="L562" s="3759"/>
      <c r="M562" s="3759"/>
      <c r="N562" s="3759"/>
      <c r="O562" s="3759"/>
      <c r="P562" s="3759"/>
      <c r="Q562" s="3759"/>
      <c r="R562" s="3759"/>
      <c r="S562" s="3759"/>
      <c r="T562" s="3759"/>
      <c r="U562" s="3759"/>
      <c r="V562" s="3759"/>
      <c r="W562" s="3759"/>
      <c r="X562" s="3759"/>
      <c r="Y562" s="3759"/>
      <c r="Z562" s="3759"/>
      <c r="AA562" s="3759"/>
      <c r="AB562" s="3759"/>
      <c r="AC562" s="3759"/>
      <c r="AD562" s="3761"/>
      <c r="AF562" s="3619"/>
      <c r="AG562" s="3377"/>
      <c r="AH562" s="3374"/>
      <c r="AI562" s="42"/>
      <c r="AJ562" s="42"/>
      <c r="AK562" s="42"/>
      <c r="AL562" s="42"/>
      <c r="AM562" s="42"/>
      <c r="AN562" s="42"/>
      <c r="AO562" s="42"/>
      <c r="AP562" s="42"/>
      <c r="AQ562" s="42"/>
      <c r="AR562" s="42"/>
      <c r="AS562" s="42"/>
      <c r="AT562" s="42"/>
      <c r="AU562" s="42"/>
      <c r="AV562" s="42"/>
      <c r="AW562" s="42"/>
    </row>
    <row r="563" spans="1:49" s="59" customFormat="1" ht="11.25" customHeight="1">
      <c r="A563" s="3546"/>
      <c r="B563" s="3526"/>
      <c r="C563" s="3757"/>
      <c r="D563" s="3762" t="s">
        <v>2593</v>
      </c>
      <c r="E563" s="3759"/>
      <c r="F563" s="3759"/>
      <c r="G563" s="3759"/>
      <c r="H563" s="3759"/>
      <c r="I563" s="3759"/>
      <c r="J563" s="3759"/>
      <c r="K563" s="3759"/>
      <c r="L563" s="3759"/>
      <c r="M563" s="3759"/>
      <c r="N563" s="3759"/>
      <c r="O563" s="3759"/>
      <c r="P563" s="3759"/>
      <c r="Q563" s="3759"/>
      <c r="R563" s="3759"/>
      <c r="S563" s="3759"/>
      <c r="T563" s="3759"/>
      <c r="U563" s="3759"/>
      <c r="V563" s="3759"/>
      <c r="W563" s="3759"/>
      <c r="X563" s="3759"/>
      <c r="Y563" s="3759"/>
      <c r="Z563" s="3759"/>
      <c r="AA563" s="3759"/>
      <c r="AB563" s="3759"/>
      <c r="AC563" s="3759"/>
      <c r="AD563" s="3761"/>
      <c r="AF563" s="3619"/>
      <c r="AG563" s="3377"/>
      <c r="AH563" s="3374"/>
      <c r="AI563" s="42"/>
      <c r="AJ563" s="42"/>
      <c r="AK563" s="42"/>
      <c r="AL563" s="42"/>
      <c r="AM563" s="42"/>
      <c r="AN563" s="42"/>
      <c r="AO563" s="42"/>
      <c r="AP563" s="42"/>
      <c r="AQ563" s="42"/>
      <c r="AR563" s="42"/>
      <c r="AS563" s="42"/>
      <c r="AT563" s="42"/>
      <c r="AU563" s="42"/>
      <c r="AV563" s="42"/>
      <c r="AW563" s="42"/>
    </row>
    <row r="564" spans="1:49" s="59" customFormat="1" ht="11.25" customHeight="1">
      <c r="A564" s="3546"/>
      <c r="B564" s="3526"/>
      <c r="C564" s="3757"/>
      <c r="D564" s="3763"/>
      <c r="E564" s="3759"/>
      <c r="F564" s="3759"/>
      <c r="G564" s="3759"/>
      <c r="H564" s="3759"/>
      <c r="I564" s="3759"/>
      <c r="J564" s="3759"/>
      <c r="K564" s="3759"/>
      <c r="L564" s="3759"/>
      <c r="M564" s="3759"/>
      <c r="N564" s="3759"/>
      <c r="O564" s="3759"/>
      <c r="P564" s="3759"/>
      <c r="Q564" s="3759"/>
      <c r="R564" s="3759"/>
      <c r="S564" s="3759"/>
      <c r="T564" s="3759"/>
      <c r="U564" s="3759"/>
      <c r="V564" s="3759"/>
      <c r="W564" s="3759"/>
      <c r="X564" s="3759"/>
      <c r="Y564" s="3759"/>
      <c r="Z564" s="3759"/>
      <c r="AA564" s="3759"/>
      <c r="AB564" s="3759"/>
      <c r="AC564" s="3759"/>
      <c r="AD564" s="3761"/>
      <c r="AF564" s="3619"/>
      <c r="AG564" s="3377"/>
      <c r="AH564" s="3374"/>
      <c r="AI564" s="42"/>
      <c r="AJ564" s="42"/>
      <c r="AK564" s="42"/>
      <c r="AL564" s="42"/>
      <c r="AM564" s="42"/>
      <c r="AN564" s="42"/>
      <c r="AO564" s="42"/>
      <c r="AP564" s="42"/>
      <c r="AQ564" s="42"/>
      <c r="AR564" s="42"/>
      <c r="AS564" s="42"/>
      <c r="AT564" s="42"/>
      <c r="AU564" s="42"/>
      <c r="AV564" s="42"/>
      <c r="AW564" s="42"/>
    </row>
    <row r="565" spans="1:49" s="59" customFormat="1" ht="11.25" customHeight="1">
      <c r="A565" s="3546"/>
      <c r="B565" s="3526"/>
      <c r="C565" s="3757"/>
      <c r="D565" s="3763" t="s">
        <v>2594</v>
      </c>
      <c r="E565" s="3759"/>
      <c r="F565" s="3759"/>
      <c r="G565" s="3759"/>
      <c r="H565" s="3759"/>
      <c r="I565" s="3759"/>
      <c r="J565" s="3759"/>
      <c r="K565" s="3759"/>
      <c r="L565" s="3759"/>
      <c r="M565" s="3759"/>
      <c r="N565" s="3759"/>
      <c r="O565" s="3759"/>
      <c r="P565" s="3759"/>
      <c r="Q565" s="3759"/>
      <c r="R565" s="3759"/>
      <c r="S565" s="3759"/>
      <c r="T565" s="3759"/>
      <c r="U565" s="3759"/>
      <c r="V565" s="3759"/>
      <c r="W565" s="3759"/>
      <c r="X565" s="3759"/>
      <c r="Y565" s="3759"/>
      <c r="Z565" s="3759"/>
      <c r="AA565" s="3759"/>
      <c r="AB565" s="3759"/>
      <c r="AC565" s="3759"/>
      <c r="AD565" s="3761"/>
      <c r="AF565" s="3619"/>
      <c r="AG565" s="3377"/>
      <c r="AH565" s="3374"/>
      <c r="AI565" s="42"/>
      <c r="AJ565" s="42"/>
      <c r="AK565" s="42"/>
      <c r="AL565" s="42"/>
      <c r="AM565" s="42"/>
      <c r="AN565" s="42"/>
      <c r="AO565" s="42"/>
      <c r="AP565" s="42"/>
      <c r="AQ565" s="42"/>
      <c r="AR565" s="42"/>
      <c r="AS565" s="42"/>
      <c r="AT565" s="42"/>
      <c r="AU565" s="42"/>
      <c r="AV565" s="42"/>
      <c r="AW565" s="42"/>
    </row>
    <row r="566" spans="1:49" s="59" customFormat="1" ht="11.25" customHeight="1">
      <c r="A566" s="3546"/>
      <c r="B566" s="3526"/>
      <c r="C566" s="3764"/>
      <c r="D566" s="3765" t="s">
        <v>2595</v>
      </c>
      <c r="E566" s="3766"/>
      <c r="F566" s="3766"/>
      <c r="G566" s="3766"/>
      <c r="H566" s="3766"/>
      <c r="I566" s="3766"/>
      <c r="J566" s="3766"/>
      <c r="K566" s="3766"/>
      <c r="L566" s="3766"/>
      <c r="M566" s="3766"/>
      <c r="N566" s="3766"/>
      <c r="O566" s="3766"/>
      <c r="P566" s="3766"/>
      <c r="Q566" s="3766"/>
      <c r="R566" s="3766"/>
      <c r="S566" s="3766"/>
      <c r="T566" s="3766"/>
      <c r="U566" s="3766"/>
      <c r="V566" s="3766"/>
      <c r="W566" s="3766"/>
      <c r="X566" s="3766"/>
      <c r="Y566" s="3766"/>
      <c r="Z566" s="3766"/>
      <c r="AA566" s="3766"/>
      <c r="AB566" s="3766"/>
      <c r="AC566" s="3766"/>
      <c r="AD566" s="3767"/>
      <c r="AF566" s="3619"/>
      <c r="AG566" s="3377"/>
      <c r="AH566" s="3374"/>
      <c r="AI566" s="42"/>
      <c r="AJ566" s="42"/>
      <c r="AK566" s="42"/>
      <c r="AL566" s="42"/>
      <c r="AM566" s="42"/>
      <c r="AN566" s="42"/>
      <c r="AO566" s="42"/>
      <c r="AP566" s="42"/>
      <c r="AQ566" s="42"/>
      <c r="AR566" s="42"/>
      <c r="AS566" s="42"/>
      <c r="AT566" s="42"/>
      <c r="AU566" s="42"/>
      <c r="AV566" s="42"/>
      <c r="AW566" s="42"/>
    </row>
    <row r="567" spans="1:49" s="59" customFormat="1" ht="11.25" customHeight="1">
      <c r="A567" s="3546"/>
      <c r="B567" s="3724"/>
      <c r="C567" s="3725"/>
      <c r="D567" s="3737"/>
      <c r="E567" s="3737"/>
      <c r="F567" s="3737"/>
      <c r="G567" s="3737"/>
      <c r="H567" s="3737"/>
      <c r="I567" s="3737"/>
      <c r="J567" s="3737"/>
      <c r="K567" s="3737"/>
      <c r="L567" s="3737"/>
      <c r="M567" s="3737"/>
      <c r="N567" s="3738"/>
      <c r="O567" s="3738"/>
      <c r="P567" s="3738"/>
      <c r="Q567" s="3738"/>
      <c r="R567" s="3738"/>
      <c r="S567" s="3738"/>
      <c r="T567" s="3738"/>
      <c r="U567" s="3738"/>
      <c r="V567" s="3738"/>
      <c r="W567" s="3738"/>
      <c r="X567" s="3738"/>
      <c r="Y567" s="3738"/>
      <c r="Z567" s="3738"/>
      <c r="AA567" s="3734"/>
      <c r="AB567" s="3734"/>
      <c r="AC567" s="3751"/>
      <c r="AD567" s="3751"/>
      <c r="AE567" s="3733"/>
      <c r="AF567" s="3619"/>
      <c r="AG567" s="3377"/>
      <c r="AH567" s="3374"/>
      <c r="AI567" s="42"/>
      <c r="AJ567" s="42"/>
      <c r="AK567" s="42"/>
      <c r="AL567" s="42"/>
      <c r="AM567" s="42"/>
      <c r="AN567" s="42"/>
      <c r="AO567" s="42"/>
      <c r="AP567" s="42"/>
      <c r="AQ567" s="42"/>
      <c r="AR567" s="42"/>
      <c r="AS567" s="42"/>
      <c r="AT567" s="42"/>
      <c r="AU567" s="42"/>
      <c r="AV567" s="42"/>
      <c r="AW567" s="42"/>
    </row>
    <row r="568" spans="1:49" s="59" customFormat="1" ht="11.25" customHeight="1">
      <c r="A568" s="3546"/>
      <c r="B568" s="3724"/>
      <c r="C568" s="3725"/>
      <c r="D568" s="3737"/>
      <c r="E568" s="3737"/>
      <c r="F568" s="3737"/>
      <c r="G568" s="3737"/>
      <c r="H568" s="3737"/>
      <c r="I568" s="3737"/>
      <c r="J568" s="3737"/>
      <c r="K568" s="3737"/>
      <c r="L568" s="3737"/>
      <c r="M568" s="3737"/>
      <c r="N568" s="3738"/>
      <c r="O568" s="3738"/>
      <c r="P568" s="3738"/>
      <c r="Q568" s="3738"/>
      <c r="R568" s="3738"/>
      <c r="S568" s="3738"/>
      <c r="T568" s="3738"/>
      <c r="U568" s="3738"/>
      <c r="V568" s="3738"/>
      <c r="W568" s="3738"/>
      <c r="X568" s="3738"/>
      <c r="Y568" s="3738"/>
      <c r="Z568" s="3738"/>
      <c r="AA568" s="3734"/>
      <c r="AB568" s="3734"/>
      <c r="AC568" s="3751"/>
      <c r="AD568" s="3751"/>
      <c r="AE568" s="3733"/>
      <c r="AF568" s="3619"/>
      <c r="AG568" s="3377"/>
      <c r="AH568" s="3374"/>
      <c r="AI568" s="42"/>
      <c r="AJ568" s="42"/>
      <c r="AK568" s="42"/>
      <c r="AL568" s="42"/>
      <c r="AM568" s="42"/>
      <c r="AN568" s="42"/>
      <c r="AO568" s="42"/>
      <c r="AP568" s="42"/>
      <c r="AQ568" s="42"/>
      <c r="AR568" s="42"/>
      <c r="AS568" s="42"/>
      <c r="AT568" s="42"/>
      <c r="AU568" s="42"/>
      <c r="AV568" s="42"/>
      <c r="AW568" s="42"/>
    </row>
    <row r="569" spans="1:49" s="59" customFormat="1" ht="11.25" customHeight="1">
      <c r="A569" s="3546"/>
      <c r="B569" s="3724"/>
      <c r="C569" s="3725"/>
      <c r="D569" s="3737"/>
      <c r="E569" s="3737"/>
      <c r="F569" s="3737"/>
      <c r="G569" s="3737"/>
      <c r="H569" s="3737"/>
      <c r="I569" s="3737"/>
      <c r="J569" s="3737"/>
      <c r="K569" s="3737"/>
      <c r="L569" s="3737"/>
      <c r="M569" s="3737"/>
      <c r="N569" s="3738"/>
      <c r="O569" s="3738"/>
      <c r="P569" s="3738"/>
      <c r="Q569" s="3738"/>
      <c r="R569" s="3738"/>
      <c r="S569" s="3738"/>
      <c r="T569" s="3738"/>
      <c r="U569" s="3738"/>
      <c r="V569" s="3738"/>
      <c r="W569" s="3738"/>
      <c r="X569" s="3738"/>
      <c r="Y569" s="3738"/>
      <c r="Z569" s="3738"/>
      <c r="AA569" s="3734"/>
      <c r="AB569" s="3734"/>
      <c r="AC569" s="3751"/>
      <c r="AD569" s="3751"/>
      <c r="AE569" s="3733"/>
      <c r="AF569" s="3619"/>
      <c r="AG569" s="3377"/>
      <c r="AH569" s="3374"/>
      <c r="AI569" s="42"/>
      <c r="AJ569" s="42"/>
      <c r="AK569" s="42"/>
      <c r="AL569" s="42"/>
      <c r="AM569" s="42"/>
      <c r="AN569" s="42"/>
      <c r="AO569" s="42"/>
      <c r="AP569" s="42"/>
      <c r="AQ569" s="42"/>
      <c r="AR569" s="42"/>
      <c r="AS569" s="42"/>
      <c r="AT569" s="42"/>
      <c r="AU569" s="42"/>
      <c r="AV569" s="42"/>
      <c r="AW569" s="42"/>
    </row>
    <row r="570" spans="1:49" s="59" customFormat="1" ht="11.25" customHeight="1">
      <c r="A570" s="3546"/>
      <c r="B570" s="3724"/>
      <c r="C570" s="3725"/>
      <c r="D570" s="3737"/>
      <c r="E570" s="3737"/>
      <c r="F570" s="3737"/>
      <c r="G570" s="3737"/>
      <c r="H570" s="3737"/>
      <c r="I570" s="3737"/>
      <c r="J570" s="3737"/>
      <c r="K570" s="3737"/>
      <c r="L570" s="3737"/>
      <c r="M570" s="3737"/>
      <c r="N570" s="3738"/>
      <c r="O570" s="3738"/>
      <c r="P570" s="3738"/>
      <c r="Q570" s="3738"/>
      <c r="R570" s="3738"/>
      <c r="S570" s="3738"/>
      <c r="T570" s="3738"/>
      <c r="U570" s="3738"/>
      <c r="V570" s="3738"/>
      <c r="W570" s="3738"/>
      <c r="X570" s="3738"/>
      <c r="Y570" s="3738"/>
      <c r="Z570" s="3738"/>
      <c r="AA570" s="3734"/>
      <c r="AB570" s="3734"/>
      <c r="AC570" s="3751"/>
      <c r="AD570" s="3751"/>
      <c r="AE570" s="3733"/>
      <c r="AF570" s="3619"/>
      <c r="AG570" s="3377"/>
      <c r="AH570" s="3374"/>
      <c r="AI570" s="42"/>
      <c r="AJ570" s="42"/>
      <c r="AK570" s="42"/>
      <c r="AL570" s="42"/>
      <c r="AM570" s="42"/>
      <c r="AN570" s="42"/>
      <c r="AO570" s="42"/>
      <c r="AP570" s="42"/>
      <c r="AQ570" s="42"/>
      <c r="AR570" s="42"/>
      <c r="AS570" s="42"/>
      <c r="AT570" s="42"/>
      <c r="AU570" s="42"/>
      <c r="AV570" s="42"/>
      <c r="AW570" s="42"/>
    </row>
    <row r="571" spans="1:49" s="59" customFormat="1" ht="11.25" customHeight="1">
      <c r="A571" s="3546"/>
      <c r="B571" s="3724"/>
      <c r="C571" s="3725"/>
      <c r="D571" s="3737"/>
      <c r="E571" s="3737"/>
      <c r="F571" s="3737"/>
      <c r="G571" s="3737"/>
      <c r="H571" s="3737"/>
      <c r="I571" s="3737"/>
      <c r="J571" s="3737"/>
      <c r="K571" s="3737"/>
      <c r="L571" s="3737"/>
      <c r="M571" s="3737"/>
      <c r="N571" s="3738"/>
      <c r="O571" s="3738"/>
      <c r="P571" s="3738"/>
      <c r="Q571" s="3738"/>
      <c r="R571" s="3738"/>
      <c r="S571" s="3738"/>
      <c r="T571" s="3738"/>
      <c r="U571" s="3738"/>
      <c r="V571" s="3738"/>
      <c r="W571" s="3738"/>
      <c r="X571" s="3738"/>
      <c r="Y571" s="3738"/>
      <c r="Z571" s="3738"/>
      <c r="AA571" s="3734"/>
      <c r="AB571" s="3734"/>
      <c r="AC571" s="3751"/>
      <c r="AD571" s="3751"/>
      <c r="AE571" s="3733"/>
      <c r="AF571" s="3619"/>
      <c r="AG571" s="3377"/>
      <c r="AH571" s="3374"/>
      <c r="AI571" s="42"/>
      <c r="AJ571" s="42"/>
      <c r="AK571" s="42"/>
      <c r="AL571" s="42"/>
      <c r="AM571" s="42"/>
      <c r="AN571" s="42"/>
      <c r="AO571" s="42"/>
      <c r="AP571" s="42"/>
      <c r="AQ571" s="42"/>
      <c r="AR571" s="42"/>
      <c r="AS571" s="42"/>
      <c r="AT571" s="42"/>
      <c r="AU571" s="42"/>
      <c r="AV571" s="42"/>
      <c r="AW571" s="42"/>
    </row>
    <row r="572" spans="1:49" ht="15" customHeight="1">
      <c r="A572" s="3413"/>
      <c r="B572" s="5602" t="s">
        <v>2469</v>
      </c>
      <c r="C572" s="5603"/>
      <c r="D572" s="5603"/>
      <c r="E572" s="5603"/>
      <c r="F572" s="5603"/>
      <c r="G572" s="5604"/>
      <c r="H572" s="5608" t="s">
        <v>731</v>
      </c>
      <c r="I572" s="5609"/>
      <c r="J572" s="3414"/>
      <c r="K572" s="3415" t="s">
        <v>1639</v>
      </c>
      <c r="L572" s="3416"/>
      <c r="O572" s="241"/>
      <c r="P572" s="241"/>
      <c r="Q572" s="241"/>
      <c r="R572" s="241"/>
      <c r="S572" s="241"/>
      <c r="T572" s="241"/>
      <c r="U572" s="241"/>
      <c r="V572" s="241"/>
      <c r="W572" s="241"/>
      <c r="X572" s="241"/>
      <c r="Y572" s="241"/>
      <c r="Z572" s="241"/>
      <c r="AA572" s="241"/>
      <c r="AB572" s="241"/>
      <c r="AC572" s="241"/>
      <c r="AD572" s="241"/>
      <c r="AE572" s="241"/>
      <c r="AF572" s="241"/>
      <c r="AG572" s="241"/>
      <c r="AH572" s="110"/>
      <c r="AI572" s="110"/>
      <c r="AJ572" s="110"/>
      <c r="AK572" s="110"/>
      <c r="AL572" s="110"/>
      <c r="AM572" s="110"/>
      <c r="AN572" s="110"/>
      <c r="AO572" s="110"/>
      <c r="AP572" s="110"/>
      <c r="AQ572" s="110"/>
      <c r="AR572" s="110"/>
      <c r="AS572" s="110"/>
      <c r="AT572" s="110"/>
      <c r="AU572" s="110"/>
      <c r="AV572" s="110"/>
      <c r="AW572" s="110"/>
    </row>
    <row r="573" spans="1:49" ht="15" customHeight="1">
      <c r="A573" s="3413"/>
      <c r="B573" s="5605"/>
      <c r="C573" s="5606"/>
      <c r="D573" s="5606"/>
      <c r="E573" s="5606"/>
      <c r="F573" s="5606"/>
      <c r="G573" s="5607"/>
      <c r="H573" s="5610"/>
      <c r="I573" s="5611"/>
      <c r="J573" s="3417"/>
      <c r="K573" s="3418" t="s">
        <v>2500</v>
      </c>
      <c r="L573" s="3416"/>
      <c r="O573" s="241"/>
      <c r="P573" s="241"/>
      <c r="Q573" s="241"/>
      <c r="R573" s="241"/>
      <c r="S573" s="241"/>
      <c r="T573" s="241"/>
      <c r="U573" s="241"/>
      <c r="V573" s="241"/>
      <c r="W573" s="241"/>
      <c r="X573" s="241"/>
      <c r="Y573" s="241"/>
      <c r="Z573" s="241"/>
      <c r="AA573" s="241"/>
      <c r="AB573" s="241"/>
      <c r="AC573" s="241"/>
      <c r="AD573" s="241"/>
      <c r="AE573" s="241"/>
      <c r="AF573" s="241"/>
      <c r="AG573" s="241"/>
      <c r="AH573" s="110"/>
      <c r="AI573" s="110"/>
      <c r="AJ573" s="110"/>
      <c r="AK573" s="110"/>
      <c r="AL573" s="110"/>
      <c r="AM573" s="110"/>
      <c r="AN573" s="110"/>
      <c r="AO573" s="110"/>
      <c r="AP573" s="110"/>
      <c r="AQ573" s="110"/>
      <c r="AR573" s="110"/>
      <c r="AS573" s="110"/>
      <c r="AT573" s="110"/>
      <c r="AU573" s="110"/>
      <c r="AV573" s="110"/>
      <c r="AW573" s="110"/>
    </row>
    <row r="574" spans="1:49" ht="5.25" customHeight="1">
      <c r="A574" s="3413"/>
      <c r="Z574" s="3419"/>
      <c r="AA574" s="3419"/>
      <c r="AB574" s="3419"/>
      <c r="AC574" s="3419"/>
      <c r="AD574" s="3419"/>
      <c r="AE574" s="3419"/>
      <c r="AF574" s="3419"/>
      <c r="AG574" s="3419"/>
      <c r="AH574" s="110"/>
      <c r="AI574" s="110"/>
      <c r="AJ574" s="110"/>
      <c r="AK574" s="110"/>
      <c r="AL574" s="110"/>
      <c r="AM574" s="110"/>
      <c r="AN574" s="110"/>
      <c r="AO574" s="110"/>
      <c r="AP574" s="110"/>
      <c r="AQ574" s="110"/>
      <c r="AR574" s="110"/>
      <c r="AS574" s="110"/>
      <c r="AT574" s="110"/>
      <c r="AU574" s="110"/>
      <c r="AV574" s="110"/>
      <c r="AW574" s="110"/>
    </row>
    <row r="575" spans="1:49" ht="6.75" customHeight="1">
      <c r="A575" s="3413"/>
      <c r="B575" s="241"/>
      <c r="C575" s="241"/>
      <c r="D575" s="241"/>
      <c r="E575" s="241"/>
      <c r="G575" s="241"/>
      <c r="H575" s="241"/>
      <c r="I575" s="241"/>
      <c r="J575" s="241"/>
      <c r="K575" s="241"/>
      <c r="L575" s="241"/>
      <c r="M575" s="241"/>
      <c r="N575" s="241"/>
      <c r="O575" s="241"/>
      <c r="P575" s="241"/>
      <c r="Q575" s="241"/>
      <c r="R575" s="241"/>
      <c r="S575" s="241"/>
      <c r="T575" s="241"/>
      <c r="U575" s="241"/>
      <c r="V575" s="241"/>
      <c r="W575" s="241"/>
      <c r="X575" s="241"/>
      <c r="Y575" s="241"/>
      <c r="Z575" s="241"/>
      <c r="AA575" s="241"/>
      <c r="AB575" s="241"/>
      <c r="AC575" s="241"/>
      <c r="AD575" s="241"/>
      <c r="AE575" s="241"/>
      <c r="AF575" s="241"/>
      <c r="AG575" s="241"/>
      <c r="AH575" s="110"/>
      <c r="AI575" s="110"/>
      <c r="AJ575" s="110"/>
      <c r="AK575" s="110"/>
      <c r="AL575" s="110"/>
      <c r="AM575" s="110"/>
      <c r="AN575" s="110"/>
      <c r="AO575" s="110"/>
      <c r="AP575" s="110"/>
      <c r="AQ575" s="110"/>
      <c r="AR575" s="110"/>
      <c r="AS575" s="110"/>
      <c r="AT575" s="110"/>
      <c r="AU575" s="110"/>
      <c r="AV575" s="110"/>
      <c r="AW575" s="110"/>
    </row>
    <row r="576" spans="1:49" ht="15" customHeight="1">
      <c r="A576" s="3413"/>
      <c r="B576" s="5612" t="s">
        <v>2470</v>
      </c>
      <c r="C576" s="5613"/>
      <c r="D576" s="5613"/>
      <c r="E576" s="5614"/>
      <c r="F576" s="5615">
        <v>2</v>
      </c>
      <c r="G576" s="5616"/>
      <c r="H576" s="240" t="s">
        <v>2576</v>
      </c>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c r="AF576" s="241"/>
      <c r="AG576" s="241"/>
      <c r="AH576" s="110"/>
      <c r="AI576" s="110"/>
      <c r="AJ576" s="110"/>
      <c r="AK576" s="110"/>
      <c r="AL576" s="110"/>
      <c r="AM576" s="110"/>
      <c r="AN576" s="110"/>
      <c r="AO576" s="110"/>
      <c r="AP576" s="110"/>
      <c r="AQ576" s="110"/>
      <c r="AR576" s="110"/>
      <c r="AS576" s="110"/>
      <c r="AT576" s="110"/>
      <c r="AU576" s="110"/>
      <c r="AV576" s="110"/>
      <c r="AW576" s="110"/>
    </row>
    <row r="577" spans="1:49" ht="15" customHeight="1">
      <c r="A577" s="3413"/>
      <c r="B577" s="5619" t="s">
        <v>2472</v>
      </c>
      <c r="C577" s="5620"/>
      <c r="D577" s="5620"/>
      <c r="E577" s="5621"/>
      <c r="F577" s="5617"/>
      <c r="G577" s="5618"/>
      <c r="H577" s="242" t="s">
        <v>2577</v>
      </c>
      <c r="J577" s="241"/>
      <c r="K577" s="241"/>
      <c r="L577" s="241"/>
      <c r="M577" s="241"/>
      <c r="N577" s="241"/>
      <c r="O577" s="241"/>
      <c r="P577" s="241"/>
      <c r="Q577" s="241"/>
      <c r="R577" s="241"/>
      <c r="S577" s="241"/>
      <c r="T577" s="241"/>
      <c r="U577" s="241"/>
      <c r="V577" s="241"/>
      <c r="W577" s="241"/>
      <c r="X577" s="241"/>
      <c r="Y577" s="241"/>
      <c r="Z577" s="241"/>
      <c r="AA577" s="241"/>
      <c r="AB577" s="241"/>
      <c r="AC577" s="241"/>
      <c r="AD577" s="241"/>
      <c r="AE577" s="241"/>
      <c r="AF577" s="241"/>
      <c r="AG577" s="241"/>
      <c r="AH577" s="110"/>
      <c r="AI577" s="110"/>
      <c r="AJ577" s="110"/>
      <c r="AK577" s="110"/>
      <c r="AL577" s="110"/>
      <c r="AM577" s="110"/>
      <c r="AN577" s="110"/>
      <c r="AO577" s="110"/>
      <c r="AP577" s="110"/>
      <c r="AQ577" s="110"/>
      <c r="AR577" s="110"/>
      <c r="AS577" s="110"/>
      <c r="AT577" s="110"/>
      <c r="AU577" s="110"/>
      <c r="AV577" s="110"/>
      <c r="AW577" s="110"/>
    </row>
    <row r="578" spans="1:49" s="59" customFormat="1" ht="11.25" customHeight="1">
      <c r="A578" s="3546"/>
      <c r="B578" s="3724"/>
      <c r="C578" s="3725"/>
      <c r="D578" s="3737"/>
      <c r="E578" s="3737"/>
      <c r="F578" s="3737"/>
      <c r="G578" s="3737"/>
      <c r="H578" s="3737"/>
      <c r="I578" s="3737"/>
      <c r="J578" s="3737"/>
      <c r="K578" s="3737"/>
      <c r="L578" s="3737"/>
      <c r="M578" s="3737"/>
      <c r="N578" s="3738"/>
      <c r="O578" s="3738"/>
      <c r="P578" s="3738"/>
      <c r="Q578" s="3738"/>
      <c r="R578" s="3738"/>
      <c r="S578" s="3738"/>
      <c r="T578" s="3738"/>
      <c r="U578" s="3738"/>
      <c r="V578" s="3738"/>
      <c r="W578" s="3738"/>
      <c r="X578" s="3738"/>
      <c r="Y578" s="3738"/>
      <c r="Z578" s="3738"/>
      <c r="AA578" s="3734"/>
      <c r="AB578" s="3734"/>
      <c r="AC578" s="3751"/>
      <c r="AD578" s="3751"/>
      <c r="AE578" s="3733"/>
      <c r="AF578" s="3619"/>
      <c r="AG578" s="3377"/>
      <c r="AH578" s="3374"/>
      <c r="AI578" s="42"/>
      <c r="AJ578" s="42"/>
      <c r="AK578" s="42"/>
      <c r="AL578" s="42"/>
      <c r="AM578" s="42"/>
      <c r="AN578" s="42"/>
      <c r="AO578" s="42"/>
      <c r="AP578" s="42"/>
      <c r="AQ578" s="42"/>
      <c r="AR578" s="42"/>
      <c r="AS578" s="42"/>
      <c r="AT578" s="42"/>
      <c r="AU578" s="42"/>
      <c r="AV578" s="42"/>
      <c r="AW578" s="42"/>
    </row>
    <row r="579" spans="1:49" s="59" customFormat="1" ht="11.25" customHeight="1">
      <c r="A579" s="3546"/>
      <c r="B579" s="3526"/>
      <c r="C579" s="3526"/>
      <c r="D579" s="3506"/>
      <c r="E579" s="3506"/>
      <c r="F579" s="3506"/>
      <c r="G579" s="3506"/>
      <c r="H579" s="3506"/>
      <c r="I579" s="3506"/>
      <c r="J579" s="3506"/>
      <c r="K579" s="3506"/>
      <c r="L579" s="3506"/>
      <c r="M579" s="3506"/>
      <c r="N579" s="3509"/>
      <c r="O579" s="3712"/>
      <c r="P579" s="3506"/>
      <c r="Q579" s="3506"/>
      <c r="R579" s="3506"/>
      <c r="S579" s="3506"/>
      <c r="T579" s="3506"/>
      <c r="U579" s="3506"/>
      <c r="V579" s="3506"/>
      <c r="W579" s="3506"/>
      <c r="X579" s="3506"/>
      <c r="Y579" s="3506"/>
      <c r="Z579" s="3506"/>
      <c r="AA579" s="3506"/>
      <c r="AB579" s="3506"/>
      <c r="AC579" s="3468"/>
      <c r="AD579" s="5622">
        <v>3100</v>
      </c>
      <c r="AE579" s="5622"/>
      <c r="AF579" s="3619"/>
      <c r="AG579" s="3377"/>
      <c r="AH579" s="3374"/>
      <c r="AI579" s="42"/>
      <c r="AJ579" s="42"/>
      <c r="AK579" s="42"/>
      <c r="AL579" s="42"/>
      <c r="AM579" s="42"/>
      <c r="AN579" s="42"/>
      <c r="AO579" s="42"/>
      <c r="AP579" s="42"/>
      <c r="AQ579" s="42"/>
      <c r="AR579" s="42"/>
      <c r="AS579" s="42"/>
      <c r="AT579" s="42"/>
      <c r="AU579" s="42"/>
      <c r="AV579" s="42"/>
      <c r="AW579" s="42"/>
    </row>
    <row r="580" spans="1:49" s="59" customFormat="1" ht="11.25" customHeight="1">
      <c r="A580" s="3546"/>
      <c r="B580" s="3526"/>
      <c r="C580" s="3526"/>
      <c r="D580" s="3526"/>
      <c r="E580" s="3468"/>
      <c r="F580" s="3468"/>
      <c r="G580" s="3468"/>
      <c r="H580" s="3468"/>
      <c r="I580" s="3468"/>
      <c r="J580" s="3468"/>
      <c r="K580" s="3468"/>
      <c r="L580" s="3468"/>
      <c r="M580" s="3468"/>
      <c r="N580" s="3468"/>
      <c r="O580" s="3473"/>
      <c r="P580" s="3472"/>
      <c r="Q580" s="3472"/>
      <c r="R580" s="3472"/>
      <c r="S580" s="3472"/>
      <c r="T580" s="3472"/>
      <c r="U580" s="3472"/>
      <c r="V580" s="3472"/>
      <c r="W580" s="3472"/>
      <c r="X580" s="3472"/>
      <c r="Y580" s="3472"/>
      <c r="Z580" s="3472"/>
      <c r="AA580" s="3509"/>
      <c r="AB580" s="5601">
        <v>64</v>
      </c>
      <c r="AC580" s="5567"/>
      <c r="AD580" s="5568"/>
      <c r="AE580" s="5569"/>
      <c r="AF580" s="5589" t="s">
        <v>107</v>
      </c>
      <c r="AG580" s="3377"/>
      <c r="AH580" s="3374"/>
      <c r="AI580" s="42"/>
      <c r="AJ580" s="42"/>
      <c r="AK580" s="42"/>
      <c r="AL580" s="42"/>
      <c r="AM580" s="42"/>
      <c r="AN580" s="42"/>
      <c r="AO580" s="42"/>
      <c r="AP580" s="42"/>
      <c r="AQ580" s="42"/>
      <c r="AR580" s="42"/>
      <c r="AS580" s="42"/>
      <c r="AT580" s="42"/>
      <c r="AU580" s="42"/>
      <c r="AV580" s="42"/>
      <c r="AW580" s="42"/>
    </row>
    <row r="581" spans="1:49" s="59" customFormat="1" ht="11.25" customHeight="1">
      <c r="A581" s="3546"/>
      <c r="B581" s="5581" t="s">
        <v>1556</v>
      </c>
      <c r="C581" s="5581"/>
      <c r="D581" s="3474" t="s">
        <v>1557</v>
      </c>
      <c r="E581" s="3474"/>
      <c r="F581" s="3474"/>
      <c r="G581" s="3474"/>
      <c r="H581" s="3474"/>
      <c r="I581" s="3474"/>
      <c r="J581" s="3474"/>
      <c r="K581" s="3474"/>
      <c r="L581" s="3474"/>
      <c r="M581" s="3474"/>
      <c r="N581" s="3474"/>
      <c r="O581" s="3474"/>
      <c r="P581" s="3474"/>
      <c r="Q581" s="3474"/>
      <c r="R581" s="3474"/>
      <c r="S581" s="3474"/>
      <c r="T581" s="3474"/>
      <c r="U581" s="3474"/>
      <c r="V581" s="3474"/>
      <c r="W581" s="3474"/>
      <c r="X581" s="3474"/>
      <c r="Y581" s="3474"/>
      <c r="Z581" s="3474"/>
      <c r="AB581" s="5601"/>
      <c r="AC581" s="5570"/>
      <c r="AD581" s="5571"/>
      <c r="AE581" s="5572"/>
      <c r="AF581" s="5589"/>
      <c r="AG581" s="3377"/>
      <c r="AH581" s="3374"/>
      <c r="AI581" s="42"/>
      <c r="AJ581" s="42"/>
      <c r="AK581" s="42"/>
      <c r="AL581" s="42"/>
      <c r="AM581" s="42"/>
      <c r="AN581" s="42"/>
      <c r="AO581" s="42"/>
      <c r="AP581" s="42"/>
      <c r="AQ581" s="42"/>
      <c r="AR581" s="42"/>
      <c r="AS581" s="42"/>
      <c r="AT581" s="42"/>
      <c r="AU581" s="42"/>
      <c r="AV581" s="42"/>
      <c r="AW581" s="42"/>
    </row>
    <row r="582" spans="1:49" s="59" customFormat="1" ht="11.25" customHeight="1">
      <c r="A582" s="3546"/>
      <c r="B582" s="3526"/>
      <c r="C582" s="3526"/>
      <c r="D582" s="3555" t="s">
        <v>2596</v>
      </c>
      <c r="E582" s="3555"/>
      <c r="F582" s="3555"/>
      <c r="G582" s="3555"/>
      <c r="H582" s="3555"/>
      <c r="I582" s="3555"/>
      <c r="J582" s="3555"/>
      <c r="K582" s="3555"/>
      <c r="L582" s="3555"/>
      <c r="M582" s="3555"/>
      <c r="N582" s="3467"/>
      <c r="O582" s="3467"/>
      <c r="P582" s="3467"/>
      <c r="Q582" s="3467"/>
      <c r="R582" s="3467"/>
      <c r="S582" s="3467"/>
      <c r="T582" s="3467"/>
      <c r="U582" s="3467"/>
      <c r="V582" s="3467"/>
      <c r="W582" s="3467"/>
      <c r="X582" s="3467"/>
      <c r="Y582" s="3467"/>
      <c r="Z582" s="3467"/>
      <c r="AA582" s="3465"/>
      <c r="AB582" s="3541"/>
      <c r="AC582" s="3541"/>
      <c r="AD582" s="3541"/>
      <c r="AE582" s="3768"/>
      <c r="AF582" s="3619"/>
      <c r="AG582" s="3377"/>
      <c r="AH582" s="3374"/>
      <c r="AI582" s="42"/>
      <c r="AJ582" s="42"/>
      <c r="AK582" s="42"/>
      <c r="AL582" s="42"/>
      <c r="AM582" s="42"/>
      <c r="AN582" s="42"/>
      <c r="AO582" s="42"/>
      <c r="AP582" s="42"/>
      <c r="AQ582" s="42"/>
      <c r="AR582" s="42"/>
      <c r="AS582" s="42"/>
      <c r="AT582" s="42"/>
      <c r="AU582" s="42"/>
      <c r="AV582" s="42"/>
      <c r="AW582" s="42"/>
    </row>
    <row r="583" spans="1:49" s="59" customFormat="1" ht="11.25" customHeight="1">
      <c r="A583" s="3546"/>
      <c r="B583" s="3526"/>
      <c r="C583" s="3526"/>
      <c r="D583" s="3666" t="s">
        <v>2597</v>
      </c>
      <c r="E583" s="3475"/>
      <c r="F583" s="3475"/>
      <c r="G583" s="3475"/>
      <c r="H583" s="3475"/>
      <c r="I583" s="3475"/>
      <c r="J583" s="3475"/>
      <c r="K583" s="3474"/>
      <c r="L583" s="3474"/>
      <c r="M583" s="3474"/>
      <c r="N583" s="3474"/>
      <c r="O583" s="3474"/>
      <c r="P583" s="3474"/>
      <c r="Q583" s="3474"/>
      <c r="R583" s="3474"/>
      <c r="S583" s="3474"/>
      <c r="T583" s="3474"/>
      <c r="U583" s="3474"/>
      <c r="V583" s="3474"/>
      <c r="W583" s="3474"/>
      <c r="X583" s="3474"/>
      <c r="Y583" s="3474"/>
      <c r="Z583" s="3474"/>
      <c r="AA583" s="3474"/>
      <c r="AB583" s="3474"/>
      <c r="AC583" s="3474"/>
      <c r="AD583" s="3474"/>
      <c r="AE583" s="3474"/>
      <c r="AF583" s="3619"/>
      <c r="AG583" s="3377"/>
      <c r="AH583" s="3374"/>
      <c r="AI583" s="42"/>
      <c r="AJ583" s="42"/>
      <c r="AK583" s="42"/>
      <c r="AL583" s="42"/>
      <c r="AM583" s="42"/>
      <c r="AN583" s="42"/>
      <c r="AO583" s="42"/>
      <c r="AP583" s="42"/>
      <c r="AQ583" s="42"/>
      <c r="AR583" s="42"/>
      <c r="AS583" s="42"/>
      <c r="AT583" s="42"/>
      <c r="AU583" s="42"/>
      <c r="AV583" s="42"/>
      <c r="AW583" s="42"/>
    </row>
    <row r="584" spans="1:49" s="59" customFormat="1" ht="11.25" customHeight="1">
      <c r="A584" s="3546"/>
      <c r="B584" s="3526"/>
      <c r="C584" s="3526"/>
      <c r="D584" s="3666" t="s">
        <v>2598</v>
      </c>
      <c r="E584" s="3475"/>
      <c r="F584" s="3475"/>
      <c r="G584" s="3475"/>
      <c r="H584" s="3475"/>
      <c r="I584" s="3475"/>
      <c r="J584" s="3475"/>
      <c r="K584" s="3474"/>
      <c r="L584" s="3474"/>
      <c r="M584" s="3474"/>
      <c r="N584" s="3474"/>
      <c r="O584" s="3474"/>
      <c r="P584" s="3474"/>
      <c r="Q584" s="3474"/>
      <c r="R584" s="3474"/>
      <c r="S584" s="3474"/>
      <c r="T584" s="3474"/>
      <c r="U584" s="3474"/>
      <c r="V584" s="3474"/>
      <c r="W584" s="3474"/>
      <c r="X584" s="3474"/>
      <c r="Y584" s="3474"/>
      <c r="Z584" s="3474"/>
      <c r="AA584" s="3474"/>
      <c r="AB584" s="3474"/>
      <c r="AC584" s="3474"/>
      <c r="AD584" s="3465"/>
      <c r="AE584" s="3474"/>
      <c r="AF584" s="3619"/>
      <c r="AG584" s="3377"/>
      <c r="AH584" s="3374"/>
      <c r="AI584" s="42"/>
      <c r="AJ584" s="42"/>
      <c r="AK584" s="42"/>
      <c r="AL584" s="42"/>
      <c r="AM584" s="42"/>
      <c r="AN584" s="42"/>
      <c r="AO584" s="42"/>
      <c r="AP584" s="42"/>
      <c r="AQ584" s="42"/>
      <c r="AR584" s="42"/>
      <c r="AS584" s="42"/>
      <c r="AT584" s="42"/>
      <c r="AU584" s="42"/>
      <c r="AV584" s="42"/>
      <c r="AW584" s="42"/>
    </row>
    <row r="585" spans="1:49" s="59" customFormat="1" ht="11.25" customHeight="1">
      <c r="A585" s="3546"/>
      <c r="B585" s="2964"/>
      <c r="C585" s="42"/>
      <c r="D585" s="46"/>
      <c r="E585" s="46"/>
      <c r="F585" s="3373"/>
      <c r="G585" s="3373"/>
      <c r="H585" s="3373"/>
      <c r="I585" s="3373"/>
      <c r="J585" s="3373"/>
      <c r="K585" s="3373"/>
      <c r="L585" s="3373"/>
      <c r="M585" s="3373"/>
      <c r="N585" s="3373"/>
      <c r="O585" s="3373"/>
      <c r="P585" s="3373"/>
      <c r="Q585" s="46"/>
      <c r="R585" s="46"/>
      <c r="S585" s="46"/>
      <c r="T585" s="46"/>
      <c r="U585" s="46"/>
      <c r="V585" s="46"/>
      <c r="W585" s="3377"/>
      <c r="X585" s="3377"/>
      <c r="Y585" s="3377"/>
      <c r="Z585" s="3377"/>
      <c r="AA585" s="3377"/>
      <c r="AB585" s="3377"/>
      <c r="AC585" s="3377"/>
      <c r="AF585" s="3619"/>
      <c r="AG585" s="3377"/>
      <c r="AH585" s="3374"/>
      <c r="AI585" s="42"/>
      <c r="AJ585" s="42"/>
      <c r="AK585" s="42"/>
      <c r="AL585" s="42"/>
      <c r="AM585" s="42"/>
      <c r="AN585" s="42"/>
      <c r="AO585" s="42"/>
      <c r="AP585" s="42"/>
      <c r="AQ585" s="42"/>
      <c r="AR585" s="42"/>
      <c r="AS585" s="42"/>
      <c r="AT585" s="42"/>
      <c r="AU585" s="42"/>
      <c r="AV585" s="42"/>
      <c r="AW585" s="42"/>
    </row>
    <row r="586" spans="1:49" s="59" customFormat="1" ht="11.25" customHeight="1">
      <c r="A586" s="3543"/>
      <c r="B586" s="3631"/>
      <c r="C586" s="3456"/>
      <c r="D586" s="3632"/>
      <c r="E586" s="3632"/>
      <c r="F586" s="3633"/>
      <c r="G586" s="3633"/>
      <c r="H586" s="3633"/>
      <c r="I586" s="3633"/>
      <c r="J586" s="3633"/>
      <c r="K586" s="3633"/>
      <c r="L586" s="3633"/>
      <c r="M586" s="3633"/>
      <c r="N586" s="3633"/>
      <c r="O586" s="3633"/>
      <c r="P586" s="3633"/>
      <c r="Q586" s="3632"/>
      <c r="R586" s="3632"/>
      <c r="S586" s="3632"/>
      <c r="T586" s="3632"/>
      <c r="U586" s="3632"/>
      <c r="V586" s="3632"/>
      <c r="W586" s="3463"/>
      <c r="X586" s="3463"/>
      <c r="Y586" s="3463"/>
      <c r="Z586" s="3463"/>
      <c r="AA586" s="3463"/>
      <c r="AB586" s="3463"/>
      <c r="AC586" s="3463"/>
      <c r="AD586" s="3456"/>
      <c r="AE586" s="3456"/>
      <c r="AF586" s="3634"/>
      <c r="AG586" s="3463"/>
      <c r="AH586" s="3635"/>
      <c r="AI586" s="42"/>
      <c r="AJ586" s="42"/>
      <c r="AK586" s="42"/>
      <c r="AL586" s="42"/>
      <c r="AM586" s="42"/>
      <c r="AN586" s="42"/>
      <c r="AO586" s="42"/>
      <c r="AP586" s="42"/>
      <c r="AQ586" s="42"/>
      <c r="AR586" s="42"/>
      <c r="AS586" s="42"/>
      <c r="AT586" s="42"/>
      <c r="AU586" s="42"/>
      <c r="AV586" s="42"/>
      <c r="AW586" s="42"/>
    </row>
    <row r="587" spans="1:49" s="59" customFormat="1" ht="11.25" customHeight="1">
      <c r="A587" s="3546"/>
      <c r="B587" s="2964"/>
      <c r="C587" s="42"/>
      <c r="D587" s="46"/>
      <c r="E587" s="46"/>
      <c r="F587" s="3373"/>
      <c r="G587" s="3373"/>
      <c r="H587" s="3373"/>
      <c r="I587" s="3373"/>
      <c r="J587" s="3373"/>
      <c r="K587" s="3373"/>
      <c r="L587" s="3373"/>
      <c r="M587" s="3373"/>
      <c r="N587" s="3373"/>
      <c r="O587" s="3373"/>
      <c r="P587" s="3373"/>
      <c r="Q587" s="46"/>
      <c r="R587" s="46"/>
      <c r="S587" s="46"/>
      <c r="T587" s="46"/>
      <c r="U587" s="46"/>
      <c r="V587" s="46"/>
      <c r="W587" s="3377"/>
      <c r="X587" s="3377"/>
      <c r="Y587" s="3377"/>
      <c r="Z587" s="3377"/>
      <c r="AA587" s="3377"/>
      <c r="AB587" s="3377"/>
      <c r="AC587" s="3377"/>
      <c r="AF587" s="3619"/>
      <c r="AG587" s="3377"/>
      <c r="AH587" s="3374"/>
      <c r="AI587" s="42"/>
      <c r="AJ587" s="42"/>
      <c r="AK587" s="42"/>
      <c r="AL587" s="42"/>
      <c r="AM587" s="42"/>
      <c r="AN587" s="42"/>
      <c r="AO587" s="42"/>
      <c r="AP587" s="42"/>
      <c r="AQ587" s="42"/>
      <c r="AR587" s="42"/>
      <c r="AS587" s="42"/>
      <c r="AT587" s="42"/>
      <c r="AU587" s="42"/>
      <c r="AV587" s="42"/>
      <c r="AW587" s="42"/>
    </row>
    <row r="588" spans="1:49" s="59" customFormat="1" ht="11.25" customHeight="1">
      <c r="A588" s="3546"/>
      <c r="B588" s="2964"/>
      <c r="C588" s="42"/>
      <c r="D588" s="46"/>
      <c r="E588" s="46"/>
      <c r="F588" s="3373"/>
      <c r="G588" s="3373"/>
      <c r="H588" s="3373"/>
      <c r="I588" s="3373"/>
      <c r="J588" s="3373"/>
      <c r="K588" s="3373"/>
      <c r="L588" s="3373"/>
      <c r="M588" s="3373"/>
      <c r="N588" s="3373"/>
      <c r="O588" s="3373"/>
      <c r="P588" s="3373"/>
      <c r="Q588" s="46"/>
      <c r="R588" s="46"/>
      <c r="S588" s="46"/>
      <c r="T588" s="46"/>
      <c r="U588" s="46"/>
      <c r="V588" s="46"/>
      <c r="W588" s="3377"/>
      <c r="X588" s="3377"/>
      <c r="Y588" s="3377"/>
      <c r="Z588" s="3377"/>
      <c r="AA588" s="3377"/>
      <c r="AB588" s="3377"/>
      <c r="AC588" s="3377"/>
      <c r="AF588" s="3619"/>
      <c r="AG588" s="3377"/>
      <c r="AH588" s="3374"/>
      <c r="AI588" s="42"/>
      <c r="AJ588" s="42"/>
      <c r="AK588" s="42"/>
      <c r="AL588" s="42"/>
      <c r="AM588" s="42"/>
      <c r="AN588" s="42"/>
      <c r="AO588" s="42"/>
      <c r="AP588" s="42"/>
      <c r="AQ588" s="42"/>
      <c r="AR588" s="42"/>
      <c r="AS588" s="42"/>
      <c r="AT588" s="42"/>
      <c r="AU588" s="42"/>
      <c r="AV588" s="42"/>
      <c r="AW588" s="42"/>
    </row>
    <row r="589" spans="1:49" s="59" customFormat="1" ht="11.25" customHeight="1">
      <c r="A589" s="3546"/>
      <c r="B589" s="5581" t="s">
        <v>1558</v>
      </c>
      <c r="C589" s="5581"/>
      <c r="D589" s="3474" t="s">
        <v>1559</v>
      </c>
      <c r="E589" s="3526"/>
      <c r="F589" s="3526"/>
      <c r="G589" s="3526"/>
      <c r="H589" s="3526"/>
      <c r="I589" s="3526"/>
      <c r="J589" s="3526"/>
      <c r="K589" s="3526"/>
      <c r="L589" s="3526"/>
      <c r="M589" s="3526"/>
      <c r="N589" s="3526"/>
      <c r="O589" s="3526"/>
      <c r="P589" s="3526"/>
      <c r="Q589" s="3526"/>
      <c r="R589" s="3526"/>
      <c r="S589" s="3526"/>
      <c r="T589" s="3526"/>
      <c r="U589" s="3526"/>
      <c r="V589" s="3526"/>
      <c r="W589" s="3526"/>
      <c r="X589" s="3526"/>
      <c r="Y589" s="3526"/>
      <c r="Z589" s="3526"/>
      <c r="AA589" s="3526"/>
      <c r="AB589" s="3526"/>
      <c r="AC589" s="3526"/>
      <c r="AD589" s="3526"/>
      <c r="AE589" s="3526"/>
      <c r="AF589" s="3619"/>
      <c r="AG589" s="3377"/>
      <c r="AH589" s="3374"/>
      <c r="AI589" s="42"/>
      <c r="AJ589" s="42"/>
      <c r="AK589" s="42"/>
      <c r="AL589" s="42"/>
      <c r="AM589" s="42"/>
      <c r="AN589" s="42"/>
      <c r="AO589" s="42"/>
      <c r="AP589" s="42"/>
      <c r="AQ589" s="42"/>
      <c r="AR589" s="42"/>
      <c r="AS589" s="42"/>
      <c r="AT589" s="42"/>
      <c r="AU589" s="42"/>
      <c r="AV589" s="42"/>
      <c r="AW589" s="42"/>
    </row>
    <row r="590" spans="1:49" s="59" customFormat="1" ht="11.25" customHeight="1">
      <c r="A590" s="3546"/>
      <c r="B590" s="3526"/>
      <c r="C590" s="3526"/>
      <c r="D590" s="3467" t="s">
        <v>2599</v>
      </c>
      <c r="E590" s="3526"/>
      <c r="F590" s="3526"/>
      <c r="G590" s="3526"/>
      <c r="H590" s="3526"/>
      <c r="I590" s="3526"/>
      <c r="J590" s="3526"/>
      <c r="K590" s="3526"/>
      <c r="L590" s="3526"/>
      <c r="M590" s="3526"/>
      <c r="N590" s="3526"/>
      <c r="O590" s="3526"/>
      <c r="P590" s="3526"/>
      <c r="Q590" s="3526"/>
      <c r="R590" s="3526"/>
      <c r="S590" s="3526"/>
      <c r="T590" s="3526"/>
      <c r="U590" s="3526"/>
      <c r="V590" s="3526"/>
      <c r="W590" s="3526"/>
      <c r="X590" s="3526"/>
      <c r="Y590" s="3526"/>
      <c r="Z590" s="3526"/>
      <c r="AA590" s="3526"/>
      <c r="AB590" s="3526"/>
      <c r="AC590" s="3526"/>
      <c r="AD590" s="3526"/>
      <c r="AE590" s="3526"/>
      <c r="AF590" s="3619"/>
      <c r="AG590" s="3377"/>
      <c r="AH590" s="3374"/>
      <c r="AI590" s="42"/>
      <c r="AJ590" s="42"/>
      <c r="AK590" s="42"/>
      <c r="AL590" s="42"/>
      <c r="AM590" s="42"/>
      <c r="AN590" s="42"/>
      <c r="AO590" s="42"/>
      <c r="AP590" s="42"/>
      <c r="AQ590" s="42"/>
      <c r="AR590" s="42"/>
      <c r="AS590" s="42"/>
      <c r="AT590" s="42"/>
      <c r="AU590" s="42"/>
      <c r="AV590" s="42"/>
      <c r="AW590" s="42"/>
    </row>
    <row r="591" spans="1:49" s="59" customFormat="1" ht="11.25" customHeight="1">
      <c r="A591" s="3546"/>
      <c r="B591" s="3526"/>
      <c r="C591" s="3526"/>
      <c r="D591" s="3526"/>
      <c r="E591" s="3526"/>
      <c r="F591" s="3526"/>
      <c r="G591" s="3526"/>
      <c r="H591" s="3526"/>
      <c r="I591" s="3526"/>
      <c r="J591" s="3526"/>
      <c r="K591" s="3526"/>
      <c r="L591" s="3526"/>
      <c r="M591" s="3526"/>
      <c r="N591" s="3526"/>
      <c r="O591" s="3526"/>
      <c r="P591" s="3526"/>
      <c r="Q591" s="3526"/>
      <c r="R591" s="3526"/>
      <c r="S591" s="3526"/>
      <c r="T591" s="3526"/>
      <c r="U591" s="3526"/>
      <c r="V591" s="3526"/>
      <c r="W591" s="3526"/>
      <c r="X591" s="3526"/>
      <c r="Y591" s="3526"/>
      <c r="Z591" s="3526"/>
      <c r="AA591" s="3526"/>
      <c r="AB591" s="3526"/>
      <c r="AC591" s="3526"/>
      <c r="AD591" s="3526"/>
      <c r="AE591" s="3526"/>
      <c r="AF591" s="3619"/>
      <c r="AG591" s="3377"/>
      <c r="AH591" s="3374"/>
      <c r="AI591" s="42"/>
      <c r="AJ591" s="42"/>
      <c r="AK591" s="42"/>
      <c r="AL591" s="42"/>
      <c r="AM591" s="42"/>
      <c r="AN591" s="42"/>
      <c r="AO591" s="42"/>
      <c r="AP591" s="42"/>
      <c r="AQ591" s="42"/>
      <c r="AR591" s="42"/>
      <c r="AS591" s="42"/>
      <c r="AT591" s="42"/>
      <c r="AU591" s="42"/>
      <c r="AV591" s="42"/>
      <c r="AW591" s="42"/>
    </row>
    <row r="592" spans="1:49" s="59" customFormat="1" ht="11.25" customHeight="1">
      <c r="A592" s="3546"/>
      <c r="B592" s="3526"/>
      <c r="C592" s="3526"/>
      <c r="D592" s="3622" t="s">
        <v>35</v>
      </c>
      <c r="E592" s="3555" t="s">
        <v>2581</v>
      </c>
      <c r="F592" s="3526"/>
      <c r="G592" s="3526"/>
      <c r="H592" s="3526"/>
      <c r="I592" s="3526"/>
      <c r="J592" s="3526"/>
      <c r="K592" s="3526"/>
      <c r="L592" s="3526"/>
      <c r="M592" s="3526"/>
      <c r="N592" s="3526"/>
      <c r="O592" s="3526"/>
      <c r="P592" s="3526"/>
      <c r="Q592" s="3526"/>
      <c r="R592" s="3526"/>
      <c r="S592" s="3526"/>
      <c r="T592" s="3526"/>
      <c r="U592" s="3526"/>
      <c r="V592" s="3526"/>
      <c r="W592" s="3526"/>
      <c r="X592" s="3526"/>
      <c r="Y592" s="3526"/>
      <c r="Z592" s="3526"/>
      <c r="AA592" s="3526"/>
      <c r="AB592" s="3526"/>
      <c r="AC592" s="3526"/>
      <c r="AD592" s="5598" t="s">
        <v>735</v>
      </c>
      <c r="AE592" s="5599"/>
      <c r="AF592" s="3619"/>
      <c r="AG592" s="3377"/>
      <c r="AH592" s="3374"/>
      <c r="AI592" s="42"/>
      <c r="AJ592" s="42"/>
      <c r="AK592" s="42"/>
      <c r="AL592" s="42"/>
      <c r="AM592" s="42"/>
      <c r="AN592" s="42"/>
      <c r="AO592" s="42"/>
      <c r="AP592" s="42"/>
      <c r="AQ592" s="42"/>
      <c r="AR592" s="42"/>
      <c r="AS592" s="42"/>
      <c r="AT592" s="42"/>
      <c r="AU592" s="42"/>
      <c r="AV592" s="42"/>
      <c r="AW592" s="42"/>
    </row>
    <row r="593" spans="1:49" s="59" customFormat="1" ht="11.25" customHeight="1">
      <c r="A593" s="3546"/>
      <c r="B593" s="3676"/>
      <c r="C593" s="3676"/>
      <c r="D593" s="3677"/>
      <c r="E593" s="3678"/>
      <c r="F593" s="3678"/>
      <c r="G593" s="3529" t="s">
        <v>1919</v>
      </c>
      <c r="H593" s="3676"/>
      <c r="I593" s="3676"/>
      <c r="J593" s="3676"/>
      <c r="K593" s="3676"/>
      <c r="L593" s="3676"/>
      <c r="M593" s="3676"/>
      <c r="N593" s="3676"/>
      <c r="O593" s="3676"/>
      <c r="P593" s="3676"/>
      <c r="Q593" s="3676"/>
      <c r="R593" s="3676"/>
      <c r="S593" s="3676"/>
      <c r="T593" s="3676"/>
      <c r="U593" s="3676"/>
      <c r="V593" s="3676"/>
      <c r="W593" s="3676"/>
      <c r="X593" s="3676"/>
      <c r="Y593" s="3676"/>
      <c r="Z593" s="3676"/>
      <c r="AB593" s="5600">
        <v>65</v>
      </c>
      <c r="AC593" s="5567"/>
      <c r="AD593" s="5568"/>
      <c r="AE593" s="5569"/>
      <c r="AF593" s="5589" t="s">
        <v>107</v>
      </c>
      <c r="AG593" s="3377"/>
      <c r="AH593" s="3374"/>
      <c r="AI593" s="42"/>
      <c r="AJ593" s="42"/>
      <c r="AK593" s="42"/>
      <c r="AL593" s="42"/>
      <c r="AM593" s="42"/>
      <c r="AN593" s="42"/>
      <c r="AO593" s="42"/>
      <c r="AP593" s="42"/>
      <c r="AQ593" s="42"/>
      <c r="AR593" s="42"/>
      <c r="AS593" s="42"/>
      <c r="AT593" s="42"/>
      <c r="AU593" s="42"/>
      <c r="AV593" s="42"/>
      <c r="AW593" s="42"/>
    </row>
    <row r="594" spans="1:49" s="59" customFormat="1" ht="11.25" customHeight="1">
      <c r="A594" s="3546"/>
      <c r="B594" s="3526"/>
      <c r="C594" s="3526"/>
      <c r="D594" s="3555"/>
      <c r="E594" s="3679"/>
      <c r="F594" s="3679"/>
      <c r="G594" s="3467" t="s">
        <v>1920</v>
      </c>
      <c r="H594" s="3526"/>
      <c r="I594" s="3526"/>
      <c r="J594" s="3526"/>
      <c r="K594" s="3526"/>
      <c r="L594" s="3526"/>
      <c r="M594" s="3526"/>
      <c r="N594" s="3526"/>
      <c r="O594" s="3526"/>
      <c r="P594" s="3526"/>
      <c r="Q594" s="3526"/>
      <c r="R594" s="3526"/>
      <c r="S594" s="3526"/>
      <c r="T594" s="3526"/>
      <c r="U594" s="3526"/>
      <c r="V594" s="3526"/>
      <c r="W594" s="3526"/>
      <c r="X594" s="3526"/>
      <c r="Y594" s="3526"/>
      <c r="Z594" s="3526"/>
      <c r="AB594" s="5600"/>
      <c r="AC594" s="5570"/>
      <c r="AD594" s="5571"/>
      <c r="AE594" s="5572"/>
      <c r="AF594" s="5589"/>
      <c r="AG594" s="3377"/>
      <c r="AH594" s="3374"/>
      <c r="AI594" s="42"/>
      <c r="AJ594" s="42"/>
      <c r="AK594" s="42"/>
      <c r="AL594" s="42"/>
      <c r="AM594" s="42"/>
      <c r="AN594" s="42"/>
      <c r="AO594" s="42"/>
      <c r="AP594" s="42"/>
      <c r="AQ594" s="42"/>
      <c r="AR594" s="42"/>
      <c r="AS594" s="42"/>
      <c r="AT594" s="42"/>
      <c r="AU594" s="42"/>
      <c r="AV594" s="42"/>
      <c r="AW594" s="42"/>
    </row>
    <row r="595" spans="1:49" s="59" customFormat="1" ht="11.25" customHeight="1">
      <c r="A595" s="3546"/>
      <c r="B595" s="3526"/>
      <c r="C595" s="3526"/>
      <c r="D595" s="3555"/>
      <c r="E595" s="3679"/>
      <c r="F595" s="3679"/>
      <c r="G595" s="3467"/>
      <c r="H595" s="3526"/>
      <c r="I595" s="3526"/>
      <c r="J595" s="3526"/>
      <c r="K595" s="3526"/>
      <c r="L595" s="3526"/>
      <c r="M595" s="3526"/>
      <c r="N595" s="3526"/>
      <c r="O595" s="3526"/>
      <c r="P595" s="3526"/>
      <c r="Q595" s="3526"/>
      <c r="R595" s="3526"/>
      <c r="S595" s="3526"/>
      <c r="T595" s="3526"/>
      <c r="U595" s="3526"/>
      <c r="V595" s="3526"/>
      <c r="W595" s="3526"/>
      <c r="X595" s="3526"/>
      <c r="Y595" s="3526"/>
      <c r="Z595" s="3526"/>
      <c r="AB595" s="3526"/>
      <c r="AC595" s="3526"/>
      <c r="AD595" s="3526"/>
      <c r="AF595" s="3526"/>
      <c r="AG595" s="3377"/>
      <c r="AH595" s="3374"/>
      <c r="AI595" s="42"/>
      <c r="AJ595" s="42"/>
      <c r="AK595" s="42"/>
      <c r="AL595" s="42"/>
      <c r="AM595" s="42"/>
      <c r="AN595" s="42"/>
      <c r="AO595" s="42"/>
      <c r="AP595" s="42"/>
      <c r="AQ595" s="42"/>
      <c r="AR595" s="42"/>
      <c r="AS595" s="42"/>
      <c r="AT595" s="42"/>
      <c r="AU595" s="42"/>
      <c r="AV595" s="42"/>
      <c r="AW595" s="42"/>
    </row>
    <row r="596" spans="1:49" s="59" customFormat="1" ht="11.25" customHeight="1">
      <c r="A596" s="3546"/>
      <c r="B596" s="3526"/>
      <c r="C596" s="3526"/>
      <c r="D596" s="3622" t="s">
        <v>36</v>
      </c>
      <c r="E596" s="3555" t="s">
        <v>2582</v>
      </c>
      <c r="F596" s="3526"/>
      <c r="G596" s="3526"/>
      <c r="H596" s="3526"/>
      <c r="I596" s="3526"/>
      <c r="J596" s="3526"/>
      <c r="K596" s="3526"/>
      <c r="L596" s="3526"/>
      <c r="M596" s="3526"/>
      <c r="N596" s="3526"/>
      <c r="O596" s="3526"/>
      <c r="P596" s="3526"/>
      <c r="Q596" s="3526"/>
      <c r="R596" s="3526"/>
      <c r="S596" s="3526"/>
      <c r="T596" s="3526"/>
      <c r="U596" s="3526"/>
      <c r="V596" s="3526"/>
      <c r="W596" s="3526"/>
      <c r="X596" s="3526"/>
      <c r="Y596" s="3526"/>
      <c r="Z596" s="3526"/>
      <c r="AB596" s="3526"/>
      <c r="AC596" s="3526"/>
      <c r="AD596" s="3526"/>
      <c r="AF596" s="3526"/>
      <c r="AG596" s="3377"/>
      <c r="AH596" s="3374"/>
      <c r="AI596" s="42"/>
      <c r="AJ596" s="42"/>
      <c r="AK596" s="42"/>
      <c r="AL596" s="42"/>
      <c r="AM596" s="42"/>
      <c r="AN596" s="42"/>
      <c r="AO596" s="42"/>
      <c r="AP596" s="42"/>
      <c r="AQ596" s="42"/>
      <c r="AR596" s="42"/>
      <c r="AS596" s="42"/>
      <c r="AT596" s="42"/>
      <c r="AU596" s="42"/>
      <c r="AV596" s="42"/>
      <c r="AW596" s="42"/>
    </row>
    <row r="597" spans="1:49" s="59" customFormat="1" ht="11.25" customHeight="1">
      <c r="A597" s="3546"/>
      <c r="B597" s="3526"/>
      <c r="C597" s="3526"/>
      <c r="D597" s="3625"/>
      <c r="E597" s="3467"/>
      <c r="F597" s="3526"/>
      <c r="G597" s="3474" t="s">
        <v>1917</v>
      </c>
      <c r="H597" s="3526"/>
      <c r="I597" s="3526"/>
      <c r="J597" s="3526"/>
      <c r="K597" s="3526"/>
      <c r="L597" s="3526"/>
      <c r="M597" s="3526"/>
      <c r="N597" s="3526"/>
      <c r="O597" s="3526"/>
      <c r="P597" s="3526"/>
      <c r="Q597" s="3526"/>
      <c r="R597" s="3526"/>
      <c r="S597" s="3526"/>
      <c r="T597" s="3526"/>
      <c r="U597" s="3526"/>
      <c r="V597" s="3526"/>
      <c r="W597" s="3526"/>
      <c r="X597" s="3526"/>
      <c r="Y597" s="3526"/>
      <c r="Z597" s="3526"/>
      <c r="AB597" s="5600">
        <v>66</v>
      </c>
      <c r="AC597" s="5567"/>
      <c r="AD597" s="5568"/>
      <c r="AE597" s="5569"/>
      <c r="AF597" s="5589" t="s">
        <v>107</v>
      </c>
      <c r="AG597" s="3377"/>
      <c r="AH597" s="3374"/>
      <c r="AI597" s="42"/>
      <c r="AJ597" s="42"/>
      <c r="AK597" s="42"/>
      <c r="AL597" s="42"/>
      <c r="AM597" s="42"/>
      <c r="AN597" s="42"/>
      <c r="AO597" s="42"/>
      <c r="AP597" s="42"/>
      <c r="AQ597" s="42"/>
      <c r="AR597" s="42"/>
      <c r="AS597" s="42"/>
      <c r="AT597" s="42"/>
      <c r="AU597" s="42"/>
      <c r="AV597" s="42"/>
      <c r="AW597" s="42"/>
    </row>
    <row r="598" spans="1:49" s="59" customFormat="1" ht="11.25" customHeight="1">
      <c r="A598" s="3546"/>
      <c r="B598" s="3526"/>
      <c r="C598" s="3526"/>
      <c r="D598" s="3555"/>
      <c r="E598" s="3467"/>
      <c r="F598" s="3526"/>
      <c r="G598" s="3467" t="s">
        <v>1918</v>
      </c>
      <c r="H598" s="3526"/>
      <c r="I598" s="3526"/>
      <c r="J598" s="3526"/>
      <c r="K598" s="3526"/>
      <c r="L598" s="3526"/>
      <c r="M598" s="3526"/>
      <c r="N598" s="3526"/>
      <c r="O598" s="3526"/>
      <c r="P598" s="3526"/>
      <c r="Q598" s="3526"/>
      <c r="R598" s="3526"/>
      <c r="S598" s="3526"/>
      <c r="T598" s="3526"/>
      <c r="U598" s="3526"/>
      <c r="V598" s="3526"/>
      <c r="W598" s="3526"/>
      <c r="X598" s="3526"/>
      <c r="Y598" s="3526"/>
      <c r="Z598" s="3526"/>
      <c r="AB598" s="5600"/>
      <c r="AC598" s="5570"/>
      <c r="AD598" s="5571"/>
      <c r="AE598" s="5572"/>
      <c r="AF598" s="5589"/>
      <c r="AG598" s="3377"/>
      <c r="AH598" s="3374"/>
      <c r="AI598" s="42"/>
      <c r="AJ598" s="42"/>
      <c r="AK598" s="42"/>
      <c r="AL598" s="42"/>
      <c r="AM598" s="42"/>
      <c r="AN598" s="42"/>
      <c r="AO598" s="42"/>
      <c r="AP598" s="42"/>
      <c r="AQ598" s="42"/>
      <c r="AR598" s="42"/>
      <c r="AS598" s="42"/>
      <c r="AT598" s="42"/>
      <c r="AU598" s="42"/>
      <c r="AV598" s="42"/>
      <c r="AW598" s="42"/>
    </row>
    <row r="599" spans="1:49" s="59" customFormat="1" ht="11.25" customHeight="1">
      <c r="A599" s="3546"/>
      <c r="B599" s="3526"/>
      <c r="C599" s="3526"/>
      <c r="D599" s="3555"/>
      <c r="E599" s="3467"/>
      <c r="F599" s="3526"/>
      <c r="G599" s="3467"/>
      <c r="H599" s="3526"/>
      <c r="I599" s="3526"/>
      <c r="J599" s="3526"/>
      <c r="K599" s="3526"/>
      <c r="L599" s="3526"/>
      <c r="M599" s="3526"/>
      <c r="N599" s="3526"/>
      <c r="O599" s="3526"/>
      <c r="P599" s="3526"/>
      <c r="Q599" s="3526"/>
      <c r="R599" s="3526"/>
      <c r="S599" s="3526"/>
      <c r="T599" s="3526"/>
      <c r="U599" s="3526"/>
      <c r="V599" s="3526"/>
      <c r="W599" s="3526"/>
      <c r="X599" s="3526"/>
      <c r="Y599" s="3526"/>
      <c r="Z599" s="3526"/>
      <c r="AB599" s="3526"/>
      <c r="AC599" s="3526"/>
      <c r="AD599" s="3526"/>
      <c r="AF599" s="3526"/>
      <c r="AG599" s="3377"/>
      <c r="AH599" s="3374"/>
      <c r="AI599" s="42"/>
      <c r="AJ599" s="42"/>
      <c r="AK599" s="42"/>
      <c r="AL599" s="42"/>
      <c r="AM599" s="42"/>
      <c r="AN599" s="42"/>
      <c r="AO599" s="42"/>
      <c r="AP599" s="42"/>
      <c r="AQ599" s="42"/>
      <c r="AR599" s="42"/>
      <c r="AS599" s="42"/>
      <c r="AT599" s="42"/>
      <c r="AU599" s="42"/>
      <c r="AV599" s="42"/>
      <c r="AW599" s="42"/>
    </row>
    <row r="600" spans="1:49" s="59" customFormat="1" ht="11.25" customHeight="1">
      <c r="A600" s="3546"/>
      <c r="B600" s="3526"/>
      <c r="C600" s="3526"/>
      <c r="D600" s="3622" t="s">
        <v>50</v>
      </c>
      <c r="E600" s="3467" t="s">
        <v>2583</v>
      </c>
      <c r="F600" s="3526"/>
      <c r="G600" s="3526"/>
      <c r="H600" s="3526"/>
      <c r="I600" s="3526"/>
      <c r="J600" s="3526"/>
      <c r="K600" s="3526"/>
      <c r="L600" s="3526"/>
      <c r="M600" s="3526"/>
      <c r="N600" s="3526"/>
      <c r="O600" s="3526"/>
      <c r="P600" s="3526"/>
      <c r="Q600" s="3526"/>
      <c r="R600" s="3526"/>
      <c r="S600" s="3526"/>
      <c r="T600" s="3526"/>
      <c r="U600" s="3526"/>
      <c r="V600" s="3526"/>
      <c r="W600" s="3526"/>
      <c r="X600" s="3526"/>
      <c r="Y600" s="3526"/>
      <c r="Z600" s="3526"/>
      <c r="AB600" s="3526"/>
      <c r="AC600" s="3526"/>
      <c r="AD600" s="3526"/>
      <c r="AF600" s="3526"/>
      <c r="AG600" s="3377"/>
      <c r="AH600" s="3374"/>
      <c r="AI600" s="42"/>
      <c r="AJ600" s="42"/>
      <c r="AK600" s="42"/>
      <c r="AL600" s="42"/>
      <c r="AM600" s="42"/>
      <c r="AN600" s="42"/>
      <c r="AO600" s="42"/>
      <c r="AP600" s="42"/>
      <c r="AQ600" s="42"/>
      <c r="AR600" s="42"/>
      <c r="AS600" s="42"/>
      <c r="AT600" s="42"/>
      <c r="AU600" s="42"/>
      <c r="AV600" s="42"/>
      <c r="AW600" s="42"/>
    </row>
    <row r="601" spans="1:49" s="59" customFormat="1" ht="11.25" customHeight="1">
      <c r="A601" s="3546"/>
      <c r="B601" s="3526"/>
      <c r="C601" s="3526"/>
      <c r="D601" s="3625"/>
      <c r="E601" s="3467"/>
      <c r="F601" s="3526"/>
      <c r="G601" s="3555" t="s">
        <v>1921</v>
      </c>
      <c r="H601" s="3526"/>
      <c r="I601" s="3526"/>
      <c r="J601" s="3526"/>
      <c r="K601" s="3526"/>
      <c r="L601" s="3526"/>
      <c r="M601" s="3526"/>
      <c r="N601" s="3526"/>
      <c r="O601" s="3526"/>
      <c r="P601" s="3526"/>
      <c r="Q601" s="3526"/>
      <c r="R601" s="3526"/>
      <c r="S601" s="3526"/>
      <c r="T601" s="3526"/>
      <c r="U601" s="3526"/>
      <c r="V601" s="3526"/>
      <c r="W601" s="3526"/>
      <c r="X601" s="3526"/>
      <c r="Y601" s="3526"/>
      <c r="Z601" s="3526"/>
      <c r="AB601" s="5600">
        <v>67</v>
      </c>
      <c r="AC601" s="5567"/>
      <c r="AD601" s="5568"/>
      <c r="AE601" s="5569"/>
      <c r="AF601" s="5589" t="s">
        <v>107</v>
      </c>
      <c r="AG601" s="3377"/>
      <c r="AH601" s="3374"/>
      <c r="AI601" s="42"/>
      <c r="AJ601" s="42"/>
      <c r="AK601" s="42"/>
      <c r="AL601" s="42"/>
      <c r="AM601" s="42"/>
      <c r="AN601" s="42"/>
      <c r="AO601" s="42"/>
      <c r="AP601" s="42"/>
      <c r="AQ601" s="42"/>
      <c r="AR601" s="42"/>
      <c r="AS601" s="42"/>
      <c r="AT601" s="42"/>
      <c r="AU601" s="42"/>
      <c r="AV601" s="42"/>
      <c r="AW601" s="42"/>
    </row>
    <row r="602" spans="1:49" s="59" customFormat="1" ht="11.25" customHeight="1">
      <c r="A602" s="3546"/>
      <c r="B602" s="3526"/>
      <c r="C602" s="3526"/>
      <c r="D602" s="3625"/>
      <c r="E602" s="3467"/>
      <c r="F602" s="3526"/>
      <c r="G602" s="3467" t="s">
        <v>1922</v>
      </c>
      <c r="H602" s="3526"/>
      <c r="I602" s="3526"/>
      <c r="J602" s="3526"/>
      <c r="K602" s="3526"/>
      <c r="L602" s="3526"/>
      <c r="M602" s="3526"/>
      <c r="N602" s="3526"/>
      <c r="O602" s="3526"/>
      <c r="P602" s="3526"/>
      <c r="Q602" s="3526"/>
      <c r="R602" s="3526"/>
      <c r="S602" s="3526"/>
      <c r="T602" s="3526"/>
      <c r="U602" s="3526" t="s">
        <v>2600</v>
      </c>
      <c r="V602" s="3526"/>
      <c r="W602" s="3526"/>
      <c r="X602" s="3526"/>
      <c r="Y602" s="3526"/>
      <c r="Z602" s="3526"/>
      <c r="AB602" s="5600"/>
      <c r="AC602" s="5570"/>
      <c r="AD602" s="5571"/>
      <c r="AE602" s="5572"/>
      <c r="AF602" s="5589"/>
      <c r="AG602" s="3377"/>
      <c r="AH602" s="3374"/>
      <c r="AI602" s="42"/>
      <c r="AJ602" s="42"/>
      <c r="AK602" s="42"/>
      <c r="AL602" s="42"/>
      <c r="AM602" s="42"/>
      <c r="AN602" s="42"/>
      <c r="AO602" s="42"/>
      <c r="AP602" s="42"/>
      <c r="AQ602" s="42"/>
      <c r="AR602" s="42"/>
      <c r="AS602" s="42"/>
      <c r="AT602" s="42"/>
      <c r="AU602" s="42"/>
      <c r="AV602" s="42"/>
      <c r="AW602" s="42"/>
    </row>
    <row r="603" spans="1:49" s="59" customFormat="1" ht="11.25" customHeight="1">
      <c r="A603" s="3546"/>
      <c r="B603" s="3526"/>
      <c r="C603" s="3526"/>
      <c r="D603" s="3625"/>
      <c r="E603" s="3467"/>
      <c r="F603" s="3526"/>
      <c r="G603" s="3526"/>
      <c r="H603" s="3526"/>
      <c r="I603" s="3526"/>
      <c r="J603" s="3526"/>
      <c r="K603" s="3526"/>
      <c r="L603" s="3526"/>
      <c r="M603" s="3526"/>
      <c r="N603" s="3526"/>
      <c r="O603" s="3526"/>
      <c r="P603" s="3526"/>
      <c r="Q603" s="3526"/>
      <c r="R603" s="3526"/>
      <c r="S603" s="3526"/>
      <c r="T603" s="3526"/>
      <c r="U603" s="3526"/>
      <c r="V603" s="3526"/>
      <c r="W603" s="3526"/>
      <c r="X603" s="3526"/>
      <c r="Y603" s="3526"/>
      <c r="Z603" s="3526"/>
      <c r="AA603" s="3526"/>
      <c r="AB603" s="3526"/>
      <c r="AC603" s="3526"/>
      <c r="AD603" s="3526"/>
      <c r="AF603" s="3526"/>
      <c r="AG603" s="3377"/>
      <c r="AH603" s="3374"/>
      <c r="AI603" s="42"/>
      <c r="AJ603" s="42"/>
      <c r="AK603" s="42"/>
      <c r="AL603" s="42"/>
      <c r="AM603" s="42"/>
      <c r="AN603" s="42"/>
      <c r="AO603" s="42"/>
      <c r="AP603" s="42"/>
      <c r="AQ603" s="42"/>
      <c r="AR603" s="42"/>
      <c r="AS603" s="42"/>
      <c r="AT603" s="42"/>
      <c r="AU603" s="42"/>
      <c r="AV603" s="42"/>
      <c r="AW603" s="42"/>
    </row>
    <row r="604" spans="1:49" s="59" customFormat="1" ht="11.25" customHeight="1">
      <c r="A604" s="3546"/>
      <c r="B604" s="3526"/>
      <c r="C604" s="3526"/>
      <c r="D604" s="3625"/>
      <c r="E604" s="3555" t="s">
        <v>158</v>
      </c>
      <c r="F604" s="3526"/>
      <c r="G604" s="3526"/>
      <c r="H604" s="3526"/>
      <c r="I604" s="3526"/>
      <c r="J604" s="3526"/>
      <c r="K604" s="3526"/>
      <c r="L604" s="3526"/>
      <c r="M604" s="3526"/>
      <c r="N604" s="3526"/>
      <c r="O604" s="3526"/>
      <c r="P604" s="3526"/>
      <c r="Q604" s="3526"/>
      <c r="R604" s="3526"/>
      <c r="S604" s="3526"/>
      <c r="T604" s="3526"/>
      <c r="U604" s="3526"/>
      <c r="V604" s="3526"/>
      <c r="W604" s="3526"/>
      <c r="X604" s="3526"/>
      <c r="Y604" s="3526"/>
      <c r="Z604" s="3526"/>
      <c r="AA604" s="3526"/>
      <c r="AB604" s="3465"/>
      <c r="AC604" s="5583">
        <v>100</v>
      </c>
      <c r="AD604" s="5584"/>
      <c r="AE604" s="5585"/>
      <c r="AF604" s="5589" t="s">
        <v>107</v>
      </c>
      <c r="AG604" s="3377"/>
      <c r="AH604" s="3374"/>
      <c r="AI604" s="42"/>
      <c r="AJ604" s="42"/>
      <c r="AK604" s="42"/>
      <c r="AL604" s="42"/>
      <c r="AM604" s="42"/>
      <c r="AN604" s="42"/>
      <c r="AO604" s="42"/>
      <c r="AP604" s="42"/>
      <c r="AQ604" s="42"/>
      <c r="AR604" s="42"/>
      <c r="AS604" s="42"/>
      <c r="AT604" s="42"/>
      <c r="AU604" s="42"/>
      <c r="AV604" s="42"/>
      <c r="AW604" s="42"/>
    </row>
    <row r="605" spans="1:49" s="59" customFormat="1" ht="11.25" customHeight="1">
      <c r="A605" s="3546"/>
      <c r="B605" s="3526"/>
      <c r="C605" s="3526"/>
      <c r="D605" s="3625"/>
      <c r="E605" s="3467" t="s">
        <v>2580</v>
      </c>
      <c r="F605" s="3526"/>
      <c r="G605" s="3526"/>
      <c r="H605" s="3526"/>
      <c r="I605" s="3526"/>
      <c r="J605" s="3526"/>
      <c r="K605" s="3526"/>
      <c r="L605" s="3526"/>
      <c r="M605" s="3526"/>
      <c r="N605" s="3526"/>
      <c r="O605" s="3526"/>
      <c r="P605" s="3526"/>
      <c r="Q605" s="3526"/>
      <c r="R605" s="3526"/>
      <c r="S605" s="3526"/>
      <c r="T605" s="3526"/>
      <c r="U605" s="3526"/>
      <c r="V605" s="3526"/>
      <c r="W605" s="3526"/>
      <c r="X605" s="3526"/>
      <c r="Y605" s="3526"/>
      <c r="Z605" s="3526"/>
      <c r="AA605" s="3526"/>
      <c r="AB605" s="3465"/>
      <c r="AC605" s="5586"/>
      <c r="AD605" s="5587"/>
      <c r="AE605" s="5588"/>
      <c r="AF605" s="5589"/>
      <c r="AG605" s="3377"/>
      <c r="AH605" s="3374"/>
      <c r="AI605" s="42"/>
      <c r="AJ605" s="42"/>
      <c r="AK605" s="42"/>
      <c r="AL605" s="42"/>
      <c r="AM605" s="42"/>
      <c r="AN605" s="42"/>
      <c r="AO605" s="42"/>
      <c r="AP605" s="42"/>
      <c r="AQ605" s="42"/>
      <c r="AR605" s="42"/>
      <c r="AS605" s="42"/>
      <c r="AT605" s="42"/>
      <c r="AU605" s="42"/>
      <c r="AV605" s="42"/>
      <c r="AW605" s="42"/>
    </row>
    <row r="606" spans="1:49" s="59" customFormat="1" ht="11.25" customHeight="1">
      <c r="A606" s="3546"/>
      <c r="B606" s="2964"/>
      <c r="C606" s="42"/>
      <c r="D606" s="46"/>
      <c r="E606" s="46"/>
      <c r="F606" s="3373"/>
      <c r="G606" s="3373"/>
      <c r="H606" s="3373"/>
      <c r="I606" s="3373"/>
      <c r="J606" s="3373"/>
      <c r="K606" s="3373"/>
      <c r="L606" s="3373"/>
      <c r="M606" s="3373"/>
      <c r="N606" s="3373"/>
      <c r="O606" s="3373"/>
      <c r="P606" s="3373"/>
      <c r="Q606" s="46"/>
      <c r="R606" s="46"/>
      <c r="S606" s="46"/>
      <c r="T606" s="46"/>
      <c r="U606" s="46"/>
      <c r="V606" s="46"/>
      <c r="W606" s="3377"/>
      <c r="X606" s="3377"/>
      <c r="Y606" s="3377"/>
      <c r="Z606" s="3377"/>
      <c r="AA606" s="3377"/>
      <c r="AB606" s="3377"/>
      <c r="AC606" s="3377"/>
      <c r="AD606" s="42"/>
      <c r="AF606" s="3619"/>
      <c r="AG606" s="3377"/>
      <c r="AH606" s="3374"/>
      <c r="AI606" s="42"/>
      <c r="AJ606" s="42"/>
      <c r="AK606" s="42"/>
      <c r="AL606" s="42"/>
      <c r="AM606" s="42"/>
      <c r="AN606" s="42"/>
      <c r="AO606" s="42"/>
      <c r="AP606" s="42"/>
      <c r="AQ606" s="42"/>
      <c r="AR606" s="42"/>
      <c r="AS606" s="42"/>
      <c r="AT606" s="42"/>
      <c r="AU606" s="42"/>
      <c r="AV606" s="42"/>
      <c r="AW606" s="42"/>
    </row>
    <row r="607" spans="1:49" s="59" customFormat="1" ht="11.25" customHeight="1">
      <c r="A607" s="3543"/>
      <c r="B607" s="3631"/>
      <c r="C607" s="3456"/>
      <c r="D607" s="3632"/>
      <c r="E607" s="3632"/>
      <c r="F607" s="3633"/>
      <c r="G607" s="3633"/>
      <c r="H607" s="3633"/>
      <c r="I607" s="3633"/>
      <c r="J607" s="3633"/>
      <c r="K607" s="3633"/>
      <c r="L607" s="3633"/>
      <c r="M607" s="3633"/>
      <c r="N607" s="3633"/>
      <c r="O607" s="3633"/>
      <c r="P607" s="3633"/>
      <c r="Q607" s="3632"/>
      <c r="R607" s="3632"/>
      <c r="S607" s="3632"/>
      <c r="T607" s="3632"/>
      <c r="U607" s="3632"/>
      <c r="V607" s="3632"/>
      <c r="W607" s="3463"/>
      <c r="X607" s="3463"/>
      <c r="Y607" s="3463"/>
      <c r="Z607" s="3463"/>
      <c r="AA607" s="3463"/>
      <c r="AB607" s="3463"/>
      <c r="AC607" s="3463"/>
      <c r="AD607" s="3456"/>
      <c r="AE607" s="3456"/>
      <c r="AF607" s="3634"/>
      <c r="AG607" s="3463"/>
      <c r="AH607" s="3635"/>
      <c r="AI607" s="42"/>
      <c r="AJ607" s="42"/>
      <c r="AK607" s="42"/>
      <c r="AL607" s="42"/>
      <c r="AM607" s="42"/>
      <c r="AN607" s="42"/>
      <c r="AO607" s="42"/>
      <c r="AP607" s="42"/>
      <c r="AQ607" s="42"/>
      <c r="AR607" s="42"/>
      <c r="AS607" s="42"/>
      <c r="AT607" s="42"/>
      <c r="AU607" s="42"/>
      <c r="AV607" s="42"/>
      <c r="AW607" s="42"/>
    </row>
    <row r="608" spans="1:49" s="59" customFormat="1" ht="11.25" customHeight="1">
      <c r="A608" s="3546"/>
      <c r="B608" s="2964"/>
      <c r="C608" s="42"/>
      <c r="D608" s="46"/>
      <c r="E608" s="46"/>
      <c r="F608" s="3373"/>
      <c r="G608" s="3373"/>
      <c r="H608" s="3373"/>
      <c r="I608" s="3373"/>
      <c r="J608" s="3373"/>
      <c r="K608" s="3373"/>
      <c r="L608" s="3373"/>
      <c r="M608" s="3373"/>
      <c r="N608" s="3373"/>
      <c r="O608" s="3373"/>
      <c r="P608" s="3373"/>
      <c r="Q608" s="46"/>
      <c r="R608" s="46"/>
      <c r="S608" s="46"/>
      <c r="T608" s="46"/>
      <c r="U608" s="46"/>
      <c r="V608" s="46"/>
      <c r="W608" s="3377"/>
      <c r="X608" s="3377"/>
      <c r="Y608" s="3377"/>
      <c r="Z608" s="3377"/>
      <c r="AA608" s="3377"/>
      <c r="AB608" s="3377"/>
      <c r="AC608" s="3377"/>
      <c r="AF608" s="3619"/>
      <c r="AG608" s="3377"/>
      <c r="AH608" s="3374"/>
      <c r="AI608" s="42"/>
      <c r="AJ608" s="42"/>
      <c r="AK608" s="42"/>
      <c r="AL608" s="42"/>
      <c r="AM608" s="42"/>
      <c r="AN608" s="42"/>
      <c r="AO608" s="42"/>
      <c r="AP608" s="42"/>
      <c r="AQ608" s="42"/>
      <c r="AR608" s="42"/>
      <c r="AS608" s="42"/>
      <c r="AT608" s="42"/>
      <c r="AU608" s="42"/>
      <c r="AV608" s="42"/>
      <c r="AW608" s="42"/>
    </row>
    <row r="609" spans="1:49" ht="9.75" customHeight="1">
      <c r="A609" s="2972"/>
      <c r="B609" s="5581" t="s">
        <v>1560</v>
      </c>
      <c r="C609" s="5581"/>
      <c r="D609" s="3474" t="s">
        <v>1561</v>
      </c>
      <c r="E609" s="3526"/>
      <c r="F609" s="3526"/>
      <c r="G609" s="3526"/>
      <c r="H609" s="3526"/>
      <c r="I609" s="3526"/>
      <c r="J609" s="3526"/>
      <c r="K609" s="3526"/>
      <c r="L609" s="3526"/>
      <c r="M609" s="3526"/>
      <c r="N609" s="3526"/>
      <c r="O609" s="3526"/>
      <c r="P609" s="3526"/>
      <c r="Q609" s="3526"/>
      <c r="R609" s="3526"/>
      <c r="S609" s="3526"/>
      <c r="T609" s="3526"/>
      <c r="U609" s="3526"/>
      <c r="V609" s="3526"/>
      <c r="W609" s="3526"/>
      <c r="X609" s="3526"/>
      <c r="Y609" s="3526"/>
      <c r="Z609" s="3526"/>
      <c r="AA609" s="3526"/>
      <c r="AB609" s="3526"/>
      <c r="AC609" s="3526"/>
      <c r="AD609" s="3526"/>
      <c r="AE609" s="3526"/>
      <c r="AF609" s="2761"/>
      <c r="AG609" s="110"/>
      <c r="AH609" s="110"/>
      <c r="AI609" s="110"/>
      <c r="AJ609" s="110"/>
      <c r="AK609" s="110"/>
      <c r="AL609" s="110"/>
      <c r="AM609" s="110"/>
      <c r="AN609" s="110"/>
      <c r="AO609" s="110"/>
      <c r="AP609" s="110"/>
      <c r="AQ609" s="110"/>
      <c r="AR609" s="110"/>
      <c r="AS609" s="110"/>
      <c r="AT609" s="110"/>
      <c r="AU609" s="110"/>
      <c r="AV609" s="110"/>
      <c r="AW609" s="110"/>
    </row>
    <row r="610" spans="1:49" ht="9.75" customHeight="1">
      <c r="A610" s="110"/>
      <c r="B610" s="3526"/>
      <c r="C610" s="3526"/>
      <c r="D610" s="3467" t="s">
        <v>1646</v>
      </c>
      <c r="E610" s="3526"/>
      <c r="F610" s="3526"/>
      <c r="G610" s="3526"/>
      <c r="H610" s="3526"/>
      <c r="I610" s="3526"/>
      <c r="J610" s="3526"/>
      <c r="K610" s="3526"/>
      <c r="L610" s="3526"/>
      <c r="M610" s="3526"/>
      <c r="N610" s="3526"/>
      <c r="O610" s="3526"/>
      <c r="P610" s="3526"/>
      <c r="Q610" s="3526"/>
      <c r="R610" s="3526"/>
      <c r="S610" s="3526"/>
      <c r="T610" s="3526"/>
      <c r="U610" s="3526"/>
      <c r="V610" s="3526"/>
      <c r="W610" s="3526"/>
      <c r="X610" s="3526"/>
      <c r="Y610" s="3526"/>
      <c r="Z610" s="3526"/>
      <c r="AA610" s="3526"/>
      <c r="AB610" s="3526"/>
      <c r="AC610" s="3526"/>
      <c r="AD610" s="3526"/>
      <c r="AE610" s="3526"/>
      <c r="AG610" s="110"/>
      <c r="AH610" s="110"/>
      <c r="AI610" s="110"/>
      <c r="AJ610" s="110"/>
      <c r="AK610" s="110"/>
      <c r="AL610" s="110"/>
      <c r="AM610" s="110"/>
      <c r="AN610" s="110"/>
      <c r="AO610" s="110"/>
      <c r="AP610" s="110"/>
      <c r="AQ610" s="110"/>
      <c r="AR610" s="110"/>
      <c r="AS610" s="110"/>
      <c r="AT610" s="110"/>
      <c r="AU610" s="110"/>
      <c r="AV610" s="110"/>
      <c r="AW610" s="110"/>
    </row>
    <row r="611" spans="1:49" ht="9.75" customHeight="1">
      <c r="A611" s="110"/>
      <c r="B611" s="3526"/>
      <c r="C611" s="3526"/>
      <c r="D611" s="3625"/>
      <c r="E611" s="3526"/>
      <c r="F611" s="3526"/>
      <c r="G611" s="3526"/>
      <c r="H611" s="3526"/>
      <c r="I611" s="3526"/>
      <c r="J611" s="3526"/>
      <c r="K611" s="3526"/>
      <c r="L611" s="3526"/>
      <c r="M611" s="3526"/>
      <c r="N611" s="3526"/>
      <c r="O611" s="3526"/>
      <c r="P611" s="3526"/>
      <c r="Q611" s="3526"/>
      <c r="R611" s="3526"/>
      <c r="S611" s="3526"/>
      <c r="T611" s="3526"/>
      <c r="U611" s="3526"/>
      <c r="V611" s="3526"/>
      <c r="W611" s="3526"/>
      <c r="X611" s="3526"/>
      <c r="Y611" s="3526"/>
      <c r="Z611" s="3526"/>
      <c r="AA611" s="3526"/>
      <c r="AB611" s="3526"/>
      <c r="AC611" s="3526"/>
      <c r="AD611" s="5598" t="s">
        <v>735</v>
      </c>
      <c r="AE611" s="5599"/>
      <c r="AG611" s="110"/>
      <c r="AH611" s="110"/>
      <c r="AI611" s="110"/>
      <c r="AJ611" s="110"/>
      <c r="AK611" s="110"/>
      <c r="AL611" s="110"/>
      <c r="AM611" s="110"/>
      <c r="AN611" s="110"/>
      <c r="AO611" s="110"/>
      <c r="AP611" s="110"/>
      <c r="AQ611" s="110"/>
      <c r="AR611" s="110"/>
      <c r="AS611" s="110"/>
      <c r="AT611" s="110"/>
      <c r="AU611" s="110"/>
      <c r="AV611" s="110"/>
      <c r="AW611" s="110"/>
    </row>
    <row r="612" spans="1:49" ht="10.5" customHeight="1">
      <c r="A612" s="110"/>
      <c r="B612" s="3526"/>
      <c r="C612" s="3526"/>
      <c r="D612" s="3622" t="s">
        <v>35</v>
      </c>
      <c r="E612" s="3680" t="s">
        <v>738</v>
      </c>
      <c r="F612" s="3468"/>
      <c r="G612" s="3468"/>
      <c r="H612" s="3468"/>
      <c r="I612" s="3468"/>
      <c r="J612" s="3468"/>
      <c r="K612" s="3468"/>
      <c r="L612" s="3468"/>
      <c r="M612" s="3468"/>
      <c r="N612" s="3468"/>
      <c r="O612" s="3468"/>
      <c r="P612" s="3468"/>
      <c r="Q612" s="3468"/>
      <c r="R612" s="3468"/>
      <c r="S612" s="3468"/>
      <c r="T612" s="3468"/>
      <c r="U612" s="3468"/>
      <c r="V612" s="3468"/>
      <c r="W612" s="3526"/>
      <c r="X612" s="3526"/>
      <c r="Y612" s="3526"/>
      <c r="Z612" s="3526"/>
      <c r="AB612" s="5600">
        <v>68</v>
      </c>
      <c r="AC612" s="5567"/>
      <c r="AD612" s="5568"/>
      <c r="AE612" s="5569"/>
      <c r="AF612" s="5589" t="s">
        <v>107</v>
      </c>
      <c r="AG612" s="110"/>
      <c r="AH612" s="110"/>
      <c r="AI612" s="110"/>
      <c r="AJ612" s="110"/>
      <c r="AK612" s="110"/>
      <c r="AL612" s="110"/>
      <c r="AM612" s="110"/>
      <c r="AN612" s="110"/>
      <c r="AO612" s="110"/>
      <c r="AP612" s="110"/>
      <c r="AQ612" s="110"/>
      <c r="AR612" s="110"/>
      <c r="AS612" s="110"/>
      <c r="AT612" s="110"/>
      <c r="AU612" s="110"/>
      <c r="AV612" s="110"/>
      <c r="AW612" s="110"/>
    </row>
    <row r="613" spans="1:49" ht="10.5" customHeight="1">
      <c r="A613" s="110"/>
      <c r="B613" s="3526"/>
      <c r="C613" s="3526"/>
      <c r="D613" s="3625"/>
      <c r="E613" s="3681" t="s">
        <v>2584</v>
      </c>
      <c r="F613" s="3468"/>
      <c r="G613" s="3468"/>
      <c r="H613" s="3468"/>
      <c r="I613" s="3468"/>
      <c r="J613" s="3468"/>
      <c r="K613" s="3468"/>
      <c r="L613" s="3468"/>
      <c r="M613" s="3468"/>
      <c r="N613" s="3468"/>
      <c r="O613" s="3468"/>
      <c r="P613" s="3468"/>
      <c r="Q613" s="3468"/>
      <c r="R613" s="3468"/>
      <c r="S613" s="3468"/>
      <c r="T613" s="3468"/>
      <c r="U613" s="3468"/>
      <c r="V613" s="3468"/>
      <c r="W613" s="3526"/>
      <c r="X613" s="3526"/>
      <c r="Y613" s="3526"/>
      <c r="Z613" s="3526"/>
      <c r="AB613" s="5600"/>
      <c r="AC613" s="5570"/>
      <c r="AD613" s="5571"/>
      <c r="AE613" s="5572"/>
      <c r="AF613" s="5589"/>
      <c r="AG613" s="110"/>
      <c r="AH613" s="110"/>
      <c r="AI613" s="110"/>
      <c r="AJ613" s="110"/>
      <c r="AK613" s="110"/>
      <c r="AL613" s="110"/>
      <c r="AM613" s="110"/>
      <c r="AN613" s="110"/>
      <c r="AO613" s="110"/>
      <c r="AP613" s="110"/>
      <c r="AQ613" s="110"/>
      <c r="AR613" s="110"/>
      <c r="AS613" s="110"/>
      <c r="AT613" s="110"/>
      <c r="AU613" s="110"/>
      <c r="AV613" s="110"/>
      <c r="AW613" s="110"/>
    </row>
    <row r="614" spans="1:49" ht="9.75" customHeight="1">
      <c r="A614" s="110"/>
      <c r="B614" s="3526"/>
      <c r="C614" s="3526"/>
      <c r="D614" s="3625"/>
      <c r="E614" s="3520"/>
      <c r="F614" s="3468"/>
      <c r="G614" s="3468"/>
      <c r="H614" s="3468"/>
      <c r="I614" s="3468"/>
      <c r="J614" s="3468"/>
      <c r="K614" s="3468"/>
      <c r="L614" s="3468"/>
      <c r="M614" s="3468"/>
      <c r="N614" s="3468"/>
      <c r="O614" s="3468"/>
      <c r="P614" s="3468"/>
      <c r="Q614" s="3468"/>
      <c r="R614" s="3468"/>
      <c r="S614" s="3468"/>
      <c r="T614" s="3468"/>
      <c r="U614" s="3468"/>
      <c r="V614" s="3468"/>
      <c r="W614" s="3526"/>
      <c r="X614" s="3526"/>
      <c r="Y614" s="3526"/>
      <c r="Z614" s="3526"/>
      <c r="AB614" s="3526"/>
      <c r="AC614" s="3526"/>
      <c r="AD614" s="3526"/>
      <c r="AF614" s="3526"/>
      <c r="AG614" s="110"/>
      <c r="AH614" s="110"/>
      <c r="AI614" s="110"/>
      <c r="AJ614" s="110"/>
      <c r="AK614" s="110"/>
      <c r="AL614" s="110"/>
      <c r="AM614" s="110"/>
      <c r="AN614" s="110"/>
      <c r="AO614" s="110"/>
      <c r="AP614" s="110"/>
      <c r="AQ614" s="110"/>
      <c r="AR614" s="110"/>
      <c r="AS614" s="110"/>
      <c r="AT614" s="110"/>
      <c r="AU614" s="110"/>
      <c r="AV614" s="110"/>
      <c r="AW614" s="110"/>
    </row>
    <row r="615" spans="1:49" ht="10.5" customHeight="1">
      <c r="A615" s="110"/>
      <c r="B615" s="3526"/>
      <c r="C615" s="3526"/>
      <c r="D615" s="3622" t="s">
        <v>36</v>
      </c>
      <c r="E615" s="3470" t="s">
        <v>2585</v>
      </c>
      <c r="F615" s="3468"/>
      <c r="G615" s="3682"/>
      <c r="H615" s="3682"/>
      <c r="I615" s="3683"/>
      <c r="J615" s="3683"/>
      <c r="K615" s="3683"/>
      <c r="L615" s="3683"/>
      <c r="M615" s="3683"/>
      <c r="N615" s="3682"/>
      <c r="O615" s="3468"/>
      <c r="P615" s="3468"/>
      <c r="Q615" s="3682"/>
      <c r="R615" s="3682"/>
      <c r="S615" s="3682"/>
      <c r="T615" s="3682"/>
      <c r="U615" s="3682"/>
      <c r="V615" s="3682"/>
      <c r="W615" s="3684"/>
      <c r="X615" s="2856"/>
      <c r="Y615" s="2856"/>
      <c r="Z615" s="2856"/>
      <c r="AB615" s="5600">
        <v>69</v>
      </c>
      <c r="AC615" s="5567"/>
      <c r="AD615" s="5568"/>
      <c r="AE615" s="5569"/>
      <c r="AF615" s="5589" t="s">
        <v>107</v>
      </c>
      <c r="AG615" s="110"/>
      <c r="AH615" s="110"/>
      <c r="AI615" s="110"/>
      <c r="AJ615" s="110"/>
      <c r="AK615" s="110"/>
      <c r="AL615" s="110"/>
      <c r="AM615" s="110"/>
      <c r="AN615" s="110"/>
      <c r="AO615" s="110"/>
      <c r="AP615" s="110"/>
      <c r="AQ615" s="110"/>
      <c r="AR615" s="110"/>
      <c r="AS615" s="110"/>
      <c r="AT615" s="110"/>
      <c r="AU615" s="110"/>
      <c r="AV615" s="110"/>
      <c r="AW615" s="110"/>
    </row>
    <row r="616" spans="1:49" ht="10.5" customHeight="1">
      <c r="A616" s="110"/>
      <c r="B616" s="3526"/>
      <c r="C616" s="3526"/>
      <c r="D616" s="3682"/>
      <c r="E616" s="2969" t="s">
        <v>2586</v>
      </c>
      <c r="F616" s="2856"/>
      <c r="G616" s="3682"/>
      <c r="H616" s="3682"/>
      <c r="I616" s="3468"/>
      <c r="J616" s="3468"/>
      <c r="K616" s="3468"/>
      <c r="L616" s="3468"/>
      <c r="M616" s="3468"/>
      <c r="N616" s="3682"/>
      <c r="O616" s="2856"/>
      <c r="P616" s="2856"/>
      <c r="Q616" s="3682"/>
      <c r="R616" s="3682"/>
      <c r="S616" s="3682"/>
      <c r="T616" s="3682"/>
      <c r="U616" s="3682"/>
      <c r="V616" s="3682"/>
      <c r="W616" s="3685"/>
      <c r="X616" s="2969"/>
      <c r="Y616" s="2969"/>
      <c r="Z616" s="2969"/>
      <c r="AA616" s="3649"/>
      <c r="AB616" s="5600"/>
      <c r="AC616" s="5570"/>
      <c r="AD616" s="5571"/>
      <c r="AE616" s="5572"/>
      <c r="AF616" s="5589"/>
      <c r="AG616" s="110"/>
      <c r="AH616" s="110"/>
      <c r="AI616" s="110"/>
      <c r="AJ616" s="110"/>
      <c r="AK616" s="110"/>
      <c r="AL616" s="110"/>
      <c r="AM616" s="110"/>
      <c r="AN616" s="110"/>
      <c r="AO616" s="110"/>
      <c r="AP616" s="110"/>
      <c r="AQ616" s="110"/>
      <c r="AR616" s="110"/>
      <c r="AS616" s="110"/>
      <c r="AT616" s="110"/>
      <c r="AU616" s="110"/>
      <c r="AV616" s="110"/>
      <c r="AW616" s="110"/>
    </row>
    <row r="617" spans="1:49" ht="9.75" customHeight="1">
      <c r="A617" s="110"/>
      <c r="B617" s="3526"/>
      <c r="C617" s="3526"/>
      <c r="D617" s="3526"/>
      <c r="E617" s="3526"/>
      <c r="F617" s="3526"/>
      <c r="G617" s="3526"/>
      <c r="H617" s="3526"/>
      <c r="I617" s="3526"/>
      <c r="J617" s="3526"/>
      <c r="K617" s="3526"/>
      <c r="L617" s="3526"/>
      <c r="M617" s="3526"/>
      <c r="N617" s="3526"/>
      <c r="O617" s="3526"/>
      <c r="P617" s="3526"/>
      <c r="Q617" s="3526"/>
      <c r="R617" s="3526"/>
      <c r="S617" s="3526"/>
      <c r="T617" s="3526"/>
      <c r="U617" s="3526"/>
      <c r="V617" s="3526"/>
      <c r="W617" s="3526"/>
      <c r="X617" s="3526"/>
      <c r="Y617" s="3526"/>
      <c r="Z617" s="3526"/>
      <c r="AA617" s="3526"/>
      <c r="AB617" s="3526"/>
      <c r="AC617" s="3520"/>
      <c r="AD617" s="3682"/>
      <c r="AF617" s="3526"/>
      <c r="AG617" s="110"/>
      <c r="AH617" s="110"/>
      <c r="AI617" s="110"/>
      <c r="AJ617" s="110"/>
      <c r="AK617" s="110"/>
      <c r="AL617" s="110"/>
      <c r="AM617" s="110"/>
      <c r="AN617" s="110"/>
      <c r="AO617" s="110"/>
      <c r="AP617" s="110"/>
      <c r="AQ617" s="110"/>
      <c r="AR617" s="110"/>
      <c r="AS617" s="110"/>
      <c r="AT617" s="110"/>
      <c r="AU617" s="110"/>
      <c r="AV617" s="110"/>
      <c r="AW617" s="110"/>
    </row>
    <row r="618" spans="1:49" ht="9.75" customHeight="1">
      <c r="A618" s="110"/>
      <c r="B618" s="3468"/>
      <c r="C618" s="3468"/>
      <c r="D618" s="3682"/>
      <c r="E618" s="3468"/>
      <c r="F618" s="3468"/>
      <c r="G618" s="3581"/>
      <c r="H618" s="3582" t="s">
        <v>2587</v>
      </c>
      <c r="I618" s="3582"/>
      <c r="J618" s="3582"/>
      <c r="K618" s="3582"/>
      <c r="L618" s="3582"/>
      <c r="M618" s="3582"/>
      <c r="N618" s="3582"/>
      <c r="O618" s="3582"/>
      <c r="P618" s="3582"/>
      <c r="Q618" s="3582"/>
      <c r="R618" s="3582"/>
      <c r="S618" s="3582"/>
      <c r="T618" s="3582"/>
      <c r="U618" s="3582"/>
      <c r="V618" s="3582"/>
      <c r="W618" s="3582"/>
      <c r="X618" s="3582"/>
      <c r="Y618" s="3582"/>
      <c r="Z618" s="3686"/>
      <c r="AA618" s="3468"/>
      <c r="AB618" s="3468"/>
      <c r="AC618" s="3687"/>
      <c r="AD618" s="3687"/>
      <c r="AF618" s="3687"/>
      <c r="AG618" s="110"/>
      <c r="AH618" s="110"/>
      <c r="AI618" s="110"/>
      <c r="AJ618" s="110"/>
      <c r="AK618" s="110"/>
      <c r="AL618" s="110"/>
      <c r="AM618" s="110"/>
      <c r="AN618" s="110"/>
      <c r="AO618" s="110"/>
      <c r="AP618" s="110"/>
      <c r="AQ618" s="110"/>
      <c r="AR618" s="110"/>
      <c r="AS618" s="110"/>
      <c r="AT618" s="110"/>
      <c r="AU618" s="110"/>
      <c r="AV618" s="110"/>
      <c r="AW618" s="110"/>
    </row>
    <row r="619" spans="1:49" ht="10.5" customHeight="1">
      <c r="A619" s="110"/>
      <c r="B619" s="3651"/>
      <c r="C619" s="3651"/>
      <c r="D619" s="3555" t="s">
        <v>158</v>
      </c>
      <c r="E619" s="3468"/>
      <c r="F619" s="3526"/>
      <c r="G619" s="3688"/>
      <c r="H619" s="3656" t="s">
        <v>2601</v>
      </c>
      <c r="I619" s="3586"/>
      <c r="J619" s="3689"/>
      <c r="K619" s="3689"/>
      <c r="L619" s="3689"/>
      <c r="M619" s="3689"/>
      <c r="N619" s="3689"/>
      <c r="O619" s="3689"/>
      <c r="P619" s="3689"/>
      <c r="Q619" s="3689"/>
      <c r="R619" s="3689"/>
      <c r="S619" s="3689"/>
      <c r="T619" s="3689"/>
      <c r="U619" s="3689"/>
      <c r="V619" s="3689"/>
      <c r="W619" s="3689"/>
      <c r="X619" s="3689"/>
      <c r="Y619" s="3689"/>
      <c r="Z619" s="3690"/>
      <c r="AA619" s="3468"/>
      <c r="AB619" s="3465"/>
      <c r="AC619" s="5583">
        <v>100</v>
      </c>
      <c r="AD619" s="5584"/>
      <c r="AE619" s="5585"/>
      <c r="AF619" s="5589" t="s">
        <v>107</v>
      </c>
      <c r="AG619" s="110"/>
      <c r="AH619" s="110"/>
      <c r="AI619" s="110"/>
      <c r="AJ619" s="110"/>
      <c r="AK619" s="110"/>
      <c r="AL619" s="110"/>
      <c r="AM619" s="110"/>
      <c r="AN619" s="110"/>
      <c r="AO619" s="110"/>
      <c r="AP619" s="110"/>
      <c r="AQ619" s="110"/>
      <c r="AR619" s="110"/>
      <c r="AS619" s="110"/>
      <c r="AT619" s="110"/>
      <c r="AU619" s="110"/>
      <c r="AV619" s="110"/>
      <c r="AW619" s="110"/>
    </row>
    <row r="620" spans="1:49" ht="10.5" customHeight="1">
      <c r="A620" s="110"/>
      <c r="B620" s="3468"/>
      <c r="C620" s="3468"/>
      <c r="D620" s="3467" t="s">
        <v>2580</v>
      </c>
      <c r="E620" s="3468"/>
      <c r="F620" s="3526"/>
      <c r="G620" s="3688"/>
      <c r="H620" s="3660" t="s">
        <v>2602</v>
      </c>
      <c r="I620" s="3586"/>
      <c r="J620" s="3689"/>
      <c r="K620" s="3689"/>
      <c r="L620" s="3689"/>
      <c r="M620" s="3689"/>
      <c r="N620" s="3689"/>
      <c r="O620" s="3689"/>
      <c r="P620" s="3689"/>
      <c r="Q620" s="3689"/>
      <c r="R620" s="3689"/>
      <c r="S620" s="3689"/>
      <c r="T620" s="3689"/>
      <c r="U620" s="3689"/>
      <c r="V620" s="3689"/>
      <c r="W620" s="3689"/>
      <c r="X620" s="3689"/>
      <c r="Y620" s="3689"/>
      <c r="Z620" s="3690"/>
      <c r="AA620" s="3468"/>
      <c r="AB620" s="3465"/>
      <c r="AC620" s="5586"/>
      <c r="AD620" s="5587"/>
      <c r="AE620" s="5588"/>
      <c r="AF620" s="5589"/>
      <c r="AG620" s="110"/>
      <c r="AH620" s="110"/>
      <c r="AI620" s="110"/>
      <c r="AJ620" s="110"/>
      <c r="AK620" s="110"/>
      <c r="AL620" s="110"/>
      <c r="AM620" s="110"/>
      <c r="AN620" s="110"/>
      <c r="AO620" s="110"/>
      <c r="AP620" s="110"/>
      <c r="AQ620" s="110"/>
      <c r="AR620" s="110"/>
      <c r="AS620" s="110"/>
      <c r="AT620" s="110"/>
      <c r="AU620" s="110"/>
      <c r="AV620" s="110"/>
      <c r="AW620" s="110"/>
    </row>
    <row r="621" spans="1:49" ht="9.75" customHeight="1">
      <c r="A621" s="110"/>
      <c r="B621" s="3468"/>
      <c r="C621" s="3468"/>
      <c r="D621" s="3526"/>
      <c r="E621" s="3520"/>
      <c r="F621" s="3520"/>
      <c r="G621" s="3692"/>
      <c r="H621" s="3769"/>
      <c r="I621" s="3693"/>
      <c r="J621" s="3693"/>
      <c r="K621" s="3693"/>
      <c r="L621" s="3693"/>
      <c r="M621" s="3693"/>
      <c r="N621" s="3693"/>
      <c r="O621" s="3693"/>
      <c r="P621" s="3693"/>
      <c r="Q621" s="3693"/>
      <c r="R621" s="3693"/>
      <c r="S621" s="3693"/>
      <c r="T621" s="3693"/>
      <c r="U621" s="3693"/>
      <c r="V621" s="3693"/>
      <c r="W621" s="3693"/>
      <c r="X621" s="3693"/>
      <c r="Y621" s="3693"/>
      <c r="Z621" s="3694"/>
      <c r="AA621" s="3468"/>
      <c r="AB621" s="3468"/>
      <c r="AC621" s="3520"/>
      <c r="AD621" s="3682"/>
      <c r="AE621" s="3520"/>
      <c r="AG621" s="110"/>
      <c r="AH621" s="110"/>
      <c r="AI621" s="110"/>
      <c r="AJ621" s="110"/>
      <c r="AK621" s="110"/>
      <c r="AL621" s="110"/>
      <c r="AM621" s="110"/>
      <c r="AN621" s="110"/>
      <c r="AO621" s="110"/>
      <c r="AP621" s="110"/>
      <c r="AQ621" s="110"/>
      <c r="AR621" s="110"/>
      <c r="AS621" s="110"/>
      <c r="AT621" s="110"/>
      <c r="AU621" s="110"/>
      <c r="AV621" s="110"/>
      <c r="AW621" s="110"/>
    </row>
    <row r="622" spans="1:49" ht="9.75" customHeight="1">
      <c r="A622" s="110"/>
      <c r="B622" s="2758"/>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3770"/>
      <c r="AE622" s="52"/>
      <c r="AG622" s="110"/>
      <c r="AH622" s="110"/>
      <c r="AI622" s="110"/>
      <c r="AJ622" s="110"/>
      <c r="AK622" s="110"/>
      <c r="AL622" s="110"/>
      <c r="AM622" s="110"/>
      <c r="AN622" s="110"/>
      <c r="AO622" s="110"/>
      <c r="AP622" s="110"/>
      <c r="AQ622" s="110"/>
      <c r="AR622" s="110"/>
      <c r="AS622" s="110"/>
      <c r="AT622" s="110"/>
      <c r="AU622" s="110"/>
      <c r="AV622" s="110"/>
      <c r="AW622" s="110"/>
    </row>
    <row r="623" spans="1:49" ht="9.75" customHeight="1">
      <c r="A623" s="3477"/>
      <c r="B623" s="3771"/>
      <c r="C623" s="3477"/>
      <c r="D623" s="3477"/>
      <c r="E623" s="3477"/>
      <c r="F623" s="3477"/>
      <c r="G623" s="3477"/>
      <c r="H623" s="3477"/>
      <c r="I623" s="3477"/>
      <c r="J623" s="3477"/>
      <c r="K623" s="3477"/>
      <c r="L623" s="3477"/>
      <c r="M623" s="3477"/>
      <c r="N623" s="3477"/>
      <c r="O623" s="3477"/>
      <c r="P623" s="3477"/>
      <c r="Q623" s="3477"/>
      <c r="R623" s="3477"/>
      <c r="S623" s="3477"/>
      <c r="T623" s="3477"/>
      <c r="U623" s="3477"/>
      <c r="V623" s="3477"/>
      <c r="W623" s="3477"/>
      <c r="X623" s="3477"/>
      <c r="Y623" s="3477"/>
      <c r="Z623" s="3477"/>
      <c r="AA623" s="3477"/>
      <c r="AB623" s="3477"/>
      <c r="AC623" s="3477"/>
      <c r="AD623" s="3772"/>
      <c r="AE623" s="3773"/>
      <c r="AF623" s="3771"/>
      <c r="AG623" s="3477"/>
      <c r="AH623" s="3477"/>
      <c r="AI623" s="110"/>
      <c r="AJ623" s="110"/>
      <c r="AK623" s="110"/>
      <c r="AL623" s="110"/>
      <c r="AM623" s="110"/>
      <c r="AN623" s="110"/>
      <c r="AO623" s="110"/>
      <c r="AP623" s="110"/>
      <c r="AQ623" s="110"/>
      <c r="AR623" s="110"/>
      <c r="AS623" s="110"/>
      <c r="AT623" s="110"/>
      <c r="AU623" s="110"/>
      <c r="AV623" s="110"/>
      <c r="AW623" s="110"/>
    </row>
    <row r="624" spans="1:49" ht="9.75" customHeight="1">
      <c r="A624" s="110"/>
      <c r="B624" s="2758"/>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3770"/>
      <c r="AE624" s="52"/>
      <c r="AG624" s="110"/>
      <c r="AH624" s="110"/>
      <c r="AI624" s="110"/>
      <c r="AJ624" s="110"/>
      <c r="AK624" s="110"/>
      <c r="AL624" s="110"/>
      <c r="AM624" s="110"/>
      <c r="AN624" s="110"/>
      <c r="AO624" s="110"/>
      <c r="AP624" s="110"/>
      <c r="AQ624" s="110"/>
      <c r="AR624" s="110"/>
      <c r="AS624" s="110"/>
      <c r="AT624" s="110"/>
      <c r="AU624" s="110"/>
      <c r="AV624" s="110"/>
      <c r="AW624" s="110"/>
    </row>
    <row r="625" spans="1:49" ht="9.75" customHeight="1">
      <c r="A625" s="110"/>
      <c r="B625" s="2758"/>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3770"/>
      <c r="AE625" s="52"/>
      <c r="AG625" s="110"/>
      <c r="AH625" s="110"/>
      <c r="AI625" s="110"/>
      <c r="AJ625" s="110"/>
      <c r="AK625" s="110"/>
      <c r="AL625" s="110"/>
      <c r="AM625" s="110"/>
      <c r="AN625" s="110"/>
      <c r="AO625" s="110"/>
      <c r="AP625" s="110"/>
      <c r="AQ625" s="110"/>
      <c r="AR625" s="110"/>
      <c r="AS625" s="110"/>
      <c r="AT625" s="110"/>
      <c r="AU625" s="110"/>
      <c r="AV625" s="110"/>
      <c r="AW625" s="110"/>
    </row>
    <row r="626" spans="1:49" ht="9.75" customHeight="1">
      <c r="A626" s="110"/>
      <c r="B626" s="5590" t="s">
        <v>1562</v>
      </c>
      <c r="C626" s="5590"/>
      <c r="D626" s="3695" t="s">
        <v>1924</v>
      </c>
      <c r="E626" s="3526"/>
      <c r="F626" s="3520"/>
      <c r="G626" s="3520"/>
      <c r="H626" s="3520"/>
      <c r="I626" s="3520"/>
      <c r="J626" s="3520"/>
      <c r="K626" s="3520"/>
      <c r="L626" s="3520"/>
      <c r="M626" s="3520"/>
      <c r="N626" s="3520"/>
      <c r="O626" s="3520"/>
      <c r="P626" s="3520"/>
      <c r="Q626" s="3475"/>
      <c r="R626" s="3475"/>
      <c r="S626" s="3520"/>
      <c r="T626" s="3520"/>
      <c r="U626" s="3520"/>
      <c r="V626" s="3520"/>
      <c r="W626" s="3520"/>
      <c r="X626" s="3520"/>
      <c r="Y626" s="3520"/>
      <c r="Z626" s="3520"/>
      <c r="AA626" s="3520"/>
      <c r="AB626" s="3520"/>
      <c r="AC626" s="3520"/>
      <c r="AD626" s="3682"/>
      <c r="AE626" s="3520"/>
      <c r="AG626" s="110"/>
      <c r="AH626" s="110"/>
      <c r="AI626" s="110"/>
      <c r="AJ626" s="110"/>
      <c r="AK626" s="110"/>
      <c r="AL626" s="110"/>
      <c r="AM626" s="110"/>
      <c r="AN626" s="110"/>
      <c r="AO626" s="110"/>
      <c r="AP626" s="110"/>
      <c r="AQ626" s="110"/>
      <c r="AR626" s="110"/>
      <c r="AS626" s="110"/>
      <c r="AT626" s="110"/>
      <c r="AU626" s="110"/>
      <c r="AV626" s="110"/>
      <c r="AW626" s="110"/>
    </row>
    <row r="627" spans="1:49" ht="9.75" customHeight="1">
      <c r="A627" s="110"/>
      <c r="B627" s="3468"/>
      <c r="C627" s="3511"/>
      <c r="D627" s="3696" t="s">
        <v>1925</v>
      </c>
      <c r="E627" s="3467"/>
      <c r="F627" s="3475"/>
      <c r="G627" s="3475"/>
      <c r="H627" s="3475"/>
      <c r="I627" s="3475"/>
      <c r="J627" s="3475"/>
      <c r="K627" s="3475"/>
      <c r="L627" s="3475"/>
      <c r="M627" s="3475"/>
      <c r="N627" s="3475"/>
      <c r="O627" s="3475"/>
      <c r="P627" s="3475"/>
      <c r="Q627" s="3475"/>
      <c r="R627" s="3475"/>
      <c r="S627" s="3520"/>
      <c r="T627" s="3520"/>
      <c r="U627" s="3520"/>
      <c r="V627" s="3520"/>
      <c r="W627" s="3520"/>
      <c r="X627" s="3520"/>
      <c r="Y627" s="3520"/>
      <c r="Z627" s="3520"/>
      <c r="AA627" s="3520"/>
      <c r="AB627" s="3520"/>
      <c r="AC627" s="3520"/>
      <c r="AD627" s="3682"/>
      <c r="AE627" s="3520"/>
      <c r="AG627" s="110"/>
      <c r="AH627" s="110"/>
      <c r="AI627" s="110"/>
      <c r="AJ627" s="110"/>
      <c r="AK627" s="110"/>
      <c r="AL627" s="110"/>
      <c r="AM627" s="110"/>
      <c r="AN627" s="110"/>
      <c r="AO627" s="110"/>
      <c r="AP627" s="110"/>
      <c r="AQ627" s="110"/>
      <c r="AR627" s="110"/>
      <c r="AS627" s="110"/>
      <c r="AT627" s="110"/>
      <c r="AU627" s="110"/>
      <c r="AV627" s="110"/>
      <c r="AW627" s="110"/>
    </row>
    <row r="628" spans="1:49" ht="9.75" customHeight="1">
      <c r="A628" s="110"/>
      <c r="B628" s="3468"/>
      <c r="C628" s="3511"/>
      <c r="D628" s="3526"/>
      <c r="E628" s="3475"/>
      <c r="F628" s="3475"/>
      <c r="G628" s="3475"/>
      <c r="H628" s="3475"/>
      <c r="I628" s="3475"/>
      <c r="J628" s="3475"/>
      <c r="K628" s="3475"/>
      <c r="L628" s="3475"/>
      <c r="M628" s="3475"/>
      <c r="N628" s="3475"/>
      <c r="O628" s="3475"/>
      <c r="P628" s="3475"/>
      <c r="Q628" s="3475"/>
      <c r="R628" s="3475"/>
      <c r="S628" s="3520"/>
      <c r="T628" s="3520"/>
      <c r="U628" s="3520"/>
      <c r="V628" s="3520"/>
      <c r="W628" s="3520"/>
      <c r="X628" s="3520"/>
      <c r="Y628" s="3520"/>
      <c r="Z628" s="3520"/>
      <c r="AA628" s="3520"/>
      <c r="AB628" s="3697"/>
      <c r="AC628" s="3698"/>
      <c r="AD628" s="3699"/>
      <c r="AE628" s="3698"/>
      <c r="AF628" s="3700"/>
      <c r="AG628" s="3701"/>
      <c r="AH628" s="110"/>
      <c r="AI628" s="110"/>
      <c r="AJ628" s="110"/>
      <c r="AK628" s="110"/>
      <c r="AL628" s="110"/>
      <c r="AM628" s="110"/>
      <c r="AN628" s="110"/>
      <c r="AO628" s="110"/>
      <c r="AP628" s="110"/>
      <c r="AQ628" s="110"/>
      <c r="AR628" s="110"/>
      <c r="AS628" s="110"/>
      <c r="AT628" s="110"/>
      <c r="AU628" s="110"/>
      <c r="AV628" s="110"/>
      <c r="AW628" s="110"/>
    </row>
    <row r="629" spans="1:49" ht="9.75" customHeight="1">
      <c r="A629" s="110"/>
      <c r="B629" s="3468"/>
      <c r="C629" s="3511"/>
      <c r="D629" s="3526"/>
      <c r="E629" s="3475"/>
      <c r="F629" s="3475"/>
      <c r="G629" s="3475"/>
      <c r="H629" s="3475"/>
      <c r="I629" s="3475"/>
      <c r="J629" s="3475"/>
      <c r="K629" s="3475"/>
      <c r="L629" s="3475"/>
      <c r="M629" s="3475"/>
      <c r="N629" s="3475"/>
      <c r="O629" s="3475"/>
      <c r="P629" s="3475"/>
      <c r="Q629" s="3475"/>
      <c r="R629" s="3475"/>
      <c r="S629" s="3520"/>
      <c r="T629" s="3520"/>
      <c r="U629" s="3520"/>
      <c r="V629" s="3520"/>
      <c r="W629" s="3520"/>
      <c r="X629" s="3520"/>
      <c r="Y629" s="3520"/>
      <c r="Z629" s="3520"/>
      <c r="AA629" s="3520"/>
      <c r="AB629" s="5591" t="s">
        <v>39</v>
      </c>
      <c r="AC629" s="5592"/>
      <c r="AD629" s="5592"/>
      <c r="AE629" s="5592"/>
      <c r="AF629" s="5592"/>
      <c r="AG629" s="5593"/>
      <c r="AH629" s="110"/>
      <c r="AI629" s="110"/>
      <c r="AJ629" s="110"/>
      <c r="AK629" s="110"/>
      <c r="AL629" s="110"/>
      <c r="AM629" s="110"/>
      <c r="AN629" s="110"/>
      <c r="AO629" s="110"/>
      <c r="AP629" s="110"/>
      <c r="AQ629" s="110"/>
      <c r="AR629" s="110"/>
      <c r="AS629" s="110"/>
      <c r="AT629" s="110"/>
      <c r="AU629" s="110"/>
      <c r="AV629" s="110"/>
      <c r="AW629" s="110"/>
    </row>
    <row r="630" spans="1:49" ht="11.25" customHeight="1">
      <c r="A630" s="110"/>
      <c r="B630" s="3468"/>
      <c r="C630" s="3511"/>
      <c r="D630" s="3526"/>
      <c r="E630" s="3468"/>
      <c r="F630" s="3520"/>
      <c r="G630" s="3520"/>
      <c r="H630" s="3520"/>
      <c r="I630" s="3475"/>
      <c r="J630" s="3475"/>
      <c r="K630" s="3475"/>
      <c r="L630" s="3475"/>
      <c r="M630" s="3475"/>
      <c r="N630" s="3475"/>
      <c r="O630" s="3475"/>
      <c r="P630" s="3475"/>
      <c r="Q630" s="3475"/>
      <c r="R630" s="3475"/>
      <c r="S630" s="3475"/>
      <c r="T630" s="3475"/>
      <c r="U630" s="3475"/>
      <c r="V630" s="3475"/>
      <c r="W630" s="5594">
        <v>310070</v>
      </c>
      <c r="X630" s="5594"/>
      <c r="Y630" s="5594"/>
      <c r="Z630" s="5594"/>
      <c r="AA630" s="3520"/>
      <c r="AB630" s="5595" t="s">
        <v>40</v>
      </c>
      <c r="AC630" s="5596"/>
      <c r="AD630" s="5596"/>
      <c r="AE630" s="5596"/>
      <c r="AF630" s="5596"/>
      <c r="AG630" s="5597"/>
      <c r="AH630" s="110"/>
      <c r="AI630" s="110"/>
      <c r="AJ630" s="110"/>
      <c r="AK630" s="110"/>
      <c r="AL630" s="110"/>
      <c r="AM630" s="110"/>
      <c r="AN630" s="110"/>
      <c r="AO630" s="110"/>
      <c r="AP630" s="110"/>
      <c r="AQ630" s="110"/>
      <c r="AR630" s="110"/>
      <c r="AS630" s="110"/>
      <c r="AT630" s="110"/>
      <c r="AU630" s="110"/>
      <c r="AV630" s="110"/>
      <c r="AW630" s="110"/>
    </row>
    <row r="631" spans="1:49" ht="11.25" customHeight="1">
      <c r="A631" s="110"/>
      <c r="B631" s="3468"/>
      <c r="C631" s="3511"/>
      <c r="D631" s="5574"/>
      <c r="E631" s="5575"/>
      <c r="F631" s="5575"/>
      <c r="G631" s="5575"/>
      <c r="H631" s="5575"/>
      <c r="I631" s="5575"/>
      <c r="J631" s="5575"/>
      <c r="K631" s="5575"/>
      <c r="L631" s="5575"/>
      <c r="M631" s="5575"/>
      <c r="N631" s="5575"/>
      <c r="O631" s="5575"/>
      <c r="P631" s="5575"/>
      <c r="Q631" s="5575"/>
      <c r="R631" s="5575"/>
      <c r="S631" s="5575"/>
      <c r="T631" s="5575"/>
      <c r="U631" s="5575"/>
      <c r="V631" s="5575"/>
      <c r="W631" s="5575"/>
      <c r="X631" s="5575"/>
      <c r="Y631" s="5575"/>
      <c r="Z631" s="5576"/>
      <c r="AA631" s="3520"/>
      <c r="AB631" s="3703"/>
      <c r="AC631" s="3704"/>
      <c r="AD631" s="3704"/>
      <c r="AE631" s="3704"/>
      <c r="AF631" s="3704"/>
      <c r="AG631" s="3705"/>
      <c r="AH631" s="110"/>
      <c r="AI631" s="110"/>
      <c r="AJ631" s="110"/>
      <c r="AK631" s="110"/>
      <c r="AL631" s="110"/>
      <c r="AM631" s="110"/>
      <c r="AN631" s="110"/>
      <c r="AO631" s="110"/>
      <c r="AP631" s="110"/>
      <c r="AQ631" s="110"/>
      <c r="AR631" s="110"/>
      <c r="AS631" s="110"/>
      <c r="AT631" s="110"/>
      <c r="AU631" s="110"/>
      <c r="AV631" s="110"/>
      <c r="AW631" s="110"/>
    </row>
    <row r="632" spans="1:49" ht="11.25" customHeight="1">
      <c r="A632" s="110"/>
      <c r="B632" s="3468"/>
      <c r="C632" s="3511"/>
      <c r="D632" s="5577"/>
      <c r="E632" s="5578"/>
      <c r="F632" s="5578"/>
      <c r="G632" s="5578"/>
      <c r="H632" s="5578"/>
      <c r="I632" s="5578"/>
      <c r="J632" s="5578"/>
      <c r="K632" s="5578"/>
      <c r="L632" s="5578"/>
      <c r="M632" s="5578"/>
      <c r="N632" s="5578"/>
      <c r="O632" s="5578"/>
      <c r="P632" s="5578"/>
      <c r="Q632" s="5578"/>
      <c r="R632" s="5578"/>
      <c r="S632" s="5578"/>
      <c r="T632" s="5578"/>
      <c r="U632" s="5578"/>
      <c r="V632" s="5578"/>
      <c r="W632" s="5578"/>
      <c r="X632" s="5578"/>
      <c r="Y632" s="5578"/>
      <c r="Z632" s="5579"/>
      <c r="AA632" s="3520"/>
      <c r="AB632" s="3706"/>
      <c r="AC632" s="3707"/>
      <c r="AD632" s="3707"/>
      <c r="AE632" s="5580">
        <v>310073</v>
      </c>
      <c r="AF632" s="5580"/>
      <c r="AG632" s="3708"/>
      <c r="AH632" s="110"/>
      <c r="AI632" s="110"/>
      <c r="AJ632" s="110"/>
      <c r="AK632" s="110"/>
      <c r="AL632" s="110"/>
      <c r="AM632" s="110"/>
      <c r="AN632" s="110"/>
      <c r="AO632" s="110"/>
      <c r="AP632" s="110"/>
      <c r="AQ632" s="110"/>
      <c r="AR632" s="110"/>
      <c r="AS632" s="110"/>
      <c r="AT632" s="110"/>
      <c r="AU632" s="110"/>
      <c r="AV632" s="110"/>
      <c r="AW632" s="110"/>
    </row>
    <row r="633" spans="1:49" ht="11.25" customHeight="1">
      <c r="A633" s="110"/>
      <c r="B633" s="3468"/>
      <c r="C633" s="3511"/>
      <c r="D633" s="3526"/>
      <c r="E633" s="3520"/>
      <c r="F633" s="3520"/>
      <c r="G633" s="3520"/>
      <c r="H633" s="3520"/>
      <c r="I633" s="3520"/>
      <c r="J633" s="3520"/>
      <c r="K633" s="3520"/>
      <c r="L633" s="3520"/>
      <c r="M633" s="3520"/>
      <c r="N633" s="3520"/>
      <c r="O633" s="3520"/>
      <c r="P633" s="3520"/>
      <c r="Q633" s="3520"/>
      <c r="R633" s="3520"/>
      <c r="S633" s="3520"/>
      <c r="T633" s="3520"/>
      <c r="U633" s="3520"/>
      <c r="V633" s="3520"/>
      <c r="W633" s="3520"/>
      <c r="X633" s="3520"/>
      <c r="Y633" s="3520"/>
      <c r="Z633" s="3520"/>
      <c r="AA633" s="3474"/>
      <c r="AB633" s="3706"/>
      <c r="AC633" s="3707"/>
      <c r="AD633" s="5567"/>
      <c r="AE633" s="5568"/>
      <c r="AF633" s="5569"/>
      <c r="AG633" s="3709"/>
      <c r="AH633" s="110"/>
      <c r="AI633" s="110"/>
      <c r="AJ633" s="110"/>
      <c r="AK633" s="110"/>
      <c r="AL633" s="110"/>
      <c r="AM633" s="110"/>
      <c r="AN633" s="110"/>
      <c r="AO633" s="110"/>
      <c r="AP633" s="110"/>
      <c r="AQ633" s="110"/>
      <c r="AR633" s="110"/>
      <c r="AS633" s="110"/>
      <c r="AT633" s="110"/>
      <c r="AU633" s="110"/>
      <c r="AV633" s="110"/>
      <c r="AW633" s="110"/>
    </row>
    <row r="634" spans="1:49" ht="11.25" customHeight="1">
      <c r="A634" s="110"/>
      <c r="B634" s="3468"/>
      <c r="C634" s="3511"/>
      <c r="D634" s="3555"/>
      <c r="E634" s="3468"/>
      <c r="F634" s="3474"/>
      <c r="G634" s="3474"/>
      <c r="H634" s="3474"/>
      <c r="I634" s="3474"/>
      <c r="J634" s="3474"/>
      <c r="K634" s="3474"/>
      <c r="L634" s="3474"/>
      <c r="M634" s="3474"/>
      <c r="N634" s="3474"/>
      <c r="O634" s="3474"/>
      <c r="P634" s="3474"/>
      <c r="Q634" s="3474"/>
      <c r="R634" s="3474"/>
      <c r="S634" s="3474"/>
      <c r="T634" s="3474"/>
      <c r="U634" s="3474"/>
      <c r="V634" s="3474"/>
      <c r="W634" s="5573">
        <v>310071</v>
      </c>
      <c r="X634" s="5573"/>
      <c r="Y634" s="5573"/>
      <c r="Z634" s="5573"/>
      <c r="AA634" s="3474"/>
      <c r="AB634" s="3703"/>
      <c r="AC634" s="3704"/>
      <c r="AD634" s="5570"/>
      <c r="AE634" s="5571"/>
      <c r="AF634" s="5572"/>
      <c r="AG634" s="3709"/>
      <c r="AH634" s="110"/>
      <c r="AI634" s="110"/>
      <c r="AJ634" s="110"/>
      <c r="AK634" s="110"/>
      <c r="AL634" s="110"/>
      <c r="AM634" s="110"/>
      <c r="AN634" s="110"/>
      <c r="AO634" s="110"/>
      <c r="AP634" s="110"/>
      <c r="AQ634" s="110"/>
      <c r="AR634" s="110"/>
      <c r="AS634" s="110"/>
      <c r="AT634" s="110"/>
      <c r="AU634" s="110"/>
      <c r="AV634" s="110"/>
      <c r="AW634" s="110"/>
    </row>
    <row r="635" spans="1:49" ht="11.25" customHeight="1">
      <c r="A635" s="110"/>
      <c r="B635" s="3468"/>
      <c r="C635" s="3511"/>
      <c r="D635" s="5574"/>
      <c r="E635" s="5575"/>
      <c r="F635" s="5575"/>
      <c r="G635" s="5575"/>
      <c r="H635" s="5575"/>
      <c r="I635" s="5575"/>
      <c r="J635" s="5575"/>
      <c r="K635" s="5575"/>
      <c r="L635" s="5575"/>
      <c r="M635" s="5575"/>
      <c r="N635" s="5575"/>
      <c r="O635" s="5575"/>
      <c r="P635" s="5575"/>
      <c r="Q635" s="5575"/>
      <c r="R635" s="5575"/>
      <c r="S635" s="5575"/>
      <c r="T635" s="5575"/>
      <c r="U635" s="5575"/>
      <c r="V635" s="5575"/>
      <c r="W635" s="5575"/>
      <c r="X635" s="5575"/>
      <c r="Y635" s="5575"/>
      <c r="Z635" s="5576"/>
      <c r="AA635" s="3474"/>
      <c r="AB635" s="3703"/>
      <c r="AC635" s="3704"/>
      <c r="AD635" s="3711"/>
      <c r="AE635" s="3711"/>
      <c r="AF635" s="3711"/>
      <c r="AG635" s="3709"/>
      <c r="AH635" s="110"/>
      <c r="AI635" s="110"/>
      <c r="AJ635" s="110"/>
      <c r="AK635" s="110"/>
      <c r="AL635" s="110"/>
      <c r="AM635" s="110"/>
      <c r="AN635" s="110"/>
      <c r="AO635" s="110"/>
      <c r="AP635" s="110"/>
      <c r="AQ635" s="110"/>
      <c r="AR635" s="110"/>
      <c r="AS635" s="110"/>
      <c r="AT635" s="110"/>
      <c r="AU635" s="110"/>
      <c r="AV635" s="110"/>
      <c r="AW635" s="110"/>
    </row>
    <row r="636" spans="1:49" ht="11.25" customHeight="1">
      <c r="A636" s="110"/>
      <c r="B636" s="5581"/>
      <c r="C636" s="5581"/>
      <c r="D636" s="5577"/>
      <c r="E636" s="5578"/>
      <c r="F636" s="5578"/>
      <c r="G636" s="5578"/>
      <c r="H636" s="5578"/>
      <c r="I636" s="5578"/>
      <c r="J636" s="5578"/>
      <c r="K636" s="5578"/>
      <c r="L636" s="5578"/>
      <c r="M636" s="5578"/>
      <c r="N636" s="5578"/>
      <c r="O636" s="5578"/>
      <c r="P636" s="5578"/>
      <c r="Q636" s="5578"/>
      <c r="R636" s="5578"/>
      <c r="S636" s="5578"/>
      <c r="T636" s="5578"/>
      <c r="U636" s="5578"/>
      <c r="V636" s="5578"/>
      <c r="W636" s="5578"/>
      <c r="X636" s="5578"/>
      <c r="Y636" s="5578"/>
      <c r="Z636" s="5579"/>
      <c r="AA636" s="3506"/>
      <c r="AB636" s="3703"/>
      <c r="AC636" s="3704"/>
      <c r="AD636" s="3711"/>
      <c r="AE636" s="5582">
        <v>310074</v>
      </c>
      <c r="AF636" s="5582"/>
      <c r="AG636" s="3709"/>
      <c r="AH636" s="110"/>
      <c r="AI636" s="110"/>
      <c r="AJ636" s="110"/>
      <c r="AK636" s="110"/>
      <c r="AL636" s="110"/>
      <c r="AM636" s="110"/>
      <c r="AN636" s="110"/>
      <c r="AO636" s="110"/>
      <c r="AP636" s="110"/>
      <c r="AQ636" s="110"/>
      <c r="AR636" s="110"/>
      <c r="AS636" s="110"/>
      <c r="AT636" s="110"/>
      <c r="AU636" s="110"/>
      <c r="AV636" s="110"/>
      <c r="AW636" s="110"/>
    </row>
    <row r="637" spans="1:49" ht="11.25" customHeight="1">
      <c r="A637" s="110"/>
      <c r="B637" s="3645"/>
      <c r="C637" s="3645"/>
      <c r="D637" s="3470"/>
      <c r="E637" s="3506"/>
      <c r="F637" s="3506"/>
      <c r="G637" s="3506"/>
      <c r="H637" s="3506"/>
      <c r="I637" s="3506"/>
      <c r="J637" s="3506"/>
      <c r="K637" s="3506"/>
      <c r="L637" s="3506"/>
      <c r="M637" s="3506"/>
      <c r="N637" s="3509"/>
      <c r="O637" s="3712"/>
      <c r="P637" s="3506"/>
      <c r="Q637" s="3506"/>
      <c r="R637" s="3506"/>
      <c r="S637" s="3506"/>
      <c r="T637" s="3506"/>
      <c r="U637" s="3506"/>
      <c r="V637" s="3506"/>
      <c r="W637" s="3506"/>
      <c r="X637" s="3506"/>
      <c r="Y637" s="3506"/>
      <c r="Z637" s="3506"/>
      <c r="AA637" s="3506"/>
      <c r="AB637" s="3713"/>
      <c r="AC637" s="3714"/>
      <c r="AD637" s="5567"/>
      <c r="AE637" s="5568"/>
      <c r="AF637" s="5569"/>
      <c r="AG637" s="3709"/>
      <c r="AH637" s="110"/>
      <c r="AI637" s="110"/>
      <c r="AJ637" s="110"/>
      <c r="AK637" s="110"/>
      <c r="AL637" s="110"/>
      <c r="AM637" s="110"/>
      <c r="AN637" s="110"/>
      <c r="AO637" s="110"/>
      <c r="AP637" s="110"/>
      <c r="AQ637" s="110"/>
      <c r="AR637" s="110"/>
      <c r="AS637" s="110"/>
      <c r="AT637" s="110"/>
      <c r="AU637" s="110"/>
      <c r="AV637" s="110"/>
      <c r="AW637" s="110"/>
    </row>
    <row r="638" spans="1:49" ht="11.25" customHeight="1">
      <c r="A638" s="110"/>
      <c r="B638" s="3715"/>
      <c r="C638" s="3715"/>
      <c r="D638" s="3716"/>
      <c r="E638" s="3717"/>
      <c r="F638" s="3718"/>
      <c r="G638" s="3718"/>
      <c r="H638" s="3718"/>
      <c r="I638" s="3718"/>
      <c r="J638" s="3718"/>
      <c r="K638" s="3718"/>
      <c r="L638" s="3718"/>
      <c r="M638" s="3718"/>
      <c r="N638" s="3718"/>
      <c r="O638" s="3718"/>
      <c r="P638" s="3718"/>
      <c r="Q638" s="3718"/>
      <c r="R638" s="3718"/>
      <c r="S638" s="3718"/>
      <c r="T638" s="3718"/>
      <c r="U638" s="3718"/>
      <c r="V638" s="3718"/>
      <c r="W638" s="5573">
        <v>310072</v>
      </c>
      <c r="X638" s="5573"/>
      <c r="Y638" s="5573"/>
      <c r="Z638" s="5573"/>
      <c r="AA638" s="3509"/>
      <c r="AB638" s="3719"/>
      <c r="AC638" s="3720"/>
      <c r="AD638" s="5570"/>
      <c r="AE638" s="5571"/>
      <c r="AF638" s="5572"/>
      <c r="AG638" s="3709"/>
      <c r="AH638" s="110"/>
      <c r="AI638" s="110"/>
      <c r="AJ638" s="110"/>
      <c r="AK638" s="110"/>
      <c r="AL638" s="110"/>
      <c r="AM638" s="110"/>
      <c r="AN638" s="110"/>
      <c r="AO638" s="110"/>
      <c r="AP638" s="110"/>
      <c r="AQ638" s="110"/>
      <c r="AR638" s="110"/>
      <c r="AS638" s="110"/>
      <c r="AT638" s="110"/>
      <c r="AU638" s="110"/>
      <c r="AV638" s="110"/>
      <c r="AW638" s="110"/>
    </row>
    <row r="639" spans="1:49" ht="11.25" customHeight="1">
      <c r="A639" s="110"/>
      <c r="B639" s="3468"/>
      <c r="C639" s="3511"/>
      <c r="D639" s="5574"/>
      <c r="E639" s="5575"/>
      <c r="F639" s="5575"/>
      <c r="G639" s="5575"/>
      <c r="H639" s="5575"/>
      <c r="I639" s="5575"/>
      <c r="J639" s="5575"/>
      <c r="K639" s="5575"/>
      <c r="L639" s="5575"/>
      <c r="M639" s="5575"/>
      <c r="N639" s="5575"/>
      <c r="O639" s="5575"/>
      <c r="P639" s="5575"/>
      <c r="Q639" s="5575"/>
      <c r="R639" s="5575"/>
      <c r="S639" s="5575"/>
      <c r="T639" s="5575"/>
      <c r="U639" s="5575"/>
      <c r="V639" s="5575"/>
      <c r="W639" s="5575"/>
      <c r="X639" s="5575"/>
      <c r="Y639" s="5575"/>
      <c r="Z639" s="5576"/>
      <c r="AA639" s="3509"/>
      <c r="AB639" s="3719"/>
      <c r="AC639" s="3720"/>
      <c r="AD639" s="3722"/>
      <c r="AE639" s="3704"/>
      <c r="AF639" s="3723"/>
      <c r="AG639" s="3709"/>
      <c r="AH639" s="110"/>
      <c r="AI639" s="110"/>
      <c r="AJ639" s="110"/>
      <c r="AK639" s="110"/>
      <c r="AL639" s="110"/>
      <c r="AM639" s="110"/>
      <c r="AN639" s="110"/>
      <c r="AO639" s="110"/>
      <c r="AP639" s="110"/>
      <c r="AQ639" s="110"/>
      <c r="AR639" s="110"/>
      <c r="AS639" s="110"/>
      <c r="AT639" s="110"/>
      <c r="AU639" s="110"/>
      <c r="AV639" s="110"/>
      <c r="AW639" s="110"/>
    </row>
    <row r="640" spans="1:49" ht="11.25" customHeight="1">
      <c r="A640" s="110"/>
      <c r="B640" s="3468"/>
      <c r="C640" s="3511"/>
      <c r="D640" s="5577"/>
      <c r="E640" s="5578"/>
      <c r="F640" s="5578"/>
      <c r="G640" s="5578"/>
      <c r="H640" s="5578"/>
      <c r="I640" s="5578"/>
      <c r="J640" s="5578"/>
      <c r="K640" s="5578"/>
      <c r="L640" s="5578"/>
      <c r="M640" s="5578"/>
      <c r="N640" s="5578"/>
      <c r="O640" s="5578"/>
      <c r="P640" s="5578"/>
      <c r="Q640" s="5578"/>
      <c r="R640" s="5578"/>
      <c r="S640" s="5578"/>
      <c r="T640" s="5578"/>
      <c r="U640" s="5578"/>
      <c r="V640" s="5578"/>
      <c r="W640" s="5578"/>
      <c r="X640" s="5578"/>
      <c r="Y640" s="5578"/>
      <c r="Z640" s="5579"/>
      <c r="AA640" s="3509"/>
      <c r="AB640" s="3719"/>
      <c r="AC640" s="3720"/>
      <c r="AD640" s="3722"/>
      <c r="AE640" s="5580">
        <v>310075</v>
      </c>
      <c r="AF640" s="5580"/>
      <c r="AG640" s="3709"/>
      <c r="AH640" s="110"/>
      <c r="AI640" s="110"/>
      <c r="AJ640" s="110"/>
      <c r="AK640" s="110"/>
      <c r="AL640" s="110"/>
      <c r="AM640" s="110"/>
      <c r="AN640" s="110"/>
      <c r="AO640" s="110"/>
      <c r="AP640" s="110"/>
      <c r="AQ640" s="110"/>
      <c r="AR640" s="110"/>
      <c r="AS640" s="110"/>
      <c r="AT640" s="110"/>
      <c r="AU640" s="110"/>
      <c r="AV640" s="110"/>
      <c r="AW640" s="110"/>
    </row>
    <row r="641" spans="1:49" ht="11.25" customHeight="1">
      <c r="A641" s="110"/>
      <c r="B641" s="3468"/>
      <c r="C641" s="3511"/>
      <c r="D641" s="3774"/>
      <c r="E641" s="3774"/>
      <c r="F641" s="3774"/>
      <c r="G641" s="3774"/>
      <c r="H641" s="3774"/>
      <c r="I641" s="3774"/>
      <c r="J641" s="3774"/>
      <c r="K641" s="3774"/>
      <c r="L641" s="3774"/>
      <c r="M641" s="3774"/>
      <c r="N641" s="3774"/>
      <c r="O641" s="3774"/>
      <c r="P641" s="3774"/>
      <c r="Q641" s="3774"/>
      <c r="R641" s="3774"/>
      <c r="S641" s="3774"/>
      <c r="T641" s="3774"/>
      <c r="U641" s="3774"/>
      <c r="V641" s="3774"/>
      <c r="W641" s="3774"/>
      <c r="X641" s="3774"/>
      <c r="Y641" s="3774"/>
      <c r="Z641" s="3774"/>
      <c r="AA641" s="3509"/>
      <c r="AB641" s="3719"/>
      <c r="AC641" s="3720"/>
      <c r="AD641" s="5567"/>
      <c r="AE641" s="5568"/>
      <c r="AF641" s="5569"/>
      <c r="AG641" s="3709"/>
      <c r="AH641" s="110"/>
      <c r="AI641" s="110"/>
      <c r="AJ641" s="110"/>
      <c r="AK641" s="110"/>
      <c r="AL641" s="110"/>
      <c r="AM641" s="110"/>
      <c r="AN641" s="110"/>
      <c r="AO641" s="110"/>
      <c r="AP641" s="110"/>
      <c r="AQ641" s="110"/>
      <c r="AR641" s="110"/>
      <c r="AS641" s="110"/>
      <c r="AT641" s="110"/>
      <c r="AU641" s="110"/>
      <c r="AV641" s="110"/>
      <c r="AW641" s="110"/>
    </row>
    <row r="642" spans="1:49" ht="11.25" customHeight="1">
      <c r="A642" s="110"/>
      <c r="B642" s="3468"/>
      <c r="C642" s="3511"/>
      <c r="D642" s="3467"/>
      <c r="E642" s="3468"/>
      <c r="F642" s="3468"/>
      <c r="G642" s="3468"/>
      <c r="H642" s="3468"/>
      <c r="I642" s="3468"/>
      <c r="J642" s="3468"/>
      <c r="K642" s="3468"/>
      <c r="L642" s="3468"/>
      <c r="M642" s="3468"/>
      <c r="N642" s="3468"/>
      <c r="O642" s="3473"/>
      <c r="P642" s="3472"/>
      <c r="Q642" s="3472"/>
      <c r="R642" s="3472"/>
      <c r="S642" s="3472"/>
      <c r="T642" s="3472"/>
      <c r="U642" s="3472"/>
      <c r="V642" s="3472"/>
      <c r="W642" s="3472"/>
      <c r="X642" s="3472"/>
      <c r="Y642" s="3472"/>
      <c r="Z642" s="3472"/>
      <c r="AA642" s="3509"/>
      <c r="AB642" s="3731"/>
      <c r="AC642" s="3732"/>
      <c r="AD642" s="5570"/>
      <c r="AE642" s="5571"/>
      <c r="AF642" s="5572"/>
      <c r="AG642" s="3709"/>
      <c r="AH642" s="110"/>
      <c r="AI642" s="110"/>
      <c r="AJ642" s="110"/>
      <c r="AK642" s="110"/>
      <c r="AL642" s="110"/>
      <c r="AM642" s="110"/>
      <c r="AN642" s="110"/>
      <c r="AO642" s="110"/>
      <c r="AP642" s="110"/>
      <c r="AQ642" s="110"/>
      <c r="AR642" s="110"/>
      <c r="AS642" s="110"/>
      <c r="AT642" s="110"/>
      <c r="AU642" s="110"/>
      <c r="AV642" s="110"/>
      <c r="AW642" s="110"/>
    </row>
    <row r="643" spans="1:49" ht="9.75" customHeight="1">
      <c r="A643" s="110"/>
      <c r="B643" s="3468"/>
      <c r="C643" s="3511"/>
      <c r="D643" s="3526"/>
      <c r="E643" s="3468"/>
      <c r="F643" s="3468"/>
      <c r="G643" s="3468"/>
      <c r="H643" s="3468"/>
      <c r="I643" s="3468"/>
      <c r="J643" s="3468"/>
      <c r="K643" s="3468"/>
      <c r="L643" s="3468"/>
      <c r="M643" s="3468"/>
      <c r="N643" s="3468"/>
      <c r="O643" s="3473"/>
      <c r="P643" s="3472"/>
      <c r="Q643" s="3472"/>
      <c r="R643" s="3472"/>
      <c r="S643" s="3472"/>
      <c r="T643" s="3472"/>
      <c r="U643" s="3472"/>
      <c r="V643" s="3472"/>
      <c r="W643" s="3472"/>
      <c r="X643" s="3472"/>
      <c r="Y643" s="3472"/>
      <c r="Z643" s="3472"/>
      <c r="AA643" s="3509"/>
      <c r="AB643" s="3735"/>
      <c r="AC643" s="3732"/>
      <c r="AD643" s="3732"/>
      <c r="AE643" s="3736"/>
      <c r="AF643" s="3723"/>
      <c r="AG643" s="3709"/>
      <c r="AH643" s="110"/>
      <c r="AI643" s="110"/>
      <c r="AJ643" s="110"/>
      <c r="AK643" s="110"/>
      <c r="AL643" s="110"/>
      <c r="AM643" s="110"/>
      <c r="AN643" s="110"/>
      <c r="AO643" s="110"/>
      <c r="AP643" s="110"/>
      <c r="AQ643" s="110"/>
      <c r="AR643" s="110"/>
      <c r="AS643" s="110"/>
      <c r="AT643" s="110"/>
      <c r="AU643" s="110"/>
      <c r="AV643" s="110"/>
      <c r="AW643" s="110"/>
    </row>
    <row r="644" spans="1:49" ht="9.75" customHeight="1">
      <c r="A644" s="110"/>
      <c r="B644" s="3468"/>
      <c r="C644" s="3511"/>
      <c r="D644" s="3474"/>
      <c r="E644" s="3474"/>
      <c r="F644" s="3474"/>
      <c r="G644" s="3474"/>
      <c r="H644" s="3474"/>
      <c r="I644" s="3474"/>
      <c r="J644" s="3474"/>
      <c r="K644" s="3474"/>
      <c r="L644" s="3474"/>
      <c r="M644" s="3474"/>
      <c r="N644" s="3474"/>
      <c r="O644" s="3474"/>
      <c r="P644" s="3474"/>
      <c r="Q644" s="3474"/>
      <c r="R644" s="3474"/>
      <c r="S644" s="3474"/>
      <c r="T644" s="3474"/>
      <c r="U644" s="3474"/>
      <c r="V644" s="3474"/>
      <c r="W644" s="3474"/>
      <c r="X644" s="3474"/>
      <c r="Y644" s="3474"/>
      <c r="Z644" s="3474"/>
      <c r="AA644" s="3507"/>
      <c r="AB644" s="3739"/>
      <c r="AC644" s="3740"/>
      <c r="AD644" s="3740"/>
      <c r="AE644" s="3741"/>
      <c r="AF644" s="3742"/>
      <c r="AG644" s="3743"/>
      <c r="AH644" s="110"/>
      <c r="AI644" s="110"/>
      <c r="AJ644" s="110"/>
      <c r="AK644" s="110"/>
      <c r="AL644" s="110"/>
      <c r="AM644" s="110"/>
      <c r="AN644" s="110"/>
      <c r="AO644" s="110"/>
      <c r="AP644" s="110"/>
      <c r="AQ644" s="110"/>
      <c r="AR644" s="110"/>
      <c r="AS644" s="110"/>
      <c r="AT644" s="110"/>
      <c r="AU644" s="110"/>
      <c r="AV644" s="110"/>
      <c r="AW644" s="110"/>
    </row>
    <row r="645" spans="1:49" ht="9.75" customHeight="1">
      <c r="A645" s="110"/>
      <c r="B645" s="3724"/>
      <c r="C645" s="3725"/>
      <c r="D645" s="3737"/>
      <c r="E645" s="3737"/>
      <c r="F645" s="3737"/>
      <c r="G645" s="3737"/>
      <c r="H645" s="3737"/>
      <c r="I645" s="3737"/>
      <c r="J645" s="3737"/>
      <c r="K645" s="3737"/>
      <c r="L645" s="3737"/>
      <c r="M645" s="3737"/>
      <c r="N645" s="3738"/>
      <c r="O645" s="3738"/>
      <c r="P645" s="3738"/>
      <c r="Q645" s="3738"/>
      <c r="R645" s="3738"/>
      <c r="S645" s="3738"/>
      <c r="T645" s="3738"/>
      <c r="U645" s="3738"/>
      <c r="V645" s="3738"/>
      <c r="W645" s="3738"/>
      <c r="X645" s="3738"/>
      <c r="Y645" s="3738"/>
      <c r="Z645" s="3738"/>
      <c r="AA645" s="3734"/>
      <c r="AB645" s="3734"/>
      <c r="AC645" s="3751"/>
      <c r="AD645" s="3751"/>
      <c r="AE645" s="3733"/>
      <c r="AG645" s="110"/>
      <c r="AH645" s="110"/>
      <c r="AI645" s="110"/>
      <c r="AJ645" s="110"/>
      <c r="AK645" s="110"/>
      <c r="AL645" s="110"/>
      <c r="AM645" s="110"/>
      <c r="AN645" s="110"/>
      <c r="AO645" s="110"/>
      <c r="AP645" s="110"/>
      <c r="AQ645" s="110"/>
      <c r="AR645" s="110"/>
      <c r="AS645" s="110"/>
      <c r="AT645" s="110"/>
      <c r="AU645" s="110"/>
      <c r="AV645" s="110"/>
      <c r="AW645" s="110"/>
    </row>
    <row r="646" spans="1:49" ht="9.75" customHeight="1">
      <c r="A646" s="110"/>
      <c r="B646" s="3724"/>
      <c r="C646" s="3725"/>
      <c r="D646" s="3737"/>
      <c r="E646" s="3737"/>
      <c r="F646" s="3737"/>
      <c r="G646" s="3737"/>
      <c r="H646" s="3737"/>
      <c r="I646" s="3737"/>
      <c r="J646" s="3737"/>
      <c r="K646" s="3737"/>
      <c r="L646" s="3737"/>
      <c r="M646" s="3737"/>
      <c r="N646" s="3738"/>
      <c r="O646" s="3738"/>
      <c r="P646" s="3738"/>
      <c r="Q646" s="3738"/>
      <c r="R646" s="3738"/>
      <c r="S646" s="3738"/>
      <c r="T646" s="3738"/>
      <c r="U646" s="3738"/>
      <c r="V646" s="3738"/>
      <c r="W646" s="3738"/>
      <c r="X646" s="3738"/>
      <c r="Y646" s="3738"/>
      <c r="Z646" s="3738"/>
      <c r="AA646" s="3734"/>
      <c r="AB646" s="3734"/>
      <c r="AC646" s="3751"/>
      <c r="AD646" s="3751"/>
      <c r="AE646" s="3733"/>
      <c r="AG646" s="110"/>
      <c r="AH646" s="110"/>
      <c r="AI646" s="110"/>
      <c r="AJ646" s="110"/>
      <c r="AK646" s="110"/>
      <c r="AL646" s="110"/>
      <c r="AM646" s="110"/>
      <c r="AN646" s="110"/>
      <c r="AO646" s="110"/>
      <c r="AP646" s="110"/>
      <c r="AQ646" s="110"/>
      <c r="AR646" s="110"/>
      <c r="AS646" s="110"/>
      <c r="AT646" s="110"/>
      <c r="AU646" s="110"/>
      <c r="AV646" s="110"/>
      <c r="AW646" s="110"/>
    </row>
    <row r="647" spans="1:49" ht="11.25" customHeight="1">
      <c r="A647" s="49"/>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3371"/>
      <c r="AH647" s="110"/>
      <c r="AI647" s="110"/>
      <c r="AJ647" s="110"/>
      <c r="AK647" s="110"/>
      <c r="AL647" s="110"/>
      <c r="AM647" s="110"/>
      <c r="AN647" s="110"/>
      <c r="AO647" s="110"/>
      <c r="AP647" s="110"/>
      <c r="AQ647" s="110"/>
      <c r="AR647" s="110"/>
      <c r="AS647" s="110"/>
      <c r="AT647" s="110"/>
      <c r="AU647" s="110"/>
      <c r="AV647" s="110"/>
      <c r="AW647" s="110"/>
    </row>
    <row r="648" spans="1:49" ht="11.25" customHeight="1">
      <c r="A648" s="49"/>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3371"/>
      <c r="AH648" s="110"/>
      <c r="AI648" s="110"/>
      <c r="AJ648" s="110"/>
      <c r="AK648" s="110"/>
      <c r="AL648" s="110"/>
      <c r="AM648" s="110"/>
      <c r="AN648" s="110"/>
      <c r="AO648" s="110"/>
      <c r="AP648" s="110"/>
      <c r="AQ648" s="110"/>
      <c r="AR648" s="110"/>
      <c r="AS648" s="110"/>
      <c r="AT648" s="110"/>
      <c r="AU648" s="110"/>
      <c r="AV648" s="110"/>
      <c r="AW648" s="110"/>
    </row>
    <row r="649" spans="1:49" ht="11.25" customHeight="1">
      <c r="A649" s="49"/>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3371"/>
      <c r="AH649" s="110"/>
      <c r="AI649" s="110"/>
      <c r="AJ649" s="110"/>
      <c r="AK649" s="110"/>
      <c r="AL649" s="110"/>
      <c r="AM649" s="110"/>
      <c r="AN649" s="110"/>
      <c r="AO649" s="110"/>
      <c r="AP649" s="110"/>
      <c r="AQ649" s="110"/>
      <c r="AR649" s="110"/>
      <c r="AS649" s="110"/>
      <c r="AT649" s="110"/>
      <c r="AU649" s="110"/>
      <c r="AV649" s="110"/>
      <c r="AW649" s="110"/>
    </row>
    <row r="650" spans="1:49" ht="11.25" customHeight="1">
      <c r="A650" s="49"/>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3371"/>
      <c r="AH650" s="110"/>
      <c r="AI650" s="110"/>
      <c r="AJ650" s="110"/>
      <c r="AK650" s="110"/>
      <c r="AL650" s="110"/>
      <c r="AM650" s="110"/>
      <c r="AN650" s="110"/>
      <c r="AO650" s="110"/>
      <c r="AP650" s="110"/>
      <c r="AQ650" s="110"/>
      <c r="AR650" s="110"/>
      <c r="AS650" s="110"/>
      <c r="AT650" s="110"/>
      <c r="AU650" s="110"/>
      <c r="AV650" s="110"/>
      <c r="AW650" s="110"/>
    </row>
    <row r="651" spans="1:49" ht="11.25" customHeight="1">
      <c r="A651" s="49"/>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3371"/>
      <c r="AH651" s="110"/>
      <c r="AI651" s="110"/>
      <c r="AJ651" s="110"/>
      <c r="AK651" s="110"/>
      <c r="AL651" s="110"/>
      <c r="AM651" s="110"/>
      <c r="AN651" s="110"/>
      <c r="AO651" s="110"/>
      <c r="AP651" s="110"/>
      <c r="AQ651" s="110"/>
      <c r="AR651" s="110"/>
      <c r="AS651" s="110"/>
      <c r="AT651" s="110"/>
      <c r="AU651" s="110"/>
      <c r="AV651" s="110"/>
      <c r="AW651" s="110"/>
    </row>
    <row r="652" spans="1:49" ht="11.25" customHeight="1">
      <c r="A652" s="49"/>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3371"/>
      <c r="AH652" s="110"/>
      <c r="AI652" s="110"/>
      <c r="AJ652" s="110"/>
      <c r="AK652" s="110"/>
      <c r="AL652" s="110"/>
      <c r="AM652" s="110"/>
      <c r="AN652" s="110"/>
      <c r="AO652" s="110"/>
      <c r="AP652" s="110"/>
      <c r="AQ652" s="110"/>
      <c r="AR652" s="110"/>
      <c r="AS652" s="110"/>
      <c r="AT652" s="110"/>
      <c r="AU652" s="110"/>
      <c r="AV652" s="110"/>
      <c r="AW652" s="110"/>
    </row>
    <row r="653" spans="1:49" ht="11.25" customHeight="1">
      <c r="A653" s="49"/>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3371"/>
      <c r="AH653" s="110"/>
      <c r="AI653" s="110"/>
      <c r="AJ653" s="110"/>
      <c r="AK653" s="110"/>
      <c r="AL653" s="110"/>
      <c r="AM653" s="110"/>
      <c r="AN653" s="110"/>
      <c r="AO653" s="110"/>
      <c r="AP653" s="110"/>
      <c r="AQ653" s="110"/>
      <c r="AR653" s="110"/>
      <c r="AS653" s="110"/>
      <c r="AT653" s="110"/>
      <c r="AU653" s="110"/>
      <c r="AV653" s="110"/>
      <c r="AW653" s="110"/>
    </row>
    <row r="654" spans="1:49" ht="11.25" customHeight="1">
      <c r="A654" s="49"/>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3371"/>
      <c r="AH654" s="110"/>
      <c r="AI654" s="110"/>
      <c r="AJ654" s="110"/>
      <c r="AK654" s="110"/>
      <c r="AL654" s="110"/>
      <c r="AM654" s="110"/>
      <c r="AN654" s="110"/>
      <c r="AO654" s="110"/>
      <c r="AP654" s="110"/>
      <c r="AQ654" s="110"/>
      <c r="AR654" s="110"/>
      <c r="AS654" s="110"/>
      <c r="AT654" s="110"/>
      <c r="AU654" s="110"/>
      <c r="AV654" s="110"/>
      <c r="AW654" s="110"/>
    </row>
    <row r="655" spans="1:49" ht="11.25" customHeight="1">
      <c r="A655" s="49"/>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3371"/>
      <c r="AH655" s="110"/>
      <c r="AI655" s="110"/>
      <c r="AJ655" s="110"/>
      <c r="AK655" s="110"/>
      <c r="AL655" s="110"/>
      <c r="AM655" s="110"/>
      <c r="AN655" s="110"/>
      <c r="AO655" s="110"/>
      <c r="AP655" s="110"/>
      <c r="AQ655" s="110"/>
      <c r="AR655" s="110"/>
      <c r="AS655" s="110"/>
      <c r="AT655" s="110"/>
      <c r="AU655" s="110"/>
      <c r="AV655" s="110"/>
      <c r="AW655" s="110"/>
    </row>
    <row r="656" spans="1:49" ht="11.25" customHeight="1">
      <c r="A656" s="49"/>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3371"/>
      <c r="AH656" s="110"/>
      <c r="AI656" s="110"/>
      <c r="AJ656" s="110"/>
      <c r="AK656" s="110"/>
      <c r="AL656" s="110"/>
      <c r="AM656" s="110"/>
      <c r="AN656" s="110"/>
      <c r="AO656" s="110"/>
      <c r="AP656" s="110"/>
      <c r="AQ656" s="110"/>
      <c r="AR656" s="110"/>
      <c r="AS656" s="110"/>
      <c r="AT656" s="110"/>
      <c r="AU656" s="110"/>
      <c r="AV656" s="110"/>
      <c r="AW656" s="110"/>
    </row>
    <row r="657" spans="1:49" ht="11.25" customHeight="1">
      <c r="A657" s="49"/>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3371"/>
      <c r="AH657" s="110"/>
      <c r="AI657" s="110"/>
      <c r="AJ657" s="110"/>
      <c r="AK657" s="110"/>
      <c r="AL657" s="110"/>
      <c r="AM657" s="110"/>
      <c r="AN657" s="110"/>
      <c r="AO657" s="110"/>
      <c r="AP657" s="110"/>
      <c r="AQ657" s="110"/>
      <c r="AR657" s="110"/>
      <c r="AS657" s="110"/>
      <c r="AT657" s="110"/>
      <c r="AU657" s="110"/>
      <c r="AV657" s="110"/>
      <c r="AW657" s="110"/>
    </row>
    <row r="658" spans="1:49" ht="11.25" customHeight="1">
      <c r="A658" s="49"/>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3371"/>
      <c r="AH658" s="110"/>
      <c r="AI658" s="110"/>
      <c r="AJ658" s="110"/>
      <c r="AK658" s="110"/>
      <c r="AL658" s="110"/>
      <c r="AM658" s="110"/>
      <c r="AN658" s="110"/>
      <c r="AO658" s="110"/>
      <c r="AP658" s="110"/>
      <c r="AQ658" s="110"/>
      <c r="AR658" s="110"/>
      <c r="AS658" s="110"/>
      <c r="AT658" s="110"/>
      <c r="AU658" s="110"/>
      <c r="AV658" s="110"/>
      <c r="AW658" s="110"/>
    </row>
  </sheetData>
  <sheetProtection selectLockedCells="1" selectUnlockedCells="1"/>
  <mergeCells count="303">
    <mergeCell ref="A1:AH1"/>
    <mergeCell ref="A2:AH2"/>
    <mergeCell ref="A3:AH3"/>
    <mergeCell ref="AF5:AH5"/>
    <mergeCell ref="B6:G7"/>
    <mergeCell ref="H6:I7"/>
    <mergeCell ref="E23:E24"/>
    <mergeCell ref="F23:F24"/>
    <mergeCell ref="G23:I24"/>
    <mergeCell ref="AE28:AF28"/>
    <mergeCell ref="AC29:AF30"/>
    <mergeCell ref="AE35:AF35"/>
    <mergeCell ref="B10:E10"/>
    <mergeCell ref="F10:G11"/>
    <mergeCell ref="B11:E11"/>
    <mergeCell ref="E17:F17"/>
    <mergeCell ref="E18:E19"/>
    <mergeCell ref="F18:F19"/>
    <mergeCell ref="G18:I19"/>
    <mergeCell ref="E49:E50"/>
    <mergeCell ref="F49:F50"/>
    <mergeCell ref="G49:I50"/>
    <mergeCell ref="AE54:AF54"/>
    <mergeCell ref="AC55:AF56"/>
    <mergeCell ref="AD60:AE60"/>
    <mergeCell ref="AD36:AF37"/>
    <mergeCell ref="AG36:AG37"/>
    <mergeCell ref="E44:F44"/>
    <mergeCell ref="E45:E46"/>
    <mergeCell ref="F45:F46"/>
    <mergeCell ref="G45:I46"/>
    <mergeCell ref="AE61:AF61"/>
    <mergeCell ref="AD62:AF63"/>
    <mergeCell ref="AG62:AG63"/>
    <mergeCell ref="B68:C68"/>
    <mergeCell ref="E73:F73"/>
    <mergeCell ref="E74:E75"/>
    <mergeCell ref="F74:F75"/>
    <mergeCell ref="G74:I75"/>
    <mergeCell ref="O74:O75"/>
    <mergeCell ref="P74:P75"/>
    <mergeCell ref="B133:G134"/>
    <mergeCell ref="H133:I134"/>
    <mergeCell ref="B137:E137"/>
    <mergeCell ref="F137:G138"/>
    <mergeCell ref="B138:E138"/>
    <mergeCell ref="B141:C141"/>
    <mergeCell ref="Q74:S75"/>
    <mergeCell ref="B78:C78"/>
    <mergeCell ref="E83:F83"/>
    <mergeCell ref="E84:E85"/>
    <mergeCell ref="F84:F85"/>
    <mergeCell ref="G84:I85"/>
    <mergeCell ref="O84:O85"/>
    <mergeCell ref="P84:P85"/>
    <mergeCell ref="Q84:S85"/>
    <mergeCell ref="AD154:AD155"/>
    <mergeCell ref="AE154:AE155"/>
    <mergeCell ref="AD157:AD158"/>
    <mergeCell ref="AE157:AE158"/>
    <mergeCell ref="AD160:AD161"/>
    <mergeCell ref="AE160:AE161"/>
    <mergeCell ref="B144:C144"/>
    <mergeCell ref="AD145:AD146"/>
    <mergeCell ref="AE145:AE146"/>
    <mergeCell ref="AD148:AD149"/>
    <mergeCell ref="AE148:AE149"/>
    <mergeCell ref="B151:C151"/>
    <mergeCell ref="AD151:AD152"/>
    <mergeCell ref="AE151:AE152"/>
    <mergeCell ref="AD174:AD175"/>
    <mergeCell ref="AE174:AE175"/>
    <mergeCell ref="AD177:AD178"/>
    <mergeCell ref="AE177:AE178"/>
    <mergeCell ref="AD180:AD181"/>
    <mergeCell ref="AE180:AE181"/>
    <mergeCell ref="D168:D169"/>
    <mergeCell ref="E168:E169"/>
    <mergeCell ref="F168:H169"/>
    <mergeCell ref="N168:N169"/>
    <mergeCell ref="O168:O169"/>
    <mergeCell ref="P168:R169"/>
    <mergeCell ref="AD203:AD204"/>
    <mergeCell ref="AE203:AE204"/>
    <mergeCell ref="AD206:AD207"/>
    <mergeCell ref="AE206:AE207"/>
    <mergeCell ref="AD209:AD210"/>
    <mergeCell ref="AE209:AE210"/>
    <mergeCell ref="AD183:AD184"/>
    <mergeCell ref="AE183:AE184"/>
    <mergeCell ref="B198:C198"/>
    <mergeCell ref="AE198:AE199"/>
    <mergeCell ref="AD200:AD201"/>
    <mergeCell ref="AE200:AE201"/>
    <mergeCell ref="B201:C201"/>
    <mergeCell ref="AD221:AD222"/>
    <mergeCell ref="AE221:AE222"/>
    <mergeCell ref="AD224:AD225"/>
    <mergeCell ref="AE224:AE225"/>
    <mergeCell ref="AD227:AD228"/>
    <mergeCell ref="AE227:AE228"/>
    <mergeCell ref="AD212:AD213"/>
    <mergeCell ref="AE212:AE213"/>
    <mergeCell ref="AD215:AD216"/>
    <mergeCell ref="AE215:AE216"/>
    <mergeCell ref="AD218:AD219"/>
    <mergeCell ref="AE218:AE219"/>
    <mergeCell ref="B245:G246"/>
    <mergeCell ref="H245:I246"/>
    <mergeCell ref="B249:E249"/>
    <mergeCell ref="F249:G250"/>
    <mergeCell ref="B250:E250"/>
    <mergeCell ref="B254:C254"/>
    <mergeCell ref="AD233:AD234"/>
    <mergeCell ref="AE233:AE234"/>
    <mergeCell ref="E236:AC236"/>
    <mergeCell ref="AD236:AD237"/>
    <mergeCell ref="AE236:AE237"/>
    <mergeCell ref="AD239:AD240"/>
    <mergeCell ref="AE239:AE240"/>
    <mergeCell ref="AD266:AD267"/>
    <mergeCell ref="AE266:AE267"/>
    <mergeCell ref="AD269:AD270"/>
    <mergeCell ref="AE269:AE270"/>
    <mergeCell ref="AD272:AD273"/>
    <mergeCell ref="AE272:AE273"/>
    <mergeCell ref="AD257:AD258"/>
    <mergeCell ref="AE257:AE258"/>
    <mergeCell ref="AD260:AD261"/>
    <mergeCell ref="AE260:AE261"/>
    <mergeCell ref="AD263:AD264"/>
    <mergeCell ref="AE263:AE264"/>
    <mergeCell ref="AE287:AE288"/>
    <mergeCell ref="B291:C291"/>
    <mergeCell ref="D297:D298"/>
    <mergeCell ref="E297:E298"/>
    <mergeCell ref="F297:H298"/>
    <mergeCell ref="N297:N298"/>
    <mergeCell ref="O297:O298"/>
    <mergeCell ref="AD275:AD276"/>
    <mergeCell ref="AE275:AE276"/>
    <mergeCell ref="AD278:AD279"/>
    <mergeCell ref="AE278:AE279"/>
    <mergeCell ref="AD281:AD282"/>
    <mergeCell ref="AE281:AE282"/>
    <mergeCell ref="P297:R298"/>
    <mergeCell ref="B353:G354"/>
    <mergeCell ref="H353:I354"/>
    <mergeCell ref="B357:E357"/>
    <mergeCell ref="F357:G358"/>
    <mergeCell ref="B358:E358"/>
    <mergeCell ref="Z283:AA283"/>
    <mergeCell ref="E284:AA285"/>
    <mergeCell ref="AD287:AD288"/>
    <mergeCell ref="P365:R366"/>
    <mergeCell ref="B369:C369"/>
    <mergeCell ref="AD374:AD375"/>
    <mergeCell ref="AE374:AE375"/>
    <mergeCell ref="AD377:AD378"/>
    <mergeCell ref="AE377:AE378"/>
    <mergeCell ref="B361:C361"/>
    <mergeCell ref="D365:D366"/>
    <mergeCell ref="E365:E366"/>
    <mergeCell ref="F365:H366"/>
    <mergeCell ref="N365:N366"/>
    <mergeCell ref="O365:O366"/>
    <mergeCell ref="B390:C390"/>
    <mergeCell ref="AD394:AD395"/>
    <mergeCell ref="AE394:AE395"/>
    <mergeCell ref="AD397:AD398"/>
    <mergeCell ref="AE397:AE398"/>
    <mergeCell ref="B402:C402"/>
    <mergeCell ref="AD380:AD381"/>
    <mergeCell ref="AE380:AE381"/>
    <mergeCell ref="AD383:AD384"/>
    <mergeCell ref="AE383:AE384"/>
    <mergeCell ref="AD386:AD387"/>
    <mergeCell ref="AE386:AE387"/>
    <mergeCell ref="AC424:AD424"/>
    <mergeCell ref="B425:C425"/>
    <mergeCell ref="AA425:AA426"/>
    <mergeCell ref="AB425:AD426"/>
    <mergeCell ref="AE425:AE426"/>
    <mergeCell ref="B464:G465"/>
    <mergeCell ref="H464:I465"/>
    <mergeCell ref="D406:D407"/>
    <mergeCell ref="E406:E407"/>
    <mergeCell ref="F406:H407"/>
    <mergeCell ref="N406:N407"/>
    <mergeCell ref="O406:O407"/>
    <mergeCell ref="P406:R407"/>
    <mergeCell ref="AE475:AE476"/>
    <mergeCell ref="AA478:AA479"/>
    <mergeCell ref="AB478:AD479"/>
    <mergeCell ref="AE478:AE479"/>
    <mergeCell ref="AA481:AA482"/>
    <mergeCell ref="AB481:AD482"/>
    <mergeCell ref="AE481:AE482"/>
    <mergeCell ref="B468:E468"/>
    <mergeCell ref="F468:G469"/>
    <mergeCell ref="B469:E469"/>
    <mergeCell ref="B472:C472"/>
    <mergeCell ref="AA475:AA476"/>
    <mergeCell ref="AB475:AD476"/>
    <mergeCell ref="B513:C513"/>
    <mergeCell ref="B492:C492"/>
    <mergeCell ref="AA496:AA497"/>
    <mergeCell ref="AB496:AD497"/>
    <mergeCell ref="AE496:AE497"/>
    <mergeCell ref="AA500:AA501"/>
    <mergeCell ref="AB500:AD501"/>
    <mergeCell ref="AE500:AE501"/>
    <mergeCell ref="X483:Y483"/>
    <mergeCell ref="K484:Y485"/>
    <mergeCell ref="AA484:AA485"/>
    <mergeCell ref="AB484:AD485"/>
    <mergeCell ref="AE484:AE485"/>
    <mergeCell ref="AB488:AD489"/>
    <mergeCell ref="AE488:AE489"/>
    <mergeCell ref="AA516:AA517"/>
    <mergeCell ref="AB516:AD517"/>
    <mergeCell ref="AE516:AE517"/>
    <mergeCell ref="AA519:AA520"/>
    <mergeCell ref="AB519:AD520"/>
    <mergeCell ref="AE519:AE520"/>
    <mergeCell ref="AA504:AA505"/>
    <mergeCell ref="AB504:AD505"/>
    <mergeCell ref="AE504:AE505"/>
    <mergeCell ref="AB508:AD509"/>
    <mergeCell ref="AE508:AE509"/>
    <mergeCell ref="AD537:AF538"/>
    <mergeCell ref="W538:Z538"/>
    <mergeCell ref="D539:Z540"/>
    <mergeCell ref="AE540:AF540"/>
    <mergeCell ref="B541:C541"/>
    <mergeCell ref="AD541:AF542"/>
    <mergeCell ref="W542:Z542"/>
    <mergeCell ref="AB523:AD524"/>
    <mergeCell ref="B531:C531"/>
    <mergeCell ref="AB533:AG533"/>
    <mergeCell ref="W534:Z534"/>
    <mergeCell ref="AB534:AG534"/>
    <mergeCell ref="D535:Z536"/>
    <mergeCell ref="AE536:AF536"/>
    <mergeCell ref="D543:Z544"/>
    <mergeCell ref="AE544:AF544"/>
    <mergeCell ref="AD545:AF546"/>
    <mergeCell ref="B551:C551"/>
    <mergeCell ref="D555:D556"/>
    <mergeCell ref="E555:E556"/>
    <mergeCell ref="F555:H556"/>
    <mergeCell ref="N555:N556"/>
    <mergeCell ref="O555:O556"/>
    <mergeCell ref="P555:R556"/>
    <mergeCell ref="AB580:AB581"/>
    <mergeCell ref="AC580:AE581"/>
    <mergeCell ref="AF580:AF581"/>
    <mergeCell ref="B581:C581"/>
    <mergeCell ref="B589:C589"/>
    <mergeCell ref="AD592:AE592"/>
    <mergeCell ref="B572:G573"/>
    <mergeCell ref="H572:I573"/>
    <mergeCell ref="B576:E576"/>
    <mergeCell ref="F576:G577"/>
    <mergeCell ref="B577:E577"/>
    <mergeCell ref="AD579:AE579"/>
    <mergeCell ref="AB601:AB602"/>
    <mergeCell ref="AC601:AE602"/>
    <mergeCell ref="AF601:AF602"/>
    <mergeCell ref="AC604:AE605"/>
    <mergeCell ref="AF604:AF605"/>
    <mergeCell ref="B609:C609"/>
    <mergeCell ref="AB593:AB594"/>
    <mergeCell ref="AC593:AE594"/>
    <mergeCell ref="AF593:AF594"/>
    <mergeCell ref="AB597:AB598"/>
    <mergeCell ref="AC597:AE598"/>
    <mergeCell ref="AF597:AF598"/>
    <mergeCell ref="B636:C636"/>
    <mergeCell ref="AE636:AF636"/>
    <mergeCell ref="AC619:AE620"/>
    <mergeCell ref="AF619:AF620"/>
    <mergeCell ref="B626:C626"/>
    <mergeCell ref="AB629:AG629"/>
    <mergeCell ref="W630:Z630"/>
    <mergeCell ref="AB630:AG630"/>
    <mergeCell ref="AD611:AE611"/>
    <mergeCell ref="AB612:AB613"/>
    <mergeCell ref="AC612:AE613"/>
    <mergeCell ref="AF612:AF613"/>
    <mergeCell ref="AB615:AB616"/>
    <mergeCell ref="AC615:AE616"/>
    <mergeCell ref="AF615:AF616"/>
    <mergeCell ref="AD637:AF638"/>
    <mergeCell ref="W638:Z638"/>
    <mergeCell ref="D639:Z640"/>
    <mergeCell ref="AE640:AF640"/>
    <mergeCell ref="AD641:AF642"/>
    <mergeCell ref="D631:Z632"/>
    <mergeCell ref="AE632:AF632"/>
    <mergeCell ref="AD633:AF634"/>
    <mergeCell ref="W634:Z634"/>
    <mergeCell ref="D635:Z636"/>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218"/>
  <sheetViews>
    <sheetView showGridLines="0" view="pageBreakPreview" zoomScaleNormal="100" workbookViewId="0">
      <selection activeCell="T267" sqref="T267:W268"/>
    </sheetView>
  </sheetViews>
  <sheetFormatPr defaultColWidth="9.140625" defaultRowHeight="12.75" customHeight="1"/>
  <cols>
    <col min="1" max="1" width="1" style="105" customWidth="1"/>
    <col min="2" max="2" width="5.5703125" style="170" customWidth="1"/>
    <col min="3" max="3" width="0.7109375" style="105" customWidth="1"/>
    <col min="4" max="12" width="3.85546875" style="105" customWidth="1"/>
    <col min="13" max="13" width="7.42578125" style="105" customWidth="1"/>
    <col min="14" max="31" width="3.85546875" style="105" customWidth="1"/>
    <col min="32" max="32" width="3.85546875" style="2758" customWidth="1"/>
    <col min="33" max="33" width="6.7109375" style="105" customWidth="1"/>
    <col min="34" max="35" width="3.85546875" style="105" customWidth="1"/>
    <col min="36" max="36" width="10.28515625" style="105" customWidth="1"/>
    <col min="37" max="16384" width="9.140625" style="105"/>
  </cols>
  <sheetData>
    <row r="1" spans="1:51" ht="12.75" customHeight="1">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row>
    <row r="2" spans="1:51" ht="12.75" customHeight="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row>
    <row r="3" spans="1:51" ht="12.75" customHeight="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row>
    <row r="4" spans="1:51" ht="12.75" customHeight="1">
      <c r="A4" s="3775"/>
      <c r="B4" s="3775"/>
      <c r="C4" s="3775"/>
      <c r="D4" s="3775"/>
      <c r="E4" s="3775"/>
      <c r="F4" s="3775"/>
      <c r="G4" s="3775"/>
      <c r="H4" s="3775"/>
      <c r="I4" s="3775"/>
      <c r="J4" s="3775"/>
      <c r="K4" s="3775"/>
      <c r="L4" s="3775"/>
      <c r="M4" s="3775"/>
      <c r="N4" s="3775"/>
      <c r="O4" s="3775"/>
      <c r="P4" s="3775"/>
      <c r="Q4" s="3775"/>
      <c r="R4" s="3775"/>
      <c r="S4" s="3775"/>
      <c r="T4" s="3775"/>
      <c r="U4" s="3775"/>
      <c r="V4" s="3775"/>
      <c r="W4" s="3775"/>
      <c r="X4" s="3775"/>
      <c r="Y4" s="3775"/>
      <c r="Z4" s="3775"/>
      <c r="AA4" s="3775"/>
      <c r="AB4" s="3775"/>
      <c r="AC4" s="3775"/>
      <c r="AD4" s="3775"/>
      <c r="AE4" s="3775"/>
      <c r="AF4" s="3775"/>
      <c r="AG4" s="3775"/>
      <c r="AH4" s="3775"/>
      <c r="AI4" s="3775"/>
      <c r="AJ4" s="3775"/>
    </row>
    <row r="5" spans="1:51" ht="15" customHeight="1">
      <c r="A5" s="3413"/>
      <c r="B5" s="5667" t="s">
        <v>2469</v>
      </c>
      <c r="C5" s="5668"/>
      <c r="D5" s="5668"/>
      <c r="E5" s="5668"/>
      <c r="F5" s="5668"/>
      <c r="G5" s="5668"/>
      <c r="H5" s="5608" t="s">
        <v>739</v>
      </c>
      <c r="I5" s="5609"/>
      <c r="J5" s="3417"/>
      <c r="K5" s="3415" t="s">
        <v>1563</v>
      </c>
      <c r="L5" s="3416"/>
      <c r="O5" s="241"/>
      <c r="P5" s="241"/>
      <c r="Q5" s="241"/>
      <c r="R5" s="241"/>
      <c r="S5" s="241"/>
      <c r="T5" s="241"/>
      <c r="U5" s="241"/>
      <c r="V5" s="241"/>
      <c r="W5" s="241"/>
      <c r="X5" s="241"/>
      <c r="Y5" s="241"/>
      <c r="Z5" s="241"/>
      <c r="AA5" s="241"/>
      <c r="AB5" s="241"/>
      <c r="AC5" s="241"/>
      <c r="AD5" s="241"/>
      <c r="AE5" s="241"/>
      <c r="AF5" s="241"/>
      <c r="AG5" s="241"/>
      <c r="AH5" s="110"/>
      <c r="AI5" s="110"/>
      <c r="AJ5" s="110"/>
      <c r="AK5" s="110"/>
      <c r="AL5" s="110"/>
      <c r="AM5" s="110"/>
      <c r="AN5" s="110"/>
      <c r="AO5" s="110"/>
      <c r="AP5" s="110"/>
      <c r="AQ5" s="110"/>
      <c r="AR5" s="110"/>
      <c r="AS5" s="110"/>
      <c r="AT5" s="110"/>
      <c r="AU5" s="110"/>
      <c r="AV5" s="110"/>
      <c r="AW5" s="110"/>
      <c r="AX5" s="110"/>
      <c r="AY5" s="110"/>
    </row>
    <row r="6" spans="1:51" ht="15" customHeight="1">
      <c r="A6" s="3413"/>
      <c r="B6" s="5669"/>
      <c r="C6" s="5670"/>
      <c r="D6" s="5670"/>
      <c r="E6" s="5670"/>
      <c r="F6" s="5670"/>
      <c r="G6" s="5670"/>
      <c r="H6" s="5610"/>
      <c r="I6" s="5611"/>
      <c r="J6" s="3417"/>
      <c r="K6" s="3418" t="s">
        <v>1564</v>
      </c>
      <c r="L6" s="3416"/>
      <c r="O6" s="241"/>
      <c r="P6" s="241"/>
      <c r="Q6" s="241"/>
      <c r="R6" s="241"/>
      <c r="S6" s="241"/>
      <c r="T6" s="241"/>
      <c r="U6" s="241"/>
      <c r="V6" s="241"/>
      <c r="W6" s="241"/>
      <c r="X6" s="241"/>
      <c r="Y6" s="241"/>
      <c r="Z6" s="241"/>
      <c r="AA6" s="241"/>
      <c r="AB6" s="241"/>
      <c r="AC6" s="241"/>
      <c r="AD6" s="241"/>
      <c r="AE6" s="241"/>
      <c r="AF6" s="241"/>
      <c r="AG6" s="241"/>
      <c r="AH6" s="110"/>
      <c r="AI6" s="110"/>
      <c r="AJ6" s="110"/>
      <c r="AK6" s="110"/>
      <c r="AL6" s="110"/>
      <c r="AM6" s="110"/>
      <c r="AN6" s="110"/>
      <c r="AO6" s="110"/>
      <c r="AP6" s="110"/>
      <c r="AQ6" s="110"/>
      <c r="AR6" s="110"/>
      <c r="AS6" s="110"/>
      <c r="AT6" s="110"/>
      <c r="AU6" s="110"/>
      <c r="AV6" s="110"/>
      <c r="AW6" s="110"/>
      <c r="AX6" s="110"/>
      <c r="AY6" s="110"/>
    </row>
    <row r="7" spans="1:51" ht="11.25" customHeight="1">
      <c r="A7" s="49"/>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3371"/>
      <c r="AH7" s="110"/>
      <c r="AI7" s="110"/>
      <c r="AJ7" s="110"/>
      <c r="AK7" s="110"/>
      <c r="AL7" s="110"/>
      <c r="AM7" s="110"/>
      <c r="AN7" s="110"/>
      <c r="AO7" s="110"/>
      <c r="AP7" s="110"/>
      <c r="AQ7" s="110"/>
      <c r="AR7" s="110"/>
      <c r="AS7" s="110"/>
      <c r="AT7" s="110"/>
      <c r="AU7" s="110"/>
      <c r="AV7" s="110"/>
      <c r="AW7" s="110"/>
      <c r="AX7" s="110"/>
      <c r="AY7" s="110"/>
    </row>
    <row r="8" spans="1:51" ht="11.25" customHeight="1">
      <c r="A8" s="49"/>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3371"/>
      <c r="AH8" s="110"/>
      <c r="AI8" s="110"/>
      <c r="AJ8" s="110"/>
      <c r="AK8" s="110"/>
      <c r="AL8" s="110"/>
      <c r="AM8" s="110"/>
      <c r="AN8" s="110"/>
      <c r="AO8" s="110"/>
      <c r="AP8" s="110"/>
      <c r="AQ8" s="110"/>
      <c r="AR8" s="110"/>
      <c r="AS8" s="110"/>
      <c r="AT8" s="110"/>
      <c r="AU8" s="110"/>
      <c r="AV8" s="110"/>
      <c r="AW8" s="110"/>
      <c r="AX8" s="110"/>
      <c r="AY8" s="110"/>
    </row>
    <row r="9" spans="1:51" ht="11.25" customHeight="1">
      <c r="A9" s="3439"/>
      <c r="B9" s="3374" t="s">
        <v>1565</v>
      </c>
      <c r="C9" s="42"/>
      <c r="D9" s="3776" t="s">
        <v>2603</v>
      </c>
      <c r="E9" s="44"/>
      <c r="F9" s="44"/>
      <c r="G9" s="44"/>
      <c r="H9" s="44"/>
      <c r="I9" s="44"/>
      <c r="J9" s="44"/>
      <c r="K9" s="44"/>
      <c r="L9" s="44"/>
      <c r="M9" s="44"/>
      <c r="N9" s="44"/>
      <c r="O9" s="44"/>
      <c r="P9" s="44"/>
      <c r="Q9" s="44"/>
      <c r="R9" s="44"/>
      <c r="S9" s="44"/>
      <c r="T9" s="44"/>
      <c r="U9" s="45"/>
      <c r="V9" s="44"/>
      <c r="W9" s="44"/>
      <c r="X9" s="44"/>
      <c r="Y9" s="44"/>
      <c r="Z9" s="44"/>
      <c r="AA9" s="44"/>
      <c r="AB9" s="44"/>
      <c r="AC9" s="44"/>
      <c r="AD9" s="2761"/>
      <c r="AE9" s="3445"/>
      <c r="AF9" s="3377"/>
      <c r="AG9" s="3371"/>
      <c r="AH9" s="110"/>
      <c r="AI9" s="110"/>
      <c r="AJ9" s="110"/>
      <c r="AK9" s="110"/>
      <c r="AL9" s="110"/>
      <c r="AM9" s="110"/>
      <c r="AN9" s="110"/>
      <c r="AO9" s="110"/>
      <c r="AP9" s="110"/>
      <c r="AQ9" s="110"/>
      <c r="AR9" s="110"/>
      <c r="AS9" s="110"/>
      <c r="AT9" s="110"/>
      <c r="AU9" s="110"/>
      <c r="AV9" s="110"/>
      <c r="AW9" s="110"/>
      <c r="AX9" s="110"/>
      <c r="AY9" s="110"/>
    </row>
    <row r="10" spans="1:51" ht="11.25" customHeight="1">
      <c r="A10" s="3439"/>
      <c r="B10" s="49"/>
      <c r="C10" s="42"/>
      <c r="D10" s="352" t="s">
        <v>2604</v>
      </c>
      <c r="E10" s="44"/>
      <c r="F10" s="44"/>
      <c r="G10" s="44"/>
      <c r="H10" s="44"/>
      <c r="I10" s="44"/>
      <c r="J10" s="44"/>
      <c r="K10" s="44"/>
      <c r="L10" s="44"/>
      <c r="M10" s="44"/>
      <c r="N10" s="44"/>
      <c r="O10" s="44"/>
      <c r="P10" s="44"/>
      <c r="Q10" s="44"/>
      <c r="R10" s="44"/>
      <c r="S10" s="44"/>
      <c r="T10" s="44"/>
      <c r="U10" s="45"/>
      <c r="V10" s="44"/>
      <c r="W10" s="44"/>
      <c r="X10" s="44"/>
      <c r="Y10" s="44"/>
      <c r="Z10" s="44"/>
      <c r="AA10" s="44"/>
      <c r="AB10" s="44"/>
      <c r="AC10" s="44"/>
      <c r="AD10" s="2761"/>
      <c r="AE10" s="3445"/>
      <c r="AF10" s="3377"/>
      <c r="AG10" s="3371"/>
      <c r="AH10" s="110"/>
      <c r="AI10" s="110"/>
      <c r="AJ10" s="110"/>
      <c r="AK10" s="110"/>
      <c r="AL10" s="110"/>
      <c r="AM10" s="110"/>
      <c r="AN10" s="110"/>
      <c r="AO10" s="110"/>
      <c r="AP10" s="110"/>
      <c r="AQ10" s="110"/>
      <c r="AR10" s="110"/>
      <c r="AS10" s="110"/>
      <c r="AT10" s="110"/>
      <c r="AU10" s="110"/>
      <c r="AV10" s="110"/>
      <c r="AW10" s="110"/>
      <c r="AX10" s="110"/>
      <c r="AY10" s="110"/>
    </row>
    <row r="11" spans="1:51" ht="11.25" customHeight="1">
      <c r="A11" s="3439"/>
      <c r="B11" s="49"/>
      <c r="C11" s="42"/>
      <c r="D11" s="57" t="s">
        <v>2605</v>
      </c>
      <c r="E11" s="44"/>
      <c r="F11" s="44"/>
      <c r="G11" s="44"/>
      <c r="H11" s="44"/>
      <c r="I11" s="44"/>
      <c r="J11" s="44"/>
      <c r="K11" s="44"/>
      <c r="L11" s="44"/>
      <c r="M11" s="44"/>
      <c r="N11" s="44"/>
      <c r="O11" s="44"/>
      <c r="P11" s="44"/>
      <c r="Q11" s="44"/>
      <c r="R11" s="44"/>
      <c r="S11" s="44"/>
      <c r="T11" s="44"/>
      <c r="U11" s="45"/>
      <c r="V11" s="44"/>
      <c r="W11" s="44"/>
      <c r="X11" s="44"/>
      <c r="Y11" s="44"/>
      <c r="Z11" s="44"/>
      <c r="AA11" s="44"/>
      <c r="AB11" s="44"/>
      <c r="AC11" s="44"/>
      <c r="AD11" s="2761"/>
      <c r="AE11" s="3445"/>
      <c r="AF11" s="3377"/>
      <c r="AG11" s="3371"/>
      <c r="AH11" s="110"/>
      <c r="AI11" s="110"/>
      <c r="AJ11" s="110"/>
      <c r="AK11" s="110"/>
      <c r="AL11" s="110"/>
      <c r="AM11" s="110"/>
      <c r="AN11" s="110"/>
      <c r="AO11" s="110"/>
      <c r="AP11" s="110"/>
      <c r="AQ11" s="110"/>
      <c r="AR11" s="110"/>
      <c r="AS11" s="110"/>
      <c r="AT11" s="110"/>
      <c r="AU11" s="110"/>
      <c r="AV11" s="110"/>
      <c r="AW11" s="110"/>
      <c r="AX11" s="110"/>
      <c r="AY11" s="110"/>
    </row>
    <row r="12" spans="1:51" ht="11.25" customHeight="1">
      <c r="A12" s="3439"/>
      <c r="B12" s="49"/>
      <c r="C12" s="42"/>
      <c r="D12" s="245" t="s">
        <v>2606</v>
      </c>
      <c r="E12" s="44"/>
      <c r="F12" s="44"/>
      <c r="G12" s="44"/>
      <c r="H12" s="44"/>
      <c r="I12" s="44"/>
      <c r="J12" s="44"/>
      <c r="K12" s="44"/>
      <c r="L12" s="44"/>
      <c r="M12" s="44"/>
      <c r="N12" s="44"/>
      <c r="O12" s="44"/>
      <c r="P12" s="44"/>
      <c r="Q12" s="44"/>
      <c r="R12" s="44"/>
      <c r="S12" s="44"/>
      <c r="T12" s="44"/>
      <c r="U12" s="45"/>
      <c r="V12" s="44"/>
      <c r="W12" s="44"/>
      <c r="X12" s="44"/>
      <c r="Y12" s="44"/>
      <c r="Z12" s="44"/>
      <c r="AA12" s="44"/>
      <c r="AB12" s="44"/>
      <c r="AC12" s="44"/>
      <c r="AD12" s="2761"/>
      <c r="AE12" s="3445"/>
      <c r="AF12" s="3377"/>
      <c r="AG12" s="3371"/>
      <c r="AH12" s="110"/>
      <c r="AI12" s="110"/>
      <c r="AJ12" s="110"/>
      <c r="AK12" s="110"/>
      <c r="AL12" s="110"/>
      <c r="AM12" s="110"/>
      <c r="AN12" s="110"/>
      <c r="AO12" s="110"/>
      <c r="AP12" s="110"/>
      <c r="AQ12" s="110"/>
      <c r="AR12" s="110"/>
      <c r="AS12" s="110"/>
      <c r="AT12" s="110"/>
      <c r="AU12" s="110"/>
      <c r="AV12" s="110"/>
      <c r="AW12" s="110"/>
      <c r="AX12" s="110"/>
      <c r="AY12" s="110"/>
    </row>
    <row r="13" spans="1:51" ht="11.25" customHeight="1">
      <c r="A13" s="3439"/>
      <c r="B13" s="49"/>
      <c r="C13" s="42"/>
      <c r="D13" s="245" t="s">
        <v>2607</v>
      </c>
      <c r="E13" s="44"/>
      <c r="F13" s="44"/>
      <c r="G13" s="44"/>
      <c r="H13" s="44"/>
      <c r="I13" s="44"/>
      <c r="J13" s="44"/>
      <c r="K13" s="44"/>
      <c r="L13" s="44"/>
      <c r="M13" s="44"/>
      <c r="N13" s="44"/>
      <c r="O13" s="44"/>
      <c r="P13" s="44"/>
      <c r="Q13" s="44"/>
      <c r="R13" s="44"/>
      <c r="S13" s="44"/>
      <c r="T13" s="44"/>
      <c r="U13" s="45"/>
      <c r="V13" s="44"/>
      <c r="W13" s="44"/>
      <c r="X13" s="44"/>
      <c r="Y13" s="44"/>
      <c r="Z13" s="44"/>
      <c r="AA13" s="44"/>
      <c r="AB13" s="44"/>
      <c r="AC13" s="44"/>
      <c r="AD13" s="2761"/>
      <c r="AE13" s="3445"/>
      <c r="AF13" s="3377"/>
      <c r="AG13" s="3371"/>
      <c r="AH13" s="110"/>
      <c r="AI13" s="110"/>
      <c r="AJ13" s="110"/>
      <c r="AK13" s="110"/>
      <c r="AL13" s="110"/>
      <c r="AM13" s="110"/>
      <c r="AN13" s="110"/>
      <c r="AO13" s="110"/>
      <c r="AP13" s="110"/>
      <c r="AQ13" s="110"/>
      <c r="AR13" s="110"/>
      <c r="AS13" s="110"/>
      <c r="AT13" s="110"/>
      <c r="AU13" s="110"/>
      <c r="AV13" s="110"/>
      <c r="AW13" s="110"/>
      <c r="AX13" s="110"/>
      <c r="AY13" s="110"/>
    </row>
    <row r="14" spans="1:51" ht="11.25" customHeight="1">
      <c r="A14" s="3439"/>
      <c r="B14" s="49"/>
      <c r="C14" s="42"/>
      <c r="D14" s="245" t="s">
        <v>2608</v>
      </c>
      <c r="E14" s="44"/>
      <c r="F14" s="44"/>
      <c r="G14" s="44"/>
      <c r="H14" s="44"/>
      <c r="I14" s="44"/>
      <c r="J14" s="44"/>
      <c r="K14" s="44"/>
      <c r="L14" s="44"/>
      <c r="M14" s="44"/>
      <c r="N14" s="44"/>
      <c r="O14" s="44"/>
      <c r="P14" s="44"/>
      <c r="Q14" s="44"/>
      <c r="R14" s="44"/>
      <c r="S14" s="44"/>
      <c r="T14" s="44"/>
      <c r="U14" s="45"/>
      <c r="V14" s="44"/>
      <c r="W14" s="44"/>
      <c r="X14" s="44"/>
      <c r="Y14" s="44"/>
      <c r="Z14" s="44"/>
      <c r="AA14" s="44"/>
      <c r="AB14" s="44"/>
      <c r="AC14" s="44"/>
      <c r="AD14" s="2761"/>
      <c r="AE14" s="3445"/>
      <c r="AF14" s="3377"/>
      <c r="AG14" s="3371"/>
      <c r="AH14" s="110"/>
      <c r="AI14" s="110"/>
      <c r="AJ14" s="110"/>
      <c r="AK14" s="110"/>
      <c r="AL14" s="110"/>
      <c r="AM14" s="110"/>
      <c r="AN14" s="110"/>
      <c r="AO14" s="110"/>
      <c r="AP14" s="110"/>
      <c r="AQ14" s="110"/>
      <c r="AR14" s="110"/>
      <c r="AS14" s="110"/>
      <c r="AT14" s="110"/>
      <c r="AU14" s="110"/>
      <c r="AV14" s="110"/>
      <c r="AW14" s="110"/>
      <c r="AX14" s="110"/>
      <c r="AY14" s="110"/>
    </row>
    <row r="15" spans="1:51" ht="6.75" customHeight="1">
      <c r="A15" s="3439"/>
      <c r="B15" s="46"/>
      <c r="C15" s="51"/>
      <c r="D15" s="245"/>
      <c r="E15" s="195"/>
      <c r="F15" s="195"/>
      <c r="G15" s="195"/>
      <c r="H15" s="195"/>
      <c r="I15" s="195"/>
      <c r="J15" s="195"/>
      <c r="K15" s="195"/>
      <c r="L15" s="195"/>
      <c r="M15" s="195"/>
      <c r="N15" s="195"/>
      <c r="O15" s="195"/>
      <c r="P15" s="195"/>
      <c r="Q15" s="195"/>
      <c r="R15" s="195"/>
      <c r="S15" s="195"/>
      <c r="T15" s="3378"/>
      <c r="U15" s="3378"/>
      <c r="V15" s="3378"/>
      <c r="W15" s="44"/>
      <c r="X15" s="44"/>
      <c r="Y15" s="44"/>
      <c r="Z15" s="44"/>
      <c r="AA15" s="44"/>
      <c r="AB15" s="44"/>
      <c r="AC15" s="44"/>
      <c r="AD15" s="2761"/>
      <c r="AE15" s="3445"/>
      <c r="AF15" s="3377"/>
      <c r="AG15" s="3371"/>
      <c r="AH15" s="110"/>
      <c r="AI15" s="110"/>
      <c r="AJ15" s="110"/>
      <c r="AK15" s="110"/>
      <c r="AL15" s="110"/>
      <c r="AM15" s="110"/>
      <c r="AN15" s="110"/>
      <c r="AO15" s="110"/>
      <c r="AP15" s="110"/>
      <c r="AQ15" s="110"/>
      <c r="AR15" s="110"/>
      <c r="AS15" s="110"/>
      <c r="AT15" s="110"/>
      <c r="AU15" s="110"/>
      <c r="AV15" s="110"/>
      <c r="AW15" s="110"/>
      <c r="AX15" s="110"/>
      <c r="AY15" s="110"/>
    </row>
    <row r="16" spans="1:51" ht="11.25" customHeight="1">
      <c r="A16" s="3439"/>
      <c r="B16" s="46"/>
      <c r="C16" s="51"/>
      <c r="D16" s="5644">
        <v>350001</v>
      </c>
      <c r="E16" s="5644"/>
      <c r="F16" s="46"/>
      <c r="G16" s="54"/>
      <c r="H16" s="54"/>
      <c r="I16" s="195"/>
      <c r="J16" s="195"/>
      <c r="K16" s="195"/>
      <c r="L16" s="195"/>
      <c r="M16" s="195"/>
      <c r="N16" s="195"/>
      <c r="O16" s="195"/>
      <c r="P16" s="195"/>
      <c r="Q16" s="5644"/>
      <c r="R16" s="5644"/>
      <c r="S16" s="54"/>
      <c r="T16" s="54"/>
      <c r="AF16" s="3377"/>
      <c r="AG16" s="3371"/>
      <c r="AH16" s="110"/>
      <c r="AI16" s="110"/>
      <c r="AJ16" s="110"/>
      <c r="AK16" s="110"/>
      <c r="AL16" s="110"/>
      <c r="AM16" s="110"/>
      <c r="AN16" s="110"/>
      <c r="AO16" s="110"/>
      <c r="AP16" s="110"/>
      <c r="AQ16" s="110"/>
      <c r="AR16" s="110"/>
      <c r="AS16" s="110"/>
      <c r="AT16" s="110"/>
      <c r="AU16" s="110"/>
      <c r="AV16" s="110"/>
      <c r="AW16" s="110"/>
      <c r="AX16" s="110"/>
      <c r="AY16" s="110"/>
    </row>
    <row r="17" spans="1:51" ht="11.25" customHeight="1">
      <c r="A17" s="3439"/>
      <c r="B17" s="46"/>
      <c r="C17" s="51"/>
      <c r="D17" s="5657">
        <v>1</v>
      </c>
      <c r="E17" s="5623"/>
      <c r="F17" s="5648" t="s">
        <v>2475</v>
      </c>
      <c r="G17" s="5553"/>
      <c r="H17" s="5553"/>
      <c r="J17" s="3446" t="s">
        <v>1926</v>
      </c>
      <c r="K17" s="3447"/>
      <c r="L17" s="3448"/>
      <c r="M17" s="3448"/>
      <c r="N17" s="3777"/>
      <c r="X17" s="110"/>
      <c r="Y17" s="110"/>
      <c r="Z17" s="110"/>
      <c r="AA17" s="110"/>
      <c r="AB17" s="44"/>
      <c r="AC17" s="44"/>
      <c r="AD17" s="44"/>
      <c r="AE17" s="44"/>
      <c r="AF17" s="44"/>
      <c r="AG17" s="46"/>
      <c r="AH17" s="3377"/>
      <c r="AI17" s="3778"/>
      <c r="AJ17" s="3779"/>
      <c r="AK17" s="110"/>
      <c r="AL17" s="110"/>
      <c r="AM17" s="110"/>
      <c r="AN17" s="110"/>
      <c r="AO17" s="110"/>
      <c r="AP17" s="110"/>
      <c r="AQ17" s="110"/>
      <c r="AR17" s="110"/>
      <c r="AS17" s="110"/>
      <c r="AT17" s="110"/>
      <c r="AU17" s="110"/>
      <c r="AV17" s="110"/>
      <c r="AW17" s="110"/>
      <c r="AX17" s="110"/>
      <c r="AY17" s="110"/>
    </row>
    <row r="18" spans="1:51" ht="11.25" customHeight="1">
      <c r="A18" s="3439"/>
      <c r="B18" s="46"/>
      <c r="C18" s="51"/>
      <c r="D18" s="5657"/>
      <c r="E18" s="5624"/>
      <c r="F18" s="5648"/>
      <c r="G18" s="5553"/>
      <c r="H18" s="5553"/>
      <c r="J18" s="3494" t="s">
        <v>2609</v>
      </c>
      <c r="K18" s="3451"/>
      <c r="L18" s="3780"/>
      <c r="M18" s="3452"/>
      <c r="N18" s="3781"/>
      <c r="X18" s="110"/>
      <c r="Y18" s="110"/>
      <c r="Z18" s="110"/>
      <c r="AA18" s="110"/>
      <c r="AB18" s="110"/>
      <c r="AC18" s="41"/>
      <c r="AD18" s="41"/>
      <c r="AE18" s="41"/>
      <c r="AF18" s="41"/>
      <c r="AG18" s="48"/>
      <c r="AH18" s="3377"/>
      <c r="AI18" s="3778"/>
      <c r="AJ18" s="3779"/>
      <c r="AK18" s="110"/>
      <c r="AL18" s="110"/>
      <c r="AM18" s="110"/>
      <c r="AN18" s="110"/>
      <c r="AO18" s="110"/>
      <c r="AP18" s="110"/>
      <c r="AQ18" s="110"/>
      <c r="AR18" s="110"/>
      <c r="AS18" s="110"/>
      <c r="AT18" s="110"/>
      <c r="AU18" s="110"/>
      <c r="AV18" s="110"/>
      <c r="AW18" s="110"/>
      <c r="AX18" s="110"/>
      <c r="AY18" s="110"/>
    </row>
    <row r="19" spans="1:51" ht="17.25" customHeight="1">
      <c r="A19" s="49"/>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3371"/>
      <c r="AH19" s="110"/>
      <c r="AI19" s="110"/>
      <c r="AJ19" s="110"/>
      <c r="AK19" s="110"/>
      <c r="AL19" s="110"/>
      <c r="AM19" s="110"/>
      <c r="AN19" s="110"/>
      <c r="AO19" s="110"/>
      <c r="AP19" s="110"/>
      <c r="AQ19" s="110"/>
      <c r="AR19" s="110"/>
      <c r="AS19" s="110"/>
      <c r="AT19" s="110"/>
      <c r="AU19" s="110"/>
      <c r="AV19" s="110"/>
      <c r="AW19" s="110"/>
      <c r="AX19" s="110"/>
      <c r="AY19" s="110"/>
    </row>
    <row r="20" spans="1:51" ht="11.25" customHeight="1">
      <c r="A20" s="49"/>
      <c r="B20" s="46"/>
      <c r="C20" s="46"/>
      <c r="D20" s="5657">
        <v>2</v>
      </c>
      <c r="E20" s="5623"/>
      <c r="F20" s="5553" t="s">
        <v>2497</v>
      </c>
      <c r="G20" s="5553"/>
      <c r="H20" s="5553"/>
      <c r="J20" s="3782" t="s">
        <v>1927</v>
      </c>
      <c r="K20" s="3783"/>
      <c r="L20" s="3784"/>
      <c r="M20" s="3783"/>
      <c r="N20" s="3785"/>
      <c r="O20" s="46"/>
      <c r="P20" s="46"/>
      <c r="Q20" s="46"/>
      <c r="R20" s="46"/>
      <c r="S20" s="46"/>
      <c r="T20" s="46"/>
      <c r="U20" s="46"/>
      <c r="V20" s="46"/>
      <c r="W20" s="46"/>
      <c r="X20" s="46"/>
      <c r="Y20" s="46"/>
      <c r="Z20" s="46"/>
      <c r="AA20" s="46"/>
      <c r="AB20" s="46"/>
      <c r="AC20" s="46"/>
      <c r="AD20" s="46"/>
      <c r="AE20" s="46"/>
      <c r="AF20" s="46"/>
      <c r="AG20" s="3371"/>
      <c r="AH20" s="110"/>
      <c r="AI20" s="110"/>
      <c r="AJ20" s="110"/>
      <c r="AK20" s="110"/>
      <c r="AL20" s="110"/>
      <c r="AM20" s="110"/>
      <c r="AN20" s="110"/>
      <c r="AO20" s="110"/>
      <c r="AP20" s="110"/>
      <c r="AQ20" s="110"/>
      <c r="AR20" s="110"/>
      <c r="AS20" s="110"/>
      <c r="AT20" s="110"/>
      <c r="AU20" s="110"/>
      <c r="AV20" s="110"/>
      <c r="AW20" s="110"/>
      <c r="AX20" s="110"/>
      <c r="AY20" s="110"/>
    </row>
    <row r="21" spans="1:51" ht="11.25" customHeight="1">
      <c r="A21" s="49"/>
      <c r="B21" s="46"/>
      <c r="C21" s="46"/>
      <c r="D21" s="5657"/>
      <c r="E21" s="5624"/>
      <c r="F21" s="5553"/>
      <c r="G21" s="5553"/>
      <c r="H21" s="5553"/>
      <c r="J21" s="3786" t="s">
        <v>2610</v>
      </c>
      <c r="K21" s="3787"/>
      <c r="L21" s="3788"/>
      <c r="M21" s="3787"/>
      <c r="N21" s="3789"/>
      <c r="O21" s="46"/>
      <c r="P21" s="46"/>
      <c r="Q21" s="46"/>
      <c r="R21" s="46"/>
      <c r="S21" s="46"/>
      <c r="T21" s="46"/>
      <c r="U21" s="46"/>
      <c r="V21" s="46"/>
      <c r="W21" s="46"/>
      <c r="X21" s="46"/>
      <c r="Y21" s="46"/>
      <c r="Z21" s="46"/>
      <c r="AA21" s="46"/>
      <c r="AB21" s="46"/>
      <c r="AC21" s="46"/>
      <c r="AD21" s="46"/>
      <c r="AE21" s="46"/>
      <c r="AF21" s="46"/>
      <c r="AG21" s="3371"/>
      <c r="AH21" s="110"/>
      <c r="AI21" s="110"/>
      <c r="AJ21" s="110"/>
      <c r="AK21" s="110"/>
      <c r="AL21" s="110"/>
      <c r="AM21" s="110"/>
      <c r="AN21" s="110"/>
      <c r="AO21" s="110"/>
      <c r="AP21" s="110"/>
      <c r="AQ21" s="110"/>
      <c r="AR21" s="110"/>
      <c r="AS21" s="110"/>
      <c r="AT21" s="110"/>
      <c r="AU21" s="110"/>
      <c r="AV21" s="110"/>
      <c r="AW21" s="110"/>
      <c r="AX21" s="110"/>
      <c r="AY21" s="110"/>
    </row>
    <row r="22" spans="1:51" ht="11.25" customHeight="1">
      <c r="A22" s="3455"/>
      <c r="B22" s="3632"/>
      <c r="C22" s="3632"/>
      <c r="D22" s="3632"/>
      <c r="E22" s="3632"/>
      <c r="F22" s="3632"/>
      <c r="G22" s="3632"/>
      <c r="H22" s="3632"/>
      <c r="I22" s="3632"/>
      <c r="J22" s="3632"/>
      <c r="K22" s="3632"/>
      <c r="L22" s="3632"/>
      <c r="M22" s="3632"/>
      <c r="N22" s="3632"/>
      <c r="O22" s="3632"/>
      <c r="P22" s="3632"/>
      <c r="Q22" s="3632"/>
      <c r="R22" s="3632"/>
      <c r="S22" s="3632"/>
      <c r="T22" s="3632"/>
      <c r="U22" s="3632"/>
      <c r="V22" s="3632"/>
      <c r="W22" s="3632"/>
      <c r="X22" s="3632"/>
      <c r="Y22" s="3632"/>
      <c r="Z22" s="3632"/>
      <c r="AA22" s="3632"/>
      <c r="AB22" s="3632"/>
      <c r="AC22" s="3632"/>
      <c r="AD22" s="3632"/>
      <c r="AE22" s="3632"/>
      <c r="AF22" s="3632"/>
      <c r="AG22" s="3459"/>
      <c r="AH22" s="3477"/>
      <c r="AI22" s="3477"/>
      <c r="AJ22" s="3477"/>
      <c r="AK22" s="110"/>
      <c r="AL22" s="110"/>
      <c r="AM22" s="110"/>
      <c r="AN22" s="110"/>
      <c r="AO22" s="110"/>
      <c r="AP22" s="110"/>
      <c r="AQ22" s="110"/>
      <c r="AR22" s="110"/>
      <c r="AS22" s="110"/>
      <c r="AT22" s="110"/>
      <c r="AU22" s="110"/>
      <c r="AV22" s="110"/>
      <c r="AW22" s="110"/>
      <c r="AX22" s="110"/>
      <c r="AY22" s="110"/>
    </row>
    <row r="23" spans="1:51" ht="14.25" customHeight="1">
      <c r="A23" s="49"/>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3371"/>
      <c r="AH23" s="110"/>
      <c r="AI23" s="110"/>
      <c r="AJ23" s="110"/>
      <c r="AK23" s="110"/>
      <c r="AL23" s="110"/>
      <c r="AM23" s="110"/>
      <c r="AN23" s="110"/>
      <c r="AO23" s="110"/>
      <c r="AP23" s="110"/>
      <c r="AQ23" s="110"/>
      <c r="AR23" s="110"/>
      <c r="AS23" s="110"/>
      <c r="AT23" s="110"/>
      <c r="AU23" s="110"/>
      <c r="AV23" s="110"/>
      <c r="AW23" s="110"/>
      <c r="AX23" s="110"/>
      <c r="AY23" s="110"/>
    </row>
    <row r="24" spans="1:51" ht="11.25" customHeight="1">
      <c r="A24" s="3439"/>
      <c r="B24" s="3374" t="s">
        <v>1930</v>
      </c>
      <c r="C24" s="42"/>
      <c r="D24" s="3776" t="s">
        <v>1566</v>
      </c>
      <c r="E24" s="44"/>
      <c r="F24" s="44"/>
      <c r="G24" s="44"/>
      <c r="H24" s="44"/>
      <c r="I24" s="44"/>
      <c r="J24" s="44"/>
      <c r="K24" s="44"/>
      <c r="L24" s="44"/>
      <c r="M24" s="44"/>
      <c r="N24" s="44"/>
      <c r="O24" s="44"/>
      <c r="P24" s="44"/>
      <c r="Q24" s="44"/>
      <c r="R24" s="44"/>
      <c r="S24" s="44"/>
      <c r="T24" s="44"/>
      <c r="U24" s="45"/>
      <c r="V24" s="44"/>
      <c r="W24" s="44"/>
      <c r="X24" s="44"/>
      <c r="Y24" s="44"/>
      <c r="Z24" s="44"/>
      <c r="AA24" s="44"/>
      <c r="AB24" s="44"/>
      <c r="AC24" s="44"/>
      <c r="AD24" s="2761"/>
      <c r="AE24" s="3445"/>
      <c r="AF24" s="3377"/>
      <c r="AG24" s="3371"/>
      <c r="AH24" s="110"/>
      <c r="AI24" s="110"/>
      <c r="AJ24" s="110"/>
      <c r="AK24" s="110"/>
      <c r="AL24" s="110"/>
      <c r="AM24" s="110"/>
      <c r="AN24" s="110"/>
      <c r="AO24" s="110"/>
      <c r="AP24" s="110"/>
      <c r="AQ24" s="110"/>
      <c r="AR24" s="110"/>
      <c r="AS24" s="110"/>
      <c r="AT24" s="110"/>
      <c r="AU24" s="110"/>
      <c r="AV24" s="110"/>
      <c r="AW24" s="110"/>
      <c r="AX24" s="110"/>
      <c r="AY24" s="110"/>
    </row>
    <row r="25" spans="1:51" ht="11.25" customHeight="1">
      <c r="A25" s="3439"/>
      <c r="B25" s="49"/>
      <c r="C25" s="42"/>
      <c r="D25" s="245" t="s">
        <v>1567</v>
      </c>
      <c r="E25" s="44"/>
      <c r="F25" s="44"/>
      <c r="G25" s="44"/>
      <c r="H25" s="44"/>
      <c r="I25" s="44"/>
      <c r="J25" s="44"/>
      <c r="K25" s="44"/>
      <c r="L25" s="44"/>
      <c r="M25" s="44"/>
      <c r="N25" s="44"/>
      <c r="O25" s="44"/>
      <c r="P25" s="44"/>
      <c r="Q25" s="44"/>
      <c r="R25" s="44"/>
      <c r="S25" s="44"/>
      <c r="T25" s="44"/>
      <c r="U25" s="45"/>
      <c r="V25" s="44"/>
      <c r="W25" s="44"/>
      <c r="X25" s="44"/>
      <c r="Y25" s="44"/>
      <c r="Z25" s="44"/>
      <c r="AA25" s="44"/>
      <c r="AB25" s="44"/>
      <c r="AC25" s="44"/>
      <c r="AD25" s="2761"/>
      <c r="AE25" s="3445"/>
      <c r="AF25" s="3377"/>
      <c r="AG25" s="3371"/>
      <c r="AH25" s="110"/>
      <c r="AI25" s="110"/>
      <c r="AJ25" s="110"/>
      <c r="AK25" s="110"/>
      <c r="AL25" s="110"/>
      <c r="AM25" s="110"/>
      <c r="AN25" s="110"/>
      <c r="AO25" s="110"/>
      <c r="AP25" s="110"/>
      <c r="AQ25" s="110"/>
      <c r="AR25" s="110"/>
      <c r="AS25" s="110"/>
      <c r="AT25" s="110"/>
      <c r="AU25" s="110"/>
      <c r="AV25" s="110"/>
      <c r="AW25" s="110"/>
      <c r="AX25" s="110"/>
      <c r="AY25" s="110"/>
    </row>
    <row r="26" spans="1:51" ht="3" customHeight="1">
      <c r="A26" s="3439"/>
      <c r="B26" s="46"/>
      <c r="C26" s="51"/>
      <c r="D26" s="245"/>
      <c r="E26" s="195"/>
      <c r="F26" s="195"/>
      <c r="G26" s="195"/>
      <c r="H26" s="195"/>
      <c r="I26" s="195"/>
      <c r="J26" s="195"/>
      <c r="K26" s="195"/>
      <c r="L26" s="195"/>
      <c r="M26" s="195"/>
      <c r="N26" s="195"/>
      <c r="O26" s="195"/>
      <c r="P26" s="195"/>
      <c r="Q26" s="195"/>
      <c r="R26" s="195"/>
      <c r="S26" s="195"/>
      <c r="T26" s="3378"/>
      <c r="U26" s="3378"/>
      <c r="V26" s="3378"/>
      <c r="W26" s="44"/>
      <c r="X26" s="44"/>
      <c r="Y26" s="44"/>
      <c r="Z26" s="44"/>
      <c r="AA26" s="44"/>
      <c r="AB26" s="44"/>
      <c r="AC26" s="44"/>
      <c r="AD26" s="2761"/>
      <c r="AE26" s="3445"/>
      <c r="AF26" s="3377"/>
      <c r="AG26" s="3371"/>
      <c r="AH26" s="110"/>
      <c r="AI26" s="110"/>
      <c r="AJ26" s="110"/>
      <c r="AK26" s="110"/>
      <c r="AL26" s="110"/>
      <c r="AM26" s="110"/>
      <c r="AN26" s="110"/>
      <c r="AO26" s="110"/>
      <c r="AP26" s="110"/>
      <c r="AQ26" s="110"/>
      <c r="AR26" s="110"/>
      <c r="AS26" s="110"/>
      <c r="AT26" s="110"/>
      <c r="AU26" s="110"/>
      <c r="AV26" s="110"/>
      <c r="AW26" s="110"/>
      <c r="AX26" s="110"/>
      <c r="AY26" s="110"/>
    </row>
    <row r="27" spans="1:51" ht="11.25" customHeight="1">
      <c r="A27" s="3439"/>
      <c r="B27" s="46"/>
      <c r="C27" s="51"/>
      <c r="D27" s="5644">
        <v>350002</v>
      </c>
      <c r="E27" s="5644"/>
      <c r="F27" s="46"/>
      <c r="G27" s="54"/>
      <c r="H27" s="54"/>
      <c r="I27" s="195"/>
      <c r="J27" s="195"/>
      <c r="K27" s="195"/>
      <c r="L27" s="195"/>
      <c r="M27" s="195"/>
      <c r="N27" s="195"/>
      <c r="O27" s="195"/>
      <c r="P27" s="195"/>
      <c r="Q27" s="5644"/>
      <c r="R27" s="5644"/>
      <c r="S27" s="54"/>
      <c r="T27" s="54"/>
      <c r="U27" s="5673"/>
      <c r="V27" s="5673"/>
      <c r="AF27" s="3377"/>
      <c r="AG27" s="3371"/>
      <c r="AH27" s="110"/>
      <c r="AI27" s="110"/>
      <c r="AJ27" s="110"/>
      <c r="AK27" s="110"/>
      <c r="AL27" s="110"/>
      <c r="AM27" s="110"/>
      <c r="AN27" s="110"/>
      <c r="AO27" s="110"/>
      <c r="AP27" s="110"/>
      <c r="AQ27" s="110"/>
      <c r="AR27" s="110"/>
      <c r="AS27" s="110"/>
      <c r="AT27" s="110"/>
      <c r="AU27" s="110"/>
      <c r="AV27" s="110"/>
      <c r="AW27" s="110"/>
      <c r="AX27" s="110"/>
      <c r="AY27" s="110"/>
    </row>
    <row r="28" spans="1:51" ht="11.25" customHeight="1">
      <c r="A28" s="3439"/>
      <c r="B28" s="46"/>
      <c r="C28" s="51"/>
      <c r="D28" s="5657">
        <v>1</v>
      </c>
      <c r="E28" s="5623"/>
      <c r="F28" s="5648" t="s">
        <v>2475</v>
      </c>
      <c r="G28" s="5553"/>
      <c r="H28" s="5553"/>
      <c r="J28" s="3446" t="s">
        <v>1928</v>
      </c>
      <c r="K28" s="3447"/>
      <c r="L28" s="3448"/>
      <c r="M28" s="3448"/>
      <c r="N28" s="3777"/>
      <c r="U28" s="5657">
        <v>3</v>
      </c>
      <c r="V28" s="5623"/>
      <c r="X28" s="5672" t="s">
        <v>2611</v>
      </c>
      <c r="Y28" s="5672"/>
      <c r="Z28" s="5672"/>
      <c r="AA28" s="5672"/>
      <c r="AC28" s="3782" t="s">
        <v>1928</v>
      </c>
      <c r="AD28" s="3783"/>
      <c r="AE28" s="3784"/>
      <c r="AF28" s="3783"/>
      <c r="AG28" s="3785"/>
      <c r="AK28" s="110"/>
      <c r="AL28" s="110"/>
      <c r="AM28" s="110"/>
      <c r="AN28" s="110"/>
      <c r="AO28" s="110"/>
      <c r="AP28" s="110"/>
      <c r="AQ28" s="110"/>
      <c r="AR28" s="110"/>
      <c r="AS28" s="110"/>
      <c r="AT28" s="110"/>
      <c r="AU28" s="110"/>
      <c r="AV28" s="110"/>
      <c r="AW28" s="110"/>
      <c r="AX28" s="110"/>
      <c r="AY28" s="110"/>
    </row>
    <row r="29" spans="1:51" ht="11.25" customHeight="1">
      <c r="A29" s="3439"/>
      <c r="B29" s="46"/>
      <c r="C29" s="51"/>
      <c r="D29" s="5657"/>
      <c r="E29" s="5624"/>
      <c r="F29" s="5648"/>
      <c r="G29" s="5553"/>
      <c r="H29" s="5553"/>
      <c r="J29" s="3494" t="s">
        <v>2612</v>
      </c>
      <c r="K29" s="3451"/>
      <c r="L29" s="3780"/>
      <c r="M29" s="3452"/>
      <c r="N29" s="3781"/>
      <c r="U29" s="5657"/>
      <c r="V29" s="5624"/>
      <c r="X29" s="5672"/>
      <c r="Y29" s="5672"/>
      <c r="Z29" s="5672"/>
      <c r="AA29" s="5672"/>
      <c r="AC29" s="3786" t="s">
        <v>2612</v>
      </c>
      <c r="AD29" s="3787"/>
      <c r="AE29" s="3788"/>
      <c r="AF29" s="3787"/>
      <c r="AG29" s="3789"/>
      <c r="AK29" s="110"/>
      <c r="AL29" s="110"/>
      <c r="AM29" s="110"/>
      <c r="AN29" s="110"/>
      <c r="AO29" s="110"/>
      <c r="AP29" s="110"/>
      <c r="AQ29" s="110"/>
      <c r="AR29" s="110"/>
      <c r="AS29" s="110"/>
      <c r="AT29" s="110"/>
      <c r="AU29" s="110"/>
      <c r="AV29" s="110"/>
      <c r="AW29" s="110"/>
      <c r="AX29" s="110"/>
      <c r="AY29" s="110"/>
    </row>
    <row r="30" spans="1:51" ht="16.5" customHeight="1">
      <c r="A30" s="49"/>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3371"/>
      <c r="AH30" s="110"/>
      <c r="AI30" s="110"/>
      <c r="AJ30" s="110"/>
      <c r="AK30" s="110"/>
      <c r="AL30" s="110"/>
      <c r="AM30" s="110"/>
      <c r="AN30" s="110"/>
      <c r="AO30" s="110"/>
      <c r="AP30" s="110"/>
      <c r="AQ30" s="110"/>
      <c r="AR30" s="110"/>
      <c r="AS30" s="110"/>
      <c r="AT30" s="110"/>
      <c r="AU30" s="110"/>
      <c r="AV30" s="110"/>
      <c r="AW30" s="110"/>
      <c r="AX30" s="110"/>
      <c r="AY30" s="110"/>
    </row>
    <row r="31" spans="1:51" ht="11.25" customHeight="1">
      <c r="A31" s="49"/>
      <c r="B31" s="46"/>
      <c r="C31" s="46"/>
      <c r="D31" s="5657">
        <v>2</v>
      </c>
      <c r="E31" s="5623"/>
      <c r="F31" s="5553" t="s">
        <v>2497</v>
      </c>
      <c r="G31" s="5553"/>
      <c r="H31" s="5553"/>
      <c r="J31" s="3782" t="s">
        <v>1929</v>
      </c>
      <c r="K31" s="3783"/>
      <c r="L31" s="3784"/>
      <c r="M31" s="3783"/>
      <c r="N31" s="3785"/>
      <c r="O31" s="46"/>
      <c r="P31" s="46"/>
      <c r="Q31" s="46"/>
      <c r="R31" s="46"/>
      <c r="S31" s="46" t="s">
        <v>105</v>
      </c>
      <c r="T31" s="46"/>
      <c r="U31" s="46"/>
      <c r="V31" s="46"/>
      <c r="W31" s="46"/>
      <c r="X31" s="46"/>
      <c r="Y31" s="46"/>
      <c r="Z31" s="46"/>
      <c r="AA31" s="46"/>
      <c r="AB31" s="46"/>
      <c r="AC31" s="46"/>
      <c r="AD31" s="46"/>
      <c r="AE31" s="46"/>
      <c r="AF31" s="46"/>
      <c r="AG31" s="3371"/>
      <c r="AH31" s="110"/>
      <c r="AI31" s="110"/>
      <c r="AJ31" s="110"/>
      <c r="AK31" s="110"/>
      <c r="AL31" s="110"/>
      <c r="AM31" s="110"/>
      <c r="AN31" s="110"/>
      <c r="AO31" s="110"/>
      <c r="AP31" s="110"/>
      <c r="AQ31" s="110"/>
      <c r="AR31" s="110"/>
      <c r="AS31" s="110"/>
      <c r="AT31" s="110"/>
      <c r="AU31" s="110"/>
      <c r="AV31" s="110"/>
      <c r="AW31" s="110"/>
      <c r="AX31" s="110"/>
      <c r="AY31" s="110"/>
    </row>
    <row r="32" spans="1:51" ht="11.25" customHeight="1">
      <c r="A32" s="49"/>
      <c r="B32" s="46"/>
      <c r="C32" s="46"/>
      <c r="D32" s="5657"/>
      <c r="E32" s="5624"/>
      <c r="F32" s="5553"/>
      <c r="G32" s="5553"/>
      <c r="H32" s="5553"/>
      <c r="J32" s="3786" t="s">
        <v>2613</v>
      </c>
      <c r="K32" s="3787"/>
      <c r="L32" s="3788"/>
      <c r="M32" s="3787"/>
      <c r="N32" s="3789"/>
      <c r="O32" s="46"/>
      <c r="P32" s="46"/>
      <c r="Q32" s="46"/>
      <c r="R32" s="46"/>
      <c r="S32" s="46"/>
      <c r="T32" s="46"/>
      <c r="U32" s="46"/>
      <c r="V32" s="46"/>
      <c r="W32" s="46"/>
      <c r="X32" s="46"/>
      <c r="Y32" s="46"/>
      <c r="Z32" s="46"/>
      <c r="AA32" s="46"/>
      <c r="AB32" s="46"/>
      <c r="AC32" s="46"/>
      <c r="AD32" s="46"/>
      <c r="AE32" s="46"/>
      <c r="AF32" s="46"/>
      <c r="AG32" s="3371"/>
      <c r="AH32" s="110"/>
      <c r="AI32" s="110"/>
      <c r="AJ32" s="110"/>
      <c r="AK32" s="110"/>
      <c r="AL32" s="110"/>
      <c r="AM32" s="110"/>
      <c r="AN32" s="110"/>
      <c r="AO32" s="110"/>
      <c r="AP32" s="110"/>
      <c r="AQ32" s="110"/>
      <c r="AR32" s="110"/>
      <c r="AS32" s="110"/>
      <c r="AT32" s="110"/>
      <c r="AU32" s="110"/>
      <c r="AV32" s="110"/>
      <c r="AW32" s="110"/>
      <c r="AX32" s="110"/>
      <c r="AY32" s="110"/>
    </row>
    <row r="33" spans="1:51" ht="16.5" customHeight="1">
      <c r="A33" s="3455"/>
      <c r="B33" s="3632"/>
      <c r="C33" s="3632"/>
      <c r="D33" s="3632"/>
      <c r="E33" s="3632"/>
      <c r="F33" s="3632"/>
      <c r="G33" s="3632"/>
      <c r="H33" s="3632"/>
      <c r="I33" s="3632"/>
      <c r="J33" s="3632"/>
      <c r="K33" s="3632"/>
      <c r="L33" s="3632"/>
      <c r="M33" s="3632"/>
      <c r="N33" s="3632"/>
      <c r="O33" s="3632"/>
      <c r="P33" s="3632"/>
      <c r="Q33" s="3632"/>
      <c r="R33" s="3632"/>
      <c r="S33" s="3632"/>
      <c r="T33" s="3632"/>
      <c r="U33" s="3632"/>
      <c r="V33" s="3632"/>
      <c r="W33" s="3632"/>
      <c r="X33" s="3632"/>
      <c r="Y33" s="3632"/>
      <c r="Z33" s="3632"/>
      <c r="AA33" s="3632"/>
      <c r="AB33" s="3632"/>
      <c r="AC33" s="3632"/>
      <c r="AD33" s="3632"/>
      <c r="AE33" s="3632"/>
      <c r="AF33" s="3632"/>
      <c r="AG33" s="3459"/>
      <c r="AH33" s="3477"/>
      <c r="AI33" s="3477"/>
      <c r="AJ33" s="3477"/>
      <c r="AK33" s="110"/>
      <c r="AL33" s="110"/>
      <c r="AM33" s="110"/>
      <c r="AN33" s="110"/>
      <c r="AO33" s="110"/>
      <c r="AP33" s="110"/>
      <c r="AQ33" s="110"/>
      <c r="AR33" s="110"/>
      <c r="AS33" s="110"/>
      <c r="AT33" s="110"/>
      <c r="AU33" s="110"/>
      <c r="AV33" s="110"/>
      <c r="AW33" s="110"/>
      <c r="AX33" s="110"/>
      <c r="AY33" s="110"/>
    </row>
    <row r="34" spans="1:51" ht="16.5" customHeight="1">
      <c r="A34" s="49"/>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3371"/>
      <c r="AH34" s="110"/>
      <c r="AI34" s="110"/>
      <c r="AJ34" s="110"/>
      <c r="AK34" s="110"/>
      <c r="AL34" s="110"/>
      <c r="AM34" s="110"/>
      <c r="AN34" s="110"/>
      <c r="AO34" s="110"/>
      <c r="AP34" s="110"/>
      <c r="AQ34" s="110"/>
      <c r="AR34" s="110"/>
      <c r="AS34" s="110"/>
      <c r="AT34" s="110"/>
      <c r="AU34" s="110"/>
      <c r="AV34" s="110"/>
      <c r="AW34" s="110"/>
      <c r="AX34" s="110"/>
      <c r="AY34" s="110"/>
    </row>
    <row r="35" spans="1:51" ht="11.25" customHeight="1">
      <c r="A35" s="49"/>
      <c r="B35" s="3790" t="s">
        <v>1568</v>
      </c>
      <c r="C35" s="57"/>
      <c r="D35" s="3791" t="s">
        <v>1888</v>
      </c>
      <c r="E35" s="42"/>
      <c r="F35" s="3792"/>
      <c r="G35" s="3793"/>
      <c r="H35" s="3794"/>
      <c r="I35" s="3794"/>
      <c r="J35" s="3794"/>
      <c r="K35" s="3794"/>
      <c r="L35" s="3794"/>
      <c r="M35" s="3794"/>
      <c r="N35" s="3794"/>
      <c r="O35" s="3794"/>
      <c r="P35" s="3794"/>
      <c r="Q35" s="3794"/>
      <c r="R35" s="3794"/>
      <c r="S35" s="3794"/>
      <c r="T35" s="3794"/>
      <c r="U35" s="3794"/>
      <c r="V35" s="3794"/>
      <c r="W35" s="3794"/>
      <c r="X35" s="3794"/>
      <c r="Y35" s="3794"/>
      <c r="Z35" s="3794"/>
      <c r="AA35" s="3794"/>
      <c r="AB35" s="3794"/>
      <c r="AC35" s="3794"/>
      <c r="AD35" s="3794"/>
      <c r="AE35" s="3794"/>
      <c r="AF35" s="3794"/>
      <c r="AG35" s="40"/>
      <c r="AH35" s="42"/>
      <c r="AI35" s="42"/>
      <c r="AJ35" s="110"/>
      <c r="AK35" s="110"/>
      <c r="AL35" s="110"/>
      <c r="AM35" s="110"/>
      <c r="AN35" s="110"/>
      <c r="AO35" s="110"/>
      <c r="AP35" s="110"/>
      <c r="AQ35" s="110"/>
      <c r="AR35" s="110"/>
      <c r="AS35" s="110"/>
      <c r="AT35" s="110"/>
      <c r="AU35" s="110"/>
      <c r="AV35" s="110"/>
      <c r="AW35" s="110"/>
      <c r="AX35" s="110"/>
      <c r="AY35" s="110"/>
    </row>
    <row r="36" spans="1:51" ht="11.25" customHeight="1">
      <c r="A36" s="49"/>
      <c r="B36" s="3795"/>
      <c r="C36" s="3796"/>
      <c r="D36" s="3797" t="s">
        <v>1889</v>
      </c>
      <c r="E36" s="42"/>
      <c r="F36" s="3792"/>
      <c r="G36" s="3798"/>
      <c r="H36" s="3799"/>
      <c r="I36" s="3799"/>
      <c r="J36" s="3799"/>
      <c r="K36" s="3799"/>
      <c r="L36" s="3799"/>
      <c r="M36" s="3799"/>
      <c r="N36" s="3799"/>
      <c r="O36" s="3799"/>
      <c r="P36" s="3799"/>
      <c r="Q36" s="3799"/>
      <c r="R36" s="3799"/>
      <c r="S36" s="3799"/>
      <c r="T36" s="3799"/>
      <c r="U36" s="3799"/>
      <c r="V36" s="3799"/>
      <c r="W36" s="3799"/>
      <c r="X36" s="3799"/>
      <c r="Y36" s="3799"/>
      <c r="Z36" s="3799"/>
      <c r="AA36" s="3799"/>
      <c r="AB36" s="3799"/>
      <c r="AC36" s="3799"/>
      <c r="AD36" s="3799"/>
      <c r="AE36" s="3799"/>
      <c r="AF36" s="42"/>
      <c r="AG36" s="40"/>
      <c r="AH36" s="42"/>
      <c r="AI36" s="42"/>
      <c r="AJ36" s="110"/>
      <c r="AK36" s="110"/>
      <c r="AL36" s="110"/>
      <c r="AM36" s="110"/>
      <c r="AN36" s="110"/>
      <c r="AO36" s="110"/>
      <c r="AP36" s="110"/>
      <c r="AQ36" s="110"/>
      <c r="AR36" s="110"/>
      <c r="AS36" s="110"/>
      <c r="AT36" s="110"/>
      <c r="AU36" s="110"/>
      <c r="AV36" s="110"/>
      <c r="AW36" s="110"/>
      <c r="AX36" s="110"/>
      <c r="AY36" s="110"/>
    </row>
    <row r="37" spans="1:51" ht="11.25" customHeight="1">
      <c r="A37" s="49"/>
      <c r="B37" s="3795"/>
      <c r="C37" s="3796"/>
      <c r="D37" s="3797"/>
      <c r="E37" s="42"/>
      <c r="F37" s="3792"/>
      <c r="G37" s="3798"/>
      <c r="H37" s="3799"/>
      <c r="I37" s="3799"/>
      <c r="J37" s="3799"/>
      <c r="K37" s="3799"/>
      <c r="L37" s="3799"/>
      <c r="M37" s="3799"/>
      <c r="N37" s="3799"/>
      <c r="O37" s="3799"/>
      <c r="P37" s="3799"/>
      <c r="Q37" s="3799"/>
      <c r="R37" s="3799"/>
      <c r="S37" s="3799"/>
      <c r="T37" s="3799"/>
      <c r="U37" s="3799"/>
      <c r="V37" s="3799"/>
      <c r="W37" s="3799"/>
      <c r="X37" s="3799"/>
      <c r="Y37" s="3799"/>
      <c r="Z37" s="3799"/>
      <c r="AA37" s="3799"/>
      <c r="AB37" s="3799"/>
      <c r="AC37" s="3799"/>
      <c r="AD37" s="59"/>
      <c r="AE37" s="59"/>
      <c r="AF37" s="40"/>
      <c r="AG37" s="42"/>
      <c r="AH37" s="5666">
        <v>3500</v>
      </c>
      <c r="AI37" s="5666"/>
      <c r="AJ37" s="110"/>
      <c r="AK37" s="110"/>
      <c r="AL37" s="110"/>
      <c r="AM37" s="110"/>
      <c r="AN37" s="110"/>
      <c r="AO37" s="110"/>
      <c r="AP37" s="110"/>
      <c r="AQ37" s="110"/>
      <c r="AR37" s="110"/>
      <c r="AS37" s="110"/>
      <c r="AT37" s="110"/>
      <c r="AU37" s="110"/>
      <c r="AV37" s="110"/>
      <c r="AW37" s="110"/>
      <c r="AX37" s="110"/>
      <c r="AY37" s="110"/>
    </row>
    <row r="38" spans="1:51" ht="11.25" customHeight="1">
      <c r="A38" s="49"/>
      <c r="B38" s="3800"/>
      <c r="C38" s="3801"/>
      <c r="D38" s="3367" t="s">
        <v>35</v>
      </c>
      <c r="E38" s="3800" t="s">
        <v>1931</v>
      </c>
      <c r="F38" s="42"/>
      <c r="G38" s="60"/>
      <c r="H38" s="60"/>
      <c r="I38" s="60"/>
      <c r="J38" s="60"/>
      <c r="K38" s="60"/>
      <c r="L38" s="60"/>
      <c r="M38" s="60"/>
      <c r="N38" s="60"/>
      <c r="O38" s="60"/>
      <c r="P38" s="3802"/>
      <c r="Q38" s="3802"/>
      <c r="R38" s="3802"/>
      <c r="S38" s="3802"/>
      <c r="T38" s="3802"/>
      <c r="U38" s="3802"/>
      <c r="V38" s="3802"/>
      <c r="W38" s="3802"/>
      <c r="X38" s="3802"/>
      <c r="Y38" s="3802"/>
      <c r="Z38" s="3802"/>
      <c r="AA38" s="3802"/>
      <c r="AB38" s="3802"/>
      <c r="AC38" s="3802"/>
      <c r="AD38" s="59"/>
      <c r="AE38" s="59"/>
      <c r="AF38" s="40"/>
      <c r="AG38" s="42"/>
      <c r="AH38" s="5671" t="s">
        <v>44</v>
      </c>
      <c r="AI38" s="5623"/>
      <c r="AJ38" s="110"/>
      <c r="AK38" s="110"/>
      <c r="AL38" s="110"/>
      <c r="AM38" s="110"/>
      <c r="AN38" s="110"/>
      <c r="AO38" s="110"/>
      <c r="AP38" s="110"/>
      <c r="AQ38" s="110"/>
      <c r="AR38" s="110"/>
      <c r="AS38" s="110"/>
      <c r="AT38" s="110"/>
      <c r="AU38" s="110"/>
      <c r="AV38" s="110"/>
      <c r="AW38" s="110"/>
      <c r="AX38" s="110"/>
      <c r="AY38" s="110"/>
    </row>
    <row r="39" spans="1:51" ht="11.25" customHeight="1">
      <c r="A39" s="54">
        <v>34</v>
      </c>
      <c r="B39" s="3795"/>
      <c r="C39" s="3803"/>
      <c r="D39" s="471"/>
      <c r="E39" s="3804" t="s">
        <v>2614</v>
      </c>
      <c r="F39" s="3799"/>
      <c r="G39" s="3804"/>
      <c r="H39" s="3798"/>
      <c r="I39" s="3798"/>
      <c r="J39" s="3798"/>
      <c r="K39" s="3798"/>
      <c r="L39" s="3798"/>
      <c r="M39" s="3798"/>
      <c r="N39" s="3798"/>
      <c r="O39" s="3798"/>
      <c r="P39" s="3799"/>
      <c r="Q39" s="3799"/>
      <c r="R39" s="3799"/>
      <c r="S39" s="3799"/>
      <c r="T39" s="3799"/>
      <c r="U39" s="3799"/>
      <c r="V39" s="3799"/>
      <c r="W39" s="3799"/>
      <c r="X39" s="3799"/>
      <c r="Y39" s="3799"/>
      <c r="Z39" s="3799"/>
      <c r="AA39" s="3799"/>
      <c r="AB39" s="3799"/>
      <c r="AC39" s="3799"/>
      <c r="AD39" s="59"/>
      <c r="AE39" s="59"/>
      <c r="AF39" s="40"/>
      <c r="AG39" s="42"/>
      <c r="AH39" s="5665"/>
      <c r="AI39" s="5624"/>
      <c r="AJ39" s="54"/>
      <c r="AK39" s="54"/>
      <c r="AL39" s="110"/>
      <c r="AM39" s="110"/>
      <c r="AN39" s="110"/>
      <c r="AO39" s="110"/>
      <c r="AP39" s="110"/>
      <c r="AQ39" s="110"/>
      <c r="AR39" s="110"/>
      <c r="AS39" s="110"/>
      <c r="AT39" s="110"/>
      <c r="AU39" s="110"/>
      <c r="AV39" s="110"/>
      <c r="AW39" s="110"/>
      <c r="AX39" s="110"/>
      <c r="AY39" s="110"/>
    </row>
    <row r="40" spans="1:51" ht="7.5" customHeight="1">
      <c r="A40" s="49"/>
      <c r="B40" s="3795"/>
      <c r="C40" s="3803"/>
      <c r="D40" s="3803"/>
      <c r="E40" s="3794"/>
      <c r="F40" s="3799"/>
      <c r="G40" s="3804"/>
      <c r="H40" s="3798"/>
      <c r="I40" s="3798"/>
      <c r="J40" s="3798"/>
      <c r="K40" s="3798"/>
      <c r="L40" s="3798"/>
      <c r="M40" s="3798"/>
      <c r="N40" s="3798"/>
      <c r="O40" s="3798"/>
      <c r="P40" s="3799"/>
      <c r="Q40" s="3799"/>
      <c r="R40" s="3799"/>
      <c r="S40" s="3799"/>
      <c r="T40" s="3799"/>
      <c r="U40" s="3799"/>
      <c r="V40" s="3799"/>
      <c r="W40" s="3799"/>
      <c r="X40" s="3799"/>
      <c r="Y40" s="3799"/>
      <c r="Z40" s="3799"/>
      <c r="AA40" s="3799"/>
      <c r="AB40" s="3799"/>
      <c r="AC40" s="3799"/>
      <c r="AD40" s="59"/>
      <c r="AE40" s="59"/>
      <c r="AF40" s="40"/>
      <c r="AG40" s="42"/>
      <c r="AH40" s="3540"/>
      <c r="AI40" s="3794"/>
      <c r="AJ40" s="110"/>
      <c r="AK40" s="110"/>
      <c r="AL40" s="110"/>
      <c r="AM40" s="110"/>
      <c r="AN40" s="110"/>
      <c r="AO40" s="110"/>
      <c r="AP40" s="110"/>
      <c r="AQ40" s="110"/>
      <c r="AR40" s="110"/>
      <c r="AS40" s="110"/>
      <c r="AT40" s="110"/>
      <c r="AU40" s="110"/>
      <c r="AV40" s="110"/>
      <c r="AW40" s="110"/>
      <c r="AX40" s="110"/>
      <c r="AY40" s="110"/>
    </row>
    <row r="41" spans="1:51" ht="11.25" customHeight="1">
      <c r="B41" s="3175"/>
      <c r="C41" s="3360"/>
      <c r="D41" s="3367" t="s">
        <v>36</v>
      </c>
      <c r="E41" s="3791" t="s">
        <v>2615</v>
      </c>
      <c r="F41" s="42"/>
      <c r="G41" s="1486"/>
      <c r="H41" s="1486"/>
      <c r="I41" s="1486"/>
      <c r="J41" s="1486"/>
      <c r="K41" s="1486"/>
      <c r="L41" s="1486"/>
      <c r="M41" s="1486"/>
      <c r="N41" s="1486"/>
      <c r="O41" s="1486"/>
      <c r="P41" s="1486"/>
      <c r="Q41" s="1486"/>
      <c r="R41" s="1486"/>
      <c r="S41" s="1486"/>
      <c r="T41" s="1486"/>
      <c r="U41" s="1486"/>
      <c r="V41" s="1486"/>
      <c r="W41" s="1486"/>
      <c r="X41" s="1486"/>
      <c r="Y41" s="1486"/>
      <c r="Z41" s="1486"/>
      <c r="AA41" s="1486"/>
      <c r="AB41" s="1486"/>
      <c r="AC41" s="25"/>
      <c r="AD41" s="59"/>
      <c r="AE41" s="59"/>
      <c r="AF41" s="40"/>
      <c r="AG41" s="42"/>
      <c r="AH41" s="5671" t="s">
        <v>45</v>
      </c>
      <c r="AI41" s="5623"/>
    </row>
    <row r="42" spans="1:51" ht="11.25" customHeight="1">
      <c r="B42" s="3175"/>
      <c r="C42" s="3360"/>
      <c r="D42" s="471"/>
      <c r="E42" s="3797" t="s">
        <v>2616</v>
      </c>
      <c r="F42" s="42"/>
      <c r="G42" s="1486"/>
      <c r="H42" s="1486"/>
      <c r="I42" s="1486"/>
      <c r="J42" s="1486"/>
      <c r="K42" s="1486"/>
      <c r="L42" s="1486"/>
      <c r="M42" s="1486"/>
      <c r="N42" s="1486"/>
      <c r="O42" s="1486"/>
      <c r="P42" s="1486"/>
      <c r="Q42" s="1486"/>
      <c r="R42" s="1486"/>
      <c r="S42" s="1486"/>
      <c r="T42" s="1486"/>
      <c r="U42" s="1486"/>
      <c r="V42" s="1486"/>
      <c r="W42" s="1486"/>
      <c r="X42" s="1486"/>
      <c r="Y42" s="1486"/>
      <c r="Z42" s="1486"/>
      <c r="AA42" s="1486"/>
      <c r="AB42" s="1486"/>
      <c r="AC42" s="25"/>
      <c r="AD42" s="59"/>
      <c r="AE42" s="59"/>
      <c r="AF42" s="40"/>
      <c r="AG42" s="42"/>
      <c r="AH42" s="5665"/>
      <c r="AI42" s="5624"/>
    </row>
    <row r="43" spans="1:51" ht="7.5" customHeight="1">
      <c r="B43" s="3795"/>
      <c r="C43" s="3805"/>
      <c r="D43" s="3805"/>
      <c r="E43" s="3806"/>
      <c r="F43" s="3792"/>
      <c r="G43" s="3798"/>
      <c r="H43" s="3807"/>
      <c r="I43" s="3807"/>
      <c r="J43" s="3807"/>
      <c r="K43" s="3807"/>
      <c r="L43" s="3807"/>
      <c r="M43" s="3807"/>
      <c r="N43" s="3807"/>
      <c r="O43" s="3807"/>
      <c r="P43" s="3799"/>
      <c r="Q43" s="3799"/>
      <c r="R43" s="3799"/>
      <c r="S43" s="3799"/>
      <c r="T43" s="3799"/>
      <c r="U43" s="3799"/>
      <c r="V43" s="3799"/>
      <c r="W43" s="3799"/>
      <c r="X43" s="3799"/>
      <c r="Y43" s="3799"/>
      <c r="Z43" s="3799"/>
      <c r="AA43" s="3799"/>
      <c r="AB43" s="3799"/>
      <c r="AC43" s="3799"/>
      <c r="AD43" s="59"/>
      <c r="AE43" s="59"/>
      <c r="AF43" s="40"/>
      <c r="AG43" s="42"/>
      <c r="AH43" s="3799"/>
      <c r="AI43" s="3794"/>
    </row>
    <row r="44" spans="1:51" ht="11.25" customHeight="1">
      <c r="B44" s="3800"/>
      <c r="C44" s="3808"/>
      <c r="D44" s="3367" t="s">
        <v>50</v>
      </c>
      <c r="E44" s="3800" t="s">
        <v>2617</v>
      </c>
      <c r="F44" s="42"/>
      <c r="G44" s="60"/>
      <c r="H44" s="60"/>
      <c r="I44" s="60"/>
      <c r="J44" s="60"/>
      <c r="K44" s="60"/>
      <c r="L44" s="60"/>
      <c r="M44" s="60"/>
      <c r="N44" s="60"/>
      <c r="O44" s="60"/>
      <c r="P44" s="3802"/>
      <c r="Q44" s="3802"/>
      <c r="R44" s="3802"/>
      <c r="S44" s="3802"/>
      <c r="T44" s="3802"/>
      <c r="U44" s="3802"/>
      <c r="V44" s="3802"/>
      <c r="W44" s="3802"/>
      <c r="X44" s="3802"/>
      <c r="Y44" s="3802"/>
      <c r="Z44" s="3802"/>
      <c r="AA44" s="3802"/>
      <c r="AB44" s="3802"/>
      <c r="AC44" s="3802"/>
      <c r="AD44" s="59"/>
      <c r="AE44" s="59"/>
      <c r="AF44" s="40"/>
      <c r="AG44" s="42"/>
      <c r="AH44" s="5671" t="s">
        <v>46</v>
      </c>
      <c r="AI44" s="5623"/>
    </row>
    <row r="45" spans="1:51" ht="11.25" customHeight="1">
      <c r="B45" s="3800"/>
      <c r="C45" s="3808"/>
      <c r="D45" s="3809"/>
      <c r="E45" s="62" t="s">
        <v>2618</v>
      </c>
      <c r="F45" s="42"/>
      <c r="G45" s="60"/>
      <c r="H45" s="60"/>
      <c r="I45" s="60"/>
      <c r="J45" s="60"/>
      <c r="K45" s="60"/>
      <c r="L45" s="60"/>
      <c r="M45" s="60"/>
      <c r="N45" s="60"/>
      <c r="O45" s="60"/>
      <c r="P45" s="3802"/>
      <c r="Q45" s="3802"/>
      <c r="R45" s="3802"/>
      <c r="S45" s="3802"/>
      <c r="T45" s="3802"/>
      <c r="U45" s="3802"/>
      <c r="V45" s="3802"/>
      <c r="W45" s="3802"/>
      <c r="X45" s="3802"/>
      <c r="Y45" s="3802"/>
      <c r="Z45" s="3802"/>
      <c r="AA45" s="3802"/>
      <c r="AB45" s="3802"/>
      <c r="AC45" s="3802"/>
      <c r="AD45" s="59"/>
      <c r="AE45" s="59"/>
      <c r="AF45" s="40"/>
      <c r="AG45" s="42"/>
      <c r="AH45" s="5665"/>
      <c r="AI45" s="5624"/>
    </row>
    <row r="46" spans="1:51" ht="7.5" customHeight="1">
      <c r="B46" s="46"/>
      <c r="C46" s="51"/>
      <c r="D46" s="61"/>
      <c r="E46" s="195"/>
      <c r="F46" s="195"/>
      <c r="G46" s="195"/>
      <c r="H46" s="195"/>
      <c r="I46" s="195"/>
      <c r="J46" s="195"/>
      <c r="K46" s="195"/>
      <c r="L46" s="195"/>
      <c r="M46" s="195"/>
      <c r="N46" s="195"/>
      <c r="O46" s="195"/>
      <c r="P46" s="195"/>
      <c r="Q46" s="195"/>
      <c r="R46" s="195"/>
      <c r="S46" s="195"/>
      <c r="T46" s="3378"/>
      <c r="U46" s="3378"/>
      <c r="V46" s="3378"/>
      <c r="W46" s="44"/>
      <c r="X46" s="44"/>
      <c r="Y46" s="44"/>
      <c r="Z46" s="44"/>
      <c r="AA46" s="44"/>
      <c r="AB46" s="44"/>
      <c r="AC46" s="44"/>
      <c r="AD46" s="59"/>
      <c r="AE46" s="59"/>
      <c r="AF46" s="3377"/>
      <c r="AG46" s="3371"/>
      <c r="AH46" s="2761"/>
      <c r="AI46" s="3445"/>
    </row>
    <row r="47" spans="1:51" ht="11.25" customHeight="1">
      <c r="B47" s="3800"/>
      <c r="C47" s="3801"/>
      <c r="D47" s="3367" t="s">
        <v>62</v>
      </c>
      <c r="E47" s="3800" t="s">
        <v>1932</v>
      </c>
      <c r="F47" s="42"/>
      <c r="G47" s="60"/>
      <c r="H47" s="60"/>
      <c r="I47" s="60"/>
      <c r="J47" s="60"/>
      <c r="K47" s="60"/>
      <c r="L47" s="60"/>
      <c r="M47" s="60"/>
      <c r="N47" s="60"/>
      <c r="O47" s="60"/>
      <c r="P47" s="3802"/>
      <c r="Q47" s="3802"/>
      <c r="R47" s="3802"/>
      <c r="S47" s="3802"/>
      <c r="T47" s="3802"/>
      <c r="U47" s="3802"/>
      <c r="V47" s="3802"/>
      <c r="W47" s="3802"/>
      <c r="X47" s="3802"/>
      <c r="Y47" s="3802"/>
      <c r="Z47" s="3802"/>
      <c r="AA47" s="3802"/>
      <c r="AB47" s="3802"/>
      <c r="AC47" s="3802"/>
      <c r="AD47" s="59"/>
      <c r="AE47" s="59"/>
      <c r="AF47" s="40"/>
      <c r="AG47" s="42"/>
      <c r="AH47" s="5671" t="s">
        <v>47</v>
      </c>
      <c r="AI47" s="5623"/>
    </row>
    <row r="48" spans="1:51" ht="11.25" customHeight="1">
      <c r="B48" s="3795"/>
      <c r="C48" s="3803"/>
      <c r="D48" s="3803"/>
      <c r="E48" s="3804" t="s">
        <v>2619</v>
      </c>
      <c r="F48" s="3799"/>
      <c r="G48" s="3804"/>
      <c r="H48" s="3798"/>
      <c r="I48" s="3798"/>
      <c r="J48" s="3798"/>
      <c r="K48" s="3798"/>
      <c r="L48" s="3798"/>
      <c r="M48" s="3798"/>
      <c r="N48" s="3798"/>
      <c r="O48" s="3798"/>
      <c r="P48" s="3799"/>
      <c r="Q48" s="3799"/>
      <c r="R48" s="3799"/>
      <c r="S48" s="3799"/>
      <c r="T48" s="3799"/>
      <c r="U48" s="3799"/>
      <c r="V48" s="3799"/>
      <c r="W48" s="3799"/>
      <c r="X48" s="3799"/>
      <c r="Y48" s="3799"/>
      <c r="Z48" s="3799"/>
      <c r="AA48" s="3799"/>
      <c r="AB48" s="3799"/>
      <c r="AC48" s="3799"/>
      <c r="AD48" s="59"/>
      <c r="AE48" s="59"/>
      <c r="AF48" s="40"/>
      <c r="AG48" s="42"/>
      <c r="AH48" s="5665"/>
      <c r="AI48" s="5624"/>
    </row>
    <row r="49" spans="4:35" ht="7.5" customHeight="1"/>
    <row r="50" spans="4:35" ht="11.25" customHeight="1">
      <c r="D50" s="3367" t="s">
        <v>63</v>
      </c>
      <c r="E50" s="3800" t="s">
        <v>1933</v>
      </c>
      <c r="F50" s="42"/>
      <c r="G50" s="60"/>
      <c r="H50" s="60"/>
      <c r="I50" s="60"/>
      <c r="J50" s="60"/>
      <c r="K50" s="60"/>
      <c r="L50" s="60"/>
      <c r="M50" s="60"/>
      <c r="N50" s="60"/>
      <c r="O50" s="60"/>
      <c r="P50" s="3802"/>
      <c r="Q50" s="3802"/>
      <c r="R50" s="3802"/>
      <c r="S50" s="3802"/>
      <c r="T50" s="3802"/>
      <c r="U50" s="3802"/>
      <c r="V50" s="3802"/>
      <c r="W50" s="3802"/>
      <c r="X50" s="3802"/>
      <c r="Y50" s="3802"/>
      <c r="Z50" s="3802"/>
      <c r="AA50" s="3802"/>
      <c r="AB50" s="3802"/>
      <c r="AC50" s="3802"/>
      <c r="AD50" s="59"/>
      <c r="AE50" s="59"/>
      <c r="AF50" s="40"/>
      <c r="AG50" s="42"/>
      <c r="AH50" s="5671" t="s">
        <v>48</v>
      </c>
      <c r="AI50" s="5623"/>
    </row>
    <row r="51" spans="4:35" ht="12" customHeight="1">
      <c r="D51" s="3803"/>
      <c r="E51" s="3804" t="s">
        <v>2620</v>
      </c>
      <c r="F51" s="3799"/>
      <c r="G51" s="3804"/>
      <c r="H51" s="3798"/>
      <c r="I51" s="3798"/>
      <c r="J51" s="3798"/>
      <c r="K51" s="3798"/>
      <c r="L51" s="3798"/>
      <c r="M51" s="3798"/>
      <c r="N51" s="3798"/>
      <c r="O51" s="3798"/>
      <c r="P51" s="3799"/>
      <c r="Q51" s="3799"/>
      <c r="R51" s="3799"/>
      <c r="S51" s="3799"/>
      <c r="T51" s="3799"/>
      <c r="U51" s="3799"/>
      <c r="V51" s="3799"/>
      <c r="W51" s="3799"/>
      <c r="X51" s="3799"/>
      <c r="Y51" s="3799"/>
      <c r="Z51" s="3799"/>
      <c r="AA51" s="3799"/>
      <c r="AB51" s="3799"/>
      <c r="AC51" s="3799"/>
      <c r="AD51" s="59"/>
      <c r="AE51" s="59"/>
      <c r="AF51" s="40"/>
      <c r="AG51" s="42"/>
      <c r="AH51" s="5665"/>
      <c r="AI51" s="5624"/>
    </row>
    <row r="52" spans="4:35" ht="7.5" customHeight="1"/>
    <row r="53" spans="4:35" ht="11.25" customHeight="1">
      <c r="D53" s="3367" t="s">
        <v>64</v>
      </c>
      <c r="E53" s="3800" t="s">
        <v>1934</v>
      </c>
      <c r="F53" s="42"/>
      <c r="G53" s="60"/>
      <c r="H53" s="60"/>
      <c r="I53" s="60"/>
      <c r="J53" s="60"/>
      <c r="K53" s="60"/>
      <c r="L53" s="60"/>
      <c r="M53" s="60"/>
      <c r="N53" s="60"/>
      <c r="O53" s="60"/>
      <c r="P53" s="3802"/>
      <c r="Q53" s="3802"/>
      <c r="R53" s="3802"/>
      <c r="S53" s="3802"/>
      <c r="T53" s="3802"/>
      <c r="U53" s="3802"/>
      <c r="V53" s="3802"/>
      <c r="W53" s="3802"/>
      <c r="X53" s="3802"/>
      <c r="Y53" s="3802"/>
      <c r="Z53" s="3802"/>
      <c r="AA53" s="3802"/>
      <c r="AB53" s="3802"/>
      <c r="AC53" s="3802"/>
      <c r="AD53" s="59"/>
      <c r="AE53" s="59"/>
      <c r="AF53" s="40"/>
      <c r="AG53" s="42"/>
      <c r="AH53" s="5671" t="s">
        <v>54</v>
      </c>
      <c r="AI53" s="5623"/>
    </row>
    <row r="54" spans="4:35" ht="11.25" customHeight="1">
      <c r="D54" s="3803"/>
      <c r="E54" s="3804" t="s">
        <v>1935</v>
      </c>
      <c r="F54" s="3799"/>
      <c r="G54" s="3804"/>
      <c r="H54" s="3798"/>
      <c r="I54" s="3798"/>
      <c r="J54" s="3798"/>
      <c r="K54" s="3798"/>
      <c r="L54" s="3798"/>
      <c r="M54" s="3798"/>
      <c r="N54" s="3798"/>
      <c r="O54" s="3798"/>
      <c r="P54" s="3799"/>
      <c r="Q54" s="3799"/>
      <c r="R54" s="3799"/>
      <c r="S54" s="3799"/>
      <c r="T54" s="3799"/>
      <c r="U54" s="3799"/>
      <c r="V54" s="3799"/>
      <c r="W54" s="3799"/>
      <c r="X54" s="3799"/>
      <c r="Y54" s="3799"/>
      <c r="Z54" s="3799"/>
      <c r="AA54" s="3799"/>
      <c r="AB54" s="3799"/>
      <c r="AC54" s="3799"/>
      <c r="AD54" s="59"/>
      <c r="AE54" s="59"/>
      <c r="AF54" s="40"/>
      <c r="AG54" s="42"/>
      <c r="AH54" s="5665"/>
      <c r="AI54" s="5624"/>
    </row>
    <row r="55" spans="4:35" ht="7.5" customHeight="1"/>
    <row r="56" spans="4:35" ht="11.25" customHeight="1">
      <c r="D56" s="3367" t="s">
        <v>74</v>
      </c>
      <c r="E56" s="3800" t="s">
        <v>2621</v>
      </c>
      <c r="F56" s="42"/>
      <c r="G56" s="60"/>
      <c r="H56" s="60"/>
      <c r="I56" s="60"/>
      <c r="J56" s="60"/>
      <c r="K56" s="60"/>
      <c r="L56" s="60"/>
      <c r="M56" s="60"/>
      <c r="N56" s="60"/>
      <c r="O56" s="60"/>
      <c r="P56" s="3802"/>
      <c r="Q56" s="3802"/>
      <c r="R56" s="3802"/>
      <c r="S56" s="3802"/>
      <c r="T56" s="3802"/>
      <c r="U56" s="3802"/>
      <c r="V56" s="3802"/>
      <c r="W56" s="3802"/>
      <c r="X56" s="3802"/>
      <c r="Y56" s="3802"/>
      <c r="Z56" s="3802"/>
      <c r="AA56" s="3802"/>
      <c r="AB56" s="3802"/>
      <c r="AC56" s="3802"/>
      <c r="AD56" s="59"/>
      <c r="AE56" s="59"/>
      <c r="AF56" s="40"/>
      <c r="AG56" s="42"/>
      <c r="AH56" s="5671" t="s">
        <v>49</v>
      </c>
      <c r="AI56" s="5623"/>
    </row>
    <row r="57" spans="4:35" ht="11.25" customHeight="1">
      <c r="D57" s="3803"/>
      <c r="E57" s="3804" t="s">
        <v>2622</v>
      </c>
      <c r="F57" s="3799"/>
      <c r="G57" s="3804"/>
      <c r="H57" s="3798"/>
      <c r="I57" s="3798"/>
      <c r="J57" s="3798"/>
      <c r="K57" s="3798"/>
      <c r="L57" s="3798"/>
      <c r="M57" s="3798"/>
      <c r="N57" s="3798"/>
      <c r="O57" s="3798"/>
      <c r="P57" s="3799"/>
      <c r="Q57" s="3799"/>
      <c r="R57" s="3799"/>
      <c r="S57" s="3799"/>
      <c r="T57" s="3799"/>
      <c r="U57" s="3799"/>
      <c r="V57" s="3799"/>
      <c r="W57" s="3799"/>
      <c r="X57" s="3799"/>
      <c r="Y57" s="3799"/>
      <c r="Z57" s="3799"/>
      <c r="AA57" s="3799"/>
      <c r="AB57" s="3799"/>
      <c r="AC57" s="3799"/>
      <c r="AD57" s="59"/>
      <c r="AE57" s="59"/>
      <c r="AF57" s="40"/>
      <c r="AG57" s="42"/>
      <c r="AH57" s="5665"/>
      <c r="AI57" s="5624"/>
    </row>
    <row r="58" spans="4:35" ht="7.5" customHeight="1"/>
    <row r="59" spans="4:35" ht="11.25" customHeight="1">
      <c r="D59" s="3367" t="s">
        <v>76</v>
      </c>
      <c r="E59" s="3800" t="s">
        <v>1936</v>
      </c>
      <c r="F59" s="42"/>
      <c r="G59" s="60"/>
      <c r="H59" s="60"/>
      <c r="I59" s="60"/>
      <c r="J59" s="60"/>
      <c r="K59" s="60"/>
      <c r="L59" s="60"/>
      <c r="M59" s="60"/>
      <c r="N59" s="60"/>
      <c r="O59" s="60"/>
      <c r="P59" s="3802"/>
      <c r="Q59" s="3802"/>
      <c r="R59" s="3802"/>
      <c r="S59" s="3802"/>
      <c r="T59" s="3802"/>
      <c r="U59" s="3802"/>
      <c r="V59" s="3802"/>
      <c r="W59" s="3802"/>
      <c r="X59" s="3802"/>
      <c r="Y59" s="3802"/>
      <c r="Z59" s="3802"/>
      <c r="AA59" s="3802"/>
      <c r="AB59" s="3802"/>
      <c r="AC59" s="3802"/>
      <c r="AD59" s="59"/>
      <c r="AE59" s="59"/>
      <c r="AF59" s="40"/>
      <c r="AG59" s="42"/>
      <c r="AH59" s="5671" t="s">
        <v>606</v>
      </c>
      <c r="AI59" s="5623"/>
    </row>
    <row r="60" spans="4:35" ht="11.25" customHeight="1">
      <c r="D60" s="3803"/>
      <c r="E60" s="3804" t="s">
        <v>1937</v>
      </c>
      <c r="F60" s="3799"/>
      <c r="G60" s="3804"/>
      <c r="H60" s="3798"/>
      <c r="I60" s="3798"/>
      <c r="J60" s="3798"/>
      <c r="K60" s="3798"/>
      <c r="L60" s="3798"/>
      <c r="M60" s="3798"/>
      <c r="N60" s="3798"/>
      <c r="O60" s="3798"/>
      <c r="P60" s="3799"/>
      <c r="Q60" s="3799"/>
      <c r="R60" s="3799"/>
      <c r="S60" s="3799"/>
      <c r="T60" s="3799"/>
      <c r="U60" s="3799"/>
      <c r="V60" s="3799"/>
      <c r="W60" s="3799"/>
      <c r="X60" s="3799"/>
      <c r="Y60" s="3799"/>
      <c r="Z60" s="3799"/>
      <c r="AA60" s="3799"/>
      <c r="AB60" s="3799"/>
      <c r="AC60" s="3799"/>
      <c r="AD60" s="59"/>
      <c r="AE60" s="59"/>
      <c r="AF60" s="40"/>
      <c r="AG60" s="42"/>
      <c r="AH60" s="5665"/>
      <c r="AI60" s="5624"/>
    </row>
    <row r="61" spans="4:35" ht="7.5" customHeight="1"/>
    <row r="62" spans="4:35" ht="11.25" customHeight="1">
      <c r="D62" s="3367" t="s">
        <v>77</v>
      </c>
      <c r="E62" s="3800" t="s">
        <v>2623</v>
      </c>
      <c r="F62" s="42"/>
      <c r="G62" s="60"/>
      <c r="H62" s="60"/>
      <c r="I62" s="60"/>
      <c r="J62" s="60"/>
      <c r="K62" s="60"/>
      <c r="L62" s="60"/>
      <c r="M62" s="60"/>
      <c r="N62" s="60"/>
      <c r="O62" s="60"/>
      <c r="P62" s="3802"/>
      <c r="Q62" s="3802"/>
      <c r="R62" s="3802"/>
      <c r="S62" s="3802"/>
      <c r="T62" s="3802"/>
      <c r="U62" s="3802"/>
      <c r="V62" s="3802"/>
      <c r="W62" s="3802"/>
      <c r="X62" s="3802"/>
      <c r="Y62" s="3802"/>
      <c r="Z62" s="3802"/>
      <c r="AA62" s="3802"/>
      <c r="AB62" s="3802"/>
      <c r="AC62" s="3802"/>
      <c r="AD62" s="59"/>
      <c r="AE62" s="59"/>
      <c r="AF62" s="40"/>
      <c r="AG62" s="42"/>
      <c r="AH62" s="5671" t="s">
        <v>607</v>
      </c>
      <c r="AI62" s="5623"/>
    </row>
    <row r="63" spans="4:35" ht="11.25" customHeight="1">
      <c r="D63" s="3803"/>
      <c r="E63" s="3804" t="s">
        <v>1569</v>
      </c>
      <c r="F63" s="3799"/>
      <c r="G63" s="3804"/>
      <c r="H63" s="3798"/>
      <c r="I63" s="3798"/>
      <c r="J63" s="3798"/>
      <c r="K63" s="3798"/>
      <c r="L63" s="3798"/>
      <c r="M63" s="3798"/>
      <c r="N63" s="3798"/>
      <c r="O63" s="3798"/>
      <c r="P63" s="3799"/>
      <c r="Q63" s="3799"/>
      <c r="R63" s="3799"/>
      <c r="S63" s="3799"/>
      <c r="T63" s="3799"/>
      <c r="U63" s="3799"/>
      <c r="V63" s="3799"/>
      <c r="W63" s="3799"/>
      <c r="X63" s="3799"/>
      <c r="Y63" s="3799"/>
      <c r="Z63" s="3799"/>
      <c r="AA63" s="3799"/>
      <c r="AB63" s="3799"/>
      <c r="AC63" s="3799"/>
      <c r="AD63" s="59"/>
      <c r="AE63" s="59"/>
      <c r="AF63" s="40"/>
      <c r="AG63" s="42"/>
      <c r="AH63" s="5665"/>
      <c r="AI63" s="5624"/>
    </row>
    <row r="64" spans="4:35" ht="7.5" customHeight="1"/>
    <row r="65" spans="1:51" ht="11.25" customHeight="1">
      <c r="D65" s="3367" t="s">
        <v>78</v>
      </c>
      <c r="E65" s="3800" t="s">
        <v>1570</v>
      </c>
      <c r="F65" s="42"/>
      <c r="G65" s="60"/>
      <c r="H65" s="60"/>
      <c r="I65" s="60"/>
      <c r="J65" s="60"/>
      <c r="K65" s="60"/>
      <c r="L65" s="60"/>
      <c r="M65" s="60"/>
      <c r="N65" s="60"/>
      <c r="O65" s="60"/>
      <c r="P65" s="3802"/>
      <c r="Q65" s="3802"/>
      <c r="R65" s="3802"/>
      <c r="S65" s="3802"/>
      <c r="T65" s="3802"/>
      <c r="U65" s="3802"/>
      <c r="V65" s="3802"/>
      <c r="W65" s="3802"/>
      <c r="X65" s="3802"/>
      <c r="Y65" s="3802"/>
      <c r="Z65" s="3802"/>
      <c r="AA65" s="3802"/>
      <c r="AB65" s="3802"/>
      <c r="AC65" s="3802"/>
      <c r="AD65" s="59"/>
      <c r="AE65" s="59"/>
      <c r="AF65" s="40"/>
      <c r="AG65" s="42"/>
      <c r="AH65" s="5671" t="s">
        <v>615</v>
      </c>
      <c r="AI65" s="5623"/>
    </row>
    <row r="66" spans="1:51" ht="11.25" customHeight="1">
      <c r="D66" s="3803"/>
      <c r="E66" s="3804" t="s">
        <v>1571</v>
      </c>
      <c r="F66" s="3799"/>
      <c r="G66" s="3804"/>
      <c r="H66" s="3798"/>
      <c r="I66" s="3798"/>
      <c r="J66" s="3798"/>
      <c r="K66" s="3798"/>
      <c r="L66" s="3798"/>
      <c r="M66" s="3798"/>
      <c r="N66" s="3798"/>
      <c r="O66" s="3798"/>
      <c r="P66" s="3799"/>
      <c r="Q66" s="3799"/>
      <c r="R66" s="3799"/>
      <c r="S66" s="3799"/>
      <c r="T66" s="3799"/>
      <c r="U66" s="3799"/>
      <c r="V66" s="3799"/>
      <c r="W66" s="3799"/>
      <c r="X66" s="3799"/>
      <c r="Y66" s="3799"/>
      <c r="Z66" s="3799"/>
      <c r="AA66" s="3799"/>
      <c r="AB66" s="3799"/>
      <c r="AC66" s="3799"/>
      <c r="AD66" s="59"/>
      <c r="AE66" s="59"/>
      <c r="AF66" s="40"/>
      <c r="AG66" s="42"/>
      <c r="AH66" s="5665"/>
      <c r="AI66" s="5624"/>
    </row>
    <row r="67" spans="1:51" ht="7.5" customHeight="1"/>
    <row r="68" spans="1:51" ht="20.25" customHeight="1">
      <c r="E68" s="3810" t="s">
        <v>2624</v>
      </c>
      <c r="F68" s="3811"/>
      <c r="G68" s="3812"/>
      <c r="H68" s="3812"/>
      <c r="I68" s="3812"/>
      <c r="J68" s="3813"/>
      <c r="K68" s="3813"/>
      <c r="L68" s="3813"/>
      <c r="M68" s="3814"/>
    </row>
    <row r="69" spans="1:51" ht="14.25" customHeight="1">
      <c r="A69" s="3477"/>
      <c r="B69" s="3771"/>
      <c r="C69" s="3477"/>
      <c r="D69" s="3477"/>
      <c r="E69" s="3461"/>
      <c r="F69" s="3461"/>
      <c r="G69" s="3477"/>
      <c r="H69" s="3815"/>
      <c r="I69" s="3815"/>
      <c r="J69" s="3477"/>
      <c r="K69" s="3477"/>
      <c r="L69" s="3477"/>
      <c r="M69" s="3477"/>
      <c r="N69" s="3477"/>
      <c r="O69" s="3477"/>
      <c r="P69" s="3477"/>
      <c r="Q69" s="3477"/>
      <c r="R69" s="3477"/>
      <c r="S69" s="3477"/>
      <c r="T69" s="3477"/>
      <c r="U69" s="3477"/>
      <c r="V69" s="3477"/>
      <c r="W69" s="3477"/>
      <c r="X69" s="3477"/>
      <c r="Y69" s="3477"/>
      <c r="Z69" s="3477"/>
      <c r="AA69" s="3477"/>
      <c r="AB69" s="3477"/>
      <c r="AC69" s="3477"/>
      <c r="AD69" s="3477"/>
      <c r="AE69" s="3477"/>
      <c r="AF69" s="3771"/>
      <c r="AG69" s="3477"/>
      <c r="AH69" s="3477"/>
      <c r="AI69" s="3477"/>
      <c r="AJ69" s="3477"/>
    </row>
    <row r="70" spans="1:51" ht="15" customHeight="1">
      <c r="E70" s="45"/>
      <c r="F70" s="45"/>
      <c r="G70" s="110"/>
      <c r="H70" s="41"/>
      <c r="I70" s="41"/>
      <c r="J70" s="110"/>
    </row>
    <row r="71" spans="1:51" ht="11.25" customHeight="1">
      <c r="A71" s="49"/>
      <c r="B71" s="3790" t="s">
        <v>1572</v>
      </c>
      <c r="C71" s="57"/>
      <c r="D71" s="3791" t="s">
        <v>1573</v>
      </c>
      <c r="E71" s="42"/>
      <c r="F71" s="3792"/>
      <c r="G71" s="3793"/>
      <c r="H71" s="3794"/>
      <c r="I71" s="3794"/>
      <c r="J71" s="3794"/>
      <c r="K71" s="3794"/>
      <c r="L71" s="3794"/>
      <c r="M71" s="3794"/>
      <c r="N71" s="3794"/>
      <c r="O71" s="3794"/>
      <c r="P71" s="3794"/>
      <c r="Q71" s="3794"/>
      <c r="R71" s="3794"/>
      <c r="S71" s="3794"/>
      <c r="T71" s="3794"/>
      <c r="U71" s="3794"/>
      <c r="V71" s="3794"/>
      <c r="W71" s="3794"/>
      <c r="X71" s="3794"/>
      <c r="Y71" s="3794"/>
      <c r="Z71" s="3794"/>
      <c r="AA71" s="3794"/>
      <c r="AB71" s="3794"/>
      <c r="AC71" s="3794"/>
      <c r="AD71" s="3794"/>
      <c r="AE71" s="3794"/>
      <c r="AF71" s="3794"/>
      <c r="AG71" s="40"/>
      <c r="AH71" s="42"/>
      <c r="AI71" s="42"/>
      <c r="AJ71" s="110"/>
      <c r="AK71" s="110"/>
      <c r="AL71" s="110"/>
      <c r="AM71" s="110"/>
      <c r="AN71" s="110"/>
      <c r="AO71" s="110"/>
      <c r="AP71" s="110"/>
      <c r="AQ71" s="110"/>
      <c r="AR71" s="110"/>
      <c r="AS71" s="110"/>
      <c r="AT71" s="110"/>
      <c r="AU71" s="110"/>
      <c r="AV71" s="110"/>
      <c r="AW71" s="110"/>
      <c r="AX71" s="110"/>
      <c r="AY71" s="110"/>
    </row>
    <row r="72" spans="1:51" ht="11.25" customHeight="1">
      <c r="A72" s="49"/>
      <c r="B72" s="3795"/>
      <c r="C72" s="3796"/>
      <c r="D72" s="3797" t="s">
        <v>2625</v>
      </c>
      <c r="E72" s="42"/>
      <c r="F72" s="3792"/>
      <c r="G72" s="3798"/>
      <c r="H72" s="3799"/>
      <c r="I72" s="3799"/>
      <c r="J72" s="3799"/>
      <c r="K72" s="3799"/>
      <c r="L72" s="3799"/>
      <c r="M72" s="3799"/>
      <c r="N72" s="3799"/>
      <c r="O72" s="3799"/>
      <c r="P72" s="3799"/>
      <c r="Q72" s="3799"/>
      <c r="R72" s="3799"/>
      <c r="S72" s="3799"/>
      <c r="T72" s="3799"/>
      <c r="U72" s="3799"/>
      <c r="V72" s="3799"/>
      <c r="W72" s="3799"/>
      <c r="X72" s="3799"/>
      <c r="Y72" s="3799"/>
      <c r="Z72" s="3799"/>
      <c r="AA72" s="3799"/>
      <c r="AB72" s="3799"/>
      <c r="AC72" s="3799"/>
      <c r="AD72" s="3799"/>
      <c r="AE72" s="3799"/>
      <c r="AF72" s="42"/>
      <c r="AG72" s="40"/>
      <c r="AH72" s="42"/>
      <c r="AI72" s="42"/>
      <c r="AJ72" s="110"/>
      <c r="AK72" s="110"/>
      <c r="AL72" s="110"/>
      <c r="AM72" s="110"/>
      <c r="AN72" s="110"/>
      <c r="AO72" s="110"/>
      <c r="AP72" s="110"/>
      <c r="AQ72" s="110"/>
      <c r="AR72" s="110"/>
      <c r="AS72" s="110"/>
      <c r="AT72" s="110"/>
      <c r="AU72" s="110"/>
      <c r="AV72" s="110"/>
      <c r="AW72" s="110"/>
      <c r="AX72" s="110"/>
      <c r="AY72" s="110"/>
    </row>
    <row r="73" spans="1:51" ht="11.25" customHeight="1">
      <c r="A73" s="49"/>
      <c r="B73" s="3795"/>
      <c r="C73" s="3796"/>
      <c r="D73" s="3797"/>
      <c r="E73" s="42"/>
      <c r="F73" s="3792"/>
      <c r="G73" s="3798"/>
      <c r="H73" s="3799"/>
      <c r="I73" s="3799"/>
      <c r="J73" s="3799"/>
      <c r="K73" s="3799"/>
      <c r="L73" s="3799"/>
      <c r="M73" s="3799"/>
      <c r="N73" s="3799"/>
      <c r="O73" s="3799"/>
      <c r="P73" s="3799"/>
      <c r="Q73" s="3799"/>
      <c r="R73" s="3799"/>
      <c r="S73" s="3799"/>
      <c r="T73" s="3799"/>
      <c r="U73" s="3799"/>
      <c r="V73" s="3799"/>
      <c r="W73" s="3799"/>
      <c r="X73" s="3799"/>
      <c r="Y73" s="3799"/>
      <c r="Z73" s="3799"/>
      <c r="AA73" s="3799"/>
      <c r="AB73" s="3799"/>
      <c r="AC73" s="3799"/>
      <c r="AD73" s="59"/>
      <c r="AE73" s="59"/>
      <c r="AF73" s="40"/>
      <c r="AG73" s="42"/>
      <c r="AH73" s="5666">
        <v>3500</v>
      </c>
      <c r="AI73" s="5666"/>
      <c r="AJ73" s="110"/>
      <c r="AK73" s="110"/>
      <c r="AL73" s="110"/>
      <c r="AM73" s="110"/>
      <c r="AN73" s="110"/>
      <c r="AO73" s="110"/>
      <c r="AP73" s="110"/>
      <c r="AQ73" s="110"/>
      <c r="AR73" s="110"/>
      <c r="AS73" s="110"/>
      <c r="AT73" s="110"/>
      <c r="AU73" s="110"/>
      <c r="AV73" s="110"/>
      <c r="AW73" s="110"/>
      <c r="AX73" s="110"/>
      <c r="AY73" s="110"/>
    </row>
    <row r="74" spans="1:51" ht="11.25" customHeight="1">
      <c r="A74" s="49"/>
      <c r="B74" s="3800"/>
      <c r="C74" s="3801"/>
      <c r="D74" s="3367" t="s">
        <v>35</v>
      </c>
      <c r="E74" s="3800" t="s">
        <v>2626</v>
      </c>
      <c r="F74" s="42"/>
      <c r="G74" s="60"/>
      <c r="H74" s="60"/>
      <c r="I74" s="60"/>
      <c r="J74" s="60"/>
      <c r="K74" s="60"/>
      <c r="L74" s="60"/>
      <c r="M74" s="60"/>
      <c r="N74" s="60"/>
      <c r="O74" s="60"/>
      <c r="P74" s="3802"/>
      <c r="Q74" s="3802"/>
      <c r="R74" s="3802"/>
      <c r="S74" s="3802"/>
      <c r="T74" s="3802"/>
      <c r="U74" s="3802"/>
      <c r="V74" s="3802"/>
      <c r="W74" s="3802"/>
      <c r="X74" s="3802"/>
      <c r="Y74" s="3802"/>
      <c r="Z74" s="3802"/>
      <c r="AA74" s="3802"/>
      <c r="AB74" s="3802"/>
      <c r="AC74" s="3802"/>
      <c r="AD74" s="59"/>
      <c r="AE74" s="59"/>
      <c r="AF74" s="40"/>
      <c r="AG74" s="42"/>
      <c r="AH74" s="5665">
        <v>13</v>
      </c>
      <c r="AI74" s="5623"/>
      <c r="AJ74" s="110"/>
      <c r="AK74" s="110"/>
      <c r="AL74" s="110"/>
      <c r="AM74" s="110"/>
      <c r="AN74" s="110"/>
      <c r="AO74" s="110"/>
      <c r="AP74" s="110"/>
      <c r="AQ74" s="110"/>
      <c r="AR74" s="110"/>
      <c r="AS74" s="110"/>
      <c r="AT74" s="110"/>
      <c r="AU74" s="110"/>
      <c r="AV74" s="110"/>
      <c r="AW74" s="110"/>
      <c r="AX74" s="110"/>
      <c r="AY74" s="110"/>
    </row>
    <row r="75" spans="1:51" ht="11.25" customHeight="1">
      <c r="A75" s="54">
        <v>34</v>
      </c>
      <c r="B75" s="3795"/>
      <c r="C75" s="3803"/>
      <c r="D75" s="471"/>
      <c r="E75" s="3804" t="s">
        <v>1574</v>
      </c>
      <c r="F75" s="3799"/>
      <c r="G75" s="3804"/>
      <c r="H75" s="3798"/>
      <c r="I75" s="3798"/>
      <c r="J75" s="3798"/>
      <c r="K75" s="3798"/>
      <c r="L75" s="3798"/>
      <c r="M75" s="3798"/>
      <c r="N75" s="3798"/>
      <c r="O75" s="3798"/>
      <c r="P75" s="3799"/>
      <c r="Q75" s="3799"/>
      <c r="R75" s="3799"/>
      <c r="S75" s="3799"/>
      <c r="T75" s="3799"/>
      <c r="U75" s="3799"/>
      <c r="V75" s="3799"/>
      <c r="W75" s="3799"/>
      <c r="X75" s="3799"/>
      <c r="Y75" s="3799"/>
      <c r="Z75" s="3799"/>
      <c r="AA75" s="3799"/>
      <c r="AB75" s="3799"/>
      <c r="AC75" s="3799"/>
      <c r="AD75" s="59"/>
      <c r="AE75" s="59"/>
      <c r="AF75" s="40"/>
      <c r="AG75" s="42"/>
      <c r="AH75" s="5665"/>
      <c r="AI75" s="5624"/>
      <c r="AJ75" s="54"/>
      <c r="AK75" s="54"/>
      <c r="AL75" s="110"/>
      <c r="AM75" s="110"/>
      <c r="AN75" s="110"/>
      <c r="AO75" s="110"/>
      <c r="AP75" s="110"/>
      <c r="AQ75" s="110"/>
      <c r="AR75" s="110"/>
      <c r="AS75" s="110"/>
      <c r="AT75" s="110"/>
      <c r="AU75" s="110"/>
      <c r="AV75" s="110"/>
      <c r="AW75" s="110"/>
      <c r="AX75" s="110"/>
      <c r="AY75" s="110"/>
    </row>
    <row r="76" spans="1:51" ht="6" customHeight="1">
      <c r="A76" s="49"/>
      <c r="B76" s="3795"/>
      <c r="C76" s="3803"/>
      <c r="D76" s="3803"/>
      <c r="E76" s="3794"/>
      <c r="F76" s="3799"/>
      <c r="G76" s="3804"/>
      <c r="H76" s="3798"/>
      <c r="I76" s="3798"/>
      <c r="J76" s="3798"/>
      <c r="K76" s="3798"/>
      <c r="L76" s="3798"/>
      <c r="M76" s="3798"/>
      <c r="N76" s="3798"/>
      <c r="O76" s="3798"/>
      <c r="P76" s="3799"/>
      <c r="Q76" s="3799"/>
      <c r="R76" s="3799"/>
      <c r="S76" s="3799"/>
      <c r="T76" s="3799"/>
      <c r="U76" s="3799"/>
      <c r="V76" s="3799"/>
      <c r="W76" s="3799"/>
      <c r="X76" s="3799"/>
      <c r="Y76" s="3799"/>
      <c r="Z76" s="3799"/>
      <c r="AA76" s="3799"/>
      <c r="AB76" s="3799"/>
      <c r="AC76" s="3799"/>
      <c r="AD76" s="59"/>
      <c r="AE76" s="59"/>
      <c r="AF76" s="40"/>
      <c r="AG76" s="42"/>
      <c r="AH76" s="3540"/>
      <c r="AI76" s="3794"/>
      <c r="AJ76" s="110"/>
      <c r="AK76" s="110"/>
      <c r="AL76" s="110"/>
      <c r="AM76" s="110"/>
      <c r="AN76" s="110"/>
      <c r="AO76" s="110"/>
      <c r="AP76" s="110"/>
      <c r="AQ76" s="110"/>
      <c r="AR76" s="110"/>
      <c r="AS76" s="110"/>
      <c r="AT76" s="110"/>
      <c r="AU76" s="110"/>
      <c r="AV76" s="110"/>
      <c r="AW76" s="110"/>
      <c r="AX76" s="110"/>
      <c r="AY76" s="110"/>
    </row>
    <row r="77" spans="1:51" ht="11.25" customHeight="1">
      <c r="B77" s="3175"/>
      <c r="C77" s="3360"/>
      <c r="D77" s="3367" t="s">
        <v>36</v>
      </c>
      <c r="E77" s="3791" t="s">
        <v>2627</v>
      </c>
      <c r="F77" s="42"/>
      <c r="G77" s="1486"/>
      <c r="H77" s="1486"/>
      <c r="I77" s="1486"/>
      <c r="J77" s="1486"/>
      <c r="K77" s="1486"/>
      <c r="L77" s="1486"/>
      <c r="M77" s="1486"/>
      <c r="N77" s="1486"/>
      <c r="O77" s="1486"/>
      <c r="P77" s="1486"/>
      <c r="Q77" s="1486"/>
      <c r="R77" s="1486"/>
      <c r="S77" s="1486"/>
      <c r="T77" s="1486"/>
      <c r="U77" s="1486"/>
      <c r="V77" s="1486"/>
      <c r="W77" s="1486"/>
      <c r="X77" s="1486"/>
      <c r="Y77" s="1486"/>
      <c r="Z77" s="1486"/>
      <c r="AA77" s="1486"/>
      <c r="AB77" s="1486"/>
      <c r="AC77" s="25"/>
      <c r="AD77" s="59"/>
      <c r="AE77" s="59"/>
      <c r="AF77" s="40"/>
      <c r="AG77" s="42"/>
      <c r="AH77" s="5665">
        <v>14</v>
      </c>
      <c r="AI77" s="5623"/>
    </row>
    <row r="78" spans="1:51" ht="11.25" customHeight="1">
      <c r="B78" s="3175"/>
      <c r="C78" s="3360"/>
      <c r="D78" s="471"/>
      <c r="E78" s="3797" t="s">
        <v>1575</v>
      </c>
      <c r="F78" s="42"/>
      <c r="G78" s="1486"/>
      <c r="H78" s="1486"/>
      <c r="I78" s="1486"/>
      <c r="J78" s="1486"/>
      <c r="K78" s="1486"/>
      <c r="L78" s="1486"/>
      <c r="M78" s="1486"/>
      <c r="N78" s="1486"/>
      <c r="O78" s="1486"/>
      <c r="P78" s="1486"/>
      <c r="Q78" s="1486"/>
      <c r="R78" s="1486"/>
      <c r="S78" s="1486"/>
      <c r="T78" s="1486"/>
      <c r="U78" s="1486"/>
      <c r="V78" s="1486"/>
      <c r="W78" s="1486"/>
      <c r="X78" s="1486"/>
      <c r="Y78" s="1486"/>
      <c r="Z78" s="1486"/>
      <c r="AA78" s="1486"/>
      <c r="AB78" s="1486"/>
      <c r="AC78" s="25"/>
      <c r="AD78" s="59"/>
      <c r="AE78" s="59"/>
      <c r="AF78" s="40"/>
      <c r="AG78" s="42"/>
      <c r="AH78" s="5665"/>
      <c r="AI78" s="5624"/>
    </row>
    <row r="79" spans="1:51" ht="6" customHeight="1">
      <c r="B79" s="3795"/>
      <c r="C79" s="3805"/>
      <c r="D79" s="3805"/>
      <c r="E79" s="3806"/>
      <c r="F79" s="3792"/>
      <c r="G79" s="3798"/>
      <c r="H79" s="3807"/>
      <c r="I79" s="3807"/>
      <c r="J79" s="3807"/>
      <c r="K79" s="3807"/>
      <c r="L79" s="3807"/>
      <c r="M79" s="3807"/>
      <c r="N79" s="3807"/>
      <c r="O79" s="3807"/>
      <c r="P79" s="3799"/>
      <c r="Q79" s="3799"/>
      <c r="R79" s="3799"/>
      <c r="S79" s="3799"/>
      <c r="T79" s="3799"/>
      <c r="U79" s="3799"/>
      <c r="V79" s="3799"/>
      <c r="W79" s="3799"/>
      <c r="X79" s="3799"/>
      <c r="Y79" s="3799"/>
      <c r="Z79" s="3799"/>
      <c r="AA79" s="3799"/>
      <c r="AB79" s="3799"/>
      <c r="AC79" s="3799"/>
      <c r="AD79" s="59"/>
      <c r="AE79" s="59"/>
      <c r="AF79" s="40"/>
      <c r="AG79" s="42"/>
      <c r="AH79" s="3799"/>
      <c r="AI79" s="3794"/>
    </row>
    <row r="80" spans="1:51" ht="11.25" customHeight="1">
      <c r="B80" s="3800"/>
      <c r="C80" s="3808"/>
      <c r="D80" s="3367" t="s">
        <v>50</v>
      </c>
      <c r="E80" s="3800" t="s">
        <v>2628</v>
      </c>
      <c r="F80" s="42"/>
      <c r="G80" s="60"/>
      <c r="H80" s="60"/>
      <c r="I80" s="60"/>
      <c r="J80" s="60"/>
      <c r="K80" s="60"/>
      <c r="L80" s="60"/>
      <c r="M80" s="60"/>
      <c r="N80" s="60"/>
      <c r="O80" s="60"/>
      <c r="P80" s="3802"/>
      <c r="Q80" s="3802"/>
      <c r="R80" s="3802"/>
      <c r="S80" s="3802"/>
      <c r="T80" s="3802"/>
      <c r="U80" s="3802"/>
      <c r="V80" s="3802"/>
      <c r="W80" s="3802"/>
      <c r="X80" s="3802"/>
      <c r="Y80" s="3802"/>
      <c r="Z80" s="3802"/>
      <c r="AA80" s="3802"/>
      <c r="AB80" s="3802"/>
      <c r="AC80" s="3802"/>
      <c r="AD80" s="59"/>
      <c r="AE80" s="59"/>
      <c r="AF80" s="40"/>
      <c r="AG80" s="42"/>
      <c r="AH80" s="5665">
        <v>15</v>
      </c>
      <c r="AI80" s="5623"/>
    </row>
    <row r="81" spans="2:35" ht="11.25" customHeight="1">
      <c r="B81" s="3800"/>
      <c r="C81" s="3808"/>
      <c r="D81" s="3809"/>
      <c r="E81" s="62" t="s">
        <v>1576</v>
      </c>
      <c r="F81" s="42"/>
      <c r="G81" s="60"/>
      <c r="H81" s="60"/>
      <c r="I81" s="60"/>
      <c r="J81" s="60"/>
      <c r="K81" s="60"/>
      <c r="L81" s="60"/>
      <c r="M81" s="60"/>
      <c r="N81" s="60"/>
      <c r="O81" s="60"/>
      <c r="P81" s="3802"/>
      <c r="Q81" s="3802"/>
      <c r="R81" s="3802"/>
      <c r="S81" s="3802"/>
      <c r="T81" s="3802"/>
      <c r="U81" s="3802"/>
      <c r="V81" s="3802"/>
      <c r="W81" s="3802"/>
      <c r="X81" s="3802"/>
      <c r="Y81" s="3802"/>
      <c r="Z81" s="3802"/>
      <c r="AA81" s="3802"/>
      <c r="AB81" s="3802"/>
      <c r="AC81" s="3802"/>
      <c r="AD81" s="59"/>
      <c r="AE81" s="59"/>
      <c r="AF81" s="40"/>
      <c r="AG81" s="42"/>
      <c r="AH81" s="5665"/>
      <c r="AI81" s="5624"/>
    </row>
    <row r="82" spans="2:35" ht="6" customHeight="1">
      <c r="B82" s="46"/>
      <c r="C82" s="51"/>
      <c r="D82" s="61"/>
      <c r="E82" s="195"/>
      <c r="F82" s="195"/>
      <c r="G82" s="195"/>
      <c r="H82" s="195"/>
      <c r="I82" s="195"/>
      <c r="J82" s="195"/>
      <c r="K82" s="195"/>
      <c r="L82" s="195"/>
      <c r="M82" s="195"/>
      <c r="N82" s="195"/>
      <c r="O82" s="195"/>
      <c r="P82" s="195"/>
      <c r="Q82" s="195"/>
      <c r="R82" s="195"/>
      <c r="S82" s="195"/>
      <c r="T82" s="3378"/>
      <c r="U82" s="3378"/>
      <c r="V82" s="3378"/>
      <c r="W82" s="44"/>
      <c r="X82" s="44"/>
      <c r="Y82" s="44"/>
      <c r="Z82" s="44"/>
      <c r="AA82" s="44"/>
      <c r="AB82" s="44"/>
      <c r="AC82" s="44"/>
      <c r="AD82" s="59"/>
      <c r="AE82" s="59"/>
      <c r="AF82" s="3377"/>
      <c r="AG82" s="3371"/>
      <c r="AH82" s="2761"/>
      <c r="AI82" s="3445"/>
    </row>
    <row r="83" spans="2:35" ht="11.25" customHeight="1">
      <c r="B83" s="3800"/>
      <c r="C83" s="3801"/>
      <c r="D83" s="3367" t="s">
        <v>62</v>
      </c>
      <c r="E83" s="3800" t="s">
        <v>2629</v>
      </c>
      <c r="F83" s="42"/>
      <c r="G83" s="60"/>
      <c r="H83" s="60"/>
      <c r="I83" s="60"/>
      <c r="J83" s="60"/>
      <c r="K83" s="60"/>
      <c r="L83" s="60"/>
      <c r="M83" s="60"/>
      <c r="N83" s="60"/>
      <c r="O83" s="60"/>
      <c r="P83" s="3802"/>
      <c r="Q83" s="3802"/>
      <c r="R83" s="3802"/>
      <c r="S83" s="3802"/>
      <c r="T83" s="3802"/>
      <c r="U83" s="3802"/>
      <c r="V83" s="3802"/>
      <c r="W83" s="3802"/>
      <c r="X83" s="3802"/>
      <c r="Y83" s="3802"/>
      <c r="Z83" s="3802"/>
      <c r="AA83" s="3802"/>
      <c r="AB83" s="3802"/>
      <c r="AC83" s="3802"/>
      <c r="AD83" s="59"/>
      <c r="AE83" s="59"/>
      <c r="AF83" s="40"/>
      <c r="AG83" s="42"/>
      <c r="AH83" s="5665">
        <v>16</v>
      </c>
      <c r="AI83" s="5623"/>
    </row>
    <row r="84" spans="2:35" ht="11.25" customHeight="1">
      <c r="B84" s="3795"/>
      <c r="C84" s="3803"/>
      <c r="D84" s="3803"/>
      <c r="E84" s="3804" t="s">
        <v>1577</v>
      </c>
      <c r="F84" s="3799"/>
      <c r="G84" s="3804"/>
      <c r="H84" s="3798"/>
      <c r="I84" s="3798"/>
      <c r="J84" s="3798"/>
      <c r="K84" s="3798"/>
      <c r="L84" s="3798"/>
      <c r="M84" s="3798"/>
      <c r="N84" s="3798"/>
      <c r="O84" s="3798"/>
      <c r="P84" s="3799"/>
      <c r="Q84" s="3799"/>
      <c r="R84" s="3799"/>
      <c r="S84" s="3799"/>
      <c r="T84" s="3799"/>
      <c r="U84" s="3799"/>
      <c r="V84" s="3799"/>
      <c r="W84" s="3799"/>
      <c r="X84" s="3799"/>
      <c r="Y84" s="3799"/>
      <c r="Z84" s="3799"/>
      <c r="AA84" s="3799"/>
      <c r="AB84" s="3799"/>
      <c r="AC84" s="3799"/>
      <c r="AD84" s="59"/>
      <c r="AE84" s="59"/>
      <c r="AF84" s="40"/>
      <c r="AG84" s="42"/>
      <c r="AH84" s="5665"/>
      <c r="AI84" s="5624"/>
    </row>
    <row r="85" spans="2:35" ht="6" customHeight="1"/>
    <row r="86" spans="2:35" ht="11.25" customHeight="1">
      <c r="D86" s="3367" t="s">
        <v>63</v>
      </c>
      <c r="E86" s="3800" t="s">
        <v>2630</v>
      </c>
      <c r="F86" s="42"/>
      <c r="G86" s="60"/>
      <c r="H86" s="60"/>
      <c r="I86" s="60"/>
      <c r="J86" s="60"/>
      <c r="K86" s="60"/>
      <c r="L86" s="60"/>
      <c r="M86" s="60"/>
      <c r="N86" s="60"/>
      <c r="O86" s="60"/>
      <c r="P86" s="3802"/>
      <c r="Q86" s="3802"/>
      <c r="R86" s="3802"/>
      <c r="S86" s="3802"/>
      <c r="T86" s="3802"/>
      <c r="U86" s="3802"/>
      <c r="V86" s="3802"/>
      <c r="W86" s="3802"/>
      <c r="X86" s="3802"/>
      <c r="Y86" s="3802"/>
      <c r="Z86" s="3802"/>
      <c r="AA86" s="3802"/>
      <c r="AB86" s="3802"/>
      <c r="AC86" s="3802"/>
      <c r="AD86" s="59"/>
      <c r="AE86" s="59"/>
      <c r="AF86" s="40"/>
      <c r="AG86" s="42"/>
      <c r="AH86" s="5665">
        <v>17</v>
      </c>
      <c r="AI86" s="5623"/>
    </row>
    <row r="87" spans="2:35" ht="11.25" customHeight="1">
      <c r="D87" s="3803"/>
      <c r="E87" s="3804" t="s">
        <v>1578</v>
      </c>
      <c r="F87" s="3799"/>
      <c r="G87" s="3804"/>
      <c r="H87" s="3798"/>
      <c r="I87" s="3798"/>
      <c r="J87" s="3798"/>
      <c r="K87" s="3798"/>
      <c r="L87" s="3798"/>
      <c r="M87" s="3798"/>
      <c r="N87" s="3798"/>
      <c r="O87" s="3798"/>
      <c r="P87" s="3799"/>
      <c r="Q87" s="3799"/>
      <c r="R87" s="3799"/>
      <c r="S87" s="3799"/>
      <c r="T87" s="3799"/>
      <c r="U87" s="3799"/>
      <c r="V87" s="3799"/>
      <c r="W87" s="3799"/>
      <c r="X87" s="3799"/>
      <c r="Y87" s="3799"/>
      <c r="Z87" s="3799"/>
      <c r="AA87" s="3799"/>
      <c r="AB87" s="3799"/>
      <c r="AC87" s="3799"/>
      <c r="AD87" s="59"/>
      <c r="AE87" s="59"/>
      <c r="AF87" s="40"/>
      <c r="AG87" s="42"/>
      <c r="AH87" s="5665"/>
      <c r="AI87" s="5624"/>
    </row>
    <row r="88" spans="2:35" ht="6" customHeight="1"/>
    <row r="89" spans="2:35" ht="11.25" customHeight="1">
      <c r="D89" s="3367" t="s">
        <v>64</v>
      </c>
      <c r="E89" s="3800" t="s">
        <v>1938</v>
      </c>
      <c r="F89" s="42"/>
      <c r="G89" s="60"/>
      <c r="H89" s="60"/>
      <c r="I89" s="60"/>
      <c r="J89" s="60"/>
      <c r="K89" s="60"/>
      <c r="L89" s="60"/>
      <c r="M89" s="60"/>
      <c r="N89" s="60"/>
      <c r="O89" s="60"/>
      <c r="P89" s="3802"/>
      <c r="Q89" s="3802"/>
      <c r="R89" s="3802"/>
      <c r="S89" s="3802"/>
      <c r="T89" s="3802"/>
      <c r="U89" s="3802"/>
      <c r="V89" s="3802"/>
      <c r="W89" s="3802"/>
      <c r="X89" s="3802"/>
      <c r="Y89" s="3802"/>
      <c r="Z89" s="3802"/>
      <c r="AA89" s="3802"/>
      <c r="AB89" s="3802"/>
      <c r="AC89" s="3802"/>
      <c r="AD89" s="59"/>
      <c r="AE89" s="59"/>
      <c r="AF89" s="40"/>
      <c r="AG89" s="42"/>
      <c r="AH89" s="5665">
        <v>18</v>
      </c>
      <c r="AI89" s="5623"/>
    </row>
    <row r="90" spans="2:35" ht="11.25" customHeight="1">
      <c r="D90" s="3803"/>
      <c r="E90" s="3804" t="s">
        <v>1939</v>
      </c>
      <c r="F90" s="3799"/>
      <c r="G90" s="3804"/>
      <c r="H90" s="3798"/>
      <c r="I90" s="3798"/>
      <c r="J90" s="3798"/>
      <c r="K90" s="3798"/>
      <c r="L90" s="3798"/>
      <c r="M90" s="3798"/>
      <c r="N90" s="3798"/>
      <c r="O90" s="3798"/>
      <c r="P90" s="3799"/>
      <c r="Q90" s="3799"/>
      <c r="R90" s="3799"/>
      <c r="S90" s="3799"/>
      <c r="T90" s="3799"/>
      <c r="U90" s="3799"/>
      <c r="V90" s="3799"/>
      <c r="W90" s="3799"/>
      <c r="X90" s="3799"/>
      <c r="Y90" s="3799"/>
      <c r="Z90" s="3799"/>
      <c r="AA90" s="3799"/>
      <c r="AB90" s="3799"/>
      <c r="AC90" s="3799"/>
      <c r="AD90" s="59"/>
      <c r="AE90" s="59"/>
      <c r="AF90" s="40"/>
      <c r="AG90" s="42"/>
      <c r="AH90" s="5665"/>
      <c r="AI90" s="5624"/>
    </row>
    <row r="91" spans="2:35" ht="6" customHeight="1"/>
    <row r="92" spans="2:35" ht="11.25" customHeight="1">
      <c r="D92" s="3367" t="s">
        <v>74</v>
      </c>
      <c r="E92" s="3800" t="s">
        <v>1941</v>
      </c>
      <c r="F92" s="42"/>
      <c r="G92" s="60"/>
      <c r="H92" s="60"/>
      <c r="I92" s="60"/>
      <c r="J92" s="60"/>
      <c r="K92" s="60"/>
      <c r="L92" s="60"/>
      <c r="M92" s="60"/>
      <c r="N92" s="60"/>
      <c r="O92" s="60"/>
      <c r="P92" s="3802"/>
      <c r="Q92" s="3802"/>
      <c r="R92" s="3802"/>
      <c r="S92" s="3802"/>
      <c r="T92" s="3802"/>
      <c r="U92" s="3802"/>
      <c r="V92" s="3802"/>
      <c r="W92" s="3802"/>
      <c r="X92" s="3802"/>
      <c r="Y92" s="3802"/>
      <c r="Z92" s="3802"/>
      <c r="AA92" s="3802"/>
      <c r="AB92" s="3802"/>
      <c r="AC92" s="3802"/>
      <c r="AD92" s="59"/>
      <c r="AE92" s="59"/>
      <c r="AF92" s="40"/>
      <c r="AG92" s="42"/>
      <c r="AH92" s="5665">
        <v>19</v>
      </c>
      <c r="AI92" s="5623"/>
    </row>
    <row r="93" spans="2:35" ht="11.25" customHeight="1">
      <c r="D93" s="3803"/>
      <c r="E93" s="3804" t="s">
        <v>1940</v>
      </c>
      <c r="F93" s="3799"/>
      <c r="G93" s="3804"/>
      <c r="H93" s="3798"/>
      <c r="I93" s="3798"/>
      <c r="J93" s="3798"/>
      <c r="K93" s="3798"/>
      <c r="L93" s="3798"/>
      <c r="M93" s="3798"/>
      <c r="N93" s="3798"/>
      <c r="O93" s="3798"/>
      <c r="P93" s="3799"/>
      <c r="Q93" s="3799"/>
      <c r="R93" s="3799"/>
      <c r="S93" s="3799"/>
      <c r="T93" s="3799"/>
      <c r="U93" s="3799"/>
      <c r="V93" s="3799"/>
      <c r="W93" s="3799"/>
      <c r="X93" s="3799"/>
      <c r="Y93" s="3799"/>
      <c r="Z93" s="3799"/>
      <c r="AA93" s="3799"/>
      <c r="AB93" s="3799"/>
      <c r="AC93" s="3799"/>
      <c r="AD93" s="59"/>
      <c r="AE93" s="59"/>
      <c r="AF93" s="40"/>
      <c r="AG93" s="42"/>
      <c r="AH93" s="5665"/>
      <c r="AI93" s="5624"/>
    </row>
    <row r="94" spans="2:35" ht="6" customHeight="1"/>
    <row r="95" spans="2:35" ht="11.25" customHeight="1">
      <c r="D95" s="3367" t="s">
        <v>76</v>
      </c>
      <c r="E95" s="3800" t="s">
        <v>663</v>
      </c>
      <c r="F95" s="42"/>
      <c r="G95" s="60"/>
      <c r="H95" s="60"/>
      <c r="I95" s="60"/>
      <c r="J95" s="60"/>
      <c r="K95" s="60"/>
      <c r="L95" s="60"/>
      <c r="M95" s="60"/>
      <c r="N95" s="60"/>
      <c r="O95" s="60"/>
      <c r="P95" s="3802"/>
      <c r="Q95" s="3802"/>
      <c r="R95" s="3802"/>
      <c r="S95" s="3802"/>
      <c r="T95" s="3802"/>
      <c r="U95" s="3802"/>
      <c r="V95" s="3802"/>
      <c r="W95" s="3802"/>
      <c r="X95" s="3802"/>
      <c r="Y95" s="3802"/>
      <c r="Z95" s="3802"/>
      <c r="AA95" s="3802"/>
      <c r="AB95" s="3802"/>
      <c r="AC95" s="3802"/>
      <c r="AD95" s="59"/>
      <c r="AE95" s="59"/>
      <c r="AF95" s="40"/>
      <c r="AG95" s="42"/>
      <c r="AH95" s="5665">
        <v>20</v>
      </c>
      <c r="AI95" s="5623"/>
    </row>
    <row r="96" spans="2:35" ht="11.25" customHeight="1">
      <c r="D96" s="3367"/>
      <c r="E96" s="62" t="s">
        <v>2631</v>
      </c>
      <c r="F96" s="42"/>
      <c r="G96" s="60"/>
      <c r="H96" s="60"/>
      <c r="I96" s="60"/>
      <c r="J96" s="60"/>
      <c r="K96" s="60"/>
      <c r="L96" s="60"/>
      <c r="M96" s="60"/>
      <c r="N96" s="60"/>
      <c r="O96" s="60"/>
      <c r="P96" s="3802"/>
      <c r="Q96" s="3802"/>
      <c r="R96" s="3802"/>
      <c r="S96" s="3802"/>
      <c r="T96" s="3802"/>
      <c r="U96" s="3802"/>
      <c r="V96" s="3802"/>
      <c r="W96" s="3802"/>
      <c r="X96" s="3802"/>
      <c r="Y96" s="3802"/>
      <c r="Z96" s="3802"/>
      <c r="AA96" s="3802"/>
      <c r="AB96" s="3802"/>
      <c r="AC96" s="3802"/>
      <c r="AD96" s="59"/>
      <c r="AE96" s="59"/>
      <c r="AF96" s="40"/>
      <c r="AG96" s="42"/>
      <c r="AH96" s="5665"/>
      <c r="AI96" s="5624"/>
    </row>
    <row r="97" spans="4:35" ht="12.75" customHeight="1">
      <c r="D97" s="3367"/>
      <c r="E97" s="3800"/>
      <c r="F97" s="42"/>
      <c r="G97" s="60"/>
      <c r="H97" s="60"/>
      <c r="I97" s="60"/>
      <c r="J97" s="60"/>
      <c r="K97" s="60"/>
      <c r="L97" s="60"/>
      <c r="M97" s="60"/>
      <c r="N97" s="60"/>
      <c r="O97" s="60"/>
      <c r="P97" s="3802"/>
      <c r="Q97" s="3802"/>
      <c r="R97" s="3802"/>
      <c r="S97" s="3802"/>
      <c r="T97" s="3802"/>
      <c r="U97" s="3802"/>
      <c r="V97" s="3802"/>
      <c r="W97" s="3802"/>
      <c r="X97" s="3802"/>
      <c r="Y97" s="3802"/>
      <c r="Z97" s="3802"/>
      <c r="AA97" s="3802"/>
      <c r="AB97" s="3802"/>
      <c r="AC97" s="3802"/>
      <c r="AD97" s="59"/>
      <c r="AE97" s="59"/>
      <c r="AF97" s="40"/>
      <c r="AG97" s="42"/>
      <c r="AH97" s="3540"/>
      <c r="AI97" s="3816"/>
    </row>
    <row r="98" spans="4:35" ht="20.25" customHeight="1">
      <c r="D98" s="3367"/>
      <c r="E98" s="3810" t="s">
        <v>2624</v>
      </c>
      <c r="F98" s="3811"/>
      <c r="G98" s="3812"/>
      <c r="H98" s="3812"/>
      <c r="I98" s="3812"/>
      <c r="J98" s="3813"/>
      <c r="K98" s="3813"/>
      <c r="L98" s="3813"/>
      <c r="M98" s="3814"/>
      <c r="N98" s="60"/>
      <c r="O98" s="60"/>
      <c r="P98" s="3802"/>
      <c r="Q98" s="3802"/>
      <c r="R98" s="3802"/>
      <c r="S98" s="3802"/>
      <c r="T98" s="3802"/>
      <c r="U98" s="3802"/>
      <c r="V98" s="3802"/>
      <c r="W98" s="3802"/>
      <c r="X98" s="3802"/>
      <c r="Y98" s="3802"/>
      <c r="Z98" s="3802"/>
      <c r="AA98" s="3802"/>
      <c r="AB98" s="3802"/>
      <c r="AC98" s="3802"/>
      <c r="AD98" s="59"/>
      <c r="AE98" s="59"/>
      <c r="AF98" s="40"/>
      <c r="AG98" s="42"/>
      <c r="AH98" s="3540"/>
      <c r="AI98" s="3816"/>
    </row>
    <row r="99" spans="4:35" ht="12.75" customHeight="1">
      <c r="D99" s="3367"/>
      <c r="E99" s="3800"/>
      <c r="F99" s="42"/>
      <c r="G99" s="60"/>
      <c r="H99" s="60"/>
      <c r="I99" s="60"/>
      <c r="J99" s="60"/>
      <c r="K99" s="60"/>
      <c r="L99" s="60"/>
      <c r="M99" s="60"/>
      <c r="N99" s="60"/>
      <c r="O99" s="60"/>
      <c r="P99" s="3802"/>
      <c r="Q99" s="3802"/>
      <c r="R99" s="3802"/>
      <c r="S99" s="3802"/>
      <c r="T99" s="3802"/>
      <c r="U99" s="3802"/>
      <c r="V99" s="3802"/>
      <c r="W99" s="3802"/>
      <c r="X99" s="3802"/>
      <c r="Y99" s="3802"/>
      <c r="Z99" s="3802"/>
      <c r="AA99" s="3802"/>
      <c r="AB99" s="3802"/>
      <c r="AC99" s="3802"/>
      <c r="AD99" s="59"/>
      <c r="AE99" s="59"/>
      <c r="AF99" s="40"/>
      <c r="AG99" s="42"/>
      <c r="AH99" s="3540"/>
      <c r="AI99" s="3816"/>
    </row>
    <row r="100" spans="4:35" ht="12.75" customHeight="1">
      <c r="D100" s="3367"/>
      <c r="E100" s="3800"/>
      <c r="F100" s="42"/>
      <c r="G100" s="60"/>
      <c r="H100" s="60"/>
      <c r="I100" s="60"/>
      <c r="J100" s="60"/>
      <c r="K100" s="60"/>
      <c r="L100" s="60"/>
      <c r="M100" s="60"/>
      <c r="N100" s="60"/>
      <c r="O100" s="60"/>
      <c r="P100" s="3802"/>
      <c r="Q100" s="3802"/>
      <c r="R100" s="3802"/>
      <c r="S100" s="3802"/>
      <c r="T100" s="3802"/>
      <c r="U100" s="3802"/>
      <c r="V100" s="3802"/>
      <c r="W100" s="3802"/>
      <c r="X100" s="3802"/>
      <c r="Y100" s="3802"/>
      <c r="Z100" s="3802"/>
      <c r="AA100" s="3802"/>
      <c r="AB100" s="3802"/>
      <c r="AC100" s="3802"/>
      <c r="AD100" s="59"/>
      <c r="AE100" s="59"/>
      <c r="AF100" s="40"/>
      <c r="AG100" s="42"/>
      <c r="AH100" s="3540"/>
      <c r="AI100" s="3816"/>
    </row>
    <row r="101" spans="4:35" ht="12.75" customHeight="1">
      <c r="D101" s="3367"/>
      <c r="E101" s="3800"/>
      <c r="F101" s="42"/>
      <c r="G101" s="60"/>
      <c r="H101" s="60"/>
      <c r="I101" s="60"/>
      <c r="J101" s="60"/>
      <c r="K101" s="60"/>
      <c r="L101" s="60"/>
      <c r="M101" s="60"/>
      <c r="N101" s="60"/>
      <c r="O101" s="60"/>
      <c r="P101" s="3802"/>
      <c r="Q101" s="3802"/>
      <c r="R101" s="3802"/>
      <c r="S101" s="3802"/>
      <c r="T101" s="3802"/>
      <c r="U101" s="3802"/>
      <c r="V101" s="3802"/>
      <c r="W101" s="3802"/>
      <c r="X101" s="3802"/>
      <c r="Y101" s="3802"/>
      <c r="Z101" s="3802"/>
      <c r="AA101" s="3802"/>
      <c r="AB101" s="3802"/>
      <c r="AC101" s="3802"/>
      <c r="AD101" s="59"/>
      <c r="AE101" s="59"/>
      <c r="AF101" s="40"/>
      <c r="AG101" s="42"/>
      <c r="AH101" s="3540"/>
      <c r="AI101" s="3816"/>
    </row>
    <row r="102" spans="4:35" ht="12.75" customHeight="1">
      <c r="D102" s="3367"/>
      <c r="E102" s="3800"/>
      <c r="F102" s="42"/>
      <c r="G102" s="60"/>
      <c r="H102" s="60"/>
      <c r="I102" s="60"/>
      <c r="J102" s="60"/>
      <c r="K102" s="60"/>
      <c r="L102" s="60"/>
      <c r="M102" s="60"/>
      <c r="N102" s="60"/>
      <c r="O102" s="60"/>
      <c r="P102" s="3802"/>
      <c r="Q102" s="3802"/>
      <c r="R102" s="3802"/>
      <c r="S102" s="3802"/>
      <c r="T102" s="3802"/>
      <c r="U102" s="3802"/>
      <c r="V102" s="3802"/>
      <c r="W102" s="3802"/>
      <c r="X102" s="3802"/>
      <c r="Y102" s="3802"/>
      <c r="Z102" s="3802"/>
      <c r="AA102" s="3802"/>
      <c r="AB102" s="3802"/>
      <c r="AC102" s="3802"/>
      <c r="AD102" s="59"/>
      <c r="AE102" s="59"/>
      <c r="AF102" s="40"/>
      <c r="AG102" s="42"/>
      <c r="AH102" s="3540"/>
      <c r="AI102" s="3816"/>
    </row>
    <row r="103" spans="4:35" ht="12.75" customHeight="1">
      <c r="D103" s="3367"/>
      <c r="E103" s="3800"/>
      <c r="F103" s="42"/>
      <c r="G103" s="60"/>
      <c r="H103" s="60"/>
      <c r="I103" s="60"/>
      <c r="J103" s="60"/>
      <c r="K103" s="60"/>
      <c r="L103" s="60"/>
      <c r="M103" s="60"/>
      <c r="N103" s="60"/>
      <c r="O103" s="60"/>
      <c r="P103" s="3802"/>
      <c r="Q103" s="3802"/>
      <c r="R103" s="3802"/>
      <c r="S103" s="3802"/>
      <c r="T103" s="3802"/>
      <c r="U103" s="3802"/>
      <c r="V103" s="3802"/>
      <c r="W103" s="3802"/>
      <c r="X103" s="3802"/>
      <c r="Y103" s="3802"/>
      <c r="Z103" s="3802"/>
      <c r="AA103" s="3802"/>
      <c r="AB103" s="3802"/>
      <c r="AC103" s="3802"/>
      <c r="AD103" s="59"/>
      <c r="AE103" s="59"/>
      <c r="AF103" s="40"/>
      <c r="AG103" s="42"/>
      <c r="AH103" s="3540"/>
      <c r="AI103" s="3816"/>
    </row>
    <row r="104" spans="4:35" ht="12.75" customHeight="1">
      <c r="D104" s="3367"/>
      <c r="E104" s="3800"/>
      <c r="F104" s="42"/>
      <c r="G104" s="60"/>
      <c r="H104" s="60"/>
      <c r="I104" s="60"/>
      <c r="J104" s="60"/>
      <c r="K104" s="60"/>
      <c r="L104" s="60"/>
      <c r="M104" s="60"/>
      <c r="N104" s="60"/>
      <c r="O104" s="60"/>
      <c r="P104" s="3802"/>
      <c r="Q104" s="3802"/>
      <c r="R104" s="3802"/>
      <c r="S104" s="3802"/>
      <c r="T104" s="3802"/>
      <c r="U104" s="3802"/>
      <c r="V104" s="3802"/>
      <c r="W104" s="3802"/>
      <c r="X104" s="3802"/>
      <c r="Y104" s="3802"/>
      <c r="Z104" s="3802"/>
      <c r="AA104" s="3802"/>
      <c r="AB104" s="3802"/>
      <c r="AC104" s="3802"/>
      <c r="AD104" s="59"/>
      <c r="AE104" s="59"/>
      <c r="AF104" s="40"/>
      <c r="AG104" s="42"/>
      <c r="AH104" s="3540"/>
      <c r="AI104" s="3816"/>
    </row>
    <row r="105" spans="4:35" ht="12.75" customHeight="1">
      <c r="D105" s="3367"/>
      <c r="E105" s="3800"/>
      <c r="F105" s="42"/>
      <c r="G105" s="60"/>
      <c r="H105" s="60"/>
      <c r="I105" s="60"/>
      <c r="J105" s="60"/>
      <c r="K105" s="60"/>
      <c r="L105" s="60"/>
      <c r="M105" s="60"/>
      <c r="N105" s="60"/>
      <c r="O105" s="60"/>
      <c r="P105" s="3802"/>
      <c r="Q105" s="3802"/>
      <c r="R105" s="3802"/>
      <c r="S105" s="3802"/>
      <c r="T105" s="3802"/>
      <c r="U105" s="3802"/>
      <c r="V105" s="3802"/>
      <c r="W105" s="3802"/>
      <c r="X105" s="3802"/>
      <c r="Y105" s="3802"/>
      <c r="Z105" s="3802"/>
      <c r="AA105" s="3802"/>
      <c r="AB105" s="3802"/>
      <c r="AC105" s="3802"/>
      <c r="AD105" s="59"/>
      <c r="AE105" s="59"/>
      <c r="AF105" s="40"/>
      <c r="AG105" s="42"/>
      <c r="AH105" s="3540"/>
      <c r="AI105" s="3816"/>
    </row>
    <row r="106" spans="4:35" ht="12.75" customHeight="1">
      <c r="D106" s="3367"/>
      <c r="E106" s="3800"/>
      <c r="F106" s="42"/>
      <c r="G106" s="60"/>
      <c r="H106" s="60"/>
      <c r="I106" s="60"/>
      <c r="J106" s="60"/>
      <c r="K106" s="60"/>
      <c r="L106" s="60"/>
      <c r="M106" s="60"/>
      <c r="N106" s="60"/>
      <c r="O106" s="60"/>
      <c r="P106" s="3802"/>
      <c r="Q106" s="3802"/>
      <c r="R106" s="3802"/>
      <c r="S106" s="3802"/>
      <c r="T106" s="3802"/>
      <c r="U106" s="3802"/>
      <c r="V106" s="3802"/>
      <c r="W106" s="3802"/>
      <c r="X106" s="3802"/>
      <c r="Y106" s="3802"/>
      <c r="Z106" s="3802"/>
      <c r="AA106" s="3802"/>
      <c r="AB106" s="3802"/>
      <c r="AC106" s="3802"/>
      <c r="AD106" s="59"/>
      <c r="AE106" s="59"/>
      <c r="AF106" s="40"/>
      <c r="AG106" s="42"/>
      <c r="AH106" s="3540"/>
      <c r="AI106" s="3816"/>
    </row>
    <row r="107" spans="4:35" ht="12.75" customHeight="1">
      <c r="D107" s="3367"/>
      <c r="E107" s="3800"/>
      <c r="F107" s="42"/>
      <c r="G107" s="60"/>
      <c r="H107" s="60"/>
      <c r="I107" s="60"/>
      <c r="J107" s="60"/>
      <c r="K107" s="60"/>
      <c r="L107" s="60"/>
      <c r="M107" s="60"/>
      <c r="N107" s="60"/>
      <c r="O107" s="60"/>
      <c r="P107" s="3802"/>
      <c r="Q107" s="3802"/>
      <c r="R107" s="3802"/>
      <c r="S107" s="3802"/>
      <c r="T107" s="3802"/>
      <c r="U107" s="3802"/>
      <c r="V107" s="3802"/>
      <c r="W107" s="3802"/>
      <c r="X107" s="3802"/>
      <c r="Y107" s="3802"/>
      <c r="Z107" s="3802"/>
      <c r="AA107" s="3802"/>
      <c r="AB107" s="3802"/>
      <c r="AC107" s="3802"/>
      <c r="AD107" s="59"/>
      <c r="AE107" s="59"/>
      <c r="AF107" s="40"/>
      <c r="AG107" s="42"/>
      <c r="AH107" s="3540"/>
      <c r="AI107" s="3816"/>
    </row>
    <row r="108" spans="4:35" ht="12.75" customHeight="1">
      <c r="D108" s="3367"/>
      <c r="E108" s="3800"/>
      <c r="F108" s="42"/>
      <c r="G108" s="60"/>
      <c r="H108" s="60"/>
      <c r="I108" s="60"/>
      <c r="J108" s="60"/>
      <c r="K108" s="60"/>
      <c r="L108" s="60"/>
      <c r="M108" s="60"/>
      <c r="N108" s="60"/>
      <c r="O108" s="60"/>
      <c r="P108" s="3802"/>
      <c r="Q108" s="3802"/>
      <c r="R108" s="3802"/>
      <c r="S108" s="3802"/>
      <c r="T108" s="3802"/>
      <c r="U108" s="3802"/>
      <c r="V108" s="3802"/>
      <c r="W108" s="3802"/>
      <c r="X108" s="3802"/>
      <c r="Y108" s="3802"/>
      <c r="Z108" s="3802"/>
      <c r="AA108" s="3802"/>
      <c r="AB108" s="3802"/>
      <c r="AC108" s="3802"/>
      <c r="AD108" s="59"/>
      <c r="AE108" s="59"/>
      <c r="AF108" s="40"/>
      <c r="AG108" s="42"/>
      <c r="AH108" s="3540"/>
      <c r="AI108" s="3816"/>
    </row>
    <row r="109" spans="4:35" ht="12.75" customHeight="1">
      <c r="D109" s="3367"/>
      <c r="E109" s="3800"/>
      <c r="F109" s="42"/>
      <c r="G109" s="60"/>
      <c r="H109" s="60"/>
      <c r="I109" s="60"/>
      <c r="J109" s="60"/>
      <c r="K109" s="60"/>
      <c r="L109" s="60"/>
      <c r="M109" s="60"/>
      <c r="N109" s="60"/>
      <c r="O109" s="60"/>
      <c r="P109" s="3802"/>
      <c r="Q109" s="3802"/>
      <c r="R109" s="3802"/>
      <c r="S109" s="3802"/>
      <c r="T109" s="3802"/>
      <c r="U109" s="3802"/>
      <c r="V109" s="3802"/>
      <c r="W109" s="3802"/>
      <c r="X109" s="3802"/>
      <c r="Y109" s="3802"/>
      <c r="Z109" s="3802"/>
      <c r="AA109" s="3802"/>
      <c r="AB109" s="3802"/>
      <c r="AC109" s="3802"/>
      <c r="AD109" s="59"/>
      <c r="AE109" s="59"/>
      <c r="AF109" s="40"/>
      <c r="AG109" s="42"/>
      <c r="AH109" s="3540"/>
      <c r="AI109" s="3816"/>
    </row>
    <row r="110" spans="4:35" ht="12.75" customHeight="1">
      <c r="D110" s="3367"/>
      <c r="E110" s="3800"/>
      <c r="F110" s="42"/>
      <c r="G110" s="60"/>
      <c r="H110" s="60"/>
      <c r="I110" s="60"/>
      <c r="J110" s="60"/>
      <c r="K110" s="60"/>
      <c r="L110" s="60"/>
      <c r="M110" s="60"/>
      <c r="N110" s="60"/>
      <c r="O110" s="60"/>
      <c r="P110" s="3802"/>
      <c r="Q110" s="3802"/>
      <c r="R110" s="3802"/>
      <c r="S110" s="3802"/>
      <c r="T110" s="3802"/>
      <c r="U110" s="3802"/>
      <c r="V110" s="3802"/>
      <c r="W110" s="3802"/>
      <c r="X110" s="3802"/>
      <c r="Y110" s="3802"/>
      <c r="Z110" s="3802"/>
      <c r="AA110" s="3802"/>
      <c r="AB110" s="3802"/>
      <c r="AC110" s="3802"/>
      <c r="AD110" s="59"/>
      <c r="AE110" s="59"/>
      <c r="AF110" s="40"/>
      <c r="AG110" s="42"/>
      <c r="AH110" s="3540"/>
      <c r="AI110" s="3816"/>
    </row>
    <row r="111" spans="4:35" ht="12.75" customHeight="1">
      <c r="D111" s="3367"/>
      <c r="E111" s="3800"/>
      <c r="F111" s="42"/>
      <c r="G111" s="60"/>
      <c r="H111" s="60"/>
      <c r="I111" s="60"/>
      <c r="J111" s="60"/>
      <c r="K111" s="60"/>
      <c r="L111" s="60"/>
      <c r="M111" s="60"/>
      <c r="N111" s="60"/>
      <c r="O111" s="60"/>
      <c r="P111" s="3802"/>
      <c r="Q111" s="3802"/>
      <c r="R111" s="3802"/>
      <c r="S111" s="3802"/>
      <c r="T111" s="3802"/>
      <c r="U111" s="3802"/>
      <c r="V111" s="3802"/>
      <c r="W111" s="3802"/>
      <c r="X111" s="3802"/>
      <c r="Y111" s="3802"/>
      <c r="Z111" s="3802"/>
      <c r="AA111" s="3802"/>
      <c r="AB111" s="3802"/>
      <c r="AC111" s="3802"/>
      <c r="AD111" s="59"/>
      <c r="AE111" s="59"/>
      <c r="AF111" s="40"/>
      <c r="AG111" s="42"/>
      <c r="AH111" s="3540"/>
      <c r="AI111" s="3816"/>
    </row>
    <row r="112" spans="4:35" ht="12.75" customHeight="1">
      <c r="D112" s="3367"/>
      <c r="E112" s="3800"/>
      <c r="F112" s="42"/>
      <c r="G112" s="60"/>
      <c r="H112" s="60"/>
      <c r="I112" s="60"/>
      <c r="J112" s="60"/>
      <c r="K112" s="60"/>
      <c r="L112" s="60"/>
      <c r="M112" s="60"/>
      <c r="N112" s="60"/>
      <c r="O112" s="60"/>
      <c r="P112" s="3802"/>
      <c r="Q112" s="3802"/>
      <c r="R112" s="3802"/>
      <c r="S112" s="3802"/>
      <c r="T112" s="3802"/>
      <c r="U112" s="3802"/>
      <c r="V112" s="3802"/>
      <c r="W112" s="3802"/>
      <c r="X112" s="3802"/>
      <c r="Y112" s="3802"/>
      <c r="Z112" s="3802"/>
      <c r="AA112" s="3802"/>
      <c r="AB112" s="3802"/>
      <c r="AC112" s="3802"/>
      <c r="AD112" s="59"/>
      <c r="AE112" s="59"/>
      <c r="AF112" s="40"/>
      <c r="AG112" s="42"/>
      <c r="AH112" s="3540"/>
      <c r="AI112" s="3816"/>
    </row>
    <row r="113" spans="1:51" ht="15" customHeight="1">
      <c r="A113" s="3413"/>
      <c r="B113" s="5667" t="s">
        <v>2469</v>
      </c>
      <c r="C113" s="5668"/>
      <c r="D113" s="5668"/>
      <c r="E113" s="5668"/>
      <c r="F113" s="5668"/>
      <c r="G113" s="5668"/>
      <c r="H113" s="5608" t="s">
        <v>739</v>
      </c>
      <c r="I113" s="5609"/>
      <c r="J113" s="3417"/>
      <c r="K113" s="3415" t="s">
        <v>1944</v>
      </c>
      <c r="L113" s="3416"/>
      <c r="O113" s="241"/>
      <c r="P113" s="241"/>
      <c r="Q113" s="241"/>
      <c r="R113" s="241"/>
      <c r="S113" s="241"/>
      <c r="T113" s="241"/>
      <c r="U113" s="241"/>
      <c r="V113" s="241"/>
      <c r="W113" s="241"/>
      <c r="X113" s="241"/>
      <c r="Y113" s="241"/>
      <c r="Z113" s="241"/>
      <c r="AA113" s="241"/>
      <c r="AB113" s="241"/>
      <c r="AC113" s="241"/>
      <c r="AD113" s="241"/>
      <c r="AE113" s="241"/>
      <c r="AF113" s="241"/>
      <c r="AG113" s="241"/>
      <c r="AH113" s="110"/>
      <c r="AI113" s="110"/>
      <c r="AJ113" s="110"/>
      <c r="AK113" s="110"/>
      <c r="AL113" s="110"/>
      <c r="AM113" s="110"/>
      <c r="AN113" s="110"/>
      <c r="AO113" s="110"/>
      <c r="AP113" s="110"/>
      <c r="AQ113" s="110"/>
      <c r="AR113" s="110"/>
      <c r="AS113" s="110"/>
      <c r="AT113" s="110"/>
      <c r="AU113" s="110"/>
      <c r="AV113" s="110"/>
      <c r="AW113" s="110"/>
      <c r="AX113" s="110"/>
      <c r="AY113" s="110"/>
    </row>
    <row r="114" spans="1:51" ht="15" customHeight="1">
      <c r="A114" s="3413"/>
      <c r="B114" s="5669"/>
      <c r="C114" s="5670"/>
      <c r="D114" s="5670"/>
      <c r="E114" s="5670"/>
      <c r="F114" s="5670"/>
      <c r="G114" s="5670"/>
      <c r="H114" s="5610"/>
      <c r="I114" s="5611"/>
      <c r="J114" s="3417"/>
      <c r="K114" s="3418" t="s">
        <v>1945</v>
      </c>
      <c r="L114" s="3416"/>
      <c r="O114" s="241"/>
      <c r="P114" s="241"/>
      <c r="Q114" s="241"/>
      <c r="R114" s="241"/>
      <c r="S114" s="241"/>
      <c r="T114" s="241"/>
      <c r="U114" s="241"/>
      <c r="V114" s="241"/>
      <c r="W114" s="241"/>
      <c r="X114" s="241"/>
      <c r="Y114" s="241"/>
      <c r="Z114" s="241"/>
      <c r="AA114" s="241"/>
      <c r="AB114" s="241"/>
      <c r="AC114" s="241"/>
      <c r="AD114" s="241"/>
      <c r="AE114" s="241"/>
      <c r="AF114" s="241"/>
      <c r="AG114" s="241"/>
      <c r="AH114" s="110"/>
      <c r="AI114" s="110"/>
      <c r="AJ114" s="110"/>
      <c r="AK114" s="110"/>
      <c r="AL114" s="110"/>
      <c r="AM114" s="110"/>
      <c r="AN114" s="110"/>
      <c r="AO114" s="110"/>
      <c r="AP114" s="110"/>
      <c r="AQ114" s="110"/>
      <c r="AR114" s="110"/>
      <c r="AS114" s="110"/>
      <c r="AT114" s="110"/>
      <c r="AU114" s="110"/>
      <c r="AV114" s="110"/>
      <c r="AW114" s="110"/>
      <c r="AX114" s="110"/>
      <c r="AY114" s="110"/>
    </row>
    <row r="115" spans="1:51" ht="12.75" customHeight="1">
      <c r="D115" s="3367"/>
      <c r="E115" s="3800"/>
      <c r="F115" s="42"/>
      <c r="G115" s="60"/>
      <c r="H115" s="60"/>
      <c r="I115" s="60"/>
      <c r="J115" s="60"/>
      <c r="K115" s="60"/>
      <c r="L115" s="60"/>
      <c r="M115" s="60"/>
      <c r="N115" s="60"/>
      <c r="O115" s="60"/>
      <c r="P115" s="3802"/>
      <c r="Q115" s="3802"/>
      <c r="R115" s="3802"/>
      <c r="S115" s="3802"/>
      <c r="T115" s="3802"/>
      <c r="U115" s="3802"/>
      <c r="V115" s="3802"/>
      <c r="W115" s="3802"/>
      <c r="X115" s="3802"/>
      <c r="Y115" s="3802"/>
      <c r="Z115" s="3802"/>
      <c r="AA115" s="3802"/>
      <c r="AB115" s="3802"/>
      <c r="AC115" s="3802"/>
      <c r="AD115" s="59"/>
      <c r="AE115" s="59"/>
      <c r="AF115" s="40"/>
      <c r="AG115" s="42"/>
      <c r="AH115" s="3540"/>
      <c r="AI115" s="3816"/>
    </row>
    <row r="116" spans="1:51" ht="12.75" customHeight="1">
      <c r="D116" s="3367"/>
      <c r="E116" s="3800"/>
      <c r="F116" s="42"/>
      <c r="G116" s="60"/>
      <c r="H116" s="60"/>
      <c r="I116" s="60"/>
      <c r="J116" s="60"/>
      <c r="K116" s="60"/>
      <c r="L116" s="60"/>
      <c r="M116" s="60"/>
      <c r="N116" s="60"/>
      <c r="O116" s="60"/>
      <c r="P116" s="3802"/>
      <c r="Q116" s="3802"/>
      <c r="R116" s="3802"/>
      <c r="S116" s="3802"/>
      <c r="T116" s="3802"/>
      <c r="U116" s="3802"/>
      <c r="V116" s="3802"/>
      <c r="W116" s="3802"/>
      <c r="X116" s="3802"/>
      <c r="Y116" s="3802"/>
      <c r="Z116" s="3802"/>
      <c r="AA116" s="3802"/>
      <c r="AB116" s="3802"/>
      <c r="AC116" s="3802"/>
      <c r="AD116" s="59"/>
      <c r="AE116" s="59"/>
      <c r="AF116" s="40"/>
      <c r="AG116" s="42"/>
      <c r="AH116" s="3540"/>
      <c r="AI116" s="3816"/>
    </row>
    <row r="117" spans="1:51" ht="11.25" customHeight="1">
      <c r="A117" s="49"/>
      <c r="B117" s="3790" t="s">
        <v>1579</v>
      </c>
      <c r="C117" s="57"/>
      <c r="D117" s="3791" t="s">
        <v>2632</v>
      </c>
      <c r="E117" s="42"/>
      <c r="F117" s="3792"/>
      <c r="G117" s="3793"/>
      <c r="H117" s="3794"/>
      <c r="I117" s="3794"/>
      <c r="J117" s="3794"/>
      <c r="K117" s="3794"/>
      <c r="L117" s="3794"/>
      <c r="M117" s="3794"/>
      <c r="N117" s="3794"/>
      <c r="O117" s="3794"/>
      <c r="P117" s="3794"/>
      <c r="Q117" s="3794"/>
      <c r="R117" s="3794"/>
      <c r="S117" s="3794"/>
      <c r="T117" s="3794"/>
      <c r="U117" s="3794"/>
      <c r="V117" s="3794"/>
      <c r="W117" s="3794"/>
      <c r="X117" s="3794"/>
      <c r="Y117" s="3794"/>
      <c r="Z117" s="3794"/>
      <c r="AA117" s="3794"/>
      <c r="AB117" s="3794"/>
      <c r="AC117" s="3794"/>
      <c r="AD117" s="3794"/>
      <c r="AE117" s="3794"/>
      <c r="AF117" s="3794"/>
      <c r="AG117" s="40"/>
      <c r="AH117" s="42"/>
      <c r="AI117" s="42"/>
      <c r="AJ117" s="110"/>
      <c r="AK117" s="110"/>
      <c r="AL117" s="110"/>
      <c r="AM117" s="110"/>
      <c r="AN117" s="110"/>
      <c r="AO117" s="110"/>
      <c r="AP117" s="110"/>
      <c r="AQ117" s="110"/>
      <c r="AR117" s="110"/>
      <c r="AS117" s="110"/>
      <c r="AT117" s="110"/>
      <c r="AU117" s="110"/>
      <c r="AV117" s="110"/>
      <c r="AW117" s="110"/>
      <c r="AX117" s="110"/>
      <c r="AY117" s="110"/>
    </row>
    <row r="118" spans="1:51" ht="11.25" customHeight="1">
      <c r="A118" s="49"/>
      <c r="B118" s="3795"/>
      <c r="C118" s="3796"/>
      <c r="D118" s="3797" t="s">
        <v>1647</v>
      </c>
      <c r="E118" s="42"/>
      <c r="F118" s="3792"/>
      <c r="G118" s="3798"/>
      <c r="H118" s="3799"/>
      <c r="I118" s="3799"/>
      <c r="J118" s="3799"/>
      <c r="K118" s="3799"/>
      <c r="L118" s="3799"/>
      <c r="M118" s="3799"/>
      <c r="N118" s="3799"/>
      <c r="O118" s="3799"/>
      <c r="P118" s="3799"/>
      <c r="Q118" s="3799"/>
      <c r="R118" s="3799"/>
      <c r="S118" s="3799"/>
      <c r="T118" s="3799"/>
      <c r="U118" s="3799"/>
      <c r="V118" s="3799"/>
      <c r="W118" s="3799"/>
      <c r="X118" s="3799"/>
      <c r="Y118" s="3799"/>
      <c r="Z118" s="3799"/>
      <c r="AA118" s="3799"/>
      <c r="AB118" s="3799"/>
      <c r="AC118" s="3799"/>
      <c r="AD118" s="3799"/>
      <c r="AE118" s="3799"/>
      <c r="AF118" s="42"/>
      <c r="AG118" s="40"/>
      <c r="AH118" s="42"/>
      <c r="AI118" s="42"/>
      <c r="AJ118" s="110"/>
      <c r="AK118" s="110"/>
      <c r="AL118" s="110"/>
      <c r="AM118" s="110"/>
      <c r="AN118" s="110"/>
      <c r="AO118" s="110"/>
      <c r="AP118" s="110"/>
      <c r="AQ118" s="110"/>
      <c r="AR118" s="110"/>
      <c r="AS118" s="110"/>
      <c r="AT118" s="110"/>
      <c r="AU118" s="110"/>
      <c r="AV118" s="110"/>
      <c r="AW118" s="110"/>
      <c r="AX118" s="110"/>
      <c r="AY118" s="110"/>
    </row>
    <row r="119" spans="1:51" ht="11.25" customHeight="1">
      <c r="A119" s="49"/>
      <c r="B119" s="3795"/>
      <c r="C119" s="3796"/>
      <c r="D119" s="3797"/>
      <c r="E119" s="42"/>
      <c r="F119" s="3792"/>
      <c r="G119" s="3798"/>
      <c r="H119" s="3799"/>
      <c r="I119" s="3799"/>
      <c r="J119" s="3799"/>
      <c r="K119" s="3799"/>
      <c r="L119" s="3799"/>
      <c r="M119" s="3799"/>
      <c r="N119" s="3799"/>
      <c r="O119" s="3799"/>
      <c r="P119" s="3799"/>
      <c r="Q119" s="3799"/>
      <c r="R119" s="3799"/>
      <c r="S119" s="3799"/>
      <c r="T119" s="3799"/>
      <c r="U119" s="3799"/>
      <c r="V119" s="3799"/>
      <c r="W119" s="3799"/>
      <c r="X119" s="3799"/>
      <c r="Y119" s="3799"/>
      <c r="Z119" s="3799"/>
      <c r="AA119" s="3799"/>
      <c r="AB119" s="3799"/>
      <c r="AC119" s="3799"/>
      <c r="AD119" s="59"/>
      <c r="AE119" s="59"/>
      <c r="AF119" s="40"/>
      <c r="AG119" s="42"/>
      <c r="AH119" s="5666">
        <v>3500</v>
      </c>
      <c r="AI119" s="5666"/>
      <c r="AJ119" s="110"/>
      <c r="AK119" s="110"/>
      <c r="AL119" s="110"/>
      <c r="AM119" s="110"/>
      <c r="AN119" s="110"/>
      <c r="AO119" s="110"/>
      <c r="AP119" s="110"/>
      <c r="AQ119" s="110"/>
      <c r="AR119" s="110"/>
      <c r="AS119" s="110"/>
      <c r="AT119" s="110"/>
      <c r="AU119" s="110"/>
      <c r="AV119" s="110"/>
      <c r="AW119" s="110"/>
      <c r="AX119" s="110"/>
      <c r="AY119" s="110"/>
    </row>
    <row r="120" spans="1:51" ht="12" customHeight="1">
      <c r="A120" s="49"/>
      <c r="B120" s="3800"/>
      <c r="C120" s="3801"/>
      <c r="D120" s="3367" t="s">
        <v>35</v>
      </c>
      <c r="E120" s="3800" t="s">
        <v>1946</v>
      </c>
      <c r="F120" s="42"/>
      <c r="G120" s="60"/>
      <c r="H120" s="60"/>
      <c r="I120" s="60"/>
      <c r="J120" s="60"/>
      <c r="K120" s="60"/>
      <c r="L120" s="60"/>
      <c r="M120" s="60"/>
      <c r="N120" s="60"/>
      <c r="O120" s="60"/>
      <c r="P120" s="3802"/>
      <c r="Q120" s="3802"/>
      <c r="R120" s="3802"/>
      <c r="S120" s="3802"/>
      <c r="T120" s="3802"/>
      <c r="U120" s="3802"/>
      <c r="V120" s="3802"/>
      <c r="W120" s="3802"/>
      <c r="X120" s="3802"/>
      <c r="Y120" s="3802"/>
      <c r="Z120" s="3802"/>
      <c r="AA120" s="3802"/>
      <c r="AB120" s="3802"/>
      <c r="AC120" s="3802"/>
      <c r="AD120" s="59"/>
      <c r="AE120" s="59"/>
      <c r="AF120" s="40"/>
      <c r="AG120" s="42"/>
      <c r="AH120" s="5665">
        <v>21</v>
      </c>
      <c r="AI120" s="5623"/>
      <c r="AJ120" s="110"/>
      <c r="AK120" s="110"/>
      <c r="AL120" s="110"/>
      <c r="AM120" s="110"/>
      <c r="AN120" s="110"/>
      <c r="AO120" s="110"/>
      <c r="AP120" s="110"/>
      <c r="AQ120" s="110"/>
      <c r="AR120" s="110"/>
      <c r="AS120" s="110"/>
      <c r="AT120" s="110"/>
      <c r="AU120" s="110"/>
      <c r="AV120" s="110"/>
      <c r="AW120" s="110"/>
      <c r="AX120" s="110"/>
      <c r="AY120" s="110"/>
    </row>
    <row r="121" spans="1:51" ht="11.25" customHeight="1">
      <c r="A121" s="54">
        <v>34</v>
      </c>
      <c r="B121" s="3795"/>
      <c r="C121" s="3803"/>
      <c r="D121" s="471"/>
      <c r="E121" s="3804" t="s">
        <v>1947</v>
      </c>
      <c r="F121" s="3799"/>
      <c r="G121" s="3804"/>
      <c r="H121" s="3798"/>
      <c r="I121" s="3798"/>
      <c r="J121" s="3798"/>
      <c r="K121" s="3798"/>
      <c r="L121" s="3798"/>
      <c r="M121" s="3798"/>
      <c r="N121" s="3798"/>
      <c r="O121" s="3798"/>
      <c r="P121" s="3799"/>
      <c r="Q121" s="3799"/>
      <c r="R121" s="3799"/>
      <c r="S121" s="3799"/>
      <c r="T121" s="3799"/>
      <c r="U121" s="3799"/>
      <c r="V121" s="3799"/>
      <c r="W121" s="3799"/>
      <c r="X121" s="3799"/>
      <c r="Y121" s="3799"/>
      <c r="Z121" s="3799"/>
      <c r="AA121" s="3799"/>
      <c r="AB121" s="3799"/>
      <c r="AC121" s="3799"/>
      <c r="AD121" s="59"/>
      <c r="AE121" s="59"/>
      <c r="AF121" s="40"/>
      <c r="AG121" s="42"/>
      <c r="AH121" s="5665"/>
      <c r="AI121" s="5624"/>
      <c r="AJ121" s="54"/>
      <c r="AK121" s="54"/>
      <c r="AL121" s="110"/>
      <c r="AM121" s="110"/>
      <c r="AN121" s="110"/>
      <c r="AO121" s="110"/>
      <c r="AP121" s="110"/>
      <c r="AQ121" s="110"/>
      <c r="AR121" s="110"/>
      <c r="AS121" s="110"/>
      <c r="AT121" s="110"/>
      <c r="AU121" s="110"/>
      <c r="AV121" s="110"/>
      <c r="AW121" s="110"/>
      <c r="AX121" s="110"/>
      <c r="AY121" s="110"/>
    </row>
    <row r="122" spans="1:51" ht="3.75" customHeight="1">
      <c r="A122" s="49"/>
      <c r="B122" s="3795"/>
      <c r="C122" s="3803"/>
      <c r="D122" s="3803"/>
      <c r="E122" s="3794"/>
      <c r="F122" s="3799"/>
      <c r="G122" s="3804"/>
      <c r="H122" s="3798"/>
      <c r="I122" s="3798"/>
      <c r="J122" s="3798"/>
      <c r="K122" s="3798"/>
      <c r="L122" s="3798"/>
      <c r="M122" s="3798"/>
      <c r="N122" s="3798"/>
      <c r="O122" s="3798"/>
      <c r="P122" s="3799"/>
      <c r="Q122" s="3799"/>
      <c r="R122" s="3799"/>
      <c r="S122" s="3799"/>
      <c r="T122" s="3799"/>
      <c r="U122" s="3799"/>
      <c r="V122" s="3799"/>
      <c r="W122" s="3799"/>
      <c r="X122" s="3799"/>
      <c r="Y122" s="3799"/>
      <c r="Z122" s="3799"/>
      <c r="AA122" s="3799"/>
      <c r="AB122" s="3799"/>
      <c r="AC122" s="3799"/>
      <c r="AD122" s="59"/>
      <c r="AE122" s="59"/>
      <c r="AF122" s="40"/>
      <c r="AG122" s="42"/>
      <c r="AH122" s="3540"/>
      <c r="AI122" s="3794"/>
      <c r="AJ122" s="110"/>
      <c r="AK122" s="110"/>
      <c r="AL122" s="110"/>
      <c r="AM122" s="110"/>
      <c r="AN122" s="110"/>
      <c r="AO122" s="110"/>
      <c r="AP122" s="110"/>
      <c r="AQ122" s="110"/>
      <c r="AR122" s="110"/>
      <c r="AS122" s="110"/>
      <c r="AT122" s="110"/>
      <c r="AU122" s="110"/>
      <c r="AV122" s="110"/>
      <c r="AW122" s="110"/>
      <c r="AX122" s="110"/>
      <c r="AY122" s="110"/>
    </row>
    <row r="123" spans="1:51" ht="11.25" customHeight="1">
      <c r="B123" s="3175"/>
      <c r="C123" s="3360"/>
      <c r="D123" s="3367" t="s">
        <v>36</v>
      </c>
      <c r="E123" s="3791" t="s">
        <v>2633</v>
      </c>
      <c r="F123" s="42"/>
      <c r="G123" s="1486"/>
      <c r="H123" s="1486"/>
      <c r="I123" s="1486"/>
      <c r="J123" s="1486"/>
      <c r="K123" s="1486"/>
      <c r="L123" s="1486"/>
      <c r="M123" s="1486"/>
      <c r="N123" s="1486"/>
      <c r="O123" s="1486"/>
      <c r="P123" s="1486"/>
      <c r="Q123" s="1486"/>
      <c r="R123" s="1486"/>
      <c r="S123" s="1486"/>
      <c r="T123" s="1486"/>
      <c r="U123" s="1486"/>
      <c r="V123" s="1486"/>
      <c r="W123" s="1486"/>
      <c r="X123" s="1486"/>
      <c r="Y123" s="1486"/>
      <c r="Z123" s="1486"/>
      <c r="AA123" s="1486"/>
      <c r="AB123" s="1486"/>
      <c r="AC123" s="25"/>
      <c r="AD123" s="59"/>
      <c r="AE123" s="59"/>
      <c r="AF123" s="40"/>
      <c r="AG123" s="42"/>
      <c r="AH123" s="5665">
        <v>22</v>
      </c>
      <c r="AI123" s="5623"/>
    </row>
    <row r="124" spans="1:51" ht="11.25" customHeight="1">
      <c r="B124" s="3175"/>
      <c r="C124" s="3360"/>
      <c r="D124" s="471"/>
      <c r="E124" s="3797" t="s">
        <v>1580</v>
      </c>
      <c r="F124" s="42"/>
      <c r="G124" s="1486"/>
      <c r="H124" s="1486"/>
      <c r="I124" s="1486"/>
      <c r="J124" s="1486"/>
      <c r="K124" s="1486"/>
      <c r="L124" s="1486"/>
      <c r="M124" s="1486"/>
      <c r="N124" s="1486"/>
      <c r="O124" s="1486"/>
      <c r="P124" s="1486"/>
      <c r="Q124" s="1486"/>
      <c r="R124" s="1486"/>
      <c r="S124" s="1486"/>
      <c r="T124" s="1486"/>
      <c r="U124" s="1486"/>
      <c r="V124" s="1486"/>
      <c r="W124" s="1486"/>
      <c r="X124" s="1486"/>
      <c r="Y124" s="1486"/>
      <c r="Z124" s="1486"/>
      <c r="AA124" s="1486"/>
      <c r="AB124" s="1486"/>
      <c r="AC124" s="25"/>
      <c r="AD124" s="59"/>
      <c r="AE124" s="59"/>
      <c r="AF124" s="40"/>
      <c r="AG124" s="42"/>
      <c r="AH124" s="5665"/>
      <c r="AI124" s="5624"/>
    </row>
    <row r="125" spans="1:51" ht="3.75" customHeight="1">
      <c r="B125" s="3795"/>
      <c r="C125" s="3805"/>
      <c r="D125" s="3805"/>
      <c r="E125" s="3806"/>
      <c r="F125" s="3792"/>
      <c r="G125" s="3798"/>
      <c r="H125" s="3807"/>
      <c r="I125" s="3807"/>
      <c r="J125" s="3807"/>
      <c r="K125" s="3807"/>
      <c r="L125" s="3807"/>
      <c r="M125" s="3807"/>
      <c r="N125" s="3807"/>
      <c r="O125" s="3807"/>
      <c r="P125" s="3799"/>
      <c r="Q125" s="3799"/>
      <c r="R125" s="3799"/>
      <c r="S125" s="3799"/>
      <c r="T125" s="3799"/>
      <c r="U125" s="3799"/>
      <c r="V125" s="3799"/>
      <c r="W125" s="3799"/>
      <c r="X125" s="3799"/>
      <c r="Y125" s="3799"/>
      <c r="Z125" s="3799"/>
      <c r="AA125" s="3799"/>
      <c r="AB125" s="3799"/>
      <c r="AC125" s="3799"/>
      <c r="AD125" s="59"/>
      <c r="AE125" s="59"/>
      <c r="AF125" s="40"/>
      <c r="AG125" s="42"/>
      <c r="AH125" s="3799"/>
      <c r="AI125" s="3794"/>
    </row>
    <row r="126" spans="1:51" ht="11.25" customHeight="1">
      <c r="B126" s="3800"/>
      <c r="C126" s="3808"/>
      <c r="D126" s="3367" t="s">
        <v>50</v>
      </c>
      <c r="E126" s="3800" t="s">
        <v>2634</v>
      </c>
      <c r="F126" s="42"/>
      <c r="G126" s="60"/>
      <c r="H126" s="60"/>
      <c r="I126" s="60"/>
      <c r="J126" s="60"/>
      <c r="K126" s="60"/>
      <c r="L126" s="60"/>
      <c r="M126" s="60"/>
      <c r="N126" s="60"/>
      <c r="O126" s="60"/>
      <c r="P126" s="3802"/>
      <c r="Q126" s="3802"/>
      <c r="R126" s="3802"/>
      <c r="S126" s="3802"/>
      <c r="T126" s="3802"/>
      <c r="U126" s="3802"/>
      <c r="V126" s="3802"/>
      <c r="W126" s="3802"/>
      <c r="X126" s="3802"/>
      <c r="Y126" s="3802"/>
      <c r="Z126" s="3802"/>
      <c r="AA126" s="3802"/>
      <c r="AB126" s="3802"/>
      <c r="AC126" s="3802"/>
      <c r="AD126" s="59"/>
      <c r="AE126" s="59"/>
      <c r="AF126" s="40"/>
      <c r="AG126" s="42"/>
      <c r="AH126" s="5665">
        <v>23</v>
      </c>
      <c r="AI126" s="5623"/>
    </row>
    <row r="127" spans="1:51" ht="11.25" customHeight="1">
      <c r="B127" s="3800"/>
      <c r="C127" s="3808"/>
      <c r="D127" s="3809"/>
      <c r="E127" s="195" t="s">
        <v>2635</v>
      </c>
      <c r="F127" s="42"/>
      <c r="G127" s="60"/>
      <c r="H127" s="60"/>
      <c r="I127" s="60"/>
      <c r="J127" s="60"/>
      <c r="K127" s="60"/>
      <c r="L127" s="60"/>
      <c r="M127" s="60"/>
      <c r="N127" s="60"/>
      <c r="O127" s="60"/>
      <c r="P127" s="3802"/>
      <c r="Q127" s="3802"/>
      <c r="R127" s="3802"/>
      <c r="S127" s="3802"/>
      <c r="T127" s="3802"/>
      <c r="U127" s="3802"/>
      <c r="V127" s="3802"/>
      <c r="W127" s="3802"/>
      <c r="X127" s="3802"/>
      <c r="Y127" s="3802"/>
      <c r="Z127" s="3802"/>
      <c r="AA127" s="3802"/>
      <c r="AB127" s="3802"/>
      <c r="AC127" s="3802"/>
      <c r="AD127" s="59"/>
      <c r="AE127" s="59"/>
      <c r="AF127" s="40"/>
      <c r="AG127" s="42"/>
      <c r="AH127" s="5665"/>
      <c r="AI127" s="5624"/>
    </row>
    <row r="128" spans="1:51" ht="3.75" customHeight="1">
      <c r="B128" s="46"/>
      <c r="C128" s="51"/>
      <c r="D128" s="61"/>
      <c r="E128" s="195"/>
      <c r="F128" s="195"/>
      <c r="G128" s="195"/>
      <c r="H128" s="195"/>
      <c r="I128" s="195"/>
      <c r="J128" s="195"/>
      <c r="K128" s="195"/>
      <c r="L128" s="195"/>
      <c r="M128" s="195"/>
      <c r="N128" s="195"/>
      <c r="O128" s="195"/>
      <c r="P128" s="195"/>
      <c r="Q128" s="195"/>
      <c r="R128" s="195"/>
      <c r="S128" s="195"/>
      <c r="T128" s="3378"/>
      <c r="U128" s="3378"/>
      <c r="V128" s="3378"/>
      <c r="W128" s="44"/>
      <c r="X128" s="44"/>
      <c r="Y128" s="44"/>
      <c r="Z128" s="44"/>
      <c r="AA128" s="44"/>
      <c r="AB128" s="44"/>
      <c r="AC128" s="44"/>
      <c r="AD128" s="59"/>
      <c r="AE128" s="59"/>
      <c r="AF128" s="3377"/>
      <c r="AG128" s="3371"/>
      <c r="AH128" s="2761"/>
      <c r="AI128" s="3445"/>
    </row>
    <row r="129" spans="2:35" ht="11.25" customHeight="1">
      <c r="B129" s="3800"/>
      <c r="C129" s="3801"/>
      <c r="D129" s="3367" t="s">
        <v>62</v>
      </c>
      <c r="E129" s="3800" t="s">
        <v>2636</v>
      </c>
      <c r="F129" s="42"/>
      <c r="G129" s="60"/>
      <c r="H129" s="60"/>
      <c r="I129" s="60"/>
      <c r="J129" s="60"/>
      <c r="K129" s="60"/>
      <c r="L129" s="60"/>
      <c r="M129" s="60"/>
      <c r="N129" s="60"/>
      <c r="O129" s="60"/>
      <c r="P129" s="3802"/>
      <c r="Q129" s="3802"/>
      <c r="R129" s="3802"/>
      <c r="S129" s="3802"/>
      <c r="T129" s="3802"/>
      <c r="U129" s="3802"/>
      <c r="V129" s="3802"/>
      <c r="W129" s="3802"/>
      <c r="X129" s="3802"/>
      <c r="Y129" s="3802"/>
      <c r="Z129" s="3802"/>
      <c r="AA129" s="3802"/>
      <c r="AB129" s="3802"/>
      <c r="AC129" s="3802"/>
      <c r="AD129" s="59"/>
      <c r="AE129" s="59"/>
      <c r="AF129" s="40"/>
      <c r="AG129" s="42"/>
      <c r="AH129" s="5665">
        <v>24</v>
      </c>
      <c r="AI129" s="5623"/>
    </row>
    <row r="130" spans="2:35" ht="11.25" customHeight="1">
      <c r="B130" s="3795"/>
      <c r="C130" s="3803"/>
      <c r="D130" s="471"/>
      <c r="E130" s="3817" t="s">
        <v>2637</v>
      </c>
      <c r="F130" s="3799"/>
      <c r="G130" s="3804"/>
      <c r="H130" s="3798"/>
      <c r="I130" s="3798"/>
      <c r="J130" s="3798"/>
      <c r="K130" s="3798"/>
      <c r="L130" s="3798"/>
      <c r="M130" s="3798"/>
      <c r="N130" s="3798"/>
      <c r="O130" s="3798"/>
      <c r="P130" s="3799"/>
      <c r="Q130" s="3799"/>
      <c r="R130" s="3799"/>
      <c r="S130" s="3799"/>
      <c r="T130" s="3799"/>
      <c r="U130" s="3799"/>
      <c r="V130" s="3799"/>
      <c r="W130" s="3799"/>
      <c r="X130" s="3799"/>
      <c r="Y130" s="3799"/>
      <c r="Z130" s="3799"/>
      <c r="AA130" s="3799"/>
      <c r="AB130" s="3799"/>
      <c r="AC130" s="3799"/>
      <c r="AD130" s="59"/>
      <c r="AE130" s="59"/>
      <c r="AF130" s="40"/>
      <c r="AG130" s="42"/>
      <c r="AH130" s="5665"/>
      <c r="AI130" s="5624"/>
    </row>
    <row r="131" spans="2:35" ht="12.75" customHeight="1">
      <c r="B131" s="3795"/>
      <c r="C131" s="3803"/>
      <c r="D131" s="3803"/>
      <c r="E131" s="3804" t="s">
        <v>2162</v>
      </c>
      <c r="F131" s="3799"/>
      <c r="G131" s="3804"/>
      <c r="H131" s="3798"/>
      <c r="I131" s="3798"/>
      <c r="J131" s="3798"/>
      <c r="K131" s="3798"/>
      <c r="L131" s="3798"/>
      <c r="M131" s="3798"/>
      <c r="N131" s="3798"/>
      <c r="O131" s="3798"/>
      <c r="P131" s="3799"/>
      <c r="Q131" s="3799"/>
      <c r="R131" s="3799"/>
      <c r="S131" s="3799"/>
      <c r="T131" s="3799"/>
      <c r="U131" s="3799"/>
      <c r="V131" s="3799"/>
      <c r="W131" s="3799"/>
      <c r="X131" s="3799"/>
      <c r="Y131" s="3799"/>
      <c r="Z131" s="3799"/>
      <c r="AA131" s="3799"/>
      <c r="AB131" s="3799"/>
      <c r="AC131" s="3799"/>
      <c r="AD131" s="59"/>
      <c r="AE131" s="59"/>
      <c r="AF131" s="40"/>
      <c r="AG131" s="42"/>
      <c r="AH131" s="1153"/>
      <c r="AI131" s="3818"/>
    </row>
    <row r="132" spans="2:35" ht="3.75" customHeight="1"/>
    <row r="133" spans="2:35" ht="11.25" customHeight="1">
      <c r="D133" s="3367" t="s">
        <v>63</v>
      </c>
      <c r="E133" s="3800" t="s">
        <v>1948</v>
      </c>
      <c r="F133" s="42"/>
      <c r="G133" s="60"/>
      <c r="H133" s="60"/>
      <c r="I133" s="60"/>
      <c r="J133" s="60"/>
      <c r="K133" s="60"/>
      <c r="L133" s="60"/>
      <c r="M133" s="60"/>
      <c r="N133" s="60"/>
      <c r="O133" s="60"/>
      <c r="P133" s="3802"/>
      <c r="Q133" s="3802"/>
      <c r="R133" s="3802"/>
      <c r="S133" s="3802"/>
      <c r="T133" s="3802"/>
      <c r="U133" s="3802"/>
      <c r="V133" s="3802"/>
      <c r="W133" s="3802"/>
      <c r="X133" s="3802"/>
      <c r="Y133" s="3802"/>
      <c r="Z133" s="3802"/>
      <c r="AA133" s="3802"/>
      <c r="AB133" s="3802"/>
      <c r="AC133" s="3802"/>
      <c r="AD133" s="59"/>
      <c r="AE133" s="59"/>
      <c r="AF133" s="40"/>
      <c r="AG133" s="42"/>
      <c r="AH133" s="5665">
        <v>25</v>
      </c>
      <c r="AI133" s="5623"/>
    </row>
    <row r="134" spans="2:35" ht="11.25" customHeight="1">
      <c r="D134" s="471"/>
      <c r="E134" s="3804" t="s">
        <v>1949</v>
      </c>
      <c r="F134" s="3799"/>
      <c r="G134" s="3804"/>
      <c r="H134" s="3798"/>
      <c r="I134" s="3798"/>
      <c r="J134" s="3798"/>
      <c r="K134" s="3798"/>
      <c r="L134" s="3798"/>
      <c r="M134" s="3798"/>
      <c r="N134" s="3798"/>
      <c r="O134" s="3798"/>
      <c r="P134" s="3799"/>
      <c r="Q134" s="3799"/>
      <c r="R134" s="3799"/>
      <c r="S134" s="3799"/>
      <c r="T134" s="3799"/>
      <c r="U134" s="3799"/>
      <c r="V134" s="3799"/>
      <c r="W134" s="3799"/>
      <c r="X134" s="3799"/>
      <c r="Y134" s="3799"/>
      <c r="Z134" s="3799"/>
      <c r="AA134" s="3799"/>
      <c r="AB134" s="3799"/>
      <c r="AC134" s="3799"/>
      <c r="AD134" s="59"/>
      <c r="AE134" s="59"/>
      <c r="AF134" s="40"/>
      <c r="AG134" s="42"/>
      <c r="AH134" s="5665"/>
      <c r="AI134" s="5624"/>
    </row>
    <row r="135" spans="2:35" ht="3.75" customHeight="1">
      <c r="D135" s="3805"/>
    </row>
    <row r="136" spans="2:35" ht="11.25" customHeight="1">
      <c r="D136" s="3367" t="s">
        <v>64</v>
      </c>
      <c r="E136" s="3800" t="s">
        <v>1950</v>
      </c>
      <c r="F136" s="42"/>
      <c r="G136" s="60"/>
      <c r="H136" s="60"/>
      <c r="I136" s="60"/>
      <c r="J136" s="60"/>
      <c r="K136" s="60"/>
      <c r="L136" s="60"/>
      <c r="M136" s="60"/>
      <c r="N136" s="60"/>
      <c r="O136" s="60"/>
      <c r="P136" s="3802"/>
      <c r="Q136" s="3802"/>
      <c r="R136" s="3802"/>
      <c r="S136" s="3802"/>
      <c r="T136" s="3802"/>
      <c r="U136" s="3802"/>
      <c r="V136" s="3802"/>
      <c r="W136" s="3802"/>
      <c r="X136" s="3802"/>
      <c r="Y136" s="3802"/>
      <c r="Z136" s="3802"/>
      <c r="AA136" s="3802"/>
      <c r="AB136" s="3802"/>
      <c r="AC136" s="3802"/>
      <c r="AD136" s="59"/>
      <c r="AE136" s="59"/>
      <c r="AF136" s="40"/>
      <c r="AG136" s="42"/>
      <c r="AH136" s="5665">
        <v>26</v>
      </c>
      <c r="AI136" s="5623"/>
    </row>
    <row r="137" spans="2:35" ht="11.25" customHeight="1">
      <c r="D137" s="3803"/>
      <c r="E137" s="3804" t="s">
        <v>1951</v>
      </c>
      <c r="F137" s="3799"/>
      <c r="G137" s="3804"/>
      <c r="H137" s="3798"/>
      <c r="I137" s="3798"/>
      <c r="J137" s="3798"/>
      <c r="K137" s="3798"/>
      <c r="L137" s="3798"/>
      <c r="M137" s="3798"/>
      <c r="N137" s="3798"/>
      <c r="O137" s="3798"/>
      <c r="P137" s="3799"/>
      <c r="Q137" s="3799"/>
      <c r="R137" s="3799"/>
      <c r="S137" s="3799"/>
      <c r="T137" s="3799"/>
      <c r="U137" s="3799"/>
      <c r="V137" s="3799"/>
      <c r="W137" s="3799"/>
      <c r="X137" s="3799"/>
      <c r="Y137" s="3799"/>
      <c r="Z137" s="3799"/>
      <c r="AA137" s="3799"/>
      <c r="AB137" s="3799"/>
      <c r="AC137" s="3799"/>
      <c r="AD137" s="59"/>
      <c r="AE137" s="59"/>
      <c r="AF137" s="40"/>
      <c r="AG137" s="42"/>
      <c r="AH137" s="5665"/>
      <c r="AI137" s="5624"/>
    </row>
    <row r="138" spans="2:35" ht="3.75" customHeight="1">
      <c r="T138" s="105" t="s">
        <v>105</v>
      </c>
    </row>
    <row r="139" spans="2:35" ht="11.25" customHeight="1">
      <c r="D139" s="3367" t="s">
        <v>74</v>
      </c>
      <c r="E139" s="3800" t="s">
        <v>2638</v>
      </c>
      <c r="F139" s="42"/>
      <c r="G139" s="60"/>
      <c r="H139" s="60"/>
      <c r="I139" s="60"/>
      <c r="J139" s="60"/>
      <c r="K139" s="60"/>
      <c r="L139" s="60"/>
      <c r="M139" s="60"/>
      <c r="N139" s="60"/>
      <c r="O139" s="60"/>
      <c r="P139" s="3802"/>
      <c r="Q139" s="3802"/>
      <c r="R139" s="3802"/>
      <c r="S139" s="3802"/>
      <c r="T139" s="3802"/>
      <c r="U139" s="3802"/>
      <c r="V139" s="3802"/>
      <c r="W139" s="3802"/>
      <c r="X139" s="3802"/>
      <c r="Y139" s="3802"/>
      <c r="Z139" s="3802"/>
      <c r="AA139" s="3802"/>
      <c r="AB139" s="3802"/>
      <c r="AC139" s="3802"/>
      <c r="AD139" s="59"/>
      <c r="AE139" s="59"/>
      <c r="AF139" s="40"/>
      <c r="AG139" s="42"/>
      <c r="AH139" s="5665">
        <v>27</v>
      </c>
      <c r="AI139" s="5623"/>
    </row>
    <row r="140" spans="2:35" ht="11.25" customHeight="1">
      <c r="D140" s="3803" t="s">
        <v>105</v>
      </c>
      <c r="E140" s="3804" t="s">
        <v>2639</v>
      </c>
      <c r="F140" s="3799"/>
      <c r="G140" s="3804"/>
      <c r="H140" s="3798"/>
      <c r="I140" s="3798"/>
      <c r="J140" s="3798"/>
      <c r="K140" s="3798"/>
      <c r="L140" s="3798"/>
      <c r="M140" s="3798"/>
      <c r="N140" s="3798"/>
      <c r="O140" s="3798"/>
      <c r="P140" s="3799"/>
      <c r="Q140" s="3799"/>
      <c r="R140" s="3799"/>
      <c r="S140" s="3799"/>
      <c r="T140" s="3799"/>
      <c r="U140" s="3799"/>
      <c r="V140" s="3799"/>
      <c r="W140" s="3799"/>
      <c r="X140" s="3799"/>
      <c r="Y140" s="3799"/>
      <c r="Z140" s="3799"/>
      <c r="AA140" s="3799"/>
      <c r="AB140" s="3799"/>
      <c r="AC140" s="3799"/>
      <c r="AD140" s="59"/>
      <c r="AE140" s="59"/>
      <c r="AF140" s="40"/>
      <c r="AG140" s="42"/>
      <c r="AH140" s="5665"/>
      <c r="AI140" s="5624"/>
    </row>
    <row r="141" spans="2:35" ht="3.75" customHeight="1"/>
    <row r="142" spans="2:35" ht="11.25" customHeight="1">
      <c r="D142" s="3367" t="s">
        <v>76</v>
      </c>
      <c r="E142" s="3800" t="s">
        <v>663</v>
      </c>
      <c r="F142" s="42"/>
      <c r="G142" s="60"/>
      <c r="H142" s="60"/>
      <c r="I142" s="60"/>
      <c r="J142" s="60"/>
      <c r="K142" s="60"/>
      <c r="L142" s="60"/>
      <c r="M142" s="60"/>
      <c r="N142" s="60"/>
      <c r="O142" s="60"/>
      <c r="P142" s="3802"/>
      <c r="Q142" s="3802"/>
      <c r="R142" s="3802"/>
      <c r="S142" s="3802"/>
      <c r="T142" s="3802"/>
      <c r="U142" s="3802"/>
      <c r="V142" s="3802"/>
      <c r="W142" s="3802"/>
      <c r="X142" s="3802"/>
      <c r="Y142" s="3802"/>
      <c r="Z142" s="3802"/>
      <c r="AA142" s="3802"/>
      <c r="AB142" s="3802"/>
      <c r="AC142" s="3802"/>
      <c r="AD142" s="59"/>
      <c r="AE142" s="59"/>
      <c r="AF142" s="40"/>
      <c r="AG142" s="42"/>
      <c r="AH142" s="5665">
        <v>28</v>
      </c>
      <c r="AI142" s="5623"/>
    </row>
    <row r="143" spans="2:35" ht="11.25" customHeight="1">
      <c r="D143" s="3367"/>
      <c r="E143" s="62" t="s">
        <v>2631</v>
      </c>
      <c r="F143" s="42"/>
      <c r="G143" s="60"/>
      <c r="H143" s="60"/>
      <c r="I143" s="60"/>
      <c r="J143" s="60"/>
      <c r="K143" s="60"/>
      <c r="L143" s="60"/>
      <c r="M143" s="60"/>
      <c r="N143" s="60"/>
      <c r="O143" s="60"/>
      <c r="P143" s="3802"/>
      <c r="Q143" s="3802"/>
      <c r="R143" s="3802"/>
      <c r="S143" s="3802"/>
      <c r="T143" s="3802"/>
      <c r="U143" s="3802"/>
      <c r="V143" s="3802"/>
      <c r="W143" s="3802"/>
      <c r="X143" s="3802"/>
      <c r="Y143" s="3802"/>
      <c r="Z143" s="3802"/>
      <c r="AA143" s="3802"/>
      <c r="AB143" s="3802"/>
      <c r="AC143" s="3802"/>
      <c r="AD143" s="59"/>
      <c r="AE143" s="59"/>
      <c r="AF143" s="40"/>
      <c r="AG143" s="42"/>
      <c r="AH143" s="5665"/>
      <c r="AI143" s="5624"/>
    </row>
    <row r="144" spans="2:35" ht="11.25" customHeight="1">
      <c r="D144" s="3367"/>
      <c r="E144" s="3800"/>
      <c r="F144" s="42"/>
      <c r="G144" s="60"/>
      <c r="H144" s="60"/>
      <c r="I144" s="60"/>
      <c r="J144" s="60"/>
      <c r="K144" s="60"/>
      <c r="L144" s="60"/>
      <c r="M144" s="60"/>
      <c r="N144" s="60"/>
      <c r="O144" s="60"/>
      <c r="P144" s="3802"/>
      <c r="Q144" s="3802"/>
      <c r="R144" s="3802"/>
      <c r="S144" s="3802"/>
      <c r="T144" s="3802"/>
      <c r="U144" s="3802"/>
      <c r="V144" s="3802"/>
      <c r="W144" s="3802"/>
      <c r="X144" s="3802"/>
      <c r="Y144" s="3802"/>
      <c r="Z144" s="3802"/>
      <c r="AA144" s="3802"/>
      <c r="AB144" s="3802"/>
      <c r="AC144" s="3802"/>
      <c r="AD144" s="59"/>
      <c r="AE144" s="59"/>
      <c r="AF144" s="40"/>
      <c r="AG144" s="42"/>
      <c r="AH144" s="1153"/>
      <c r="AI144" s="3818"/>
    </row>
    <row r="145" spans="1:51" ht="12.75" customHeight="1">
      <c r="A145" s="3477"/>
      <c r="B145" s="3771"/>
      <c r="C145" s="3477"/>
      <c r="D145" s="3819"/>
      <c r="E145" s="3820"/>
      <c r="F145" s="3456"/>
      <c r="G145" s="3821"/>
      <c r="H145" s="3821"/>
      <c r="I145" s="3821"/>
      <c r="J145" s="3821"/>
      <c r="K145" s="3821"/>
      <c r="L145" s="3821"/>
      <c r="M145" s="3821"/>
      <c r="N145" s="3821"/>
      <c r="O145" s="3821"/>
      <c r="P145" s="3822"/>
      <c r="Q145" s="3822"/>
      <c r="R145" s="3822"/>
      <c r="S145" s="3822"/>
      <c r="T145" s="3822"/>
      <c r="U145" s="3822"/>
      <c r="V145" s="3822"/>
      <c r="W145" s="3822"/>
      <c r="X145" s="3822"/>
      <c r="Y145" s="3822"/>
      <c r="Z145" s="3822"/>
      <c r="AA145" s="3822"/>
      <c r="AB145" s="3822"/>
      <c r="AC145" s="3822"/>
      <c r="AD145" s="3456"/>
      <c r="AE145" s="3456"/>
      <c r="AF145" s="3497"/>
      <c r="AG145" s="3456"/>
      <c r="AH145" s="3823"/>
      <c r="AI145" s="3824"/>
      <c r="AJ145" s="3477"/>
    </row>
    <row r="146" spans="1:51" ht="12.75" customHeight="1">
      <c r="D146" s="3367"/>
      <c r="E146" s="3800"/>
      <c r="F146" s="42"/>
      <c r="G146" s="60"/>
      <c r="H146" s="60"/>
      <c r="I146" s="60"/>
      <c r="J146" s="60"/>
      <c r="K146" s="60"/>
      <c r="L146" s="60"/>
      <c r="M146" s="60"/>
      <c r="N146" s="60"/>
      <c r="O146" s="60"/>
      <c r="P146" s="3802"/>
      <c r="Q146" s="3802"/>
      <c r="R146" s="3802"/>
      <c r="S146" s="3802"/>
      <c r="T146" s="3802"/>
      <c r="U146" s="3802"/>
      <c r="V146" s="3802"/>
      <c r="W146" s="3802"/>
      <c r="X146" s="3802"/>
      <c r="Y146" s="3802"/>
      <c r="Z146" s="3802"/>
      <c r="AA146" s="3802"/>
      <c r="AB146" s="3802"/>
      <c r="AC146" s="3802"/>
      <c r="AD146" s="59"/>
      <c r="AE146" s="59"/>
      <c r="AF146" s="40"/>
      <c r="AG146" s="42"/>
      <c r="AH146" s="3540"/>
      <c r="AI146" s="3816"/>
    </row>
    <row r="147" spans="1:51" ht="11.25" customHeight="1">
      <c r="A147" s="49"/>
      <c r="B147" s="3790" t="s">
        <v>1581</v>
      </c>
      <c r="C147" s="57"/>
      <c r="D147" s="3791" t="s">
        <v>2640</v>
      </c>
      <c r="E147" s="42"/>
      <c r="F147" s="3792"/>
      <c r="G147" s="3793"/>
      <c r="H147" s="3794"/>
      <c r="I147" s="3794"/>
      <c r="J147" s="3794"/>
      <c r="K147" s="3794"/>
      <c r="L147" s="3794"/>
      <c r="M147" s="3794"/>
      <c r="N147" s="3794"/>
      <c r="O147" s="3794"/>
      <c r="P147" s="3794"/>
      <c r="Q147" s="3794"/>
      <c r="R147" s="3794"/>
      <c r="S147" s="3794"/>
      <c r="T147" s="3794"/>
      <c r="U147" s="3794"/>
      <c r="V147" s="3794"/>
      <c r="W147" s="3794"/>
      <c r="X147" s="3794"/>
      <c r="Y147" s="3794"/>
      <c r="Z147" s="3794"/>
      <c r="AA147" s="3794"/>
      <c r="AB147" s="3794"/>
      <c r="AC147" s="3794"/>
      <c r="AD147" s="3794"/>
      <c r="AE147" s="3794"/>
      <c r="AF147" s="3794"/>
      <c r="AG147" s="40"/>
      <c r="AH147" s="42"/>
      <c r="AI147" s="42"/>
      <c r="AJ147" s="110"/>
      <c r="AK147" s="110"/>
      <c r="AL147" s="110"/>
      <c r="AM147" s="110"/>
      <c r="AN147" s="110"/>
      <c r="AO147" s="110"/>
      <c r="AP147" s="110"/>
      <c r="AQ147" s="110"/>
      <c r="AR147" s="110"/>
      <c r="AS147" s="110"/>
      <c r="AT147" s="110"/>
      <c r="AU147" s="110"/>
      <c r="AV147" s="110"/>
      <c r="AW147" s="110"/>
      <c r="AX147" s="110"/>
      <c r="AY147" s="110"/>
    </row>
    <row r="148" spans="1:51" ht="11.25" customHeight="1">
      <c r="A148" s="49"/>
      <c r="B148" s="3795"/>
      <c r="C148" s="3796"/>
      <c r="D148" s="3791" t="s">
        <v>2641</v>
      </c>
      <c r="E148" s="42"/>
      <c r="F148" s="3792"/>
      <c r="G148" s="3798"/>
      <c r="H148" s="3799"/>
      <c r="I148" s="3799"/>
      <c r="J148" s="3799"/>
      <c r="K148" s="3799"/>
      <c r="L148" s="3799"/>
      <c r="M148" s="3799"/>
      <c r="N148" s="3799"/>
      <c r="O148" s="3799"/>
      <c r="P148" s="3799"/>
      <c r="Q148" s="3799"/>
      <c r="R148" s="3799"/>
      <c r="S148" s="3799"/>
      <c r="T148" s="3799"/>
      <c r="U148" s="3799"/>
      <c r="V148" s="3799"/>
      <c r="W148" s="3799"/>
      <c r="X148" s="3799"/>
      <c r="Y148" s="3799"/>
      <c r="Z148" s="3799"/>
      <c r="AA148" s="3799"/>
      <c r="AB148" s="3799"/>
      <c r="AC148" s="3799"/>
      <c r="AD148" s="3799"/>
      <c r="AE148" s="3799"/>
      <c r="AF148" s="42"/>
      <c r="AG148" s="40"/>
      <c r="AH148" s="42"/>
      <c r="AI148" s="42"/>
      <c r="AJ148" s="110"/>
      <c r="AK148" s="110"/>
      <c r="AL148" s="110"/>
      <c r="AM148" s="110"/>
      <c r="AN148" s="110"/>
      <c r="AO148" s="110"/>
      <c r="AP148" s="110"/>
      <c r="AQ148" s="110"/>
      <c r="AR148" s="110"/>
      <c r="AS148" s="110"/>
      <c r="AT148" s="110"/>
      <c r="AU148" s="110"/>
      <c r="AV148" s="110"/>
      <c r="AW148" s="110"/>
      <c r="AX148" s="110"/>
      <c r="AY148" s="110"/>
    </row>
    <row r="149" spans="1:51" ht="11.25" customHeight="1">
      <c r="A149" s="49"/>
      <c r="B149" s="3795"/>
      <c r="C149" s="3796"/>
      <c r="D149" s="3797" t="s">
        <v>2642</v>
      </c>
      <c r="E149" s="42"/>
      <c r="F149" s="3792"/>
      <c r="G149" s="3798"/>
      <c r="H149" s="3799"/>
      <c r="I149" s="3799"/>
      <c r="J149" s="3799"/>
      <c r="K149" s="3799"/>
      <c r="L149" s="3799"/>
      <c r="M149" s="3799"/>
      <c r="N149" s="3799"/>
      <c r="O149" s="3799"/>
      <c r="P149" s="3799"/>
      <c r="Q149" s="3799"/>
      <c r="R149" s="3799"/>
      <c r="S149" s="3799"/>
      <c r="T149" s="3799"/>
      <c r="U149" s="3799"/>
      <c r="V149" s="3799"/>
      <c r="W149" s="3799"/>
      <c r="X149" s="3799"/>
      <c r="Y149" s="3799"/>
      <c r="Z149" s="3799"/>
      <c r="AA149" s="3799"/>
      <c r="AB149" s="3799"/>
      <c r="AC149" s="3799"/>
      <c r="AD149" s="3799"/>
      <c r="AE149" s="3799"/>
      <c r="AF149" s="42"/>
      <c r="AG149" s="40"/>
      <c r="AH149" s="42"/>
      <c r="AI149" s="42"/>
      <c r="AJ149" s="110"/>
      <c r="AK149" s="110"/>
      <c r="AL149" s="110"/>
      <c r="AM149" s="110"/>
      <c r="AN149" s="110"/>
      <c r="AO149" s="110"/>
      <c r="AP149" s="110"/>
      <c r="AQ149" s="110"/>
      <c r="AR149" s="110"/>
      <c r="AS149" s="110"/>
      <c r="AT149" s="110"/>
      <c r="AU149" s="110"/>
      <c r="AV149" s="110"/>
      <c r="AW149" s="110"/>
      <c r="AX149" s="110"/>
      <c r="AY149" s="110"/>
    </row>
    <row r="150" spans="1:51" ht="11.25" customHeight="1">
      <c r="A150" s="49"/>
      <c r="B150" s="3795"/>
      <c r="C150" s="3796"/>
      <c r="D150" s="3797" t="s">
        <v>2643</v>
      </c>
      <c r="E150" s="42"/>
      <c r="F150" s="3792"/>
      <c r="G150" s="3798"/>
      <c r="H150" s="3799"/>
      <c r="I150" s="3799"/>
      <c r="J150" s="3799"/>
      <c r="K150" s="3799"/>
      <c r="L150" s="3799"/>
      <c r="M150" s="3799"/>
      <c r="N150" s="3799"/>
      <c r="O150" s="3799"/>
      <c r="P150" s="3799"/>
      <c r="Q150" s="3799"/>
      <c r="R150" s="3799"/>
      <c r="S150" s="3799"/>
      <c r="T150" s="3799"/>
      <c r="U150" s="3799"/>
      <c r="V150" s="3799"/>
      <c r="W150" s="3799"/>
      <c r="X150" s="3799"/>
      <c r="Y150" s="3799"/>
      <c r="Z150" s="3799"/>
      <c r="AA150" s="3799"/>
      <c r="AB150" s="3799"/>
      <c r="AC150" s="3799"/>
      <c r="AD150" s="3799"/>
      <c r="AE150" s="3799"/>
      <c r="AF150" s="42"/>
      <c r="AG150" s="40"/>
      <c r="AH150" s="42"/>
      <c r="AI150" s="42"/>
      <c r="AJ150" s="110"/>
      <c r="AK150" s="110"/>
      <c r="AL150" s="110"/>
      <c r="AM150" s="110"/>
      <c r="AN150" s="110"/>
      <c r="AO150" s="110"/>
      <c r="AP150" s="110"/>
      <c r="AQ150" s="110"/>
      <c r="AR150" s="110"/>
      <c r="AS150" s="110"/>
      <c r="AT150" s="110"/>
      <c r="AU150" s="110"/>
      <c r="AV150" s="110"/>
      <c r="AW150" s="110"/>
      <c r="AX150" s="110"/>
      <c r="AY150" s="110"/>
    </row>
    <row r="151" spans="1:51" ht="11.25" customHeight="1">
      <c r="A151" s="49"/>
      <c r="B151" s="3795"/>
      <c r="C151" s="3796"/>
      <c r="D151" s="3797"/>
      <c r="E151" s="42"/>
      <c r="F151" s="3792"/>
      <c r="G151" s="3798"/>
      <c r="H151" s="3799"/>
      <c r="I151" s="3799"/>
      <c r="J151" s="3799"/>
      <c r="K151" s="3799"/>
      <c r="L151" s="3799"/>
      <c r="M151" s="3799"/>
      <c r="N151" s="3799"/>
      <c r="O151" s="3799"/>
      <c r="P151" s="3799"/>
      <c r="Q151" s="3799"/>
      <c r="R151" s="3799"/>
      <c r="S151" s="3799"/>
      <c r="T151" s="3799"/>
      <c r="U151" s="3799"/>
      <c r="V151" s="3799"/>
      <c r="W151" s="3799"/>
      <c r="X151" s="3799"/>
      <c r="Y151" s="3799"/>
      <c r="Z151" s="3799"/>
      <c r="AA151" s="3799"/>
      <c r="AB151" s="3799"/>
      <c r="AC151" s="3799"/>
      <c r="AD151" s="59"/>
      <c r="AE151" s="59"/>
      <c r="AF151" s="40"/>
      <c r="AG151" s="42"/>
      <c r="AH151" s="5666">
        <v>3500</v>
      </c>
      <c r="AI151" s="5666"/>
      <c r="AJ151" s="110"/>
      <c r="AK151" s="110"/>
      <c r="AL151" s="110"/>
      <c r="AM151" s="110"/>
      <c r="AN151" s="110"/>
      <c r="AO151" s="110"/>
      <c r="AP151" s="110"/>
      <c r="AQ151" s="110"/>
      <c r="AR151" s="110"/>
      <c r="AS151" s="110"/>
      <c r="AT151" s="110"/>
      <c r="AU151" s="110"/>
      <c r="AV151" s="110"/>
      <c r="AW151" s="110"/>
      <c r="AX151" s="110"/>
      <c r="AY151" s="110"/>
    </row>
    <row r="152" spans="1:51" ht="11.25" customHeight="1">
      <c r="A152" s="49"/>
      <c r="B152" s="3800"/>
      <c r="C152" s="3801"/>
      <c r="D152" s="3367" t="s">
        <v>35</v>
      </c>
      <c r="E152" s="3800" t="s">
        <v>1952</v>
      </c>
      <c r="F152" s="42"/>
      <c r="G152" s="60"/>
      <c r="H152" s="60"/>
      <c r="I152" s="60"/>
      <c r="J152" s="60"/>
      <c r="K152" s="60"/>
      <c r="L152" s="60"/>
      <c r="M152" s="60"/>
      <c r="N152" s="60"/>
      <c r="O152" s="60"/>
      <c r="P152" s="3802"/>
      <c r="Q152" s="3802"/>
      <c r="R152" s="3802"/>
      <c r="S152" s="3802"/>
      <c r="T152" s="3802"/>
      <c r="U152" s="3802"/>
      <c r="V152" s="3802"/>
      <c r="W152" s="3802"/>
      <c r="X152" s="3802"/>
      <c r="Y152" s="3802"/>
      <c r="Z152" s="3802"/>
      <c r="AA152" s="3802"/>
      <c r="AB152" s="3802"/>
      <c r="AC152" s="3802"/>
      <c r="AD152" s="59"/>
      <c r="AE152" s="59"/>
      <c r="AF152" s="40"/>
      <c r="AG152" s="42"/>
      <c r="AH152" s="5665">
        <v>29</v>
      </c>
      <c r="AI152" s="5623"/>
      <c r="AJ152" s="110"/>
      <c r="AK152" s="110"/>
      <c r="AL152" s="110"/>
      <c r="AM152" s="110"/>
      <c r="AN152" s="110"/>
      <c r="AO152" s="110"/>
      <c r="AP152" s="110"/>
      <c r="AQ152" s="110"/>
      <c r="AR152" s="110"/>
      <c r="AS152" s="110"/>
      <c r="AT152" s="110"/>
      <c r="AU152" s="110"/>
      <c r="AV152" s="110"/>
      <c r="AW152" s="110"/>
      <c r="AX152" s="110"/>
      <c r="AY152" s="110"/>
    </row>
    <row r="153" spans="1:51" ht="11.25" customHeight="1">
      <c r="A153" s="54">
        <v>34</v>
      </c>
      <c r="B153" s="3795"/>
      <c r="C153" s="3803"/>
      <c r="D153" s="471"/>
      <c r="E153" s="3804" t="s">
        <v>2644</v>
      </c>
      <c r="F153" s="3799"/>
      <c r="G153" s="3804"/>
      <c r="H153" s="3798"/>
      <c r="I153" s="3798"/>
      <c r="J153" s="3798"/>
      <c r="K153" s="3798"/>
      <c r="L153" s="3798"/>
      <c r="M153" s="3798"/>
      <c r="N153" s="3798"/>
      <c r="O153" s="3798"/>
      <c r="P153" s="3799"/>
      <c r="Q153" s="3799"/>
      <c r="R153" s="3799"/>
      <c r="S153" s="3799"/>
      <c r="T153" s="3799"/>
      <c r="U153" s="3799"/>
      <c r="V153" s="3799"/>
      <c r="W153" s="3799"/>
      <c r="X153" s="3799"/>
      <c r="Y153" s="3799"/>
      <c r="Z153" s="3799"/>
      <c r="AA153" s="3799"/>
      <c r="AB153" s="3799"/>
      <c r="AC153" s="3799"/>
      <c r="AD153" s="59"/>
      <c r="AE153" s="59"/>
      <c r="AF153" s="40"/>
      <c r="AG153" s="42"/>
      <c r="AH153" s="5665"/>
      <c r="AI153" s="5624"/>
      <c r="AJ153" s="54"/>
      <c r="AK153" s="54"/>
      <c r="AL153" s="110"/>
      <c r="AM153" s="110"/>
      <c r="AN153" s="110"/>
      <c r="AO153" s="110"/>
      <c r="AP153" s="110"/>
      <c r="AQ153" s="110"/>
      <c r="AR153" s="110"/>
      <c r="AS153" s="110"/>
      <c r="AT153" s="110"/>
      <c r="AU153" s="110"/>
      <c r="AV153" s="110"/>
      <c r="AW153" s="110"/>
      <c r="AX153" s="110"/>
      <c r="AY153" s="110"/>
    </row>
    <row r="154" spans="1:51" ht="3.75" customHeight="1">
      <c r="A154" s="49"/>
      <c r="B154" s="3795"/>
      <c r="C154" s="3803"/>
      <c r="D154" s="3803"/>
      <c r="E154" s="3794"/>
      <c r="F154" s="3799"/>
      <c r="G154" s="3804"/>
      <c r="H154" s="3798"/>
      <c r="I154" s="3798"/>
      <c r="J154" s="3798"/>
      <c r="K154" s="3798"/>
      <c r="L154" s="3798"/>
      <c r="M154" s="3798"/>
      <c r="N154" s="3798"/>
      <c r="O154" s="3798"/>
      <c r="P154" s="3799"/>
      <c r="Q154" s="3799"/>
      <c r="R154" s="3799"/>
      <c r="S154" s="3799"/>
      <c r="T154" s="3799"/>
      <c r="U154" s="3799"/>
      <c r="V154" s="3799"/>
      <c r="W154" s="3799"/>
      <c r="X154" s="3799"/>
      <c r="Y154" s="3799"/>
      <c r="Z154" s="3799"/>
      <c r="AA154" s="3799"/>
      <c r="AB154" s="3799"/>
      <c r="AC154" s="3799"/>
      <c r="AD154" s="59"/>
      <c r="AE154" s="59"/>
      <c r="AF154" s="40"/>
      <c r="AG154" s="42"/>
      <c r="AH154" s="3540"/>
      <c r="AI154" s="3794"/>
      <c r="AJ154" s="110"/>
      <c r="AK154" s="110"/>
      <c r="AL154" s="110"/>
      <c r="AM154" s="110"/>
      <c r="AN154" s="110"/>
      <c r="AO154" s="110"/>
      <c r="AP154" s="110"/>
      <c r="AQ154" s="110"/>
      <c r="AR154" s="110"/>
      <c r="AS154" s="110"/>
      <c r="AT154" s="110"/>
      <c r="AU154" s="110"/>
      <c r="AV154" s="110"/>
      <c r="AW154" s="110"/>
      <c r="AX154" s="110"/>
      <c r="AY154" s="110"/>
    </row>
    <row r="155" spans="1:51" ht="11.25" customHeight="1">
      <c r="B155" s="3175"/>
      <c r="C155" s="3360"/>
      <c r="D155" s="3367" t="s">
        <v>36</v>
      </c>
      <c r="E155" s="3791" t="s">
        <v>2645</v>
      </c>
      <c r="F155" s="42"/>
      <c r="G155" s="1486"/>
      <c r="H155" s="1486"/>
      <c r="I155" s="1486"/>
      <c r="J155" s="1486"/>
      <c r="K155" s="1486"/>
      <c r="L155" s="1486"/>
      <c r="M155" s="1486"/>
      <c r="N155" s="1486"/>
      <c r="O155" s="1486"/>
      <c r="P155" s="1486"/>
      <c r="Q155" s="1486"/>
      <c r="R155" s="1486"/>
      <c r="S155" s="1486"/>
      <c r="T155" s="1486"/>
      <c r="U155" s="1486"/>
      <c r="V155" s="1486"/>
      <c r="W155" s="1486"/>
      <c r="X155" s="1486"/>
      <c r="Y155" s="1486"/>
      <c r="Z155" s="1486"/>
      <c r="AA155" s="1486"/>
      <c r="AB155" s="1486"/>
      <c r="AC155" s="25"/>
      <c r="AD155" s="59"/>
      <c r="AE155" s="59"/>
      <c r="AF155" s="40"/>
      <c r="AG155" s="42"/>
      <c r="AH155" s="5665">
        <v>30</v>
      </c>
      <c r="AI155" s="5623"/>
    </row>
    <row r="156" spans="1:51" ht="11.25" customHeight="1">
      <c r="B156" s="3175"/>
      <c r="C156" s="3360"/>
      <c r="D156" s="471"/>
      <c r="E156" s="3797" t="s">
        <v>1582</v>
      </c>
      <c r="F156" s="42"/>
      <c r="G156" s="1486"/>
      <c r="H156" s="1486"/>
      <c r="I156" s="1486"/>
      <c r="J156" s="1486"/>
      <c r="K156" s="1486"/>
      <c r="L156" s="1486"/>
      <c r="M156" s="1486"/>
      <c r="N156" s="1486"/>
      <c r="O156" s="1486"/>
      <c r="P156" s="1486"/>
      <c r="Q156" s="1486"/>
      <c r="R156" s="1486"/>
      <c r="S156" s="1486"/>
      <c r="T156" s="1486"/>
      <c r="U156" s="1486"/>
      <c r="V156" s="1486"/>
      <c r="W156" s="1486"/>
      <c r="X156" s="1486"/>
      <c r="Y156" s="1486"/>
      <c r="Z156" s="1486"/>
      <c r="AA156" s="1486"/>
      <c r="AB156" s="1486"/>
      <c r="AC156" s="25"/>
      <c r="AD156" s="59"/>
      <c r="AE156" s="59"/>
      <c r="AF156" s="40"/>
      <c r="AG156" s="42"/>
      <c r="AH156" s="5665"/>
      <c r="AI156" s="5624"/>
    </row>
    <row r="157" spans="1:51" ht="3.75" customHeight="1">
      <c r="B157" s="3795"/>
      <c r="C157" s="3805"/>
      <c r="D157" s="3805"/>
      <c r="E157" s="3806"/>
      <c r="F157" s="3792"/>
      <c r="G157" s="3798"/>
      <c r="H157" s="3807"/>
      <c r="I157" s="3807"/>
      <c r="J157" s="3807"/>
      <c r="K157" s="3807"/>
      <c r="L157" s="3807"/>
      <c r="M157" s="3807"/>
      <c r="N157" s="3807"/>
      <c r="O157" s="3807"/>
      <c r="P157" s="3799"/>
      <c r="Q157" s="3799"/>
      <c r="R157" s="3799"/>
      <c r="S157" s="3799"/>
      <c r="T157" s="3799"/>
      <c r="U157" s="3799"/>
      <c r="V157" s="3799"/>
      <c r="W157" s="3799"/>
      <c r="X157" s="3799"/>
      <c r="Y157" s="3799"/>
      <c r="Z157" s="3799"/>
      <c r="AA157" s="3799"/>
      <c r="AB157" s="3799"/>
      <c r="AC157" s="3799"/>
      <c r="AD157" s="59"/>
      <c r="AE157" s="59"/>
      <c r="AF157" s="40"/>
      <c r="AG157" s="42"/>
      <c r="AH157" s="3799"/>
      <c r="AI157" s="3794"/>
    </row>
    <row r="158" spans="1:51" ht="11.25" customHeight="1">
      <c r="B158" s="3800"/>
      <c r="C158" s="3808"/>
      <c r="D158" s="3367" t="s">
        <v>50</v>
      </c>
      <c r="E158" s="3800" t="s">
        <v>2163</v>
      </c>
      <c r="F158" s="42"/>
      <c r="G158" s="60"/>
      <c r="H158" s="60"/>
      <c r="I158" s="60"/>
      <c r="J158" s="60"/>
      <c r="K158" s="60"/>
      <c r="L158" s="60"/>
      <c r="M158" s="60"/>
      <c r="N158" s="60"/>
      <c r="O158" s="60"/>
      <c r="P158" s="3802"/>
      <c r="Q158" s="3802"/>
      <c r="R158" s="3802"/>
      <c r="S158" s="3802"/>
      <c r="T158" s="3802"/>
      <c r="U158" s="3802"/>
      <c r="V158" s="3802"/>
      <c r="W158" s="3802"/>
      <c r="X158" s="3802"/>
      <c r="Y158" s="3802"/>
      <c r="Z158" s="3802"/>
      <c r="AA158" s="3802"/>
      <c r="AB158" s="3802"/>
      <c r="AC158" s="3802"/>
      <c r="AD158" s="59"/>
      <c r="AE158" s="59"/>
      <c r="AF158" s="40"/>
      <c r="AG158" s="42"/>
      <c r="AH158" s="5665">
        <v>31</v>
      </c>
      <c r="AI158" s="5623"/>
    </row>
    <row r="159" spans="1:51" ht="11.25" customHeight="1">
      <c r="B159" s="3800"/>
      <c r="C159" s="3808"/>
      <c r="D159" s="3809"/>
      <c r="E159" s="195" t="s">
        <v>2164</v>
      </c>
      <c r="F159" s="42"/>
      <c r="G159" s="60"/>
      <c r="H159" s="60"/>
      <c r="I159" s="60"/>
      <c r="J159" s="60"/>
      <c r="K159" s="60"/>
      <c r="L159" s="60"/>
      <c r="M159" s="60"/>
      <c r="N159" s="60"/>
      <c r="O159" s="60"/>
      <c r="P159" s="3802"/>
      <c r="Q159" s="3802"/>
      <c r="R159" s="3802"/>
      <c r="S159" s="3802"/>
      <c r="T159" s="3802"/>
      <c r="U159" s="3802"/>
      <c r="V159" s="3802"/>
      <c r="W159" s="3802"/>
      <c r="X159" s="3802"/>
      <c r="Y159" s="3802"/>
      <c r="Z159" s="3802"/>
      <c r="AA159" s="3802"/>
      <c r="AB159" s="3802"/>
      <c r="AC159" s="3802"/>
      <c r="AD159" s="59"/>
      <c r="AE159" s="59"/>
      <c r="AF159" s="40"/>
      <c r="AG159" s="42"/>
      <c r="AH159" s="5665"/>
      <c r="AI159" s="5624"/>
    </row>
    <row r="160" spans="1:51" ht="3.75" customHeight="1">
      <c r="B160" s="46"/>
      <c r="C160" s="51"/>
      <c r="D160" s="61"/>
      <c r="E160" s="195"/>
      <c r="F160" s="195"/>
      <c r="G160" s="195"/>
      <c r="H160" s="195"/>
      <c r="I160" s="195"/>
      <c r="J160" s="195"/>
      <c r="K160" s="195"/>
      <c r="L160" s="195"/>
      <c r="M160" s="195"/>
      <c r="N160" s="195"/>
      <c r="O160" s="195"/>
      <c r="P160" s="195"/>
      <c r="Q160" s="195"/>
      <c r="R160" s="195"/>
      <c r="S160" s="195"/>
      <c r="T160" s="3378"/>
      <c r="U160" s="3378"/>
      <c r="V160" s="3378"/>
      <c r="W160" s="44"/>
      <c r="X160" s="44"/>
      <c r="Y160" s="44"/>
      <c r="Z160" s="44"/>
      <c r="AA160" s="44"/>
      <c r="AB160" s="44"/>
      <c r="AC160" s="44"/>
      <c r="AD160" s="59"/>
      <c r="AE160" s="59"/>
      <c r="AF160" s="3377"/>
      <c r="AG160" s="3371"/>
      <c r="AH160" s="2761"/>
      <c r="AI160" s="3445"/>
    </row>
    <row r="161" spans="2:35" ht="11.25" customHeight="1">
      <c r="B161" s="3800"/>
      <c r="C161" s="3801"/>
      <c r="D161" s="3367" t="s">
        <v>62</v>
      </c>
      <c r="E161" s="3800" t="s">
        <v>2646</v>
      </c>
      <c r="F161" s="42"/>
      <c r="G161" s="60"/>
      <c r="H161" s="60"/>
      <c r="I161" s="60"/>
      <c r="J161" s="60"/>
      <c r="K161" s="60"/>
      <c r="L161" s="60"/>
      <c r="M161" s="60"/>
      <c r="N161" s="60"/>
      <c r="O161" s="60"/>
      <c r="P161" s="3802"/>
      <c r="Q161" s="3802"/>
      <c r="R161" s="3802"/>
      <c r="S161" s="3802"/>
      <c r="T161" s="3802"/>
      <c r="U161" s="3802"/>
      <c r="V161" s="3802"/>
      <c r="W161" s="3802"/>
      <c r="X161" s="3802"/>
      <c r="Y161" s="3802"/>
      <c r="Z161" s="3802"/>
      <c r="AA161" s="3802"/>
      <c r="AB161" s="3802"/>
      <c r="AC161" s="3802"/>
      <c r="AD161" s="59"/>
      <c r="AE161" s="59"/>
      <c r="AF161" s="40"/>
      <c r="AG161" s="42"/>
      <c r="AH161" s="5665">
        <v>32</v>
      </c>
      <c r="AI161" s="5623"/>
    </row>
    <row r="162" spans="2:35" ht="11.25" customHeight="1">
      <c r="B162" s="3795"/>
      <c r="C162" s="3803"/>
      <c r="D162" s="3803"/>
      <c r="E162" s="3817" t="s">
        <v>2647</v>
      </c>
      <c r="F162" s="3799"/>
      <c r="G162" s="3804"/>
      <c r="H162" s="3798"/>
      <c r="I162" s="3798"/>
      <c r="J162" s="3798"/>
      <c r="K162" s="3798"/>
      <c r="L162" s="3798"/>
      <c r="M162" s="3798"/>
      <c r="N162" s="3798"/>
      <c r="O162" s="3798"/>
      <c r="P162" s="3799"/>
      <c r="Q162" s="3799"/>
      <c r="R162" s="3799"/>
      <c r="S162" s="3799"/>
      <c r="T162" s="3799"/>
      <c r="U162" s="3799"/>
      <c r="V162" s="3799"/>
      <c r="W162" s="3799"/>
      <c r="X162" s="3799"/>
      <c r="Y162" s="3799"/>
      <c r="Z162" s="3799"/>
      <c r="AA162" s="3799"/>
      <c r="AB162" s="3799"/>
      <c r="AC162" s="3799"/>
      <c r="AD162" s="59"/>
      <c r="AE162" s="59"/>
      <c r="AF162" s="40"/>
      <c r="AG162" s="42"/>
      <c r="AH162" s="5665"/>
      <c r="AI162" s="5624"/>
    </row>
    <row r="163" spans="2:35" ht="11.25" customHeight="1">
      <c r="B163" s="3795" t="s">
        <v>105</v>
      </c>
      <c r="C163" s="3803"/>
      <c r="D163" s="3803"/>
      <c r="E163" s="3804" t="s">
        <v>2648</v>
      </c>
      <c r="F163" s="3799"/>
      <c r="G163" s="3804"/>
      <c r="H163" s="3798"/>
      <c r="I163" s="3798"/>
      <c r="J163" s="3798"/>
      <c r="K163" s="3798"/>
      <c r="L163" s="3798"/>
      <c r="M163" s="3798"/>
      <c r="N163" s="3798"/>
      <c r="O163" s="3798"/>
      <c r="P163" s="3799"/>
      <c r="Q163" s="3799"/>
      <c r="R163" s="3799"/>
      <c r="S163" s="3799"/>
      <c r="T163" s="3799"/>
      <c r="U163" s="3799"/>
      <c r="V163" s="3799"/>
      <c r="W163" s="3799"/>
      <c r="X163" s="3799"/>
      <c r="Y163" s="3799"/>
      <c r="Z163" s="3799"/>
      <c r="AA163" s="3799"/>
      <c r="AB163" s="3799"/>
      <c r="AC163" s="3799"/>
      <c r="AD163" s="59"/>
      <c r="AE163" s="59"/>
      <c r="AF163" s="40"/>
      <c r="AG163" s="42"/>
      <c r="AH163" s="1153"/>
      <c r="AI163" s="3818"/>
    </row>
    <row r="164" spans="2:35" ht="11.25" customHeight="1">
      <c r="E164" s="3825" t="s">
        <v>1955</v>
      </c>
    </row>
    <row r="165" spans="2:35" ht="3.75" customHeight="1"/>
    <row r="166" spans="2:35" ht="11.25" customHeight="1">
      <c r="D166" s="3367" t="s">
        <v>63</v>
      </c>
      <c r="E166" s="3800" t="s">
        <v>1953</v>
      </c>
      <c r="F166" s="42"/>
      <c r="G166" s="60"/>
      <c r="H166" s="60"/>
      <c r="I166" s="60"/>
      <c r="J166" s="60"/>
      <c r="K166" s="60"/>
      <c r="L166" s="60"/>
      <c r="M166" s="60"/>
      <c r="N166" s="60"/>
      <c r="O166" s="60"/>
      <c r="P166" s="3802"/>
      <c r="Q166" s="3802"/>
      <c r="R166" s="3802"/>
      <c r="S166" s="3802"/>
      <c r="T166" s="3802"/>
      <c r="U166" s="3802"/>
      <c r="V166" s="3802"/>
      <c r="W166" s="3802"/>
      <c r="X166" s="3802"/>
      <c r="Y166" s="3802"/>
      <c r="Z166" s="3802"/>
      <c r="AA166" s="3802"/>
      <c r="AB166" s="3802"/>
      <c r="AC166" s="3802"/>
      <c r="AD166" s="59"/>
      <c r="AE166" s="59"/>
      <c r="AF166" s="40"/>
      <c r="AG166" s="42"/>
      <c r="AH166" s="5665">
        <v>33</v>
      </c>
      <c r="AI166" s="5623"/>
    </row>
    <row r="167" spans="2:35" ht="11.25" customHeight="1">
      <c r="D167" s="3803"/>
      <c r="E167" s="3804" t="s">
        <v>2649</v>
      </c>
      <c r="F167" s="3799"/>
      <c r="G167" s="3804"/>
      <c r="H167" s="3798"/>
      <c r="I167" s="3798"/>
      <c r="J167" s="3798"/>
      <c r="K167" s="3798"/>
      <c r="L167" s="3798"/>
      <c r="M167" s="3798"/>
      <c r="N167" s="3798"/>
      <c r="O167" s="3798"/>
      <c r="P167" s="3799"/>
      <c r="Q167" s="3799"/>
      <c r="R167" s="3799"/>
      <c r="S167" s="3799"/>
      <c r="T167" s="3799"/>
      <c r="U167" s="3799"/>
      <c r="V167" s="3799"/>
      <c r="W167" s="3799"/>
      <c r="X167" s="3799"/>
      <c r="Y167" s="3799"/>
      <c r="Z167" s="3799"/>
      <c r="AA167" s="3799"/>
      <c r="AB167" s="3799"/>
      <c r="AC167" s="3799"/>
      <c r="AD167" s="59"/>
      <c r="AE167" s="59"/>
      <c r="AF167" s="40"/>
      <c r="AG167" s="42"/>
      <c r="AH167" s="5665"/>
      <c r="AI167" s="5624"/>
    </row>
    <row r="168" spans="2:35" ht="3.75" customHeight="1"/>
    <row r="169" spans="2:35" ht="11.25" customHeight="1">
      <c r="D169" s="3367" t="s">
        <v>64</v>
      </c>
      <c r="E169" s="3800" t="s">
        <v>1583</v>
      </c>
      <c r="F169" s="42"/>
      <c r="G169" s="60"/>
      <c r="H169" s="60"/>
      <c r="I169" s="60"/>
      <c r="J169" s="60"/>
      <c r="K169" s="60"/>
      <c r="L169" s="60"/>
      <c r="M169" s="60"/>
      <c r="N169" s="60"/>
      <c r="O169" s="60"/>
      <c r="P169" s="3802"/>
      <c r="Q169" s="3802"/>
      <c r="R169" s="3802"/>
      <c r="S169" s="3802"/>
      <c r="T169" s="3802"/>
      <c r="U169" s="3802"/>
      <c r="V169" s="3802"/>
      <c r="W169" s="3802"/>
      <c r="X169" s="3802"/>
      <c r="Y169" s="3802"/>
      <c r="Z169" s="3802"/>
      <c r="AA169" s="3802"/>
      <c r="AB169" s="3802"/>
      <c r="AC169" s="3802"/>
      <c r="AD169" s="59"/>
      <c r="AE169" s="59"/>
      <c r="AF169" s="40"/>
      <c r="AG169" s="42"/>
      <c r="AH169" s="5665">
        <v>34</v>
      </c>
      <c r="AI169" s="5623"/>
    </row>
    <row r="170" spans="2:35" ht="11.25" customHeight="1">
      <c r="D170" s="3803"/>
      <c r="E170" s="3817" t="s">
        <v>2650</v>
      </c>
      <c r="F170" s="3799"/>
      <c r="G170" s="3804"/>
      <c r="H170" s="3798"/>
      <c r="I170" s="3798"/>
      <c r="J170" s="3798"/>
      <c r="K170" s="3798"/>
      <c r="L170" s="3798"/>
      <c r="M170" s="3798"/>
      <c r="N170" s="3798"/>
      <c r="O170" s="3798"/>
      <c r="P170" s="3799"/>
      <c r="Q170" s="3799"/>
      <c r="R170" s="3799"/>
      <c r="S170" s="3799"/>
      <c r="T170" s="3799"/>
      <c r="U170" s="3799"/>
      <c r="V170" s="3799"/>
      <c r="W170" s="3799"/>
      <c r="X170" s="3799"/>
      <c r="Y170" s="3799"/>
      <c r="Z170" s="3799"/>
      <c r="AA170" s="3799"/>
      <c r="AB170" s="3799"/>
      <c r="AC170" s="3799"/>
      <c r="AD170" s="59"/>
      <c r="AE170" s="59"/>
      <c r="AF170" s="40"/>
      <c r="AG170" s="42"/>
      <c r="AH170" s="5665"/>
      <c r="AI170" s="5624"/>
    </row>
    <row r="171" spans="2:35" ht="12.75" customHeight="1">
      <c r="D171" s="3803"/>
      <c r="E171" s="3804" t="s">
        <v>2651</v>
      </c>
      <c r="F171" s="3799"/>
      <c r="G171" s="3804"/>
      <c r="H171" s="3798"/>
      <c r="I171" s="3798"/>
      <c r="J171" s="3798"/>
      <c r="K171" s="3798"/>
      <c r="L171" s="3798"/>
      <c r="M171" s="3798"/>
      <c r="N171" s="3798"/>
      <c r="O171" s="3798"/>
      <c r="P171" s="3799"/>
      <c r="Q171" s="3799"/>
      <c r="R171" s="3799"/>
      <c r="S171" s="3799"/>
      <c r="T171" s="3799"/>
      <c r="U171" s="3799"/>
      <c r="V171" s="3799"/>
      <c r="W171" s="3799"/>
      <c r="X171" s="3799"/>
      <c r="Y171" s="3799"/>
      <c r="Z171" s="3799"/>
      <c r="AA171" s="3799"/>
      <c r="AB171" s="3799"/>
      <c r="AC171" s="3799"/>
      <c r="AD171" s="59"/>
      <c r="AE171" s="59"/>
      <c r="AF171" s="40"/>
      <c r="AG171" s="42"/>
      <c r="AH171" s="1153"/>
      <c r="AI171" s="3818"/>
    </row>
    <row r="172" spans="2:35" ht="12.75" customHeight="1">
      <c r="D172" s="3803"/>
      <c r="E172" s="3804" t="s">
        <v>1584</v>
      </c>
      <c r="F172" s="3799"/>
      <c r="G172" s="3804"/>
      <c r="H172" s="3798"/>
      <c r="I172" s="3798"/>
      <c r="J172" s="3798"/>
      <c r="K172" s="3798"/>
      <c r="L172" s="3798"/>
      <c r="M172" s="3798"/>
      <c r="N172" s="3798"/>
      <c r="O172" s="3798"/>
      <c r="P172" s="3799"/>
      <c r="Q172" s="3799"/>
      <c r="R172" s="3799"/>
      <c r="S172" s="3799"/>
      <c r="T172" s="3799"/>
      <c r="U172" s="3799"/>
      <c r="V172" s="3799"/>
      <c r="W172" s="3799"/>
      <c r="X172" s="3799"/>
      <c r="Y172" s="3799"/>
      <c r="Z172" s="3799"/>
      <c r="AA172" s="3799"/>
      <c r="AB172" s="3799"/>
      <c r="AC172" s="3799"/>
      <c r="AD172" s="59"/>
      <c r="AE172" s="59"/>
      <c r="AF172" s="40"/>
      <c r="AG172" s="42"/>
      <c r="AH172" s="1153"/>
      <c r="AI172" s="3818"/>
    </row>
    <row r="173" spans="2:35" ht="3.75" customHeight="1">
      <c r="T173" s="105" t="s">
        <v>105</v>
      </c>
    </row>
    <row r="174" spans="2:35" ht="11.25" customHeight="1">
      <c r="D174" s="3367" t="s">
        <v>74</v>
      </c>
      <c r="E174" s="3800" t="s">
        <v>2652</v>
      </c>
      <c r="F174" s="42"/>
      <c r="G174" s="60"/>
      <c r="H174" s="60"/>
      <c r="I174" s="60"/>
      <c r="J174" s="60"/>
      <c r="K174" s="60"/>
      <c r="L174" s="60"/>
      <c r="M174" s="60"/>
      <c r="N174" s="60"/>
      <c r="O174" s="60"/>
      <c r="P174" s="3802"/>
      <c r="Q174" s="3802"/>
      <c r="R174" s="3802"/>
      <c r="S174" s="3802"/>
      <c r="T174" s="3802"/>
      <c r="U174" s="3802"/>
      <c r="V174" s="3802"/>
      <c r="W174" s="3802"/>
      <c r="X174" s="3802"/>
      <c r="Y174" s="3802"/>
      <c r="Z174" s="3802"/>
      <c r="AA174" s="3802"/>
      <c r="AB174" s="3802"/>
      <c r="AC174" s="3802"/>
      <c r="AD174" s="59"/>
      <c r="AE174" s="59"/>
      <c r="AF174" s="40"/>
      <c r="AG174" s="42"/>
      <c r="AH174" s="5665">
        <v>35</v>
      </c>
      <c r="AI174" s="5623"/>
    </row>
    <row r="175" spans="2:35" ht="11.25" customHeight="1">
      <c r="D175" s="3803" t="s">
        <v>105</v>
      </c>
      <c r="E175" s="3804" t="s">
        <v>2653</v>
      </c>
      <c r="F175" s="3799"/>
      <c r="G175" s="3804"/>
      <c r="H175" s="3798"/>
      <c r="I175" s="3798"/>
      <c r="J175" s="3798"/>
      <c r="K175" s="3798"/>
      <c r="L175" s="3798"/>
      <c r="M175" s="3798"/>
      <c r="N175" s="3798"/>
      <c r="O175" s="3798"/>
      <c r="P175" s="3799"/>
      <c r="Q175" s="3799"/>
      <c r="R175" s="3799"/>
      <c r="S175" s="3799"/>
      <c r="T175" s="3799"/>
      <c r="U175" s="3799"/>
      <c r="V175" s="3799"/>
      <c r="W175" s="3799"/>
      <c r="X175" s="3799"/>
      <c r="Y175" s="3799"/>
      <c r="Z175" s="3799"/>
      <c r="AA175" s="3799"/>
      <c r="AB175" s="3799"/>
      <c r="AC175" s="3799"/>
      <c r="AD175" s="59"/>
      <c r="AE175" s="59"/>
      <c r="AF175" s="40"/>
      <c r="AG175" s="42"/>
      <c r="AH175" s="5665"/>
      <c r="AI175" s="5624"/>
    </row>
    <row r="176" spans="2:35" ht="12.75" customHeight="1">
      <c r="D176" s="3803"/>
      <c r="E176" s="3804" t="s">
        <v>2654</v>
      </c>
      <c r="F176" s="3799"/>
      <c r="G176" s="3804"/>
      <c r="H176" s="3798"/>
      <c r="I176" s="3798"/>
      <c r="J176" s="3798"/>
      <c r="K176" s="3798"/>
      <c r="L176" s="3798"/>
      <c r="M176" s="3798"/>
      <c r="N176" s="3798"/>
      <c r="O176" s="3798"/>
      <c r="P176" s="3799"/>
      <c r="Q176" s="3799"/>
      <c r="R176" s="3799"/>
      <c r="S176" s="3799"/>
      <c r="T176" s="3799"/>
      <c r="U176" s="3799"/>
      <c r="V176" s="3799"/>
      <c r="W176" s="3799"/>
      <c r="X176" s="3799"/>
      <c r="Y176" s="3799"/>
      <c r="Z176" s="3799"/>
      <c r="AA176" s="3799"/>
      <c r="AB176" s="3799"/>
      <c r="AC176" s="3799"/>
      <c r="AD176" s="59"/>
      <c r="AE176" s="59"/>
      <c r="AF176" s="40"/>
      <c r="AG176" s="42"/>
      <c r="AH176" s="1153"/>
      <c r="AI176" s="3818"/>
    </row>
    <row r="177" spans="1:51" ht="3.75" customHeight="1"/>
    <row r="178" spans="1:51" ht="11.25" customHeight="1">
      <c r="D178" s="3367" t="s">
        <v>76</v>
      </c>
      <c r="E178" s="3800" t="s">
        <v>1954</v>
      </c>
      <c r="F178" s="42"/>
      <c r="G178" s="60"/>
      <c r="H178" s="60"/>
      <c r="I178" s="60"/>
      <c r="J178" s="60"/>
      <c r="K178" s="60"/>
      <c r="L178" s="60"/>
      <c r="M178" s="60"/>
      <c r="N178" s="60"/>
      <c r="O178" s="60"/>
      <c r="P178" s="3802"/>
      <c r="Q178" s="3802"/>
      <c r="R178" s="3802"/>
      <c r="S178" s="3802"/>
      <c r="T178" s="3802"/>
      <c r="U178" s="3802"/>
      <c r="V178" s="3802"/>
      <c r="W178" s="3802"/>
      <c r="X178" s="3802"/>
      <c r="Y178" s="3802"/>
      <c r="Z178" s="3802"/>
      <c r="AA178" s="3802"/>
      <c r="AB178" s="3802"/>
      <c r="AC178" s="3802"/>
      <c r="AD178" s="59"/>
      <c r="AE178" s="59"/>
      <c r="AF178" s="40"/>
      <c r="AG178" s="42"/>
      <c r="AH178" s="5665">
        <v>36</v>
      </c>
      <c r="AI178" s="5623"/>
    </row>
    <row r="179" spans="1:51" ht="11.25" customHeight="1">
      <c r="D179" s="3367"/>
      <c r="E179" s="62" t="s">
        <v>2655</v>
      </c>
      <c r="F179" s="42"/>
      <c r="G179" s="60"/>
      <c r="H179" s="60"/>
      <c r="I179" s="60"/>
      <c r="J179" s="60"/>
      <c r="K179" s="60"/>
      <c r="L179" s="60"/>
      <c r="M179" s="60"/>
      <c r="N179" s="60"/>
      <c r="O179" s="60"/>
      <c r="P179" s="3802"/>
      <c r="Q179" s="3802"/>
      <c r="R179" s="3802"/>
      <c r="S179" s="3802"/>
      <c r="T179" s="3802"/>
      <c r="U179" s="3802"/>
      <c r="V179" s="3802"/>
      <c r="W179" s="3802"/>
      <c r="X179" s="3802"/>
      <c r="Y179" s="3802"/>
      <c r="Z179" s="3802"/>
      <c r="AA179" s="3802"/>
      <c r="AB179" s="3802"/>
      <c r="AC179" s="3802"/>
      <c r="AD179" s="59"/>
      <c r="AE179" s="59"/>
      <c r="AF179" s="40"/>
      <c r="AG179" s="42"/>
      <c r="AH179" s="5665"/>
      <c r="AI179" s="5624"/>
    </row>
    <row r="180" spans="1:51" ht="3.75" customHeight="1">
      <c r="D180" s="3367"/>
      <c r="E180" s="3800"/>
      <c r="F180" s="42"/>
      <c r="G180" s="60"/>
      <c r="H180" s="60"/>
      <c r="I180" s="60"/>
      <c r="J180" s="60"/>
      <c r="K180" s="60"/>
      <c r="L180" s="60"/>
      <c r="M180" s="60"/>
      <c r="N180" s="60"/>
      <c r="O180" s="60"/>
      <c r="P180" s="3802"/>
      <c r="Q180" s="3802"/>
      <c r="R180" s="3802"/>
      <c r="S180" s="3802"/>
      <c r="T180" s="3802"/>
      <c r="U180" s="3802"/>
      <c r="V180" s="3802"/>
      <c r="W180" s="3802"/>
      <c r="X180" s="3802"/>
      <c r="Y180" s="3802"/>
      <c r="Z180" s="3802"/>
      <c r="AA180" s="3802"/>
      <c r="AB180" s="3802"/>
      <c r="AC180" s="3802"/>
      <c r="AD180" s="59"/>
      <c r="AE180" s="59"/>
      <c r="AF180" s="40"/>
      <c r="AG180" s="42"/>
      <c r="AH180" s="3540"/>
      <c r="AI180" s="3816"/>
    </row>
    <row r="181" spans="1:51" ht="11.25" customHeight="1">
      <c r="D181" s="3367" t="s">
        <v>77</v>
      </c>
      <c r="E181" s="3800" t="s">
        <v>1585</v>
      </c>
      <c r="F181" s="42"/>
      <c r="G181" s="60"/>
      <c r="H181" s="60"/>
      <c r="I181" s="60"/>
      <c r="J181" s="60"/>
      <c r="K181" s="60"/>
      <c r="L181" s="60"/>
      <c r="M181" s="60"/>
      <c r="N181" s="60"/>
      <c r="O181" s="60"/>
      <c r="P181" s="3802"/>
      <c r="Q181" s="3802"/>
      <c r="R181" s="3802"/>
      <c r="S181" s="3802"/>
      <c r="T181" s="3802"/>
      <c r="U181" s="3802"/>
      <c r="V181" s="3802"/>
      <c r="W181" s="3802"/>
      <c r="X181" s="3802"/>
      <c r="Y181" s="3802"/>
      <c r="Z181" s="3802"/>
      <c r="AA181" s="3802"/>
      <c r="AB181" s="3802"/>
      <c r="AC181" s="3802"/>
      <c r="AD181" s="59"/>
      <c r="AE181" s="59"/>
      <c r="AF181" s="40"/>
      <c r="AG181" s="42"/>
      <c r="AH181" s="5665">
        <v>37</v>
      </c>
      <c r="AI181" s="5623"/>
    </row>
    <row r="182" spans="1:51" ht="11.25" customHeight="1">
      <c r="D182" s="3367"/>
      <c r="E182" s="62" t="s">
        <v>1586</v>
      </c>
      <c r="F182" s="42"/>
      <c r="G182" s="60"/>
      <c r="H182" s="60"/>
      <c r="I182" s="60"/>
      <c r="J182" s="60"/>
      <c r="K182" s="60"/>
      <c r="L182" s="60"/>
      <c r="M182" s="60"/>
      <c r="N182" s="60"/>
      <c r="O182" s="60"/>
      <c r="P182" s="3802"/>
      <c r="Q182" s="3802"/>
      <c r="R182" s="3802"/>
      <c r="S182" s="3802"/>
      <c r="T182" s="3802"/>
      <c r="U182" s="3802"/>
      <c r="V182" s="3802"/>
      <c r="W182" s="3802"/>
      <c r="X182" s="3802"/>
      <c r="Y182" s="3802"/>
      <c r="Z182" s="3802"/>
      <c r="AA182" s="3802"/>
      <c r="AB182" s="3802"/>
      <c r="AC182" s="3802"/>
      <c r="AD182" s="59"/>
      <c r="AE182" s="59"/>
      <c r="AF182" s="40"/>
      <c r="AG182" s="42"/>
      <c r="AH182" s="5665"/>
      <c r="AI182" s="5624"/>
    </row>
    <row r="183" spans="1:51" ht="3.75" customHeight="1">
      <c r="D183" s="3367"/>
      <c r="E183" s="3800"/>
      <c r="F183" s="42"/>
      <c r="G183" s="60"/>
      <c r="H183" s="60"/>
      <c r="I183" s="60"/>
      <c r="J183" s="60"/>
      <c r="K183" s="60"/>
      <c r="L183" s="60"/>
      <c r="M183" s="60"/>
      <c r="N183" s="60"/>
      <c r="O183" s="60"/>
      <c r="P183" s="3802"/>
      <c r="Q183" s="3802"/>
      <c r="R183" s="3802"/>
      <c r="S183" s="3802"/>
      <c r="T183" s="3802"/>
      <c r="U183" s="3802"/>
      <c r="V183" s="3802"/>
      <c r="W183" s="3802"/>
      <c r="X183" s="3802"/>
      <c r="Y183" s="3802"/>
      <c r="Z183" s="3802"/>
      <c r="AA183" s="3802"/>
      <c r="AB183" s="3802"/>
      <c r="AC183" s="3802"/>
      <c r="AD183" s="59"/>
      <c r="AE183" s="59"/>
      <c r="AF183" s="40"/>
      <c r="AG183" s="42"/>
      <c r="AH183" s="3540"/>
      <c r="AI183" s="3816"/>
    </row>
    <row r="184" spans="1:51" ht="11.25" customHeight="1">
      <c r="D184" s="3367" t="s">
        <v>78</v>
      </c>
      <c r="E184" s="3800" t="s">
        <v>2656</v>
      </c>
      <c r="F184" s="42"/>
      <c r="G184" s="60"/>
      <c r="H184" s="60"/>
      <c r="I184" s="60"/>
      <c r="J184" s="60"/>
      <c r="K184" s="60"/>
      <c r="L184" s="60"/>
      <c r="M184" s="60"/>
      <c r="N184" s="60"/>
      <c r="O184" s="60"/>
      <c r="P184" s="3802"/>
      <c r="Q184" s="3802"/>
      <c r="R184" s="3802"/>
      <c r="S184" s="3802"/>
      <c r="T184" s="3802"/>
      <c r="U184" s="3802"/>
      <c r="V184" s="3802"/>
      <c r="W184" s="3802"/>
      <c r="X184" s="3802"/>
      <c r="Y184" s="3802"/>
      <c r="Z184" s="3802"/>
      <c r="AA184" s="3802"/>
      <c r="AB184" s="3802"/>
      <c r="AC184" s="3802"/>
      <c r="AD184" s="59"/>
      <c r="AE184" s="59"/>
      <c r="AF184" s="40"/>
      <c r="AG184" s="42"/>
      <c r="AH184" s="5665">
        <v>38</v>
      </c>
      <c r="AI184" s="5623"/>
    </row>
    <row r="185" spans="1:51" ht="11.25" customHeight="1">
      <c r="D185" s="3367"/>
      <c r="E185" s="62" t="s">
        <v>1587</v>
      </c>
      <c r="F185" s="42"/>
      <c r="G185" s="60"/>
      <c r="H185" s="60"/>
      <c r="I185" s="60"/>
      <c r="J185" s="60"/>
      <c r="K185" s="60"/>
      <c r="L185" s="60"/>
      <c r="M185" s="60"/>
      <c r="N185" s="60"/>
      <c r="O185" s="60"/>
      <c r="P185" s="3802"/>
      <c r="Q185" s="3802"/>
      <c r="R185" s="3802"/>
      <c r="S185" s="3802"/>
      <c r="T185" s="3802"/>
      <c r="U185" s="3802"/>
      <c r="V185" s="3802"/>
      <c r="W185" s="3802"/>
      <c r="X185" s="3802"/>
      <c r="Y185" s="3802"/>
      <c r="Z185" s="3802"/>
      <c r="AA185" s="3802"/>
      <c r="AB185" s="3802"/>
      <c r="AC185" s="3802"/>
      <c r="AD185" s="59"/>
      <c r="AE185" s="59"/>
      <c r="AF185" s="40"/>
      <c r="AG185" s="42"/>
      <c r="AH185" s="5665"/>
      <c r="AI185" s="5624"/>
    </row>
    <row r="186" spans="1:51" ht="12.75" customHeight="1">
      <c r="D186" s="3367"/>
      <c r="E186" s="3800"/>
      <c r="F186" s="42"/>
      <c r="G186" s="60"/>
      <c r="H186" s="60"/>
      <c r="I186" s="60"/>
      <c r="J186" s="60"/>
      <c r="K186" s="60"/>
      <c r="L186" s="60"/>
      <c r="M186" s="60"/>
      <c r="N186" s="60"/>
      <c r="O186" s="60"/>
      <c r="P186" s="3802"/>
      <c r="Q186" s="3802"/>
      <c r="R186" s="3802"/>
      <c r="S186" s="3802"/>
      <c r="T186" s="3802"/>
      <c r="U186" s="3802"/>
      <c r="V186" s="3802"/>
      <c r="W186" s="3802"/>
      <c r="X186" s="3802"/>
      <c r="Y186" s="3802"/>
      <c r="Z186" s="3802"/>
      <c r="AA186" s="3802"/>
      <c r="AB186" s="3802"/>
      <c r="AC186" s="3802"/>
      <c r="AD186" s="59"/>
      <c r="AE186" s="59"/>
      <c r="AF186" s="40"/>
      <c r="AG186" s="42"/>
      <c r="AH186" s="3540"/>
      <c r="AI186" s="3816"/>
    </row>
    <row r="187" spans="1:51" ht="12.75" customHeight="1">
      <c r="A187" s="3477"/>
      <c r="B187" s="3771"/>
      <c r="C187" s="3477"/>
      <c r="D187" s="3819"/>
      <c r="E187" s="3820"/>
      <c r="F187" s="3456"/>
      <c r="G187" s="3821"/>
      <c r="H187" s="3821"/>
      <c r="I187" s="3821"/>
      <c r="J187" s="3821"/>
      <c r="K187" s="3821"/>
      <c r="L187" s="3821"/>
      <c r="M187" s="3821"/>
      <c r="N187" s="3821"/>
      <c r="O187" s="3821"/>
      <c r="P187" s="3822"/>
      <c r="Q187" s="3822"/>
      <c r="R187" s="3822"/>
      <c r="S187" s="3822"/>
      <c r="T187" s="3822"/>
      <c r="U187" s="3822"/>
      <c r="V187" s="3822"/>
      <c r="W187" s="3822"/>
      <c r="X187" s="3822"/>
      <c r="Y187" s="3822"/>
      <c r="Z187" s="3822"/>
      <c r="AA187" s="3822"/>
      <c r="AB187" s="3822"/>
      <c r="AC187" s="3822"/>
      <c r="AD187" s="3456"/>
      <c r="AE187" s="3456"/>
      <c r="AF187" s="3497"/>
      <c r="AG187" s="3456"/>
      <c r="AH187" s="3823"/>
      <c r="AI187" s="3824"/>
      <c r="AJ187" s="3477"/>
    </row>
    <row r="188" spans="1:51" ht="12.75" customHeight="1">
      <c r="D188" s="3367"/>
      <c r="E188" s="3800"/>
      <c r="F188" s="42"/>
      <c r="G188" s="60"/>
      <c r="H188" s="60"/>
      <c r="I188" s="60"/>
      <c r="J188" s="60"/>
      <c r="K188" s="60"/>
      <c r="L188" s="60"/>
      <c r="M188" s="60"/>
      <c r="N188" s="60"/>
      <c r="O188" s="60"/>
      <c r="P188" s="3802"/>
      <c r="Q188" s="3802"/>
      <c r="R188" s="3802"/>
      <c r="S188" s="3802"/>
      <c r="T188" s="3802"/>
      <c r="U188" s="3802"/>
      <c r="V188" s="3802"/>
      <c r="W188" s="3802"/>
      <c r="X188" s="3802"/>
      <c r="Y188" s="3802"/>
      <c r="Z188" s="3802"/>
      <c r="AA188" s="3802"/>
      <c r="AB188" s="3802"/>
      <c r="AC188" s="3802"/>
      <c r="AD188" s="59"/>
      <c r="AE188" s="59"/>
      <c r="AF188" s="40"/>
      <c r="AG188" s="42"/>
      <c r="AH188" s="3540"/>
      <c r="AI188" s="3816"/>
    </row>
    <row r="189" spans="1:51" ht="11.25" customHeight="1">
      <c r="A189" s="49"/>
      <c r="B189" s="3790" t="s">
        <v>1648</v>
      </c>
      <c r="C189" s="57"/>
      <c r="D189" s="3791" t="s">
        <v>1649</v>
      </c>
      <c r="E189" s="42"/>
      <c r="F189" s="3792"/>
      <c r="G189" s="3793"/>
      <c r="H189" s="3794"/>
      <c r="I189" s="3794"/>
      <c r="J189" s="3794"/>
      <c r="K189" s="3794"/>
      <c r="L189" s="3794"/>
      <c r="M189" s="3794"/>
      <c r="N189" s="3794"/>
      <c r="O189" s="3794"/>
      <c r="P189" s="3794"/>
      <c r="Q189" s="3794"/>
      <c r="R189" s="3794"/>
      <c r="S189" s="3794"/>
      <c r="T189" s="3794"/>
      <c r="U189" s="3794"/>
      <c r="V189" s="3794"/>
      <c r="W189" s="3794"/>
      <c r="X189" s="3794"/>
      <c r="Y189" s="3794"/>
      <c r="Z189" s="3794"/>
      <c r="AA189" s="3794"/>
      <c r="AB189" s="3794"/>
      <c r="AC189" s="3794"/>
      <c r="AD189" s="3794"/>
      <c r="AE189" s="3794"/>
      <c r="AF189" s="3794"/>
      <c r="AG189" s="40"/>
      <c r="AH189" s="42"/>
      <c r="AI189" s="42"/>
      <c r="AJ189" s="110"/>
      <c r="AK189" s="110"/>
      <c r="AL189" s="110"/>
      <c r="AM189" s="110"/>
      <c r="AN189" s="110"/>
      <c r="AO189" s="110"/>
      <c r="AP189" s="110"/>
      <c r="AQ189" s="110"/>
      <c r="AR189" s="110"/>
      <c r="AS189" s="110"/>
      <c r="AT189" s="110"/>
      <c r="AU189" s="110"/>
      <c r="AV189" s="110"/>
      <c r="AW189" s="110"/>
      <c r="AX189" s="110"/>
      <c r="AY189" s="110"/>
    </row>
    <row r="190" spans="1:51" ht="11.25" customHeight="1">
      <c r="A190" s="49"/>
      <c r="B190" s="3795"/>
      <c r="C190" s="3796"/>
      <c r="D190" s="3791" t="s">
        <v>808</v>
      </c>
      <c r="E190" s="42"/>
      <c r="F190" s="3792"/>
      <c r="G190" s="3798"/>
      <c r="H190" s="3799"/>
      <c r="I190" s="3799"/>
      <c r="J190" s="3799"/>
      <c r="K190" s="3799"/>
      <c r="L190" s="3799"/>
      <c r="M190" s="3799"/>
      <c r="N190" s="3799"/>
      <c r="O190" s="3799"/>
      <c r="P190" s="3799"/>
      <c r="Q190" s="3799"/>
      <c r="R190" s="3799"/>
      <c r="S190" s="3799"/>
      <c r="T190" s="3799"/>
      <c r="U190" s="3799"/>
      <c r="V190" s="3799"/>
      <c r="W190" s="3799"/>
      <c r="X190" s="3799"/>
      <c r="Y190" s="3799"/>
      <c r="Z190" s="3799"/>
      <c r="AA190" s="3799"/>
      <c r="AB190" s="3799"/>
      <c r="AC190" s="3799"/>
      <c r="AD190" s="3799"/>
      <c r="AE190" s="3799"/>
      <c r="AF190" s="42"/>
      <c r="AG190" s="40"/>
      <c r="AH190" s="42"/>
      <c r="AI190" s="42"/>
      <c r="AJ190" s="110"/>
      <c r="AK190" s="110"/>
      <c r="AL190" s="110"/>
      <c r="AM190" s="110"/>
      <c r="AN190" s="110"/>
      <c r="AO190" s="110"/>
      <c r="AP190" s="110"/>
      <c r="AQ190" s="110"/>
      <c r="AR190" s="110"/>
      <c r="AS190" s="110"/>
      <c r="AT190" s="110"/>
      <c r="AU190" s="110"/>
      <c r="AV190" s="110"/>
      <c r="AW190" s="110"/>
      <c r="AX190" s="110"/>
      <c r="AY190" s="110"/>
    </row>
    <row r="191" spans="1:51" ht="11.25" customHeight="1">
      <c r="A191" s="49"/>
      <c r="B191" s="3795"/>
      <c r="C191" s="3796"/>
      <c r="D191" s="3797" t="s">
        <v>2657</v>
      </c>
      <c r="E191" s="42"/>
      <c r="F191" s="3792"/>
      <c r="G191" s="3798"/>
      <c r="H191" s="3799"/>
      <c r="I191" s="3799"/>
      <c r="J191" s="3799"/>
      <c r="K191" s="3799"/>
      <c r="L191" s="3799"/>
      <c r="M191" s="3799"/>
      <c r="N191" s="3799"/>
      <c r="O191" s="3799"/>
      <c r="P191" s="3799"/>
      <c r="Q191" s="3799"/>
      <c r="R191" s="3799"/>
      <c r="S191" s="3799"/>
      <c r="T191" s="3799"/>
      <c r="U191" s="3799"/>
      <c r="V191" s="3799"/>
      <c r="W191" s="3799"/>
      <c r="X191" s="3799"/>
      <c r="Y191" s="3799"/>
      <c r="Z191" s="3799"/>
      <c r="AA191" s="3799"/>
      <c r="AB191" s="3799"/>
      <c r="AC191" s="3799"/>
      <c r="AD191" s="3799"/>
      <c r="AE191" s="3799"/>
      <c r="AF191" s="42"/>
      <c r="AG191" s="40"/>
      <c r="AH191" s="42"/>
      <c r="AI191" s="42"/>
      <c r="AJ191" s="110"/>
      <c r="AK191" s="110"/>
      <c r="AL191" s="110"/>
      <c r="AM191" s="110"/>
      <c r="AN191" s="110"/>
      <c r="AO191" s="110"/>
      <c r="AP191" s="110"/>
      <c r="AQ191" s="110"/>
      <c r="AR191" s="110"/>
      <c r="AS191" s="110"/>
      <c r="AT191" s="110"/>
      <c r="AU191" s="110"/>
      <c r="AV191" s="110"/>
      <c r="AW191" s="110"/>
      <c r="AX191" s="110"/>
      <c r="AY191" s="110"/>
    </row>
    <row r="192" spans="1:51" ht="11.25" customHeight="1">
      <c r="A192" s="49"/>
      <c r="B192" s="3795"/>
      <c r="C192" s="3796"/>
      <c r="D192" s="3797" t="s">
        <v>1539</v>
      </c>
      <c r="E192" s="42"/>
      <c r="F192" s="3792"/>
      <c r="G192" s="3798"/>
      <c r="H192" s="3799"/>
      <c r="I192" s="3799"/>
      <c r="J192" s="3799"/>
      <c r="K192" s="3799"/>
      <c r="L192" s="3799"/>
      <c r="M192" s="3799"/>
      <c r="N192" s="3799"/>
      <c r="O192" s="3799"/>
      <c r="P192" s="3799"/>
      <c r="Q192" s="3799"/>
      <c r="R192" s="3799"/>
      <c r="S192" s="3799"/>
      <c r="T192" s="3799"/>
      <c r="U192" s="3799"/>
      <c r="V192" s="3799"/>
      <c r="W192" s="3799"/>
      <c r="X192" s="3799"/>
      <c r="Y192" s="3799"/>
      <c r="Z192" s="3799"/>
      <c r="AA192" s="3799"/>
      <c r="AB192" s="3799"/>
      <c r="AC192" s="3799"/>
      <c r="AD192" s="3799"/>
      <c r="AE192" s="3799"/>
      <c r="AF192" s="42"/>
      <c r="AG192" s="40"/>
      <c r="AH192" s="42"/>
      <c r="AI192" s="42"/>
      <c r="AJ192" s="110"/>
      <c r="AK192" s="110"/>
      <c r="AL192" s="110"/>
      <c r="AM192" s="110"/>
      <c r="AN192" s="110"/>
      <c r="AO192" s="110"/>
      <c r="AP192" s="110"/>
      <c r="AQ192" s="110"/>
      <c r="AR192" s="110"/>
      <c r="AS192" s="110"/>
      <c r="AT192" s="110"/>
      <c r="AU192" s="110"/>
      <c r="AV192" s="110"/>
      <c r="AW192" s="110"/>
      <c r="AX192" s="110"/>
      <c r="AY192" s="110"/>
    </row>
    <row r="193" spans="1:51" ht="11.25" customHeight="1">
      <c r="A193" s="49"/>
      <c r="B193" s="3795"/>
      <c r="C193" s="3796"/>
      <c r="D193" s="3797"/>
      <c r="E193" s="42"/>
      <c r="F193" s="3792"/>
      <c r="G193" s="3798"/>
      <c r="H193" s="3799"/>
      <c r="I193" s="3799"/>
      <c r="J193" s="3799"/>
      <c r="K193" s="3799"/>
      <c r="L193" s="3799"/>
      <c r="M193" s="3799"/>
      <c r="N193" s="3799"/>
      <c r="O193" s="3799"/>
      <c r="P193" s="3799"/>
      <c r="Q193" s="3799"/>
      <c r="R193" s="3799"/>
      <c r="S193" s="3799"/>
      <c r="T193" s="3799"/>
      <c r="U193" s="3799"/>
      <c r="V193" s="3799"/>
      <c r="W193" s="3799"/>
      <c r="X193" s="3799"/>
      <c r="Y193" s="3799"/>
      <c r="Z193" s="3799"/>
      <c r="AA193" s="3799"/>
      <c r="AB193" s="3799"/>
      <c r="AC193" s="3799"/>
      <c r="AD193" s="59"/>
      <c r="AE193" s="59"/>
      <c r="AF193" s="40"/>
      <c r="AG193" s="42"/>
      <c r="AH193" s="5666">
        <v>3500</v>
      </c>
      <c r="AI193" s="5666"/>
      <c r="AJ193" s="110"/>
      <c r="AK193" s="110"/>
      <c r="AL193" s="110"/>
      <c r="AM193" s="110"/>
      <c r="AN193" s="110"/>
      <c r="AO193" s="110"/>
      <c r="AP193" s="110"/>
      <c r="AQ193" s="110"/>
      <c r="AR193" s="110"/>
      <c r="AS193" s="110"/>
      <c r="AT193" s="110"/>
      <c r="AU193" s="110"/>
      <c r="AV193" s="110"/>
      <c r="AW193" s="110"/>
      <c r="AX193" s="110"/>
      <c r="AY193" s="110"/>
    </row>
    <row r="194" spans="1:51" ht="11.25" customHeight="1">
      <c r="A194" s="49"/>
      <c r="B194" s="3800"/>
      <c r="C194" s="3801"/>
      <c r="D194" s="3367" t="s">
        <v>35</v>
      </c>
      <c r="E194" s="3800" t="s">
        <v>2658</v>
      </c>
      <c r="F194" s="42"/>
      <c r="G194" s="60"/>
      <c r="H194" s="60"/>
      <c r="I194" s="60"/>
      <c r="J194" s="60"/>
      <c r="K194" s="60"/>
      <c r="L194" s="60"/>
      <c r="M194" s="60"/>
      <c r="N194" s="60"/>
      <c r="O194" s="60"/>
      <c r="P194" s="3802"/>
      <c r="Q194" s="3802"/>
      <c r="R194" s="3802"/>
      <c r="S194" s="3802"/>
      <c r="T194" s="3802"/>
      <c r="U194" s="3802"/>
      <c r="V194" s="3802"/>
      <c r="W194" s="3802"/>
      <c r="X194" s="3802"/>
      <c r="Y194" s="3802"/>
      <c r="Z194" s="3802"/>
      <c r="AA194" s="3802"/>
      <c r="AB194" s="3802"/>
      <c r="AC194" s="3802"/>
      <c r="AD194" s="59"/>
      <c r="AE194" s="59"/>
      <c r="AF194" s="40"/>
      <c r="AG194" s="42"/>
      <c r="AH194" s="5665">
        <v>39</v>
      </c>
      <c r="AI194" s="5623"/>
      <c r="AJ194" s="110"/>
      <c r="AK194" s="110"/>
      <c r="AL194" s="110"/>
      <c r="AM194" s="110"/>
      <c r="AN194" s="110"/>
      <c r="AO194" s="110"/>
      <c r="AP194" s="110"/>
      <c r="AQ194" s="110"/>
      <c r="AR194" s="110"/>
      <c r="AS194" s="110"/>
      <c r="AT194" s="110"/>
      <c r="AU194" s="110"/>
      <c r="AV194" s="110"/>
      <c r="AW194" s="110"/>
      <c r="AX194" s="110"/>
      <c r="AY194" s="110"/>
    </row>
    <row r="195" spans="1:51" ht="11.25" customHeight="1">
      <c r="A195" s="54">
        <v>34</v>
      </c>
      <c r="B195" s="3795"/>
      <c r="C195" s="3803"/>
      <c r="D195" s="471"/>
      <c r="E195" s="3804" t="s">
        <v>2659</v>
      </c>
      <c r="F195" s="3799"/>
      <c r="G195" s="3804"/>
      <c r="H195" s="3798"/>
      <c r="I195" s="3798"/>
      <c r="J195" s="3798"/>
      <c r="K195" s="3798"/>
      <c r="L195" s="3798"/>
      <c r="M195" s="3798"/>
      <c r="N195" s="3798"/>
      <c r="O195" s="3798"/>
      <c r="P195" s="3799"/>
      <c r="Q195" s="3799"/>
      <c r="R195" s="3799"/>
      <c r="S195" s="3799"/>
      <c r="T195" s="3799"/>
      <c r="U195" s="3799"/>
      <c r="V195" s="3799"/>
      <c r="W195" s="3799"/>
      <c r="X195" s="3799"/>
      <c r="Y195" s="3799"/>
      <c r="Z195" s="3799"/>
      <c r="AA195" s="3799"/>
      <c r="AB195" s="3799"/>
      <c r="AC195" s="3799"/>
      <c r="AD195" s="59"/>
      <c r="AE195" s="59"/>
      <c r="AF195" s="40"/>
      <c r="AG195" s="42"/>
      <c r="AH195" s="5665"/>
      <c r="AI195" s="5624"/>
      <c r="AJ195" s="54"/>
      <c r="AK195" s="54"/>
      <c r="AL195" s="110"/>
      <c r="AM195" s="110"/>
      <c r="AN195" s="110"/>
      <c r="AO195" s="110"/>
      <c r="AP195" s="110"/>
      <c r="AQ195" s="110"/>
      <c r="AR195" s="110"/>
      <c r="AS195" s="110"/>
      <c r="AT195" s="110"/>
      <c r="AU195" s="110"/>
      <c r="AV195" s="110"/>
      <c r="AW195" s="110"/>
      <c r="AX195" s="110"/>
      <c r="AY195" s="110"/>
    </row>
    <row r="196" spans="1:51" ht="6" customHeight="1">
      <c r="A196" s="49"/>
      <c r="B196" s="3795"/>
      <c r="C196" s="3803"/>
      <c r="D196" s="3803"/>
      <c r="E196" s="3794"/>
      <c r="F196" s="3799"/>
      <c r="G196" s="3804"/>
      <c r="H196" s="3798"/>
      <c r="I196" s="3798"/>
      <c r="J196" s="3798"/>
      <c r="K196" s="3798"/>
      <c r="L196" s="3798"/>
      <c r="M196" s="3798"/>
      <c r="N196" s="3798"/>
      <c r="O196" s="3798"/>
      <c r="P196" s="3799"/>
      <c r="Q196" s="3799"/>
      <c r="R196" s="3799"/>
      <c r="S196" s="3799"/>
      <c r="T196" s="3799"/>
      <c r="U196" s="3799"/>
      <c r="V196" s="3799"/>
      <c r="W196" s="3799"/>
      <c r="X196" s="3799"/>
      <c r="Y196" s="3799"/>
      <c r="Z196" s="3799"/>
      <c r="AA196" s="3799"/>
      <c r="AB196" s="3799"/>
      <c r="AC196" s="3799"/>
      <c r="AD196" s="59"/>
      <c r="AE196" s="59"/>
      <c r="AF196" s="40"/>
      <c r="AG196" s="42"/>
      <c r="AH196" s="3540"/>
      <c r="AI196" s="3794"/>
      <c r="AJ196" s="110"/>
      <c r="AK196" s="110"/>
      <c r="AL196" s="110"/>
      <c r="AM196" s="110"/>
      <c r="AN196" s="110"/>
      <c r="AO196" s="110"/>
      <c r="AP196" s="110"/>
      <c r="AQ196" s="110"/>
      <c r="AR196" s="110"/>
      <c r="AS196" s="110"/>
      <c r="AT196" s="110"/>
      <c r="AU196" s="110"/>
      <c r="AV196" s="110"/>
      <c r="AW196" s="110"/>
      <c r="AX196" s="110"/>
      <c r="AY196" s="110"/>
    </row>
    <row r="197" spans="1:51" ht="11.25" customHeight="1">
      <c r="B197" s="3175"/>
      <c r="C197" s="3360"/>
      <c r="D197" s="3367" t="s">
        <v>36</v>
      </c>
      <c r="E197" s="3791" t="s">
        <v>2660</v>
      </c>
      <c r="F197" s="42"/>
      <c r="G197" s="1486"/>
      <c r="H197" s="1486"/>
      <c r="I197" s="1486"/>
      <c r="J197" s="1486"/>
      <c r="K197" s="1486"/>
      <c r="L197" s="1486"/>
      <c r="M197" s="1486"/>
      <c r="N197" s="1486"/>
      <c r="O197" s="1486"/>
      <c r="P197" s="1486"/>
      <c r="Q197" s="1486"/>
      <c r="R197" s="1486"/>
      <c r="S197" s="1486"/>
      <c r="T197" s="1486"/>
      <c r="U197" s="1486"/>
      <c r="V197" s="1486"/>
      <c r="W197" s="1486"/>
      <c r="X197" s="1486"/>
      <c r="Y197" s="1486"/>
      <c r="Z197" s="1486"/>
      <c r="AA197" s="1486"/>
      <c r="AB197" s="1486"/>
      <c r="AC197" s="25"/>
      <c r="AD197" s="59"/>
      <c r="AE197" s="59"/>
      <c r="AF197" s="40"/>
      <c r="AG197" s="42"/>
      <c r="AH197" s="5665">
        <v>40</v>
      </c>
      <c r="AI197" s="5623"/>
    </row>
    <row r="198" spans="1:51" ht="11.25" customHeight="1">
      <c r="B198" s="3175"/>
      <c r="C198" s="3360"/>
      <c r="D198" s="471"/>
      <c r="E198" s="3797" t="s">
        <v>2661</v>
      </c>
      <c r="F198" s="42"/>
      <c r="G198" s="1486"/>
      <c r="H198" s="1486"/>
      <c r="I198" s="1486"/>
      <c r="J198" s="1486"/>
      <c r="K198" s="1486"/>
      <c r="L198" s="1486"/>
      <c r="M198" s="1486"/>
      <c r="N198" s="1486"/>
      <c r="O198" s="1486"/>
      <c r="P198" s="1486"/>
      <c r="Q198" s="1486"/>
      <c r="R198" s="1486"/>
      <c r="S198" s="1486"/>
      <c r="T198" s="1486"/>
      <c r="U198" s="1486"/>
      <c r="V198" s="1486"/>
      <c r="W198" s="1486"/>
      <c r="X198" s="1486"/>
      <c r="Y198" s="1486"/>
      <c r="Z198" s="1486"/>
      <c r="AA198" s="1486"/>
      <c r="AB198" s="1486"/>
      <c r="AC198" s="25"/>
      <c r="AD198" s="59"/>
      <c r="AE198" s="59"/>
      <c r="AF198" s="40"/>
      <c r="AG198" s="42"/>
      <c r="AH198" s="5665"/>
      <c r="AI198" s="5624"/>
    </row>
    <row r="199" spans="1:51" ht="6" customHeight="1">
      <c r="B199" s="3795"/>
      <c r="C199" s="3805"/>
      <c r="D199" s="3805"/>
      <c r="E199" s="3806"/>
      <c r="F199" s="3792"/>
      <c r="G199" s="3798"/>
      <c r="H199" s="3807"/>
      <c r="I199" s="3807"/>
      <c r="J199" s="3807"/>
      <c r="K199" s="3807"/>
      <c r="L199" s="3807"/>
      <c r="M199" s="3807"/>
      <c r="N199" s="3807"/>
      <c r="O199" s="3807"/>
      <c r="P199" s="3799"/>
      <c r="Q199" s="3799"/>
      <c r="R199" s="3799"/>
      <c r="S199" s="3799"/>
      <c r="T199" s="3799"/>
      <c r="U199" s="3799"/>
      <c r="V199" s="3799"/>
      <c r="W199" s="3799"/>
      <c r="X199" s="3799"/>
      <c r="Y199" s="3799"/>
      <c r="Z199" s="3799"/>
      <c r="AA199" s="3799"/>
      <c r="AB199" s="3799"/>
      <c r="AC199" s="3799"/>
      <c r="AD199" s="59"/>
      <c r="AE199" s="59"/>
      <c r="AF199" s="40"/>
      <c r="AG199" s="42"/>
      <c r="AH199" s="3799"/>
      <c r="AI199" s="3794"/>
    </row>
    <row r="200" spans="1:51" ht="11.25" customHeight="1">
      <c r="B200" s="3800"/>
      <c r="C200" s="3808"/>
      <c r="D200" s="3367" t="s">
        <v>50</v>
      </c>
      <c r="E200" s="3800" t="s">
        <v>2662</v>
      </c>
      <c r="F200" s="42"/>
      <c r="G200" s="60"/>
      <c r="H200" s="60"/>
      <c r="I200" s="60"/>
      <c r="J200" s="60"/>
      <c r="K200" s="60"/>
      <c r="L200" s="60"/>
      <c r="M200" s="60"/>
      <c r="N200" s="60"/>
      <c r="O200" s="60"/>
      <c r="P200" s="3802"/>
      <c r="Q200" s="3802"/>
      <c r="R200" s="3802"/>
      <c r="S200" s="3802"/>
      <c r="T200" s="3802"/>
      <c r="U200" s="3802"/>
      <c r="V200" s="3802"/>
      <c r="W200" s="3802"/>
      <c r="X200" s="3802"/>
      <c r="Y200" s="3802"/>
      <c r="Z200" s="3802"/>
      <c r="AA200" s="3802"/>
      <c r="AB200" s="3802"/>
      <c r="AC200" s="3802"/>
      <c r="AD200" s="59"/>
      <c r="AE200" s="59"/>
      <c r="AF200" s="40"/>
      <c r="AG200" s="42"/>
      <c r="AH200" s="5665">
        <v>41</v>
      </c>
      <c r="AI200" s="5623"/>
    </row>
    <row r="201" spans="1:51" ht="11.25" customHeight="1">
      <c r="B201" s="3800"/>
      <c r="C201" s="3808"/>
      <c r="D201" s="3809"/>
      <c r="E201" s="62" t="s">
        <v>2663</v>
      </c>
      <c r="F201" s="42"/>
      <c r="G201" s="60"/>
      <c r="H201" s="60"/>
      <c r="I201" s="60"/>
      <c r="J201" s="60"/>
      <c r="K201" s="60"/>
      <c r="L201" s="60"/>
      <c r="M201" s="60"/>
      <c r="N201" s="60"/>
      <c r="O201" s="60"/>
      <c r="P201" s="3802"/>
      <c r="Q201" s="3802"/>
      <c r="R201" s="3802"/>
      <c r="S201" s="3802"/>
      <c r="T201" s="3802"/>
      <c r="U201" s="3802"/>
      <c r="V201" s="3802"/>
      <c r="W201" s="3802"/>
      <c r="X201" s="3802"/>
      <c r="Y201" s="3802"/>
      <c r="Z201" s="3802"/>
      <c r="AA201" s="3802"/>
      <c r="AB201" s="3802"/>
      <c r="AC201" s="3802"/>
      <c r="AD201" s="59"/>
      <c r="AE201" s="59"/>
      <c r="AF201" s="40"/>
      <c r="AG201" s="42"/>
      <c r="AH201" s="5665"/>
      <c r="AI201" s="5624"/>
    </row>
    <row r="202" spans="1:51" ht="6" customHeight="1">
      <c r="B202" s="46"/>
      <c r="C202" s="51"/>
      <c r="D202" s="61"/>
      <c r="E202" s="195"/>
      <c r="F202" s="195"/>
      <c r="G202" s="195"/>
      <c r="H202" s="195"/>
      <c r="I202" s="195"/>
      <c r="J202" s="195"/>
      <c r="K202" s="195"/>
      <c r="L202" s="195"/>
      <c r="M202" s="195"/>
      <c r="N202" s="195"/>
      <c r="O202" s="195"/>
      <c r="P202" s="195"/>
      <c r="Q202" s="195"/>
      <c r="R202" s="195"/>
      <c r="S202" s="195"/>
      <c r="T202" s="3378"/>
      <c r="U202" s="3378"/>
      <c r="V202" s="3378"/>
      <c r="W202" s="44"/>
      <c r="X202" s="44"/>
      <c r="Y202" s="44"/>
      <c r="Z202" s="44"/>
      <c r="AA202" s="44"/>
      <c r="AB202" s="44"/>
      <c r="AC202" s="44"/>
      <c r="AD202" s="59"/>
      <c r="AE202" s="59"/>
      <c r="AF202" s="3377"/>
      <c r="AG202" s="3371"/>
      <c r="AH202" s="2761"/>
      <c r="AI202" s="3445"/>
    </row>
    <row r="203" spans="1:51" ht="11.25" customHeight="1">
      <c r="B203" s="3800"/>
      <c r="C203" s="3801"/>
      <c r="D203" s="3367" t="s">
        <v>62</v>
      </c>
      <c r="E203" s="3800" t="s">
        <v>2664</v>
      </c>
      <c r="F203" s="42"/>
      <c r="G203" s="60"/>
      <c r="H203" s="60"/>
      <c r="I203" s="60"/>
      <c r="J203" s="60"/>
      <c r="K203" s="60"/>
      <c r="L203" s="60"/>
      <c r="M203" s="60"/>
      <c r="N203" s="60"/>
      <c r="O203" s="60"/>
      <c r="P203" s="3802"/>
      <c r="Q203" s="3802"/>
      <c r="R203" s="3802"/>
      <c r="S203" s="3802"/>
      <c r="T203" s="3802"/>
      <c r="U203" s="3802"/>
      <c r="V203" s="3802"/>
      <c r="W203" s="3802"/>
      <c r="X203" s="3802"/>
      <c r="Y203" s="3802"/>
      <c r="Z203" s="3802"/>
      <c r="AA203" s="3802"/>
      <c r="AB203" s="3802"/>
      <c r="AC203" s="3802"/>
      <c r="AD203" s="59"/>
      <c r="AE203" s="59"/>
      <c r="AF203" s="40"/>
      <c r="AG203" s="42"/>
      <c r="AH203" s="5665">
        <v>42</v>
      </c>
      <c r="AI203" s="5623"/>
    </row>
    <row r="204" spans="1:51" ht="11.25" customHeight="1">
      <c r="B204" s="3795"/>
      <c r="C204" s="3803"/>
      <c r="D204" s="3803"/>
      <c r="E204" s="3804" t="s">
        <v>2665</v>
      </c>
      <c r="F204" s="3799"/>
      <c r="G204" s="3804"/>
      <c r="H204" s="3798"/>
      <c r="I204" s="3798"/>
      <c r="J204" s="3798"/>
      <c r="K204" s="3798"/>
      <c r="L204" s="3798"/>
      <c r="M204" s="3798"/>
      <c r="N204" s="3798"/>
      <c r="O204" s="3798"/>
      <c r="P204" s="3799"/>
      <c r="Q204" s="3799"/>
      <c r="R204" s="3799"/>
      <c r="S204" s="3799"/>
      <c r="T204" s="3799"/>
      <c r="U204" s="3799"/>
      <c r="V204" s="3799"/>
      <c r="W204" s="3799"/>
      <c r="X204" s="3799"/>
      <c r="Y204" s="3799"/>
      <c r="Z204" s="3799"/>
      <c r="AA204" s="3799"/>
      <c r="AB204" s="3799"/>
      <c r="AC204" s="3799"/>
      <c r="AD204" s="59"/>
      <c r="AE204" s="59"/>
      <c r="AF204" s="40"/>
      <c r="AG204" s="42"/>
      <c r="AH204" s="5665"/>
      <c r="AI204" s="5624"/>
    </row>
    <row r="205" spans="1:51" ht="6" customHeight="1"/>
    <row r="206" spans="1:51" ht="11.25" customHeight="1">
      <c r="D206" s="3367" t="s">
        <v>63</v>
      </c>
      <c r="E206" s="3800" t="s">
        <v>2666</v>
      </c>
      <c r="F206" s="42"/>
      <c r="G206" s="60"/>
      <c r="H206" s="60"/>
      <c r="I206" s="60"/>
      <c r="J206" s="60"/>
      <c r="K206" s="60"/>
      <c r="L206" s="60"/>
      <c r="M206" s="60"/>
      <c r="N206" s="60"/>
      <c r="O206" s="60"/>
      <c r="P206" s="3802"/>
      <c r="Q206" s="3802"/>
      <c r="R206" s="3802"/>
      <c r="S206" s="3802"/>
      <c r="T206" s="3802"/>
      <c r="U206" s="3802"/>
      <c r="V206" s="3802"/>
      <c r="W206" s="3802"/>
      <c r="X206" s="3802"/>
      <c r="Y206" s="3802"/>
      <c r="Z206" s="3802"/>
      <c r="AA206" s="3802"/>
      <c r="AB206" s="3802"/>
      <c r="AC206" s="3802"/>
      <c r="AD206" s="59"/>
      <c r="AE206" s="59"/>
      <c r="AF206" s="40"/>
      <c r="AG206" s="42"/>
      <c r="AH206" s="5665">
        <v>43</v>
      </c>
      <c r="AI206" s="5623"/>
    </row>
    <row r="207" spans="1:51" ht="11.25" customHeight="1">
      <c r="D207" s="3803"/>
      <c r="E207" s="3804" t="s">
        <v>2667</v>
      </c>
      <c r="F207" s="3799"/>
      <c r="G207" s="3804"/>
      <c r="H207" s="3798"/>
      <c r="I207" s="3798"/>
      <c r="J207" s="3798"/>
      <c r="K207" s="3798"/>
      <c r="L207" s="3798"/>
      <c r="M207" s="3798"/>
      <c r="N207" s="3798"/>
      <c r="O207" s="3798"/>
      <c r="P207" s="3799"/>
      <c r="Q207" s="3799"/>
      <c r="R207" s="3799"/>
      <c r="S207" s="3799"/>
      <c r="T207" s="3799"/>
      <c r="U207" s="3799"/>
      <c r="V207" s="3799"/>
      <c r="W207" s="3799"/>
      <c r="X207" s="3799"/>
      <c r="Y207" s="3799"/>
      <c r="Z207" s="3799"/>
      <c r="AA207" s="3799"/>
      <c r="AB207" s="3799"/>
      <c r="AC207" s="3799"/>
      <c r="AD207" s="59"/>
      <c r="AE207" s="59"/>
      <c r="AF207" s="40"/>
      <c r="AG207" s="42"/>
      <c r="AH207" s="5665"/>
      <c r="AI207" s="5624"/>
    </row>
    <row r="208" spans="1:51" ht="6" customHeight="1">
      <c r="D208" s="3367"/>
      <c r="E208" s="3800"/>
      <c r="F208" s="42"/>
      <c r="G208" s="60"/>
      <c r="H208" s="60"/>
      <c r="I208" s="60"/>
      <c r="J208" s="60"/>
      <c r="K208" s="60"/>
      <c r="L208" s="60"/>
      <c r="M208" s="60"/>
      <c r="N208" s="60"/>
      <c r="O208" s="60"/>
      <c r="P208" s="3802"/>
      <c r="Q208" s="3802"/>
      <c r="R208" s="3802"/>
      <c r="S208" s="3802"/>
      <c r="T208" s="3802"/>
      <c r="U208" s="3802"/>
      <c r="V208" s="3802"/>
      <c r="W208" s="3802"/>
      <c r="X208" s="3802"/>
      <c r="Y208" s="3802"/>
      <c r="Z208" s="3802"/>
      <c r="AA208" s="3802"/>
      <c r="AB208" s="3802"/>
      <c r="AC208" s="3802"/>
      <c r="AD208" s="59"/>
      <c r="AE208" s="59"/>
      <c r="AF208" s="40"/>
      <c r="AG208" s="42"/>
      <c r="AH208" s="3540"/>
      <c r="AI208" s="3816"/>
    </row>
    <row r="209" spans="4:35" ht="11.25" customHeight="1">
      <c r="D209" s="3367" t="s">
        <v>64</v>
      </c>
      <c r="E209" s="3800" t="s">
        <v>459</v>
      </c>
      <c r="F209" s="42"/>
      <c r="G209" s="60"/>
      <c r="H209" s="60"/>
      <c r="I209" s="60"/>
      <c r="J209" s="60"/>
      <c r="K209" s="60"/>
      <c r="L209" s="60"/>
      <c r="M209" s="60"/>
      <c r="N209" s="60"/>
      <c r="O209" s="60"/>
      <c r="P209" s="3802"/>
      <c r="Q209" s="3802"/>
      <c r="R209" s="3802"/>
      <c r="S209" s="3802"/>
      <c r="T209" s="3802"/>
      <c r="U209" s="3802"/>
      <c r="V209" s="3802"/>
      <c r="W209" s="3802"/>
      <c r="X209" s="3802"/>
      <c r="Y209" s="3802"/>
      <c r="Z209" s="3802"/>
      <c r="AA209" s="3802"/>
      <c r="AB209" s="3802"/>
      <c r="AC209" s="3802"/>
      <c r="AD209" s="59"/>
      <c r="AE209" s="59"/>
      <c r="AF209" s="40"/>
      <c r="AG209" s="42"/>
      <c r="AH209" s="5665">
        <v>44</v>
      </c>
      <c r="AI209" s="5623"/>
    </row>
    <row r="210" spans="4:35" ht="11.25" customHeight="1">
      <c r="D210" s="3803"/>
      <c r="E210" s="3804" t="s">
        <v>730</v>
      </c>
      <c r="F210" s="3799"/>
      <c r="G210" s="3804"/>
      <c r="H210" s="3798"/>
      <c r="I210" s="3798"/>
      <c r="J210" s="3798" t="s">
        <v>2668</v>
      </c>
      <c r="K210" s="3798"/>
      <c r="L210" s="3798"/>
      <c r="M210" s="3798"/>
      <c r="N210" s="3798"/>
      <c r="O210" s="3798"/>
      <c r="P210" s="3799"/>
      <c r="Q210" s="3799"/>
      <c r="R210" s="3799"/>
      <c r="S210" s="3799"/>
      <c r="T210" s="3799"/>
      <c r="U210" s="3799"/>
      <c r="V210" s="3799"/>
      <c r="W210" s="3799"/>
      <c r="X210" s="3799"/>
      <c r="Y210" s="3799"/>
      <c r="Z210" s="3799"/>
      <c r="AA210" s="3799"/>
      <c r="AB210" s="3799"/>
      <c r="AC210" s="3799"/>
      <c r="AD210" s="59"/>
      <c r="AE210" s="59"/>
      <c r="AF210" s="40"/>
      <c r="AG210" s="42"/>
      <c r="AH210" s="5665"/>
      <c r="AI210" s="5624"/>
    </row>
    <row r="211" spans="4:35" ht="6" customHeight="1">
      <c r="D211" s="3367"/>
      <c r="E211" s="3800"/>
      <c r="F211" s="42"/>
      <c r="G211" s="60"/>
      <c r="H211" s="60"/>
      <c r="I211" s="60"/>
      <c r="J211" s="60"/>
      <c r="K211" s="60"/>
      <c r="L211" s="60"/>
      <c r="M211" s="60"/>
      <c r="N211" s="60"/>
      <c r="O211" s="60"/>
      <c r="P211" s="3802"/>
      <c r="Q211" s="3802"/>
      <c r="R211" s="3802"/>
      <c r="S211" s="3802"/>
      <c r="T211" s="3802"/>
      <c r="U211" s="3802"/>
      <c r="V211" s="3802"/>
      <c r="W211" s="3802"/>
      <c r="X211" s="3802"/>
      <c r="Y211" s="3802"/>
      <c r="Z211" s="3802"/>
      <c r="AA211" s="3802"/>
      <c r="AB211" s="3802"/>
      <c r="AC211" s="3802"/>
      <c r="AD211" s="59"/>
      <c r="AE211" s="59"/>
      <c r="AF211" s="40"/>
      <c r="AG211" s="42"/>
      <c r="AH211" s="3540"/>
      <c r="AI211" s="3816"/>
    </row>
    <row r="212" spans="4:35" ht="11.25" customHeight="1">
      <c r="D212" s="3367" t="s">
        <v>74</v>
      </c>
      <c r="E212" s="3800" t="s">
        <v>1981</v>
      </c>
      <c r="F212" s="42"/>
      <c r="G212" s="60"/>
      <c r="H212" s="60"/>
      <c r="I212" s="60"/>
      <c r="J212" s="60"/>
      <c r="K212" s="60"/>
      <c r="L212" s="60"/>
      <c r="M212" s="60"/>
      <c r="N212" s="60"/>
      <c r="O212" s="60"/>
      <c r="P212" s="3802"/>
      <c r="Q212" s="3802"/>
      <c r="R212" s="3802"/>
      <c r="S212" s="3802"/>
      <c r="T212" s="3802"/>
      <c r="U212" s="3802"/>
      <c r="V212" s="3802"/>
      <c r="W212" s="3802"/>
      <c r="X212" s="3802"/>
      <c r="Y212" s="3802"/>
      <c r="Z212" s="3802"/>
      <c r="AA212" s="3802"/>
      <c r="AB212" s="3802"/>
      <c r="AC212" s="3802"/>
      <c r="AD212" s="59"/>
      <c r="AE212" s="59"/>
      <c r="AF212" s="40"/>
      <c r="AG212" s="42"/>
      <c r="AH212" s="5665">
        <v>45</v>
      </c>
      <c r="AI212" s="5623"/>
    </row>
    <row r="213" spans="4:35" ht="11.25" customHeight="1">
      <c r="D213" s="3803"/>
      <c r="E213" s="3804" t="s">
        <v>1982</v>
      </c>
      <c r="F213" s="3799"/>
      <c r="G213" s="3804"/>
      <c r="H213" s="3798"/>
      <c r="I213" s="3798"/>
      <c r="J213" s="3798"/>
      <c r="K213" s="3798"/>
      <c r="L213" s="3798"/>
      <c r="M213" s="3798"/>
      <c r="N213" s="3798"/>
      <c r="O213" s="3798"/>
      <c r="P213" s="3799"/>
      <c r="Q213" s="3799"/>
      <c r="R213" s="3799"/>
      <c r="S213" s="3799"/>
      <c r="T213" s="3799"/>
      <c r="U213" s="3799"/>
      <c r="V213" s="3799"/>
      <c r="W213" s="3799"/>
      <c r="X213" s="3799"/>
      <c r="Y213" s="3799"/>
      <c r="Z213" s="3799"/>
      <c r="AA213" s="3799"/>
      <c r="AB213" s="3799"/>
      <c r="AC213" s="3799"/>
      <c r="AD213" s="59"/>
      <c r="AE213" s="59"/>
      <c r="AF213" s="40"/>
      <c r="AG213" s="42"/>
      <c r="AH213" s="5665"/>
      <c r="AI213" s="5624"/>
    </row>
    <row r="214" spans="4:35" ht="12.75" customHeight="1">
      <c r="D214" s="3367"/>
      <c r="E214" s="3800"/>
      <c r="F214" s="42"/>
      <c r="G214" s="60"/>
      <c r="H214" s="60"/>
      <c r="I214" s="60"/>
      <c r="J214" s="60"/>
      <c r="K214" s="60"/>
      <c r="L214" s="60"/>
      <c r="M214" s="60"/>
      <c r="N214" s="60"/>
      <c r="O214" s="60"/>
      <c r="P214" s="3802"/>
      <c r="Q214" s="3802"/>
      <c r="R214" s="3802"/>
      <c r="S214" s="3802"/>
      <c r="T214" s="3802"/>
      <c r="U214" s="3802"/>
      <c r="V214" s="3802"/>
      <c r="W214" s="3802"/>
      <c r="X214" s="3802"/>
      <c r="Y214" s="3802"/>
      <c r="Z214" s="3802"/>
      <c r="AA214" s="3802"/>
      <c r="AB214" s="3802"/>
      <c r="AC214" s="3802"/>
      <c r="AD214" s="59"/>
      <c r="AE214" s="59"/>
      <c r="AF214" s="40"/>
      <c r="AG214" s="42"/>
      <c r="AH214" s="3540"/>
      <c r="AI214" s="3816"/>
    </row>
    <row r="215" spans="4:35" ht="12.75" customHeight="1">
      <c r="D215" s="3367"/>
      <c r="E215" s="3800"/>
      <c r="F215" s="42"/>
      <c r="G215" s="60"/>
      <c r="H215" s="60"/>
      <c r="I215" s="60"/>
      <c r="J215" s="60"/>
      <c r="K215" s="60"/>
      <c r="L215" s="60"/>
      <c r="M215" s="60"/>
      <c r="N215" s="60"/>
      <c r="O215" s="60"/>
      <c r="P215" s="3802"/>
      <c r="Q215" s="3802"/>
      <c r="R215" s="3802"/>
      <c r="S215" s="3802"/>
      <c r="T215" s="3802"/>
      <c r="U215" s="3802"/>
      <c r="V215" s="3802"/>
      <c r="W215" s="3802"/>
      <c r="X215" s="3802"/>
      <c r="Y215" s="3802"/>
      <c r="Z215" s="3802"/>
      <c r="AA215" s="3802"/>
      <c r="AB215" s="3802"/>
      <c r="AC215" s="3802"/>
      <c r="AD215" s="59"/>
      <c r="AE215" s="59"/>
      <c r="AF215" s="40"/>
      <c r="AG215" s="42"/>
      <c r="AH215" s="3540"/>
      <c r="AI215" s="3816"/>
    </row>
    <row r="216" spans="4:35" ht="12.75" customHeight="1">
      <c r="D216" s="3367"/>
      <c r="E216" s="3800"/>
      <c r="F216" s="42"/>
      <c r="G216" s="60"/>
      <c r="H216" s="60"/>
      <c r="I216" s="60"/>
      <c r="J216" s="60"/>
      <c r="K216" s="60"/>
      <c r="L216" s="60"/>
      <c r="M216" s="60"/>
      <c r="N216" s="60"/>
      <c r="O216" s="60"/>
      <c r="P216" s="3802"/>
      <c r="Q216" s="3802"/>
      <c r="R216" s="3802"/>
      <c r="S216" s="3802"/>
      <c r="T216" s="3802"/>
      <c r="U216" s="3802"/>
      <c r="V216" s="3802"/>
      <c r="W216" s="3802"/>
      <c r="X216" s="3802"/>
      <c r="Y216" s="3802"/>
      <c r="Z216" s="3802"/>
      <c r="AA216" s="3802"/>
      <c r="AB216" s="3802"/>
      <c r="AC216" s="3802"/>
      <c r="AD216" s="59"/>
      <c r="AE216" s="59"/>
      <c r="AF216" s="40"/>
      <c r="AG216" s="42"/>
      <c r="AH216" s="3540"/>
      <c r="AI216" s="3816"/>
    </row>
    <row r="217" spans="4:35" ht="12.75" customHeight="1">
      <c r="D217" s="3367"/>
      <c r="E217" s="3800"/>
      <c r="F217" s="42"/>
      <c r="G217" s="60"/>
      <c r="H217" s="60"/>
      <c r="I217" s="60"/>
      <c r="J217" s="60"/>
      <c r="K217" s="60"/>
      <c r="L217" s="60"/>
      <c r="M217" s="60"/>
      <c r="N217" s="60"/>
      <c r="O217" s="60"/>
      <c r="P217" s="3802"/>
      <c r="Q217" s="3802"/>
      <c r="R217" s="3802"/>
      <c r="S217" s="3802"/>
      <c r="T217" s="3802"/>
      <c r="U217" s="3802"/>
      <c r="V217" s="3802"/>
      <c r="W217" s="3802"/>
      <c r="X217" s="3802"/>
      <c r="Y217" s="3802"/>
      <c r="Z217" s="3802"/>
      <c r="AA217" s="3802"/>
      <c r="AB217" s="3802"/>
      <c r="AC217" s="3802"/>
      <c r="AD217" s="59"/>
      <c r="AE217" s="59"/>
      <c r="AF217" s="40"/>
      <c r="AG217" s="42"/>
      <c r="AH217" s="3540"/>
      <c r="AI217" s="3816"/>
    </row>
    <row r="218" spans="4:35" ht="12.75" customHeight="1">
      <c r="D218" s="3367"/>
      <c r="E218" s="3800"/>
      <c r="F218" s="42"/>
      <c r="G218" s="60"/>
      <c r="H218" s="60"/>
      <c r="I218" s="60"/>
      <c r="J218" s="60"/>
      <c r="K218" s="60"/>
      <c r="L218" s="60"/>
      <c r="M218" s="60"/>
      <c r="N218" s="60"/>
      <c r="O218" s="60"/>
      <c r="P218" s="3802"/>
      <c r="Q218" s="3802"/>
      <c r="R218" s="3802"/>
      <c r="S218" s="3802"/>
      <c r="T218" s="3802"/>
      <c r="U218" s="3802"/>
      <c r="V218" s="3802"/>
      <c r="W218" s="3802"/>
      <c r="X218" s="3802"/>
      <c r="Y218" s="3802"/>
      <c r="Z218" s="3802"/>
      <c r="AA218" s="3802"/>
      <c r="AB218" s="3802"/>
      <c r="AC218" s="3802"/>
      <c r="AD218" s="59"/>
      <c r="AE218" s="59"/>
      <c r="AF218" s="40"/>
      <c r="AG218" s="42"/>
      <c r="AH218" s="3540"/>
      <c r="AI218" s="3816"/>
    </row>
  </sheetData>
  <sheetProtection selectLockedCells="1" selectUnlockedCells="1"/>
  <mergeCells count="118">
    <mergeCell ref="D17:D18"/>
    <mergeCell ref="E17:E18"/>
    <mergeCell ref="F17:H18"/>
    <mergeCell ref="D20:D21"/>
    <mergeCell ref="E20:E21"/>
    <mergeCell ref="F20:H21"/>
    <mergeCell ref="A1:AJ1"/>
    <mergeCell ref="A2:AJ2"/>
    <mergeCell ref="A3:AJ3"/>
    <mergeCell ref="B5:G6"/>
    <mergeCell ref="H5:I6"/>
    <mergeCell ref="D16:E16"/>
    <mergeCell ref="Q16:R16"/>
    <mergeCell ref="X28:AA29"/>
    <mergeCell ref="D31:D32"/>
    <mergeCell ref="E31:E32"/>
    <mergeCell ref="F31:H32"/>
    <mergeCell ref="AH37:AI37"/>
    <mergeCell ref="AH38:AH39"/>
    <mergeCell ref="AI38:AI39"/>
    <mergeCell ref="D27:E27"/>
    <mergeCell ref="Q27:R27"/>
    <mergeCell ref="U27:V27"/>
    <mergeCell ref="D28:D29"/>
    <mergeCell ref="E28:E29"/>
    <mergeCell ref="F28:H29"/>
    <mergeCell ref="U28:U29"/>
    <mergeCell ref="V28:V29"/>
    <mergeCell ref="AH50:AH51"/>
    <mergeCell ref="AI50:AI51"/>
    <mergeCell ref="AH53:AH54"/>
    <mergeCell ref="AI53:AI54"/>
    <mergeCell ref="AH56:AH57"/>
    <mergeCell ref="AI56:AI57"/>
    <mergeCell ref="AH41:AH42"/>
    <mergeCell ref="AI41:AI42"/>
    <mergeCell ref="AH44:AH45"/>
    <mergeCell ref="AI44:AI45"/>
    <mergeCell ref="AH47:AH48"/>
    <mergeCell ref="AI47:AI48"/>
    <mergeCell ref="AH73:AI73"/>
    <mergeCell ref="AH74:AH75"/>
    <mergeCell ref="AI74:AI75"/>
    <mergeCell ref="AH77:AH78"/>
    <mergeCell ref="AI77:AI78"/>
    <mergeCell ref="AH80:AH81"/>
    <mergeCell ref="AI80:AI81"/>
    <mergeCell ref="AH59:AH60"/>
    <mergeCell ref="AI59:AI60"/>
    <mergeCell ref="AH62:AH63"/>
    <mergeCell ref="AI62:AI63"/>
    <mergeCell ref="AH65:AH66"/>
    <mergeCell ref="AI65:AI66"/>
    <mergeCell ref="AH92:AH93"/>
    <mergeCell ref="AI92:AI93"/>
    <mergeCell ref="AH95:AH96"/>
    <mergeCell ref="AI95:AI96"/>
    <mergeCell ref="B113:G114"/>
    <mergeCell ref="H113:I114"/>
    <mergeCell ref="AH83:AH84"/>
    <mergeCell ref="AI83:AI84"/>
    <mergeCell ref="AH86:AH87"/>
    <mergeCell ref="AI86:AI87"/>
    <mergeCell ref="AH89:AH90"/>
    <mergeCell ref="AI89:AI90"/>
    <mergeCell ref="AH129:AH130"/>
    <mergeCell ref="AI129:AI130"/>
    <mergeCell ref="AH133:AH134"/>
    <mergeCell ref="AI133:AI134"/>
    <mergeCell ref="AH136:AH137"/>
    <mergeCell ref="AI136:AI137"/>
    <mergeCell ref="AH119:AI119"/>
    <mergeCell ref="AH120:AH121"/>
    <mergeCell ref="AI120:AI121"/>
    <mergeCell ref="AH123:AH124"/>
    <mergeCell ref="AI123:AI124"/>
    <mergeCell ref="AH126:AH127"/>
    <mergeCell ref="AI126:AI127"/>
    <mergeCell ref="AH155:AH156"/>
    <mergeCell ref="AI155:AI156"/>
    <mergeCell ref="AH158:AH159"/>
    <mergeCell ref="AI158:AI159"/>
    <mergeCell ref="AH161:AH162"/>
    <mergeCell ref="AI161:AI162"/>
    <mergeCell ref="AH139:AH140"/>
    <mergeCell ref="AI139:AI140"/>
    <mergeCell ref="AH142:AH143"/>
    <mergeCell ref="AI142:AI143"/>
    <mergeCell ref="AH151:AI151"/>
    <mergeCell ref="AH152:AH153"/>
    <mergeCell ref="AI152:AI153"/>
    <mergeCell ref="AH178:AH179"/>
    <mergeCell ref="AI178:AI179"/>
    <mergeCell ref="AH181:AH182"/>
    <mergeCell ref="AI181:AI182"/>
    <mergeCell ref="AH184:AH185"/>
    <mergeCell ref="AI184:AI185"/>
    <mergeCell ref="AH166:AH167"/>
    <mergeCell ref="AI166:AI167"/>
    <mergeCell ref="AH169:AH170"/>
    <mergeCell ref="AI169:AI170"/>
    <mergeCell ref="AH174:AH175"/>
    <mergeCell ref="AI174:AI175"/>
    <mergeCell ref="AH212:AH213"/>
    <mergeCell ref="AI212:AI213"/>
    <mergeCell ref="AH203:AH204"/>
    <mergeCell ref="AI203:AI204"/>
    <mergeCell ref="AH206:AH207"/>
    <mergeCell ref="AI206:AI207"/>
    <mergeCell ref="AH209:AH210"/>
    <mergeCell ref="AI209:AI210"/>
    <mergeCell ref="AH193:AI193"/>
    <mergeCell ref="AH194:AH195"/>
    <mergeCell ref="AI194:AI195"/>
    <mergeCell ref="AH197:AH198"/>
    <mergeCell ref="AI197:AI198"/>
    <mergeCell ref="AH200:AH201"/>
    <mergeCell ref="AI200:AI201"/>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326"/>
  <sheetViews>
    <sheetView showGridLines="0" view="pageBreakPreview" zoomScaleNormal="100" workbookViewId="0">
      <selection activeCell="Y140" sqref="Y140"/>
    </sheetView>
  </sheetViews>
  <sheetFormatPr defaultColWidth="9.140625" defaultRowHeight="12.75" customHeight="1"/>
  <cols>
    <col min="1" max="1" width="1" style="105" customWidth="1"/>
    <col min="2" max="2" width="5.5703125" style="170" customWidth="1"/>
    <col min="3" max="3" width="0.7109375" style="105" customWidth="1"/>
    <col min="4" max="31" width="3.85546875" style="105" customWidth="1"/>
    <col min="32" max="32" width="3.85546875" style="2758" customWidth="1"/>
    <col min="33" max="35" width="3.85546875" style="105" customWidth="1"/>
    <col min="36" max="36" width="10.28515625" style="105" customWidth="1"/>
    <col min="37" max="16384" width="9.140625" style="105"/>
  </cols>
  <sheetData>
    <row r="1" spans="1:51" ht="12.75" customHeight="1">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row>
    <row r="2" spans="1:51" ht="12.75" customHeight="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row>
    <row r="3" spans="1:51" ht="12.75" customHeight="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row>
    <row r="4" spans="1:51" ht="12.75" customHeight="1">
      <c r="J4" s="110"/>
      <c r="K4" s="110"/>
    </row>
    <row r="5" spans="1:51" ht="15" customHeight="1">
      <c r="A5" s="3413"/>
      <c r="B5" s="5602" t="s">
        <v>2469</v>
      </c>
      <c r="C5" s="5603"/>
      <c r="D5" s="5603"/>
      <c r="E5" s="5603"/>
      <c r="F5" s="5603"/>
      <c r="G5" s="5604"/>
      <c r="H5" s="5608" t="s">
        <v>746</v>
      </c>
      <c r="I5" s="5609"/>
      <c r="J5" s="3417"/>
      <c r="K5" s="3415" t="s">
        <v>2669</v>
      </c>
      <c r="L5" s="3416"/>
      <c r="O5" s="241"/>
      <c r="P5" s="241"/>
      <c r="Q5" s="241"/>
      <c r="R5" s="241"/>
      <c r="S5" s="241"/>
      <c r="T5" s="241"/>
      <c r="U5" s="241"/>
      <c r="V5" s="241"/>
      <c r="W5" s="241"/>
      <c r="X5" s="241"/>
      <c r="Y5" s="241"/>
      <c r="Z5" s="241"/>
      <c r="AA5" s="241"/>
      <c r="AB5" s="241"/>
      <c r="AC5" s="241"/>
      <c r="AD5" s="241"/>
      <c r="AE5" s="241"/>
      <c r="AF5" s="241"/>
      <c r="AG5" s="241"/>
      <c r="AH5" s="110"/>
      <c r="AI5" s="110"/>
      <c r="AJ5" s="110"/>
      <c r="AK5" s="110"/>
      <c r="AL5" s="110"/>
      <c r="AM5" s="110"/>
      <c r="AN5" s="110"/>
      <c r="AO5" s="110"/>
      <c r="AP5" s="110"/>
      <c r="AQ5" s="110"/>
      <c r="AR5" s="110"/>
      <c r="AS5" s="110"/>
      <c r="AT5" s="110"/>
      <c r="AU5" s="110"/>
      <c r="AV5" s="110"/>
      <c r="AW5" s="110"/>
      <c r="AX5" s="110"/>
      <c r="AY5" s="110"/>
    </row>
    <row r="6" spans="1:51" ht="15" customHeight="1">
      <c r="A6" s="3413"/>
      <c r="B6" s="5605"/>
      <c r="C6" s="5606"/>
      <c r="D6" s="5606"/>
      <c r="E6" s="5606"/>
      <c r="F6" s="5606"/>
      <c r="G6" s="5607"/>
      <c r="H6" s="5610"/>
      <c r="I6" s="5611"/>
      <c r="J6" s="3417"/>
      <c r="K6" s="3418" t="s">
        <v>2670</v>
      </c>
      <c r="L6" s="3416"/>
      <c r="O6" s="241"/>
      <c r="P6" s="241"/>
      <c r="Q6" s="241"/>
      <c r="R6" s="241"/>
      <c r="S6" s="241"/>
      <c r="T6" s="241"/>
      <c r="U6" s="241"/>
      <c r="V6" s="241"/>
      <c r="W6" s="241"/>
      <c r="X6" s="241"/>
      <c r="Y6" s="241"/>
      <c r="Z6" s="241"/>
      <c r="AA6" s="241"/>
      <c r="AB6" s="241"/>
      <c r="AC6" s="241"/>
      <c r="AD6" s="241"/>
      <c r="AE6" s="241"/>
      <c r="AF6" s="241"/>
      <c r="AG6" s="241"/>
      <c r="AH6" s="110"/>
      <c r="AI6" s="110"/>
      <c r="AJ6" s="110"/>
      <c r="AK6" s="110"/>
      <c r="AL6" s="110"/>
      <c r="AM6" s="110"/>
      <c r="AN6" s="110"/>
      <c r="AO6" s="110"/>
      <c r="AP6" s="110"/>
      <c r="AQ6" s="110"/>
      <c r="AR6" s="110"/>
      <c r="AS6" s="110"/>
      <c r="AT6" s="110"/>
      <c r="AU6" s="110"/>
      <c r="AV6" s="110"/>
      <c r="AW6" s="110"/>
      <c r="AX6" s="110"/>
      <c r="AY6" s="110"/>
    </row>
    <row r="7" spans="1:51" ht="12.75" customHeight="1">
      <c r="D7" s="3803"/>
      <c r="E7" s="3804"/>
      <c r="F7" s="3799"/>
      <c r="G7" s="3804"/>
      <c r="H7" s="3798"/>
      <c r="I7" s="3798"/>
      <c r="J7" s="3798"/>
      <c r="K7" s="3798"/>
      <c r="L7" s="3798"/>
      <c r="M7" s="3798"/>
      <c r="N7" s="3798"/>
      <c r="O7" s="3798"/>
      <c r="P7" s="3799"/>
      <c r="Q7" s="3799"/>
      <c r="R7" s="3799"/>
      <c r="S7" s="3799"/>
      <c r="T7" s="3799"/>
      <c r="U7" s="3799"/>
      <c r="V7" s="3799"/>
      <c r="W7" s="3799"/>
      <c r="X7" s="3799"/>
      <c r="Y7" s="3799"/>
      <c r="Z7" s="3799"/>
      <c r="AA7" s="3799"/>
      <c r="AB7" s="3799"/>
      <c r="AC7" s="3799"/>
      <c r="AD7" s="59"/>
      <c r="AE7" s="59"/>
      <c r="AF7" s="40"/>
      <c r="AG7" s="42"/>
      <c r="AH7" s="3540"/>
      <c r="AI7" s="3816"/>
    </row>
    <row r="8" spans="1:51" ht="12.75" customHeight="1">
      <c r="D8" s="3803"/>
      <c r="E8" s="3804"/>
      <c r="F8" s="3799"/>
      <c r="G8" s="3804"/>
      <c r="H8" s="3798"/>
      <c r="I8" s="3798"/>
      <c r="J8" s="3798"/>
      <c r="K8" s="3798"/>
      <c r="L8" s="3798"/>
      <c r="M8" s="3798"/>
      <c r="N8" s="3798"/>
      <c r="O8" s="3798"/>
      <c r="P8" s="3799"/>
      <c r="Q8" s="3799"/>
      <c r="R8" s="3799"/>
      <c r="S8" s="3799"/>
      <c r="T8" s="3799"/>
      <c r="U8" s="3799"/>
      <c r="V8" s="3799"/>
      <c r="W8" s="3799"/>
      <c r="X8" s="3799"/>
      <c r="Y8" s="3799"/>
      <c r="Z8" s="3799"/>
      <c r="AA8" s="3799"/>
      <c r="AB8" s="3799"/>
      <c r="AC8" s="3799"/>
      <c r="AD8" s="59"/>
      <c r="AE8" s="59"/>
      <c r="AF8" s="40"/>
      <c r="AG8" s="42"/>
      <c r="AH8" s="3540"/>
      <c r="AI8" s="3816"/>
    </row>
    <row r="9" spans="1:51" s="3466" customFormat="1" ht="11.25" customHeight="1">
      <c r="A9" s="42"/>
      <c r="B9" s="3790" t="s">
        <v>1588</v>
      </c>
      <c r="C9" s="57"/>
      <c r="D9" s="3791" t="s">
        <v>1650</v>
      </c>
      <c r="E9" s="42"/>
      <c r="F9" s="3792"/>
      <c r="G9" s="3793"/>
      <c r="H9" s="3794"/>
      <c r="I9" s="3794"/>
      <c r="J9" s="3794"/>
      <c r="K9" s="3794"/>
      <c r="L9" s="3794"/>
      <c r="M9" s="3794"/>
      <c r="N9" s="3794"/>
      <c r="O9" s="3794"/>
      <c r="P9" s="3794"/>
      <c r="Q9" s="3794"/>
      <c r="R9" s="3794"/>
      <c r="S9" s="3794"/>
      <c r="T9" s="3794"/>
      <c r="U9" s="3794"/>
      <c r="V9" s="3794"/>
      <c r="W9" s="3794"/>
      <c r="X9" s="3794"/>
      <c r="Y9" s="3794"/>
      <c r="Z9" s="3794"/>
      <c r="AA9" s="3794"/>
      <c r="AB9" s="3794"/>
      <c r="AC9" s="3794"/>
      <c r="AD9" s="3794"/>
      <c r="AE9" s="3794"/>
      <c r="AF9" s="3794"/>
      <c r="AG9" s="40"/>
      <c r="AH9" s="42"/>
      <c r="AI9" s="42"/>
      <c r="AJ9" s="42"/>
    </row>
    <row r="10" spans="1:51" s="622" customFormat="1" ht="9.75" customHeight="1">
      <c r="A10" s="2971"/>
      <c r="B10" s="3795"/>
      <c r="C10" s="3796"/>
      <c r="D10" s="3797" t="s">
        <v>1651</v>
      </c>
      <c r="E10" s="42"/>
      <c r="F10" s="3792"/>
      <c r="G10" s="3798"/>
      <c r="H10" s="3799"/>
      <c r="I10" s="3799"/>
      <c r="J10" s="3799"/>
      <c r="K10" s="3799"/>
      <c r="L10" s="3799"/>
      <c r="M10" s="3799"/>
      <c r="N10" s="3799"/>
      <c r="O10" s="3799"/>
      <c r="P10" s="3799"/>
      <c r="Q10" s="3799"/>
      <c r="R10" s="3799"/>
      <c r="S10" s="3799"/>
      <c r="T10" s="3799"/>
      <c r="U10" s="3799"/>
      <c r="V10" s="3799"/>
      <c r="W10" s="3799"/>
      <c r="X10" s="3799"/>
      <c r="Y10" s="3799"/>
      <c r="Z10" s="3799"/>
      <c r="AA10" s="3799"/>
      <c r="AB10" s="3799"/>
      <c r="AC10" s="3799"/>
      <c r="AD10" s="3799"/>
      <c r="AE10" s="3799"/>
      <c r="AF10" s="42"/>
      <c r="AG10" s="40"/>
      <c r="AH10" s="42"/>
      <c r="AI10" s="42"/>
      <c r="AJ10" s="42"/>
      <c r="AK10" s="3466"/>
      <c r="AL10" s="3466"/>
      <c r="AM10" s="3466"/>
      <c r="AN10" s="3466"/>
      <c r="AO10" s="3466"/>
      <c r="AP10" s="3466"/>
      <c r="AQ10" s="3466"/>
      <c r="AR10" s="3466"/>
      <c r="AS10" s="3466"/>
      <c r="AT10" s="3466"/>
      <c r="AU10" s="3466"/>
      <c r="AV10" s="3466"/>
      <c r="AW10" s="3466"/>
      <c r="AX10" s="3466"/>
      <c r="AY10" s="3466"/>
    </row>
    <row r="11" spans="1:51" s="622" customFormat="1" ht="9.75" customHeight="1">
      <c r="A11" s="2971"/>
      <c r="B11" s="3795"/>
      <c r="C11" s="3796"/>
      <c r="D11" s="3797"/>
      <c r="E11" s="42"/>
      <c r="F11" s="3792"/>
      <c r="G11" s="3798"/>
      <c r="H11" s="3799"/>
      <c r="I11" s="3799"/>
      <c r="J11" s="3799"/>
      <c r="K11" s="3799"/>
      <c r="L11" s="3799"/>
      <c r="M11" s="3799"/>
      <c r="N11" s="3799"/>
      <c r="O11" s="3799"/>
      <c r="P11" s="3799"/>
      <c r="Q11" s="3799"/>
      <c r="R11" s="3799"/>
      <c r="S11" s="3799"/>
      <c r="T11" s="3799"/>
      <c r="U11" s="3799"/>
      <c r="V11" s="3799"/>
      <c r="W11" s="3799"/>
      <c r="X11" s="3799"/>
      <c r="Y11" s="3799"/>
      <c r="Z11" s="3799"/>
      <c r="AA11" s="3799"/>
      <c r="AB11" s="3799"/>
      <c r="AC11" s="3799"/>
      <c r="AD11" s="59"/>
      <c r="AE11" s="59"/>
      <c r="AF11" s="40"/>
      <c r="AG11" s="42"/>
      <c r="AH11" s="5666">
        <v>3300</v>
      </c>
      <c r="AI11" s="5666"/>
      <c r="AJ11" s="42"/>
      <c r="AK11" s="3466"/>
      <c r="AL11" s="3466"/>
      <c r="AM11" s="3466"/>
      <c r="AN11" s="3466"/>
      <c r="AO11" s="3466"/>
      <c r="AP11" s="3466"/>
      <c r="AQ11" s="3466"/>
      <c r="AR11" s="3466"/>
      <c r="AS11" s="3466"/>
      <c r="AT11" s="3466"/>
      <c r="AU11" s="3466"/>
      <c r="AV11" s="3466"/>
      <c r="AW11" s="3466"/>
      <c r="AX11" s="3466"/>
      <c r="AY11" s="3466"/>
    </row>
    <row r="12" spans="1:51" s="622" customFormat="1" ht="11.25" customHeight="1">
      <c r="A12" s="2971"/>
      <c r="B12" s="3800"/>
      <c r="C12" s="3801"/>
      <c r="D12" s="3367" t="s">
        <v>35</v>
      </c>
      <c r="E12" s="3800" t="s">
        <v>1957</v>
      </c>
      <c r="F12" s="42"/>
      <c r="G12" s="60"/>
      <c r="H12" s="60"/>
      <c r="I12" s="60"/>
      <c r="J12" s="60"/>
      <c r="K12" s="60"/>
      <c r="L12" s="60"/>
      <c r="M12" s="60"/>
      <c r="N12" s="60"/>
      <c r="O12" s="60"/>
      <c r="P12" s="3802"/>
      <c r="Q12" s="3802"/>
      <c r="R12" s="3802"/>
      <c r="S12" s="3802"/>
      <c r="T12" s="3802"/>
      <c r="U12" s="3802"/>
      <c r="V12" s="3802"/>
      <c r="W12" s="3802"/>
      <c r="X12" s="3802"/>
      <c r="Y12" s="3802"/>
      <c r="Z12" s="3802"/>
      <c r="AA12" s="3802"/>
      <c r="AB12" s="3802"/>
      <c r="AC12" s="3802"/>
      <c r="AD12" s="59"/>
      <c r="AE12" s="59"/>
      <c r="AF12" s="40"/>
      <c r="AG12" s="42"/>
      <c r="AH12" s="5671" t="s">
        <v>42</v>
      </c>
      <c r="AI12" s="5623"/>
      <c r="AJ12" s="42"/>
      <c r="AK12" s="3466"/>
      <c r="AL12" s="3466"/>
      <c r="AM12" s="3466"/>
      <c r="AN12" s="3466"/>
      <c r="AO12" s="3466"/>
      <c r="AP12" s="3466"/>
      <c r="AQ12" s="3466"/>
      <c r="AR12" s="3466"/>
      <c r="AS12" s="3466"/>
      <c r="AT12" s="3466"/>
      <c r="AU12" s="3466"/>
      <c r="AV12" s="3466"/>
      <c r="AW12" s="3466"/>
      <c r="AX12" s="3466"/>
      <c r="AY12" s="3466"/>
    </row>
    <row r="13" spans="1:51" s="622" customFormat="1" ht="11.25" customHeight="1">
      <c r="A13" s="2971"/>
      <c r="B13" s="3795"/>
      <c r="C13" s="3803"/>
      <c r="D13" s="471"/>
      <c r="E13" s="352" t="s">
        <v>1956</v>
      </c>
      <c r="F13" s="3799"/>
      <c r="G13" s="3804"/>
      <c r="H13" s="3798"/>
      <c r="I13" s="3798"/>
      <c r="J13" s="3798"/>
      <c r="K13" s="3798"/>
      <c r="L13" s="3798"/>
      <c r="M13" s="3798"/>
      <c r="N13" s="3798"/>
      <c r="O13" s="3798"/>
      <c r="P13" s="3799"/>
      <c r="Q13" s="3799"/>
      <c r="R13" s="3799"/>
      <c r="S13" s="3799"/>
      <c r="T13" s="3799"/>
      <c r="U13" s="3799"/>
      <c r="V13" s="3799"/>
      <c r="W13" s="3799"/>
      <c r="X13" s="3799"/>
      <c r="Y13" s="3799"/>
      <c r="Z13" s="3799"/>
      <c r="AA13" s="3799"/>
      <c r="AB13" s="3799"/>
      <c r="AC13" s="3799"/>
      <c r="AD13" s="59"/>
      <c r="AE13" s="59"/>
      <c r="AF13" s="40"/>
      <c r="AG13" s="42"/>
      <c r="AH13" s="5665"/>
      <c r="AI13" s="5624"/>
      <c r="AJ13" s="42"/>
      <c r="AK13" s="3466"/>
      <c r="AL13" s="3466"/>
      <c r="AM13" s="3466"/>
      <c r="AN13" s="3466"/>
      <c r="AO13" s="3466"/>
      <c r="AP13" s="3466"/>
      <c r="AQ13" s="3466"/>
      <c r="AR13" s="3466"/>
      <c r="AS13" s="3466"/>
      <c r="AT13" s="3466"/>
      <c r="AU13" s="3466"/>
      <c r="AV13" s="3466"/>
      <c r="AW13" s="3466"/>
      <c r="AX13" s="3466"/>
      <c r="AY13" s="3466"/>
    </row>
    <row r="14" spans="1:51" s="622" customFormat="1" ht="11.25" customHeight="1">
      <c r="A14" s="2971"/>
      <c r="B14" s="3795"/>
      <c r="C14" s="3803"/>
      <c r="D14" s="471"/>
      <c r="E14" s="3804" t="s">
        <v>2671</v>
      </c>
      <c r="F14" s="3799"/>
      <c r="G14" s="3804"/>
      <c r="H14" s="3798"/>
      <c r="I14" s="3798"/>
      <c r="J14" s="3798"/>
      <c r="K14" s="3798"/>
      <c r="L14" s="3798"/>
      <c r="M14" s="3798"/>
      <c r="N14" s="3798"/>
      <c r="O14" s="3798"/>
      <c r="P14" s="3799"/>
      <c r="Q14" s="3799"/>
      <c r="R14" s="3799"/>
      <c r="S14" s="3799"/>
      <c r="T14" s="3799"/>
      <c r="U14" s="3799"/>
      <c r="V14" s="3799"/>
      <c r="W14" s="3799"/>
      <c r="X14" s="3799"/>
      <c r="Y14" s="3799"/>
      <c r="Z14" s="3799"/>
      <c r="AA14" s="3799"/>
      <c r="AB14" s="3799"/>
      <c r="AC14" s="3799"/>
      <c r="AD14" s="59"/>
      <c r="AE14" s="59"/>
      <c r="AF14" s="40"/>
      <c r="AG14" s="42"/>
      <c r="AH14" s="1153"/>
      <c r="AI14" s="3818"/>
      <c r="AJ14" s="42"/>
      <c r="AK14" s="3466"/>
      <c r="AL14" s="3466"/>
      <c r="AM14" s="3466"/>
      <c r="AN14" s="3466"/>
      <c r="AO14" s="3466"/>
      <c r="AP14" s="3466"/>
      <c r="AQ14" s="3466"/>
      <c r="AR14" s="3466"/>
      <c r="AS14" s="3466"/>
      <c r="AT14" s="3466"/>
      <c r="AU14" s="3466"/>
      <c r="AV14" s="3466"/>
      <c r="AW14" s="3466"/>
      <c r="AX14" s="3466"/>
      <c r="AY14" s="3466"/>
    </row>
    <row r="15" spans="1:51" s="622" customFormat="1" ht="11.25" customHeight="1">
      <c r="A15" s="2971"/>
      <c r="B15" s="3795"/>
      <c r="C15" s="3803"/>
      <c r="D15" s="471"/>
      <c r="E15" s="3804" t="s">
        <v>1958</v>
      </c>
      <c r="F15" s="3799"/>
      <c r="G15" s="3804"/>
      <c r="H15" s="3798"/>
      <c r="I15" s="3798"/>
      <c r="J15" s="3798"/>
      <c r="K15" s="3798"/>
      <c r="L15" s="3798"/>
      <c r="M15" s="3798"/>
      <c r="N15" s="3798"/>
      <c r="O15" s="3798"/>
      <c r="P15" s="3799"/>
      <c r="Q15" s="3799"/>
      <c r="R15" s="3799"/>
      <c r="S15" s="3799"/>
      <c r="T15" s="3799"/>
      <c r="U15" s="3799"/>
      <c r="V15" s="3799"/>
      <c r="W15" s="3799"/>
      <c r="X15" s="3799"/>
      <c r="Y15" s="3799"/>
      <c r="Z15" s="3799"/>
      <c r="AA15" s="3799"/>
      <c r="AB15" s="3799"/>
      <c r="AC15" s="3799"/>
      <c r="AD15" s="59"/>
      <c r="AE15" s="59"/>
      <c r="AF15" s="40"/>
      <c r="AG15" s="42"/>
      <c r="AH15" s="1153"/>
      <c r="AI15" s="3818"/>
      <c r="AJ15" s="42"/>
      <c r="AK15" s="3466"/>
      <c r="AL15" s="3466"/>
      <c r="AM15" s="3466"/>
      <c r="AN15" s="3466"/>
      <c r="AO15" s="3466"/>
      <c r="AP15" s="3466"/>
      <c r="AQ15" s="3466"/>
      <c r="AR15" s="3466"/>
      <c r="AS15" s="3466"/>
      <c r="AT15" s="3466"/>
      <c r="AU15" s="3466"/>
      <c r="AV15" s="3466"/>
      <c r="AW15" s="3466"/>
      <c r="AX15" s="3466"/>
      <c r="AY15" s="3466"/>
    </row>
    <row r="16" spans="1:51" s="622" customFormat="1" ht="6.75" customHeight="1">
      <c r="A16" s="2971"/>
      <c r="B16" s="3795"/>
      <c r="C16" s="3803"/>
      <c r="D16" s="3803"/>
      <c r="E16" s="3794"/>
      <c r="F16" s="3799"/>
      <c r="G16" s="3804"/>
      <c r="H16" s="3798"/>
      <c r="I16" s="3798"/>
      <c r="J16" s="3798"/>
      <c r="K16" s="3798"/>
      <c r="L16" s="3798"/>
      <c r="M16" s="3798"/>
      <c r="N16" s="3798"/>
      <c r="O16" s="3798"/>
      <c r="P16" s="3799"/>
      <c r="Q16" s="3799"/>
      <c r="R16" s="3799"/>
      <c r="S16" s="3799"/>
      <c r="T16" s="3799"/>
      <c r="U16" s="3799"/>
      <c r="V16" s="3799"/>
      <c r="W16" s="3799"/>
      <c r="X16" s="3799"/>
      <c r="Y16" s="3799"/>
      <c r="Z16" s="3799"/>
      <c r="AA16" s="3799"/>
      <c r="AB16" s="3799"/>
      <c r="AC16" s="3799"/>
      <c r="AD16" s="59"/>
      <c r="AE16" s="59"/>
      <c r="AF16" s="40"/>
      <c r="AG16" s="42"/>
      <c r="AH16" s="3540"/>
      <c r="AI16" s="3794"/>
      <c r="AJ16" s="42"/>
      <c r="AK16" s="3466"/>
      <c r="AL16" s="3466"/>
      <c r="AM16" s="3466"/>
      <c r="AN16" s="3466"/>
      <c r="AO16" s="3466"/>
      <c r="AP16" s="3466"/>
      <c r="AQ16" s="3466"/>
      <c r="AR16" s="3466"/>
      <c r="AS16" s="3466"/>
      <c r="AT16" s="3466"/>
      <c r="AU16" s="3466"/>
      <c r="AV16" s="3466"/>
      <c r="AW16" s="3466"/>
      <c r="AX16" s="3466"/>
      <c r="AY16" s="3466"/>
    </row>
    <row r="17" spans="1:51" s="622" customFormat="1" ht="11.25" customHeight="1">
      <c r="A17" s="2971"/>
      <c r="B17" s="3175"/>
      <c r="C17" s="3360"/>
      <c r="D17" s="3367" t="s">
        <v>36</v>
      </c>
      <c r="E17" s="3791" t="s">
        <v>2672</v>
      </c>
      <c r="F17" s="42"/>
      <c r="G17" s="1486"/>
      <c r="H17" s="1486"/>
      <c r="I17" s="1486"/>
      <c r="J17" s="1486"/>
      <c r="K17" s="1486"/>
      <c r="L17" s="1486"/>
      <c r="M17" s="1486"/>
      <c r="N17" s="1486"/>
      <c r="O17" s="1486"/>
      <c r="P17" s="1486"/>
      <c r="Q17" s="1486"/>
      <c r="R17" s="1486"/>
      <c r="S17" s="1486"/>
      <c r="T17" s="1486"/>
      <c r="U17" s="1486"/>
      <c r="V17" s="1486"/>
      <c r="W17" s="1486"/>
      <c r="X17" s="1486"/>
      <c r="Y17" s="1486"/>
      <c r="Z17" s="1486"/>
      <c r="AA17" s="1486"/>
      <c r="AB17" s="1486"/>
      <c r="AC17" s="25"/>
      <c r="AD17" s="59"/>
      <c r="AE17" s="59"/>
      <c r="AF17" s="40"/>
      <c r="AG17" s="42"/>
      <c r="AH17" s="5671" t="s">
        <v>43</v>
      </c>
      <c r="AI17" s="5623"/>
      <c r="AJ17" s="42"/>
      <c r="AK17" s="3466"/>
      <c r="AL17" s="3466"/>
      <c r="AM17" s="3466"/>
      <c r="AN17" s="3466"/>
      <c r="AO17" s="3466"/>
      <c r="AP17" s="3466"/>
      <c r="AQ17" s="3466"/>
      <c r="AR17" s="3466"/>
      <c r="AS17" s="3466"/>
      <c r="AT17" s="3466"/>
      <c r="AU17" s="3466"/>
      <c r="AV17" s="3466"/>
      <c r="AW17" s="3466"/>
      <c r="AX17" s="3466"/>
      <c r="AY17" s="3466"/>
    </row>
    <row r="18" spans="1:51" s="622" customFormat="1" ht="11.25" customHeight="1">
      <c r="A18" s="2971"/>
      <c r="B18" s="3175"/>
      <c r="C18" s="3360"/>
      <c r="D18" s="471"/>
      <c r="E18" s="3797"/>
      <c r="F18" s="42"/>
      <c r="G18" s="1486"/>
      <c r="H18" s="1486"/>
      <c r="I18" s="1486"/>
      <c r="J18" s="1486"/>
      <c r="K18" s="1486"/>
      <c r="L18" s="1486"/>
      <c r="M18" s="1486"/>
      <c r="N18" s="1486"/>
      <c r="O18" s="1486"/>
      <c r="P18" s="1486"/>
      <c r="Q18" s="1486"/>
      <c r="R18" s="1486"/>
      <c r="S18" s="1486"/>
      <c r="T18" s="1486"/>
      <c r="U18" s="1486"/>
      <c r="V18" s="1486"/>
      <c r="W18" s="1486"/>
      <c r="X18" s="1486"/>
      <c r="Y18" s="1486"/>
      <c r="Z18" s="1486"/>
      <c r="AA18" s="1486"/>
      <c r="AB18" s="1486"/>
      <c r="AC18" s="25"/>
      <c r="AD18" s="59"/>
      <c r="AE18" s="59"/>
      <c r="AF18" s="40"/>
      <c r="AG18" s="42"/>
      <c r="AH18" s="5665"/>
      <c r="AI18" s="5624"/>
      <c r="AJ18" s="42"/>
      <c r="AK18" s="3466"/>
      <c r="AL18" s="3466"/>
      <c r="AM18" s="3466"/>
      <c r="AN18" s="3466"/>
      <c r="AO18" s="3466"/>
      <c r="AP18" s="3466"/>
      <c r="AQ18" s="3466"/>
      <c r="AR18" s="3466"/>
      <c r="AS18" s="3466"/>
      <c r="AT18" s="3466"/>
      <c r="AU18" s="3466"/>
      <c r="AV18" s="3466"/>
      <c r="AW18" s="3466"/>
      <c r="AX18" s="3466"/>
      <c r="AY18" s="3466"/>
    </row>
    <row r="19" spans="1:51" s="622" customFormat="1" ht="6.75" customHeight="1">
      <c r="A19" s="2971"/>
      <c r="B19" s="3795"/>
      <c r="C19" s="3805"/>
      <c r="D19" s="3805"/>
      <c r="E19" s="3806"/>
      <c r="F19" s="3792"/>
      <c r="G19" s="3798"/>
      <c r="H19" s="3807"/>
      <c r="I19" s="3807"/>
      <c r="J19" s="3807"/>
      <c r="K19" s="3807"/>
      <c r="L19" s="3807"/>
      <c r="M19" s="3807"/>
      <c r="N19" s="3807"/>
      <c r="O19" s="3807"/>
      <c r="P19" s="3799"/>
      <c r="Q19" s="3799"/>
      <c r="R19" s="3799"/>
      <c r="S19" s="3799"/>
      <c r="T19" s="3799"/>
      <c r="U19" s="3799"/>
      <c r="V19" s="3799"/>
      <c r="W19" s="3799"/>
      <c r="X19" s="3799"/>
      <c r="Y19" s="3799"/>
      <c r="Z19" s="3799"/>
      <c r="AA19" s="3799"/>
      <c r="AB19" s="3799"/>
      <c r="AC19" s="3799"/>
      <c r="AD19" s="59"/>
      <c r="AE19" s="59"/>
      <c r="AF19" s="40"/>
      <c r="AG19" s="42"/>
      <c r="AH19" s="3799"/>
      <c r="AI19" s="3794"/>
      <c r="AJ19" s="42"/>
      <c r="AK19" s="3466"/>
      <c r="AL19" s="3466"/>
      <c r="AM19" s="3466"/>
      <c r="AN19" s="3466"/>
      <c r="AO19" s="3466"/>
      <c r="AP19" s="3466"/>
      <c r="AQ19" s="3466"/>
      <c r="AR19" s="3466"/>
      <c r="AS19" s="3466"/>
      <c r="AT19" s="3466"/>
      <c r="AU19" s="3466"/>
      <c r="AV19" s="3466"/>
      <c r="AW19" s="3466"/>
      <c r="AX19" s="3466"/>
      <c r="AY19" s="3466"/>
    </row>
    <row r="20" spans="1:51" s="622" customFormat="1" ht="11.25" customHeight="1">
      <c r="A20" s="2971"/>
      <c r="B20" s="3800"/>
      <c r="C20" s="3808"/>
      <c r="D20" s="3367" t="s">
        <v>50</v>
      </c>
      <c r="E20" s="3800" t="s">
        <v>2673</v>
      </c>
      <c r="F20" s="42"/>
      <c r="G20" s="60"/>
      <c r="H20" s="60"/>
      <c r="I20" s="60"/>
      <c r="J20" s="60"/>
      <c r="K20" s="60"/>
      <c r="L20" s="60"/>
      <c r="M20" s="60"/>
      <c r="N20" s="60"/>
      <c r="O20" s="60"/>
      <c r="P20" s="3802"/>
      <c r="Q20" s="3802"/>
      <c r="R20" s="3802"/>
      <c r="S20" s="3802"/>
      <c r="T20" s="3802"/>
      <c r="U20" s="3802"/>
      <c r="V20" s="3802"/>
      <c r="W20" s="3802"/>
      <c r="X20" s="3802"/>
      <c r="Y20" s="3802"/>
      <c r="Z20" s="3802"/>
      <c r="AA20" s="3802"/>
      <c r="AB20" s="3802"/>
      <c r="AC20" s="3802"/>
      <c r="AD20" s="59"/>
      <c r="AE20" s="59"/>
      <c r="AF20" s="40"/>
      <c r="AG20" s="42"/>
      <c r="AH20" s="5671" t="s">
        <v>44</v>
      </c>
      <c r="AI20" s="5623"/>
      <c r="AJ20" s="42"/>
      <c r="AK20" s="3466"/>
      <c r="AL20" s="3466"/>
      <c r="AM20" s="3466"/>
      <c r="AN20" s="3466"/>
      <c r="AO20" s="3466"/>
      <c r="AP20" s="3466"/>
      <c r="AQ20" s="3466"/>
      <c r="AR20" s="3466"/>
      <c r="AS20" s="3466"/>
      <c r="AT20" s="3466"/>
      <c r="AU20" s="3466"/>
      <c r="AV20" s="3466"/>
      <c r="AW20" s="3466"/>
      <c r="AX20" s="3466"/>
      <c r="AY20" s="3466"/>
    </row>
    <row r="21" spans="1:51" s="622" customFormat="1" ht="11.25" customHeight="1">
      <c r="A21" s="2971"/>
      <c r="B21" s="3800"/>
      <c r="C21" s="3808"/>
      <c r="D21" s="3809"/>
      <c r="E21" s="62"/>
      <c r="F21" s="42"/>
      <c r="G21" s="60"/>
      <c r="H21" s="60"/>
      <c r="I21" s="60"/>
      <c r="J21" s="60"/>
      <c r="K21" s="60"/>
      <c r="L21" s="60"/>
      <c r="M21" s="60"/>
      <c r="N21" s="60"/>
      <c r="O21" s="60"/>
      <c r="P21" s="3802"/>
      <c r="Q21" s="3802"/>
      <c r="R21" s="3802"/>
      <c r="S21" s="3802"/>
      <c r="T21" s="3802"/>
      <c r="U21" s="3802"/>
      <c r="V21" s="3802"/>
      <c r="W21" s="3802"/>
      <c r="X21" s="3802"/>
      <c r="Y21" s="3802"/>
      <c r="Z21" s="3802"/>
      <c r="AA21" s="3802"/>
      <c r="AB21" s="3802"/>
      <c r="AC21" s="3802"/>
      <c r="AD21" s="59"/>
      <c r="AE21" s="59"/>
      <c r="AF21" s="40"/>
      <c r="AG21" s="42"/>
      <c r="AH21" s="5665"/>
      <c r="AI21" s="5624"/>
      <c r="AJ21" s="42"/>
      <c r="AK21" s="3466"/>
      <c r="AL21" s="3466"/>
      <c r="AM21" s="3466"/>
      <c r="AN21" s="3466"/>
      <c r="AO21" s="3466"/>
      <c r="AP21" s="3466"/>
      <c r="AQ21" s="3466"/>
      <c r="AR21" s="3466"/>
      <c r="AS21" s="3466"/>
      <c r="AT21" s="3466"/>
      <c r="AU21" s="3466"/>
      <c r="AV21" s="3466"/>
      <c r="AW21" s="3466"/>
      <c r="AX21" s="3466"/>
      <c r="AY21" s="3466"/>
    </row>
    <row r="22" spans="1:51" s="59" customFormat="1" ht="6.75" customHeight="1">
      <c r="A22" s="3439"/>
      <c r="B22" s="46"/>
      <c r="C22" s="51"/>
      <c r="D22" s="61"/>
      <c r="E22" s="195"/>
      <c r="F22" s="195"/>
      <c r="G22" s="195"/>
      <c r="H22" s="195"/>
      <c r="I22" s="195"/>
      <c r="J22" s="195"/>
      <c r="K22" s="195"/>
      <c r="L22" s="195"/>
      <c r="M22" s="195"/>
      <c r="N22" s="195"/>
      <c r="O22" s="195"/>
      <c r="P22" s="195"/>
      <c r="Q22" s="195"/>
      <c r="R22" s="195"/>
      <c r="S22" s="195"/>
      <c r="T22" s="3378"/>
      <c r="U22" s="3378"/>
      <c r="V22" s="3378"/>
      <c r="W22" s="44"/>
      <c r="X22" s="44"/>
      <c r="Y22" s="44"/>
      <c r="Z22" s="44"/>
      <c r="AA22" s="44"/>
      <c r="AB22" s="44"/>
      <c r="AC22" s="44"/>
      <c r="AF22" s="3377"/>
      <c r="AG22" s="3371"/>
      <c r="AH22" s="2761"/>
      <c r="AI22" s="3445"/>
      <c r="AJ22" s="42"/>
      <c r="AK22" s="42"/>
      <c r="AL22" s="42"/>
      <c r="AM22" s="42"/>
      <c r="AN22" s="42"/>
      <c r="AO22" s="42"/>
      <c r="AP22" s="42"/>
      <c r="AQ22" s="42"/>
      <c r="AR22" s="42"/>
      <c r="AS22" s="42"/>
      <c r="AT22" s="42"/>
      <c r="AU22" s="42"/>
      <c r="AV22" s="42"/>
      <c r="AW22" s="42"/>
      <c r="AX22" s="42"/>
      <c r="AY22" s="42"/>
    </row>
    <row r="23" spans="1:51" s="622" customFormat="1" ht="11.25" customHeight="1">
      <c r="A23" s="2971"/>
      <c r="B23" s="3800"/>
      <c r="C23" s="3801"/>
      <c r="D23" s="3367" t="s">
        <v>62</v>
      </c>
      <c r="E23" s="3800" t="s">
        <v>2674</v>
      </c>
      <c r="F23" s="42"/>
      <c r="G23" s="60"/>
      <c r="H23" s="60"/>
      <c r="I23" s="60"/>
      <c r="J23" s="60"/>
      <c r="K23" s="60"/>
      <c r="L23" s="60"/>
      <c r="M23" s="60"/>
      <c r="N23" s="60"/>
      <c r="O23" s="60"/>
      <c r="P23" s="3802"/>
      <c r="Q23" s="3802"/>
      <c r="R23" s="3802"/>
      <c r="S23" s="3802"/>
      <c r="T23" s="3802"/>
      <c r="U23" s="3802"/>
      <c r="V23" s="3802"/>
      <c r="W23" s="3802"/>
      <c r="X23" s="3802"/>
      <c r="Y23" s="3802"/>
      <c r="Z23" s="3802"/>
      <c r="AA23" s="3802"/>
      <c r="AB23" s="3802"/>
      <c r="AC23" s="3802"/>
      <c r="AD23" s="59"/>
      <c r="AE23" s="59"/>
      <c r="AF23" s="40"/>
      <c r="AG23" s="42"/>
      <c r="AH23" s="5671" t="s">
        <v>45</v>
      </c>
      <c r="AI23" s="5623"/>
      <c r="AJ23" s="42"/>
      <c r="AK23" s="3466"/>
      <c r="AL23" s="3466"/>
      <c r="AM23" s="3466"/>
      <c r="AN23" s="3466"/>
      <c r="AO23" s="3466"/>
      <c r="AP23" s="3466"/>
      <c r="AQ23" s="3466"/>
      <c r="AR23" s="3466"/>
      <c r="AS23" s="3466"/>
      <c r="AT23" s="3466"/>
      <c r="AU23" s="3466"/>
      <c r="AV23" s="3466"/>
      <c r="AW23" s="3466"/>
      <c r="AX23" s="3466"/>
      <c r="AY23" s="3466"/>
    </row>
    <row r="24" spans="1:51" s="622" customFormat="1" ht="11.25" customHeight="1">
      <c r="A24" s="2971"/>
      <c r="B24" s="3795"/>
      <c r="C24" s="3803"/>
      <c r="D24" s="3803"/>
      <c r="E24" s="3804"/>
      <c r="F24" s="3799"/>
      <c r="G24" s="3804"/>
      <c r="H24" s="3798"/>
      <c r="I24" s="3798"/>
      <c r="J24" s="3798"/>
      <c r="K24" s="3798"/>
      <c r="L24" s="3798"/>
      <c r="M24" s="3798"/>
      <c r="N24" s="3798"/>
      <c r="O24" s="3798"/>
      <c r="P24" s="3799"/>
      <c r="Q24" s="3799"/>
      <c r="R24" s="3799"/>
      <c r="S24" s="3799"/>
      <c r="T24" s="3799"/>
      <c r="U24" s="3799"/>
      <c r="V24" s="3799"/>
      <c r="W24" s="3799"/>
      <c r="X24" s="3799"/>
      <c r="Y24" s="3799"/>
      <c r="Z24" s="3799"/>
      <c r="AA24" s="3799"/>
      <c r="AB24" s="3799"/>
      <c r="AC24" s="3799"/>
      <c r="AD24" s="59"/>
      <c r="AE24" s="59"/>
      <c r="AF24" s="40"/>
      <c r="AG24" s="42"/>
      <c r="AH24" s="5665"/>
      <c r="AI24" s="5624"/>
      <c r="AJ24" s="42"/>
      <c r="AK24" s="3466"/>
      <c r="AL24" s="3466"/>
      <c r="AM24" s="3466"/>
      <c r="AN24" s="3466"/>
      <c r="AO24" s="3466"/>
      <c r="AP24" s="3466"/>
      <c r="AQ24" s="3466"/>
      <c r="AR24" s="3466"/>
      <c r="AS24" s="3466"/>
      <c r="AT24" s="3466"/>
      <c r="AU24" s="3466"/>
      <c r="AV24" s="3466"/>
      <c r="AW24" s="3466"/>
      <c r="AX24" s="3466"/>
      <c r="AY24" s="3466"/>
    </row>
    <row r="25" spans="1:51" s="622" customFormat="1" ht="11.25" customHeight="1">
      <c r="A25" s="3495"/>
      <c r="B25" s="3826"/>
      <c r="C25" s="3827"/>
      <c r="D25" s="3827"/>
      <c r="E25" s="3828"/>
      <c r="F25" s="3829"/>
      <c r="G25" s="3828"/>
      <c r="H25" s="3830"/>
      <c r="I25" s="3830"/>
      <c r="J25" s="3830"/>
      <c r="K25" s="3830"/>
      <c r="L25" s="3830"/>
      <c r="M25" s="3830"/>
      <c r="N25" s="3830"/>
      <c r="O25" s="3830"/>
      <c r="P25" s="3829"/>
      <c r="Q25" s="3829"/>
      <c r="R25" s="3829"/>
      <c r="S25" s="3829"/>
      <c r="T25" s="3829"/>
      <c r="U25" s="3829"/>
      <c r="V25" s="3829"/>
      <c r="W25" s="3829"/>
      <c r="X25" s="3829"/>
      <c r="Y25" s="3829"/>
      <c r="Z25" s="3829"/>
      <c r="AA25" s="3829"/>
      <c r="AB25" s="3829"/>
      <c r="AC25" s="3829"/>
      <c r="AD25" s="3456"/>
      <c r="AE25" s="3456"/>
      <c r="AF25" s="3497"/>
      <c r="AG25" s="3456"/>
      <c r="AH25" s="3831"/>
      <c r="AI25" s="3832"/>
      <c r="AJ25" s="3456"/>
      <c r="AK25" s="3466"/>
      <c r="AL25" s="3466"/>
      <c r="AM25" s="3466"/>
      <c r="AN25" s="3466"/>
      <c r="AO25" s="3466"/>
      <c r="AP25" s="3466"/>
      <c r="AQ25" s="3466"/>
      <c r="AR25" s="3466"/>
      <c r="AS25" s="3466"/>
      <c r="AT25" s="3466"/>
      <c r="AU25" s="3466"/>
      <c r="AV25" s="3466"/>
      <c r="AW25" s="3466"/>
      <c r="AX25" s="3466"/>
      <c r="AY25" s="3466"/>
    </row>
    <row r="26" spans="1:51" s="59" customFormat="1" ht="11.25" customHeight="1">
      <c r="A26" s="49"/>
      <c r="B26" s="46"/>
      <c r="C26" s="51"/>
      <c r="D26" s="61"/>
      <c r="E26" s="195"/>
      <c r="F26" s="195"/>
      <c r="G26" s="195"/>
      <c r="H26" s="195"/>
      <c r="I26" s="195"/>
      <c r="J26" s="195"/>
      <c r="K26" s="195"/>
      <c r="L26" s="195"/>
      <c r="M26" s="195"/>
      <c r="N26" s="195"/>
      <c r="O26" s="195"/>
      <c r="P26" s="195"/>
      <c r="Q26" s="195"/>
      <c r="R26" s="195"/>
      <c r="S26" s="195"/>
      <c r="T26" s="3378"/>
      <c r="U26" s="3378"/>
      <c r="V26" s="3378"/>
      <c r="W26" s="44"/>
      <c r="X26" s="44"/>
      <c r="Y26" s="44"/>
      <c r="Z26" s="44"/>
      <c r="AA26" s="44"/>
      <c r="AB26" s="44"/>
      <c r="AC26" s="44"/>
      <c r="AD26" s="2761"/>
      <c r="AE26" s="3445"/>
      <c r="AF26" s="3377"/>
      <c r="AG26" s="3371"/>
      <c r="AH26" s="42"/>
      <c r="AI26" s="42"/>
      <c r="AJ26" s="42"/>
      <c r="AK26" s="42"/>
      <c r="AL26" s="42"/>
      <c r="AM26" s="42"/>
      <c r="AN26" s="42"/>
      <c r="AO26" s="42"/>
      <c r="AP26" s="42"/>
      <c r="AQ26" s="42"/>
      <c r="AR26" s="42"/>
      <c r="AS26" s="42"/>
      <c r="AT26" s="42"/>
      <c r="AU26" s="42"/>
      <c r="AV26" s="42"/>
      <c r="AW26" s="42"/>
      <c r="AX26" s="42"/>
      <c r="AY26" s="42"/>
    </row>
    <row r="27" spans="1:51" s="622" customFormat="1" ht="11.25" customHeight="1">
      <c r="A27" s="2971"/>
      <c r="B27" s="3790" t="s">
        <v>1589</v>
      </c>
      <c r="C27" s="57"/>
      <c r="D27" s="3791" t="s">
        <v>1652</v>
      </c>
      <c r="E27" s="42"/>
      <c r="F27" s="3792"/>
      <c r="G27" s="3793"/>
      <c r="H27" s="3794"/>
      <c r="I27" s="3794"/>
      <c r="J27" s="3794"/>
      <c r="K27" s="3794"/>
      <c r="L27" s="3794"/>
      <c r="M27" s="3794"/>
      <c r="N27" s="3794"/>
      <c r="O27" s="3794"/>
      <c r="P27" s="3794"/>
      <c r="Q27" s="3794"/>
      <c r="R27" s="3794"/>
      <c r="S27" s="3794"/>
      <c r="T27" s="3794"/>
      <c r="U27" s="3794"/>
      <c r="V27" s="3794"/>
      <c r="W27" s="3794"/>
      <c r="X27" s="3794"/>
      <c r="Y27" s="3794"/>
      <c r="Z27" s="3794"/>
      <c r="AA27" s="3794"/>
      <c r="AB27" s="3794"/>
      <c r="AC27" s="3794"/>
      <c r="AD27" s="3794"/>
      <c r="AE27" s="3794"/>
      <c r="AF27" s="3794"/>
      <c r="AG27" s="40"/>
      <c r="AH27" s="42"/>
      <c r="AI27" s="42"/>
      <c r="AJ27" s="42"/>
      <c r="AK27" s="3466"/>
      <c r="AL27" s="3466"/>
      <c r="AM27" s="3466"/>
      <c r="AN27" s="3466"/>
      <c r="AO27" s="3466"/>
      <c r="AP27" s="3466"/>
      <c r="AQ27" s="3466"/>
      <c r="AR27" s="3466"/>
      <c r="AS27" s="3466"/>
      <c r="AT27" s="3466"/>
      <c r="AU27" s="3466"/>
      <c r="AV27" s="3466"/>
      <c r="AW27" s="3466"/>
      <c r="AX27" s="3466"/>
      <c r="AY27" s="3466"/>
    </row>
    <row r="28" spans="1:51" s="622" customFormat="1" ht="9.75" customHeight="1">
      <c r="A28" s="2971"/>
      <c r="B28" s="3795"/>
      <c r="C28" s="3796"/>
      <c r="D28" s="3797" t="s">
        <v>1653</v>
      </c>
      <c r="E28" s="42"/>
      <c r="F28" s="3792"/>
      <c r="G28" s="3798"/>
      <c r="H28" s="3799"/>
      <c r="I28" s="3799"/>
      <c r="J28" s="3799"/>
      <c r="K28" s="3799"/>
      <c r="L28" s="3799"/>
      <c r="M28" s="3799"/>
      <c r="N28" s="3799"/>
      <c r="O28" s="3799"/>
      <c r="P28" s="3799"/>
      <c r="Q28" s="3799"/>
      <c r="R28" s="3799"/>
      <c r="S28" s="3799"/>
      <c r="T28" s="3799"/>
      <c r="U28" s="3799"/>
      <c r="V28" s="3799"/>
      <c r="W28" s="3799"/>
      <c r="X28" s="3799"/>
      <c r="Y28" s="3799"/>
      <c r="Z28" s="3799"/>
      <c r="AA28" s="3799"/>
      <c r="AB28" s="3799"/>
      <c r="AC28" s="3799"/>
      <c r="AD28" s="3799"/>
      <c r="AE28" s="3799"/>
      <c r="AF28" s="42"/>
      <c r="AG28" s="40"/>
      <c r="AH28" s="42"/>
      <c r="AI28" s="42"/>
      <c r="AJ28" s="42"/>
      <c r="AK28" s="3466"/>
      <c r="AL28" s="3466"/>
      <c r="AM28" s="3466"/>
      <c r="AN28" s="3466"/>
      <c r="AO28" s="3466"/>
      <c r="AP28" s="3466"/>
      <c r="AQ28" s="3466"/>
      <c r="AR28" s="3466"/>
      <c r="AS28" s="3466"/>
      <c r="AT28" s="3466"/>
      <c r="AU28" s="3466"/>
      <c r="AV28" s="3466"/>
      <c r="AW28" s="3466"/>
      <c r="AX28" s="3466"/>
      <c r="AY28" s="3466"/>
    </row>
    <row r="29" spans="1:51" s="622" customFormat="1" ht="9.75" customHeight="1">
      <c r="A29" s="2971"/>
      <c r="B29" s="3795"/>
      <c r="C29" s="3796"/>
      <c r="D29" s="3797"/>
      <c r="E29" s="42"/>
      <c r="F29" s="3792"/>
      <c r="G29" s="3798"/>
      <c r="H29" s="3799"/>
      <c r="I29" s="3799"/>
      <c r="J29" s="3799"/>
      <c r="K29" s="3799"/>
      <c r="L29" s="3799"/>
      <c r="M29" s="3799"/>
      <c r="N29" s="3799"/>
      <c r="O29" s="3799"/>
      <c r="P29" s="3799"/>
      <c r="Q29" s="3799"/>
      <c r="R29" s="3799"/>
      <c r="S29" s="3799"/>
      <c r="T29" s="3799"/>
      <c r="U29" s="3799"/>
      <c r="V29" s="3799"/>
      <c r="W29" s="3799"/>
      <c r="X29" s="3799"/>
      <c r="Y29" s="3799"/>
      <c r="Z29" s="3799"/>
      <c r="AA29" s="3799"/>
      <c r="AB29" s="3799"/>
      <c r="AC29" s="3799"/>
      <c r="AD29" s="59"/>
      <c r="AE29" s="59"/>
      <c r="AF29" s="40"/>
      <c r="AG29" s="42"/>
      <c r="AH29" s="5666">
        <v>3300</v>
      </c>
      <c r="AI29" s="5666"/>
      <c r="AJ29" s="42"/>
      <c r="AK29" s="3466"/>
      <c r="AL29" s="3466"/>
      <c r="AM29" s="3466"/>
      <c r="AN29" s="3466"/>
      <c r="AO29" s="3466"/>
      <c r="AP29" s="3466"/>
      <c r="AQ29" s="3466"/>
      <c r="AR29" s="3466"/>
      <c r="AS29" s="3466"/>
      <c r="AT29" s="3466"/>
      <c r="AU29" s="3466"/>
      <c r="AV29" s="3466"/>
      <c r="AW29" s="3466"/>
      <c r="AX29" s="3466"/>
      <c r="AY29" s="3466"/>
    </row>
    <row r="30" spans="1:51" s="622" customFormat="1" ht="11.25" customHeight="1">
      <c r="A30" s="2971"/>
      <c r="B30" s="3800"/>
      <c r="C30" s="3801"/>
      <c r="D30" s="3367" t="s">
        <v>35</v>
      </c>
      <c r="E30" s="3800" t="s">
        <v>1959</v>
      </c>
      <c r="F30" s="42"/>
      <c r="G30" s="60"/>
      <c r="H30" s="60"/>
      <c r="I30" s="60"/>
      <c r="J30" s="60"/>
      <c r="K30" s="60"/>
      <c r="L30" s="60"/>
      <c r="M30" s="60"/>
      <c r="N30" s="60"/>
      <c r="O30" s="60"/>
      <c r="P30" s="3802"/>
      <c r="Q30" s="3802"/>
      <c r="R30" s="3802"/>
      <c r="S30" s="3802"/>
      <c r="T30" s="3802"/>
      <c r="U30" s="3802"/>
      <c r="V30" s="3802"/>
      <c r="W30" s="3802"/>
      <c r="X30" s="3802"/>
      <c r="Y30" s="3802"/>
      <c r="Z30" s="3802"/>
      <c r="AA30" s="3802"/>
      <c r="AB30" s="3802"/>
      <c r="AC30" s="3802"/>
      <c r="AD30" s="59"/>
      <c r="AE30" s="59"/>
      <c r="AF30" s="40"/>
      <c r="AG30" s="42"/>
      <c r="AH30" s="5671" t="s">
        <v>46</v>
      </c>
      <c r="AI30" s="5623"/>
      <c r="AJ30" s="42"/>
      <c r="AK30" s="3466"/>
      <c r="AL30" s="3466"/>
      <c r="AM30" s="3466"/>
      <c r="AN30" s="3466"/>
      <c r="AO30" s="3466"/>
      <c r="AP30" s="3466"/>
      <c r="AQ30" s="3466"/>
      <c r="AR30" s="3466"/>
      <c r="AS30" s="3466"/>
      <c r="AT30" s="3466"/>
      <c r="AU30" s="3466"/>
      <c r="AV30" s="3466"/>
      <c r="AW30" s="3466"/>
      <c r="AX30" s="3466"/>
      <c r="AY30" s="3466"/>
    </row>
    <row r="31" spans="1:51" s="622" customFormat="1" ht="11.25" customHeight="1">
      <c r="A31" s="2971"/>
      <c r="B31" s="3795"/>
      <c r="C31" s="3803"/>
      <c r="D31" s="3803"/>
      <c r="E31" s="3804" t="s">
        <v>168</v>
      </c>
      <c r="F31" s="3799"/>
      <c r="G31" s="3804"/>
      <c r="H31" s="3798"/>
      <c r="I31" s="3798"/>
      <c r="J31" s="3798"/>
      <c r="K31" s="3798"/>
      <c r="L31" s="3798"/>
      <c r="M31" s="3798"/>
      <c r="N31" s="3798"/>
      <c r="O31" s="3798"/>
      <c r="P31" s="3799"/>
      <c r="Q31" s="3799"/>
      <c r="R31" s="3799"/>
      <c r="S31" s="3799"/>
      <c r="T31" s="3799"/>
      <c r="U31" s="3799"/>
      <c r="V31" s="3799"/>
      <c r="W31" s="3799"/>
      <c r="X31" s="3799"/>
      <c r="Y31" s="3799"/>
      <c r="Z31" s="3799"/>
      <c r="AA31" s="3799"/>
      <c r="AB31" s="3799"/>
      <c r="AC31" s="3799"/>
      <c r="AD31" s="59"/>
      <c r="AE31" s="59"/>
      <c r="AF31" s="40"/>
      <c r="AG31" s="42"/>
      <c r="AH31" s="5665"/>
      <c r="AI31" s="5624"/>
      <c r="AJ31" s="42"/>
      <c r="AK31" s="3466"/>
      <c r="AL31" s="3466"/>
      <c r="AM31" s="3466"/>
      <c r="AN31" s="3466"/>
      <c r="AO31" s="3466"/>
      <c r="AP31" s="3466"/>
      <c r="AQ31" s="3466"/>
      <c r="AR31" s="3466"/>
      <c r="AS31" s="3466"/>
      <c r="AT31" s="3466"/>
      <c r="AU31" s="3466"/>
      <c r="AV31" s="3466"/>
      <c r="AW31" s="3466"/>
      <c r="AX31" s="3466"/>
      <c r="AY31" s="3466"/>
    </row>
    <row r="32" spans="1:51" s="622" customFormat="1" ht="6.75" customHeight="1">
      <c r="A32" s="2971"/>
      <c r="B32" s="3795"/>
      <c r="C32" s="3803"/>
      <c r="D32" s="3803"/>
      <c r="E32" s="3794"/>
      <c r="F32" s="3799"/>
      <c r="G32" s="3804"/>
      <c r="H32" s="3798"/>
      <c r="I32" s="3798"/>
      <c r="J32" s="3798"/>
      <c r="K32" s="3798"/>
      <c r="L32" s="3798"/>
      <c r="M32" s="3798"/>
      <c r="N32" s="3798"/>
      <c r="O32" s="3798"/>
      <c r="P32" s="3799"/>
      <c r="Q32" s="3799"/>
      <c r="R32" s="3799"/>
      <c r="S32" s="3799"/>
      <c r="T32" s="3799"/>
      <c r="U32" s="3799"/>
      <c r="V32" s="3799"/>
      <c r="W32" s="3799"/>
      <c r="X32" s="3799"/>
      <c r="Y32" s="3799"/>
      <c r="Z32" s="3799"/>
      <c r="AA32" s="3799"/>
      <c r="AB32" s="3799"/>
      <c r="AC32" s="3799"/>
      <c r="AD32" s="59"/>
      <c r="AE32" s="59"/>
      <c r="AF32" s="40"/>
      <c r="AG32" s="42"/>
      <c r="AH32" s="3540"/>
      <c r="AI32" s="3794"/>
      <c r="AJ32" s="42"/>
      <c r="AK32" s="3466"/>
      <c r="AL32" s="3466"/>
      <c r="AM32" s="3466"/>
      <c r="AN32" s="3466"/>
      <c r="AO32" s="3466"/>
      <c r="AP32" s="3466"/>
      <c r="AQ32" s="3466"/>
      <c r="AR32" s="3466"/>
      <c r="AS32" s="3466"/>
      <c r="AT32" s="3466"/>
      <c r="AU32" s="3466"/>
      <c r="AV32" s="3466"/>
      <c r="AW32" s="3466"/>
      <c r="AX32" s="3466"/>
      <c r="AY32" s="3466"/>
    </row>
    <row r="33" spans="1:51" s="622" customFormat="1" ht="11.25" customHeight="1">
      <c r="A33" s="2971"/>
      <c r="B33" s="3175"/>
      <c r="C33" s="3360"/>
      <c r="D33" s="5696" t="s">
        <v>36</v>
      </c>
      <c r="E33" s="3791" t="s">
        <v>747</v>
      </c>
      <c r="F33" s="42"/>
      <c r="G33" s="1486"/>
      <c r="H33" s="1486"/>
      <c r="I33" s="1486"/>
      <c r="J33" s="1486"/>
      <c r="K33" s="1486"/>
      <c r="L33" s="1486"/>
      <c r="M33" s="1486"/>
      <c r="N33" s="1486"/>
      <c r="O33" s="1486"/>
      <c r="P33" s="1486"/>
      <c r="Q33" s="1486"/>
      <c r="R33" s="1486"/>
      <c r="S33" s="1486"/>
      <c r="T33" s="1486"/>
      <c r="U33" s="1486"/>
      <c r="V33" s="1486"/>
      <c r="W33" s="1486"/>
      <c r="X33" s="1486"/>
      <c r="Y33" s="1486"/>
      <c r="Z33" s="1486"/>
      <c r="AA33" s="1486"/>
      <c r="AB33" s="1486"/>
      <c r="AC33" s="25"/>
      <c r="AD33" s="59"/>
      <c r="AE33" s="59"/>
      <c r="AF33" s="40"/>
      <c r="AG33" s="42"/>
      <c r="AH33" s="5671" t="s">
        <v>47</v>
      </c>
      <c r="AI33" s="5623"/>
      <c r="AJ33" s="42"/>
      <c r="AK33" s="3466"/>
      <c r="AL33" s="3466"/>
      <c r="AM33" s="3466"/>
      <c r="AN33" s="3466"/>
      <c r="AO33" s="3466"/>
      <c r="AP33" s="3466"/>
      <c r="AQ33" s="3466"/>
      <c r="AR33" s="3466"/>
      <c r="AS33" s="3466"/>
      <c r="AT33" s="3466"/>
      <c r="AU33" s="3466"/>
      <c r="AV33" s="3466"/>
      <c r="AW33" s="3466"/>
      <c r="AX33" s="3466"/>
      <c r="AY33" s="3466"/>
    </row>
    <row r="34" spans="1:51" s="622" customFormat="1" ht="11.25" customHeight="1">
      <c r="A34" s="2971"/>
      <c r="B34" s="3175"/>
      <c r="C34" s="3360"/>
      <c r="D34" s="5696"/>
      <c r="E34" s="3797" t="s">
        <v>2675</v>
      </c>
      <c r="F34" s="42"/>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25"/>
      <c r="AD34" s="59"/>
      <c r="AE34" s="59"/>
      <c r="AF34" s="40"/>
      <c r="AG34" s="42"/>
      <c r="AH34" s="5665"/>
      <c r="AI34" s="5624"/>
      <c r="AJ34" s="42"/>
      <c r="AK34" s="3466"/>
      <c r="AL34" s="3466"/>
      <c r="AM34" s="3466"/>
      <c r="AN34" s="3466"/>
      <c r="AO34" s="3466"/>
      <c r="AP34" s="3466"/>
      <c r="AQ34" s="3466"/>
      <c r="AR34" s="3466"/>
      <c r="AS34" s="3466"/>
      <c r="AT34" s="3466"/>
      <c r="AU34" s="3466"/>
      <c r="AV34" s="3466"/>
      <c r="AW34" s="3466"/>
      <c r="AX34" s="3466"/>
      <c r="AY34" s="3466"/>
    </row>
    <row r="35" spans="1:51" s="622" customFormat="1" ht="6.75" customHeight="1">
      <c r="A35" s="2971"/>
      <c r="B35" s="3795"/>
      <c r="C35" s="5678"/>
      <c r="D35" s="5678"/>
      <c r="E35" s="3806"/>
      <c r="F35" s="3792"/>
      <c r="G35" s="3798"/>
      <c r="H35" s="3807"/>
      <c r="I35" s="3807"/>
      <c r="J35" s="3807"/>
      <c r="K35" s="3807"/>
      <c r="L35" s="3807"/>
      <c r="M35" s="3807"/>
      <c r="N35" s="3807"/>
      <c r="O35" s="3807"/>
      <c r="P35" s="3799"/>
      <c r="Q35" s="3799"/>
      <c r="R35" s="3799"/>
      <c r="S35" s="3799"/>
      <c r="T35" s="3799"/>
      <c r="U35" s="3799"/>
      <c r="V35" s="3799"/>
      <c r="W35" s="3799"/>
      <c r="X35" s="3799"/>
      <c r="Y35" s="3799"/>
      <c r="Z35" s="3799"/>
      <c r="AA35" s="3799"/>
      <c r="AB35" s="3799"/>
      <c r="AC35" s="3799"/>
      <c r="AD35" s="59"/>
      <c r="AE35" s="59"/>
      <c r="AF35" s="40"/>
      <c r="AG35" s="42"/>
      <c r="AH35" s="3799"/>
      <c r="AI35" s="3794"/>
      <c r="AJ35" s="42"/>
      <c r="AK35" s="3466"/>
      <c r="AL35" s="3466"/>
      <c r="AM35" s="3466"/>
      <c r="AN35" s="3466"/>
      <c r="AO35" s="3466"/>
      <c r="AP35" s="3466"/>
      <c r="AQ35" s="3466"/>
      <c r="AR35" s="3466"/>
      <c r="AS35" s="3466"/>
      <c r="AT35" s="3466"/>
      <c r="AU35" s="3466"/>
      <c r="AV35" s="3466"/>
      <c r="AW35" s="3466"/>
      <c r="AX35" s="3466"/>
      <c r="AY35" s="3466"/>
    </row>
    <row r="36" spans="1:51" s="622" customFormat="1" ht="11.25" customHeight="1">
      <c r="A36" s="2971"/>
      <c r="B36" s="3800"/>
      <c r="C36" s="3808"/>
      <c r="D36" s="3367" t="s">
        <v>50</v>
      </c>
      <c r="E36" s="3800" t="s">
        <v>1960</v>
      </c>
      <c r="F36" s="42"/>
      <c r="G36" s="60"/>
      <c r="H36" s="60"/>
      <c r="I36" s="60"/>
      <c r="J36" s="60"/>
      <c r="K36" s="60"/>
      <c r="L36" s="60"/>
      <c r="M36" s="60"/>
      <c r="N36" s="60"/>
      <c r="O36" s="60"/>
      <c r="P36" s="3802"/>
      <c r="Q36" s="3802"/>
      <c r="R36" s="3802"/>
      <c r="S36" s="3802"/>
      <c r="T36" s="3802"/>
      <c r="U36" s="3802"/>
      <c r="V36" s="3802"/>
      <c r="W36" s="3802"/>
      <c r="X36" s="3802"/>
      <c r="Y36" s="3802"/>
      <c r="Z36" s="3802"/>
      <c r="AA36" s="3802"/>
      <c r="AB36" s="3802"/>
      <c r="AC36" s="3802"/>
      <c r="AD36" s="59"/>
      <c r="AE36" s="59"/>
      <c r="AF36" s="40"/>
      <c r="AG36" s="42"/>
      <c r="AH36" s="5671" t="s">
        <v>48</v>
      </c>
      <c r="AI36" s="5623"/>
      <c r="AJ36" s="42"/>
      <c r="AK36" s="3466"/>
      <c r="AL36" s="3466"/>
      <c r="AM36" s="3466"/>
      <c r="AN36" s="3466"/>
      <c r="AO36" s="3466"/>
      <c r="AP36" s="3466"/>
      <c r="AQ36" s="3466"/>
      <c r="AR36" s="3466"/>
      <c r="AS36" s="3466"/>
      <c r="AT36" s="3466"/>
      <c r="AU36" s="3466"/>
      <c r="AV36" s="3466"/>
      <c r="AW36" s="3466"/>
      <c r="AX36" s="3466"/>
      <c r="AY36" s="3466"/>
    </row>
    <row r="37" spans="1:51" s="622" customFormat="1" ht="11.25" customHeight="1">
      <c r="A37" s="2971"/>
      <c r="B37" s="3800"/>
      <c r="C37" s="3808"/>
      <c r="D37" s="3809"/>
      <c r="E37" s="62" t="s">
        <v>2676</v>
      </c>
      <c r="F37" s="42"/>
      <c r="G37" s="60"/>
      <c r="H37" s="60"/>
      <c r="I37" s="60"/>
      <c r="J37" s="60"/>
      <c r="K37" s="60"/>
      <c r="L37" s="60"/>
      <c r="M37" s="60"/>
      <c r="N37" s="60"/>
      <c r="O37" s="60"/>
      <c r="P37" s="3802"/>
      <c r="Q37" s="3802"/>
      <c r="R37" s="3802"/>
      <c r="S37" s="3802"/>
      <c r="T37" s="3802"/>
      <c r="U37" s="3802"/>
      <c r="V37" s="3802"/>
      <c r="W37" s="3802"/>
      <c r="X37" s="3802"/>
      <c r="Y37" s="3802"/>
      <c r="Z37" s="3802"/>
      <c r="AA37" s="3802"/>
      <c r="AB37" s="3802"/>
      <c r="AC37" s="3802"/>
      <c r="AD37" s="59"/>
      <c r="AE37" s="59"/>
      <c r="AF37" s="40"/>
      <c r="AG37" s="42"/>
      <c r="AH37" s="5665"/>
      <c r="AI37" s="5624"/>
      <c r="AJ37" s="42"/>
      <c r="AK37" s="3466"/>
      <c r="AL37" s="3466"/>
      <c r="AM37" s="3466"/>
      <c r="AN37" s="3466"/>
      <c r="AO37" s="3466"/>
      <c r="AP37" s="3466"/>
      <c r="AQ37" s="3466"/>
      <c r="AR37" s="3466"/>
      <c r="AS37" s="3466"/>
      <c r="AT37" s="3466"/>
      <c r="AU37" s="3466"/>
      <c r="AV37" s="3466"/>
      <c r="AW37" s="3466"/>
      <c r="AX37" s="3466"/>
      <c r="AY37" s="3466"/>
    </row>
    <row r="38" spans="1:51" s="59" customFormat="1" ht="6.75" customHeight="1">
      <c r="A38" s="3439"/>
      <c r="B38" s="46"/>
      <c r="C38" s="51"/>
      <c r="D38" s="61"/>
      <c r="E38" s="195"/>
      <c r="F38" s="195"/>
      <c r="G38" s="195"/>
      <c r="H38" s="195"/>
      <c r="I38" s="195"/>
      <c r="J38" s="195"/>
      <c r="K38" s="195"/>
      <c r="L38" s="195"/>
      <c r="M38" s="195"/>
      <c r="N38" s="195"/>
      <c r="O38" s="195"/>
      <c r="P38" s="195"/>
      <c r="Q38" s="195"/>
      <c r="R38" s="195"/>
      <c r="S38" s="195"/>
      <c r="T38" s="3378"/>
      <c r="U38" s="3378"/>
      <c r="V38" s="3378"/>
      <c r="W38" s="44"/>
      <c r="X38" s="44"/>
      <c r="Y38" s="44"/>
      <c r="Z38" s="44"/>
      <c r="AA38" s="44"/>
      <c r="AB38" s="44"/>
      <c r="AC38" s="44"/>
      <c r="AF38" s="3377"/>
      <c r="AG38" s="3371"/>
      <c r="AH38" s="2761"/>
      <c r="AI38" s="3445"/>
      <c r="AJ38" s="42"/>
      <c r="AK38" s="42"/>
      <c r="AL38" s="42"/>
      <c r="AM38" s="42"/>
      <c r="AN38" s="42"/>
      <c r="AO38" s="42"/>
      <c r="AP38" s="42"/>
      <c r="AQ38" s="42"/>
      <c r="AR38" s="42"/>
      <c r="AS38" s="42"/>
      <c r="AT38" s="42"/>
      <c r="AU38" s="42"/>
      <c r="AV38" s="42"/>
      <c r="AW38" s="42"/>
      <c r="AX38" s="42"/>
      <c r="AY38" s="42"/>
    </row>
    <row r="39" spans="1:51" s="622" customFormat="1" ht="11.25" customHeight="1">
      <c r="A39" s="2971"/>
      <c r="B39" s="3800"/>
      <c r="C39" s="3801"/>
      <c r="D39" s="3367" t="s">
        <v>62</v>
      </c>
      <c r="E39" s="3800" t="s">
        <v>748</v>
      </c>
      <c r="F39" s="42"/>
      <c r="G39" s="60"/>
      <c r="H39" s="60"/>
      <c r="I39" s="60"/>
      <c r="J39" s="60"/>
      <c r="K39" s="60"/>
      <c r="L39" s="60"/>
      <c r="M39" s="60"/>
      <c r="N39" s="60"/>
      <c r="O39" s="60"/>
      <c r="P39" s="3802"/>
      <c r="Q39" s="3802"/>
      <c r="R39" s="3802"/>
      <c r="S39" s="3802"/>
      <c r="T39" s="3802"/>
      <c r="U39" s="3802"/>
      <c r="V39" s="3802"/>
      <c r="W39" s="3802"/>
      <c r="X39" s="3802"/>
      <c r="Y39" s="3802"/>
      <c r="Z39" s="3802"/>
      <c r="AA39" s="3802"/>
      <c r="AB39" s="3802"/>
      <c r="AC39" s="3802"/>
      <c r="AD39" s="59"/>
      <c r="AE39" s="59"/>
      <c r="AF39" s="40"/>
      <c r="AG39" s="42"/>
      <c r="AH39" s="5671" t="s">
        <v>54</v>
      </c>
      <c r="AI39" s="5623"/>
      <c r="AJ39" s="42"/>
      <c r="AK39" s="3466"/>
      <c r="AL39" s="3466"/>
      <c r="AM39" s="3466"/>
      <c r="AN39" s="3466"/>
      <c r="AO39" s="3466"/>
      <c r="AP39" s="3466"/>
      <c r="AQ39" s="3466"/>
      <c r="AR39" s="3466"/>
      <c r="AS39" s="3466"/>
      <c r="AT39" s="3466"/>
      <c r="AU39" s="3466"/>
      <c r="AV39" s="3466"/>
      <c r="AW39" s="3466"/>
      <c r="AX39" s="3466"/>
      <c r="AY39" s="3466"/>
    </row>
    <row r="40" spans="1:51" s="59" customFormat="1" ht="11.25" customHeight="1">
      <c r="A40" s="3439"/>
      <c r="B40" s="46"/>
      <c r="C40" s="51"/>
      <c r="D40" s="61"/>
      <c r="E40" s="195" t="s">
        <v>2677</v>
      </c>
      <c r="F40" s="195"/>
      <c r="G40" s="195"/>
      <c r="H40" s="195"/>
      <c r="I40" s="195"/>
      <c r="J40" s="195"/>
      <c r="K40" s="195"/>
      <c r="L40" s="195"/>
      <c r="M40" s="195"/>
      <c r="N40" s="195"/>
      <c r="O40" s="195"/>
      <c r="P40" s="195"/>
      <c r="Q40" s="195"/>
      <c r="R40" s="195"/>
      <c r="S40" s="195"/>
      <c r="T40" s="3378"/>
      <c r="U40" s="3378"/>
      <c r="V40" s="3378"/>
      <c r="W40" s="44"/>
      <c r="X40" s="44"/>
      <c r="Y40" s="44"/>
      <c r="Z40" s="44"/>
      <c r="AA40" s="44"/>
      <c r="AB40" s="44"/>
      <c r="AC40" s="44"/>
      <c r="AF40" s="3377"/>
      <c r="AG40" s="3371"/>
      <c r="AH40" s="5665"/>
      <c r="AI40" s="5624"/>
      <c r="AJ40" s="42"/>
      <c r="AK40" s="42"/>
      <c r="AL40" s="42"/>
      <c r="AM40" s="42"/>
      <c r="AN40" s="42"/>
      <c r="AO40" s="42"/>
      <c r="AP40" s="42"/>
      <c r="AQ40" s="42"/>
      <c r="AR40" s="42"/>
      <c r="AS40" s="42"/>
      <c r="AT40" s="42"/>
      <c r="AU40" s="42"/>
      <c r="AV40" s="42"/>
      <c r="AW40" s="42"/>
      <c r="AX40" s="42"/>
      <c r="AY40" s="42"/>
    </row>
    <row r="41" spans="1:51" s="59" customFormat="1" ht="6.75" customHeight="1">
      <c r="A41" s="3439"/>
      <c r="B41" s="46"/>
      <c r="C41" s="51"/>
      <c r="D41" s="61"/>
      <c r="E41" s="195"/>
      <c r="F41" s="195"/>
      <c r="G41" s="195"/>
      <c r="H41" s="195"/>
      <c r="I41" s="195"/>
      <c r="J41" s="195"/>
      <c r="K41" s="195"/>
      <c r="L41" s="195"/>
      <c r="M41" s="195"/>
      <c r="N41" s="195"/>
      <c r="O41" s="195"/>
      <c r="P41" s="195"/>
      <c r="Q41" s="195"/>
      <c r="R41" s="195"/>
      <c r="S41" s="195"/>
      <c r="T41" s="3378"/>
      <c r="U41" s="3378"/>
      <c r="V41" s="3378"/>
      <c r="W41" s="44"/>
      <c r="X41" s="44"/>
      <c r="Y41" s="44"/>
      <c r="Z41" s="44"/>
      <c r="AA41" s="44"/>
      <c r="AB41" s="44"/>
      <c r="AC41" s="44"/>
      <c r="AF41" s="3377"/>
      <c r="AG41" s="3371"/>
      <c r="AH41" s="1153"/>
      <c r="AI41" s="1153"/>
      <c r="AJ41" s="42"/>
      <c r="AK41" s="42"/>
      <c r="AL41" s="42"/>
      <c r="AM41" s="42"/>
      <c r="AN41" s="42"/>
      <c r="AO41" s="42"/>
      <c r="AP41" s="42"/>
      <c r="AQ41" s="42"/>
      <c r="AR41" s="42"/>
      <c r="AS41" s="42"/>
      <c r="AT41" s="42"/>
      <c r="AU41" s="42"/>
      <c r="AV41" s="42"/>
      <c r="AW41" s="42"/>
      <c r="AX41" s="42"/>
      <c r="AY41" s="42"/>
    </row>
    <row r="42" spans="1:51" s="622" customFormat="1" ht="11.25" customHeight="1">
      <c r="A42" s="2971"/>
      <c r="B42" s="3800"/>
      <c r="C42" s="3801"/>
      <c r="D42" s="3367" t="s">
        <v>63</v>
      </c>
      <c r="E42" s="3800" t="s">
        <v>1909</v>
      </c>
      <c r="F42" s="42"/>
      <c r="G42" s="60"/>
      <c r="H42" s="60"/>
      <c r="I42" s="60"/>
      <c r="J42" s="60"/>
      <c r="K42" s="60"/>
      <c r="L42" s="60"/>
      <c r="M42" s="60"/>
      <c r="N42" s="60"/>
      <c r="O42" s="60"/>
      <c r="P42" s="3802"/>
      <c r="Q42" s="3802"/>
      <c r="R42" s="3802"/>
      <c r="S42" s="3802"/>
      <c r="T42" s="3802"/>
      <c r="U42" s="3802"/>
      <c r="V42" s="3802"/>
      <c r="W42" s="3802"/>
      <c r="X42" s="3802"/>
      <c r="Y42" s="3802"/>
      <c r="Z42" s="3802"/>
      <c r="AA42" s="3802"/>
      <c r="AB42" s="3802"/>
      <c r="AC42" s="3802"/>
      <c r="AD42" s="59"/>
      <c r="AE42" s="59"/>
      <c r="AF42" s="40"/>
      <c r="AG42" s="42"/>
      <c r="AH42" s="5671" t="s">
        <v>49</v>
      </c>
      <c r="AI42" s="5623"/>
      <c r="AJ42" s="42"/>
      <c r="AK42" s="3466"/>
      <c r="AL42" s="3466"/>
      <c r="AM42" s="3466"/>
      <c r="AN42" s="3466"/>
      <c r="AO42" s="3466"/>
      <c r="AP42" s="3466"/>
      <c r="AQ42" s="3466"/>
      <c r="AR42" s="3466"/>
      <c r="AS42" s="3466"/>
      <c r="AT42" s="3466"/>
      <c r="AU42" s="3466"/>
      <c r="AV42" s="3466"/>
      <c r="AW42" s="3466"/>
      <c r="AX42" s="3466"/>
      <c r="AY42" s="3466"/>
    </row>
    <row r="43" spans="1:51" s="59" customFormat="1" ht="11.25" customHeight="1">
      <c r="A43" s="3439"/>
      <c r="B43" s="46"/>
      <c r="C43" s="51"/>
      <c r="D43" s="61"/>
      <c r="E43" s="195" t="s">
        <v>758</v>
      </c>
      <c r="F43" s="195"/>
      <c r="G43" s="195"/>
      <c r="H43" s="195"/>
      <c r="I43" s="195"/>
      <c r="J43" s="195"/>
      <c r="K43" s="195"/>
      <c r="L43" s="195"/>
      <c r="M43" s="195"/>
      <c r="N43" s="195"/>
      <c r="O43" s="195"/>
      <c r="P43" s="195"/>
      <c r="Q43" s="195"/>
      <c r="R43" s="195"/>
      <c r="S43" s="195"/>
      <c r="T43" s="3378"/>
      <c r="U43" s="3378"/>
      <c r="V43" s="3378"/>
      <c r="W43" s="44"/>
      <c r="X43" s="44"/>
      <c r="Y43" s="44"/>
      <c r="Z43" s="44"/>
      <c r="AA43" s="44"/>
      <c r="AB43" s="44"/>
      <c r="AC43" s="44"/>
      <c r="AF43" s="3377"/>
      <c r="AG43" s="3371"/>
      <c r="AH43" s="5665"/>
      <c r="AI43" s="5624"/>
      <c r="AJ43" s="42"/>
      <c r="AK43" s="42"/>
      <c r="AL43" s="42"/>
      <c r="AM43" s="42"/>
      <c r="AN43" s="42"/>
      <c r="AO43" s="42"/>
      <c r="AP43" s="42"/>
      <c r="AQ43" s="42"/>
      <c r="AR43" s="42"/>
      <c r="AS43" s="42"/>
      <c r="AT43" s="42"/>
      <c r="AU43" s="42"/>
      <c r="AV43" s="42"/>
      <c r="AW43" s="42"/>
      <c r="AX43" s="42"/>
      <c r="AY43" s="42"/>
    </row>
    <row r="44" spans="1:51" s="59" customFormat="1" ht="11.25" customHeight="1">
      <c r="A44" s="3454"/>
      <c r="B44" s="3632"/>
      <c r="C44" s="3483"/>
      <c r="D44" s="3833"/>
      <c r="E44" s="3834"/>
      <c r="F44" s="3834"/>
      <c r="G44" s="3834"/>
      <c r="H44" s="3834"/>
      <c r="I44" s="3834"/>
      <c r="J44" s="3834"/>
      <c r="K44" s="3834"/>
      <c r="L44" s="3834"/>
      <c r="M44" s="3834"/>
      <c r="N44" s="3834"/>
      <c r="O44" s="3834"/>
      <c r="P44" s="3834"/>
      <c r="Q44" s="3834"/>
      <c r="R44" s="3834"/>
      <c r="S44" s="3834"/>
      <c r="T44" s="3835"/>
      <c r="U44" s="3835"/>
      <c r="V44" s="3835"/>
      <c r="W44" s="3460"/>
      <c r="X44" s="3460"/>
      <c r="Y44" s="3460"/>
      <c r="Z44" s="3460"/>
      <c r="AA44" s="3460"/>
      <c r="AB44" s="3460"/>
      <c r="AC44" s="3460"/>
      <c r="AD44" s="3456"/>
      <c r="AE44" s="3456"/>
      <c r="AF44" s="3463"/>
      <c r="AG44" s="3459"/>
      <c r="AH44" s="3831"/>
      <c r="AI44" s="3831"/>
      <c r="AJ44" s="3456"/>
      <c r="AK44" s="42"/>
      <c r="AL44" s="42"/>
      <c r="AM44" s="42"/>
      <c r="AN44" s="42"/>
      <c r="AO44" s="42"/>
      <c r="AP44" s="42"/>
      <c r="AQ44" s="42"/>
      <c r="AR44" s="42"/>
      <c r="AS44" s="42"/>
      <c r="AT44" s="42"/>
      <c r="AU44" s="42"/>
      <c r="AV44" s="42"/>
      <c r="AW44" s="42"/>
      <c r="AX44" s="42"/>
      <c r="AY44" s="42"/>
    </row>
    <row r="45" spans="1:51" s="59" customFormat="1" ht="9.75" customHeight="1">
      <c r="A45" s="3439"/>
      <c r="B45" s="46"/>
      <c r="C45" s="51"/>
      <c r="D45" s="61"/>
      <c r="E45" s="195"/>
      <c r="F45" s="195"/>
      <c r="G45" s="195"/>
      <c r="H45" s="195"/>
      <c r="I45" s="195"/>
      <c r="J45" s="195"/>
      <c r="K45" s="195"/>
      <c r="L45" s="195"/>
      <c r="M45" s="195"/>
      <c r="N45" s="195"/>
      <c r="O45" s="195"/>
      <c r="P45" s="195"/>
      <c r="Q45" s="195"/>
      <c r="R45" s="195"/>
      <c r="S45" s="195"/>
      <c r="T45" s="3378"/>
      <c r="U45" s="3378"/>
      <c r="V45" s="3378"/>
      <c r="W45" s="44"/>
      <c r="X45" s="44"/>
      <c r="Y45" s="44"/>
      <c r="Z45" s="44"/>
      <c r="AA45" s="44"/>
      <c r="AB45" s="44"/>
      <c r="AC45" s="44"/>
      <c r="AD45" s="2761"/>
      <c r="AE45" s="3445"/>
      <c r="AF45" s="3377"/>
      <c r="AG45" s="3371"/>
      <c r="AH45" s="42"/>
      <c r="AI45" s="42"/>
      <c r="AJ45" s="42"/>
      <c r="AK45" s="42"/>
      <c r="AL45" s="42"/>
      <c r="AM45" s="42"/>
      <c r="AN45" s="42"/>
      <c r="AO45" s="42"/>
      <c r="AP45" s="42"/>
      <c r="AQ45" s="42"/>
      <c r="AR45" s="42"/>
      <c r="AS45" s="42"/>
      <c r="AT45" s="42"/>
      <c r="AU45" s="42"/>
      <c r="AV45" s="42"/>
      <c r="AW45" s="42"/>
      <c r="AX45" s="42"/>
      <c r="AY45" s="42"/>
    </row>
    <row r="46" spans="1:51" s="622" customFormat="1" ht="11.25" customHeight="1">
      <c r="A46" s="2971"/>
      <c r="B46" s="3790" t="s">
        <v>1590</v>
      </c>
      <c r="C46" s="57"/>
      <c r="D46" s="3791" t="s">
        <v>1654</v>
      </c>
      <c r="E46" s="42"/>
      <c r="F46" s="3792"/>
      <c r="G46" s="3793"/>
      <c r="H46" s="3794"/>
      <c r="I46" s="3794"/>
      <c r="J46" s="3794"/>
      <c r="K46" s="3794"/>
      <c r="L46" s="3794"/>
      <c r="M46" s="3794"/>
      <c r="N46" s="3794"/>
      <c r="O46" s="3794"/>
      <c r="P46" s="3794"/>
      <c r="Q46" s="3794"/>
      <c r="R46" s="3794"/>
      <c r="S46" s="3794"/>
      <c r="T46" s="3794"/>
      <c r="U46" s="3794"/>
      <c r="V46" s="3794"/>
      <c r="W46" s="3794"/>
      <c r="X46" s="3794"/>
      <c r="Y46" s="3794"/>
      <c r="Z46" s="3794"/>
      <c r="AA46" s="3794"/>
      <c r="AB46" s="3794"/>
      <c r="AC46" s="3794"/>
      <c r="AD46" s="3794"/>
      <c r="AE46" s="3794"/>
      <c r="AF46" s="3794"/>
      <c r="AG46" s="40"/>
      <c r="AH46" s="42"/>
      <c r="AI46" s="42"/>
      <c r="AJ46" s="42"/>
      <c r="AK46" s="3466"/>
      <c r="AL46" s="3466"/>
      <c r="AM46" s="3466"/>
      <c r="AN46" s="3466"/>
      <c r="AO46" s="3466"/>
      <c r="AP46" s="3466"/>
      <c r="AQ46" s="3466"/>
      <c r="AR46" s="3466"/>
      <c r="AS46" s="3466"/>
      <c r="AT46" s="3466"/>
      <c r="AU46" s="3466"/>
      <c r="AV46" s="3466"/>
      <c r="AW46" s="3466"/>
      <c r="AX46" s="3466"/>
      <c r="AY46" s="3466"/>
    </row>
    <row r="47" spans="1:51" s="3839" customFormat="1" ht="12.75" customHeight="1">
      <c r="A47" s="3420"/>
      <c r="B47" s="3836"/>
      <c r="C47" s="3809"/>
      <c r="D47" s="3797" t="s">
        <v>1655</v>
      </c>
      <c r="E47" s="40"/>
      <c r="F47" s="3776"/>
      <c r="G47" s="3837"/>
      <c r="H47" s="3802"/>
      <c r="I47" s="3802"/>
      <c r="J47" s="3802"/>
      <c r="K47" s="3802"/>
      <c r="L47" s="3802"/>
      <c r="M47" s="3802"/>
      <c r="N47" s="3802"/>
      <c r="O47" s="3802"/>
      <c r="P47" s="3802" t="s">
        <v>2575</v>
      </c>
      <c r="Q47" s="3802"/>
      <c r="R47" s="3802"/>
      <c r="S47" s="3802"/>
      <c r="T47" s="3802"/>
      <c r="U47" s="3802"/>
      <c r="V47" s="3802"/>
      <c r="W47" s="3802"/>
      <c r="X47" s="3802"/>
      <c r="Y47" s="3802"/>
      <c r="Z47" s="3802"/>
      <c r="AA47" s="3802"/>
      <c r="AB47" s="3802"/>
      <c r="AC47" s="3802"/>
      <c r="AD47" s="3802"/>
      <c r="AE47" s="3802"/>
      <c r="AF47" s="3802"/>
      <c r="AG47" s="3802"/>
      <c r="AH47" s="40"/>
      <c r="AI47" s="40"/>
      <c r="AJ47" s="40"/>
      <c r="AK47" s="3838"/>
      <c r="AL47" s="3838"/>
      <c r="AM47" s="3838"/>
      <c r="AN47" s="3838"/>
      <c r="AO47" s="3838"/>
      <c r="AP47" s="3838"/>
      <c r="AQ47" s="3838"/>
      <c r="AR47" s="3838"/>
      <c r="AS47" s="3838"/>
      <c r="AT47" s="3838"/>
      <c r="AU47" s="3838"/>
      <c r="AV47" s="3838"/>
      <c r="AW47" s="3838"/>
      <c r="AX47" s="3838"/>
      <c r="AY47" s="3838"/>
    </row>
    <row r="48" spans="1:51" s="622" customFormat="1" ht="9.75" customHeight="1">
      <c r="A48" s="2971"/>
      <c r="B48" s="3795"/>
      <c r="C48" s="3796"/>
      <c r="D48" s="3797"/>
      <c r="E48" s="42"/>
      <c r="F48" s="3792"/>
      <c r="G48" s="3798"/>
      <c r="H48" s="3799"/>
      <c r="I48" s="3799"/>
      <c r="J48" s="3799"/>
      <c r="K48" s="3799"/>
      <c r="L48" s="3799"/>
      <c r="M48" s="3799"/>
      <c r="N48" s="3799"/>
      <c r="O48" s="3799"/>
      <c r="P48" s="3802"/>
      <c r="Q48" s="3802"/>
      <c r="R48" s="3802"/>
      <c r="S48" s="3802"/>
      <c r="T48" s="3802"/>
      <c r="U48" s="3802"/>
      <c r="V48" s="3802"/>
      <c r="W48" s="3802"/>
      <c r="X48" s="3802"/>
      <c r="Y48" s="3802"/>
      <c r="Z48" s="3802"/>
      <c r="AA48" s="3802"/>
      <c r="AB48" s="3802"/>
      <c r="AC48" s="3802"/>
      <c r="AD48" s="3802"/>
      <c r="AE48" s="3802"/>
      <c r="AF48" s="3802"/>
      <c r="AG48" s="3802"/>
      <c r="AH48" s="5666">
        <v>3300</v>
      </c>
      <c r="AI48" s="5666"/>
      <c r="AJ48" s="42"/>
      <c r="AK48" s="3466"/>
      <c r="AL48" s="3466"/>
      <c r="AM48" s="3466"/>
      <c r="AN48" s="3466"/>
      <c r="AO48" s="3466"/>
      <c r="AP48" s="3466"/>
      <c r="AQ48" s="3466"/>
      <c r="AR48" s="3466"/>
      <c r="AS48" s="3466"/>
      <c r="AT48" s="3466"/>
      <c r="AU48" s="3466"/>
      <c r="AV48" s="3466"/>
      <c r="AW48" s="3466"/>
      <c r="AX48" s="3466"/>
      <c r="AY48" s="3466"/>
    </row>
    <row r="49" spans="1:51" s="622" customFormat="1" ht="11.25" customHeight="1">
      <c r="A49" s="2971"/>
      <c r="B49" s="3800"/>
      <c r="C49" s="3801"/>
      <c r="D49" s="3367" t="s">
        <v>35</v>
      </c>
      <c r="E49" s="3800" t="s">
        <v>1961</v>
      </c>
      <c r="F49" s="42"/>
      <c r="G49" s="60"/>
      <c r="H49" s="60"/>
      <c r="I49" s="60"/>
      <c r="J49" s="60"/>
      <c r="K49" s="60"/>
      <c r="L49" s="60"/>
      <c r="M49" s="60"/>
      <c r="N49" s="60"/>
      <c r="O49" s="60"/>
      <c r="P49" s="3802"/>
      <c r="Q49" s="3802"/>
      <c r="R49" s="3802"/>
      <c r="S49" s="3802"/>
      <c r="T49" s="3802"/>
      <c r="U49" s="3802"/>
      <c r="V49" s="3802"/>
      <c r="W49" s="3802"/>
      <c r="X49" s="3802"/>
      <c r="Y49" s="3802"/>
      <c r="Z49" s="3802"/>
      <c r="AA49" s="3802"/>
      <c r="AB49" s="3802"/>
      <c r="AC49" s="3802"/>
      <c r="AD49" s="3802"/>
      <c r="AE49" s="3802"/>
      <c r="AF49" s="3802"/>
      <c r="AG49" s="3802"/>
      <c r="AH49" s="5665">
        <v>10</v>
      </c>
      <c r="AI49" s="5623"/>
      <c r="AJ49" s="42"/>
      <c r="AK49" s="3466"/>
      <c r="AL49" s="3466"/>
      <c r="AM49" s="3466"/>
      <c r="AN49" s="3466"/>
      <c r="AO49" s="3466"/>
      <c r="AP49" s="3466"/>
      <c r="AQ49" s="3466"/>
      <c r="AR49" s="3466"/>
      <c r="AS49" s="3466"/>
      <c r="AT49" s="3466"/>
      <c r="AU49" s="3466"/>
      <c r="AV49" s="3466"/>
      <c r="AW49" s="3466"/>
      <c r="AX49" s="3466"/>
      <c r="AY49" s="3466"/>
    </row>
    <row r="50" spans="1:51" s="622" customFormat="1" ht="11.25" customHeight="1">
      <c r="A50" s="2971"/>
      <c r="B50" s="3795"/>
      <c r="C50" s="3803"/>
      <c r="D50" s="3803"/>
      <c r="E50" s="3804" t="s">
        <v>1962</v>
      </c>
      <c r="F50" s="3799"/>
      <c r="G50" s="3804"/>
      <c r="H50" s="3798"/>
      <c r="I50" s="3798"/>
      <c r="J50" s="3798"/>
      <c r="K50" s="3798"/>
      <c r="L50" s="3798"/>
      <c r="M50" s="3798"/>
      <c r="N50" s="3798"/>
      <c r="O50" s="3798"/>
      <c r="P50" s="3802"/>
      <c r="Q50" s="3802"/>
      <c r="R50" s="3802"/>
      <c r="S50" s="3802"/>
      <c r="T50" s="3802"/>
      <c r="U50" s="3802"/>
      <c r="V50" s="3802"/>
      <c r="W50" s="3802"/>
      <c r="X50" s="3802"/>
      <c r="Y50" s="3802"/>
      <c r="Z50" s="3802"/>
      <c r="AA50" s="3802"/>
      <c r="AB50" s="3802"/>
      <c r="AC50" s="3802"/>
      <c r="AD50" s="3802"/>
      <c r="AE50" s="3802"/>
      <c r="AF50" s="3802"/>
      <c r="AG50" s="3802"/>
      <c r="AH50" s="5665"/>
      <c r="AI50" s="5624"/>
      <c r="AJ50" s="42"/>
      <c r="AK50" s="3466"/>
      <c r="AL50" s="3466"/>
      <c r="AM50" s="3466"/>
      <c r="AN50" s="3466"/>
      <c r="AO50" s="3466"/>
      <c r="AP50" s="3466"/>
      <c r="AQ50" s="3466"/>
      <c r="AR50" s="3466"/>
      <c r="AS50" s="3466"/>
      <c r="AT50" s="3466"/>
      <c r="AU50" s="3466"/>
      <c r="AV50" s="3466"/>
      <c r="AW50" s="3466"/>
      <c r="AX50" s="3466"/>
      <c r="AY50" s="3466"/>
    </row>
    <row r="51" spans="1:51" s="622" customFormat="1" ht="6.75" customHeight="1">
      <c r="A51" s="2971"/>
      <c r="B51" s="3795"/>
      <c r="C51" s="3803"/>
      <c r="D51" s="3803"/>
      <c r="E51" s="3794"/>
      <c r="F51" s="3799"/>
      <c r="G51" s="3804"/>
      <c r="H51" s="3798"/>
      <c r="I51" s="3798"/>
      <c r="J51" s="3798"/>
      <c r="K51" s="3798"/>
      <c r="L51" s="3798"/>
      <c r="M51" s="3798"/>
      <c r="N51" s="3798"/>
      <c r="O51" s="3798"/>
      <c r="P51" s="3802"/>
      <c r="Q51" s="3802"/>
      <c r="R51" s="3802"/>
      <c r="S51" s="3802"/>
      <c r="T51" s="3802"/>
      <c r="U51" s="3802"/>
      <c r="V51" s="3802"/>
      <c r="W51" s="3802"/>
      <c r="X51" s="3802"/>
      <c r="Y51" s="3802"/>
      <c r="Z51" s="3802"/>
      <c r="AA51" s="3802"/>
      <c r="AB51" s="3802"/>
      <c r="AC51" s="3802"/>
      <c r="AD51" s="3802"/>
      <c r="AE51" s="3802"/>
      <c r="AF51" s="3802"/>
      <c r="AG51" s="3802"/>
      <c r="AH51" s="3540"/>
      <c r="AI51" s="3794"/>
      <c r="AJ51" s="42"/>
      <c r="AK51" s="3466"/>
      <c r="AL51" s="3466"/>
      <c r="AM51" s="3466"/>
      <c r="AN51" s="3466"/>
      <c r="AO51" s="3466"/>
      <c r="AP51" s="3466"/>
      <c r="AQ51" s="3466"/>
      <c r="AR51" s="3466"/>
      <c r="AS51" s="3466"/>
      <c r="AT51" s="3466"/>
      <c r="AU51" s="3466"/>
      <c r="AV51" s="3466"/>
      <c r="AW51" s="3466"/>
      <c r="AX51" s="3466"/>
      <c r="AY51" s="3466"/>
    </row>
    <row r="52" spans="1:51" s="622" customFormat="1" ht="11.25" customHeight="1">
      <c r="A52" s="2971"/>
      <c r="B52" s="3175"/>
      <c r="C52" s="3360"/>
      <c r="D52" s="3367" t="s">
        <v>36</v>
      </c>
      <c r="E52" s="3791" t="s">
        <v>1963</v>
      </c>
      <c r="F52" s="42"/>
      <c r="G52" s="1486"/>
      <c r="H52" s="1486"/>
      <c r="I52" s="1486"/>
      <c r="J52" s="1486"/>
      <c r="K52" s="1486"/>
      <c r="L52" s="1486"/>
      <c r="M52" s="1486"/>
      <c r="N52" s="1486"/>
      <c r="O52" s="1486"/>
      <c r="P52" s="3802"/>
      <c r="Q52" s="3802"/>
      <c r="R52" s="3802"/>
      <c r="S52" s="3802"/>
      <c r="T52" s="3802"/>
      <c r="U52" s="3802"/>
      <c r="V52" s="3802"/>
      <c r="W52" s="3802"/>
      <c r="X52" s="3802"/>
      <c r="Y52" s="3802"/>
      <c r="Z52" s="3802"/>
      <c r="AA52" s="3802"/>
      <c r="AB52" s="3802"/>
      <c r="AC52" s="3802"/>
      <c r="AD52" s="3802"/>
      <c r="AE52" s="3802"/>
      <c r="AF52" s="3802"/>
      <c r="AG52" s="3802"/>
      <c r="AH52" s="5665">
        <v>11</v>
      </c>
      <c r="AI52" s="5623"/>
      <c r="AJ52" s="42"/>
      <c r="AK52" s="3466"/>
      <c r="AL52" s="3466"/>
      <c r="AM52" s="3466"/>
      <c r="AN52" s="3466"/>
      <c r="AO52" s="3466"/>
      <c r="AP52" s="3466"/>
      <c r="AQ52" s="3466"/>
      <c r="AR52" s="3466"/>
      <c r="AS52" s="3466"/>
      <c r="AT52" s="3466"/>
      <c r="AU52" s="3466"/>
      <c r="AV52" s="3466"/>
      <c r="AW52" s="3466"/>
      <c r="AX52" s="3466"/>
      <c r="AY52" s="3466"/>
    </row>
    <row r="53" spans="1:51" s="622" customFormat="1" ht="11.25" customHeight="1">
      <c r="A53" s="2971"/>
      <c r="B53" s="3175"/>
      <c r="C53" s="3360"/>
      <c r="D53" s="3367"/>
      <c r="E53" s="3797" t="s">
        <v>756</v>
      </c>
      <c r="F53" s="42"/>
      <c r="G53" s="1486"/>
      <c r="H53" s="1486"/>
      <c r="I53" s="1486"/>
      <c r="J53" s="1486"/>
      <c r="K53" s="1486"/>
      <c r="L53" s="1486"/>
      <c r="M53" s="1486"/>
      <c r="N53" s="1486"/>
      <c r="O53" s="1486"/>
      <c r="P53" s="3802"/>
      <c r="Q53" s="3802"/>
      <c r="R53" s="3802"/>
      <c r="S53" s="3802"/>
      <c r="T53" s="3802"/>
      <c r="U53" s="3802"/>
      <c r="V53" s="3802"/>
      <c r="W53" s="3802"/>
      <c r="X53" s="3802"/>
      <c r="Y53" s="3802"/>
      <c r="Z53" s="3802"/>
      <c r="AA53" s="3802"/>
      <c r="AB53" s="3802"/>
      <c r="AC53" s="3802"/>
      <c r="AD53" s="3802"/>
      <c r="AE53" s="3802"/>
      <c r="AF53" s="3802"/>
      <c r="AG53" s="3802"/>
      <c r="AH53" s="5665"/>
      <c r="AI53" s="5624"/>
      <c r="AJ53" s="42"/>
      <c r="AK53" s="3466"/>
      <c r="AL53" s="3466"/>
      <c r="AM53" s="3466"/>
      <c r="AN53" s="3466"/>
      <c r="AO53" s="3466"/>
      <c r="AP53" s="3466"/>
      <c r="AQ53" s="3466"/>
      <c r="AR53" s="3466"/>
      <c r="AS53" s="3466"/>
      <c r="AT53" s="3466"/>
      <c r="AU53" s="3466"/>
      <c r="AV53" s="3466"/>
      <c r="AW53" s="3466"/>
      <c r="AX53" s="3466"/>
      <c r="AY53" s="3466"/>
    </row>
    <row r="54" spans="1:51" s="622" customFormat="1" ht="6.75" customHeight="1">
      <c r="A54" s="2971"/>
      <c r="B54" s="3795"/>
      <c r="C54" s="3805"/>
      <c r="D54" s="3805"/>
      <c r="E54" s="3806"/>
      <c r="F54" s="3792"/>
      <c r="G54" s="3798"/>
      <c r="H54" s="3807"/>
      <c r="I54" s="3807"/>
      <c r="J54" s="3807"/>
      <c r="K54" s="3807"/>
      <c r="L54" s="3807"/>
      <c r="M54" s="3807"/>
      <c r="N54" s="3807"/>
      <c r="O54" s="3807"/>
      <c r="P54" s="3802"/>
      <c r="Q54" s="3802"/>
      <c r="R54" s="3802"/>
      <c r="S54" s="3802"/>
      <c r="T54" s="3802"/>
      <c r="U54" s="3802"/>
      <c r="V54" s="3802"/>
      <c r="W54" s="3802"/>
      <c r="X54" s="3802"/>
      <c r="Y54" s="3802"/>
      <c r="Z54" s="3802"/>
      <c r="AA54" s="3802"/>
      <c r="AB54" s="3802"/>
      <c r="AC54" s="3802"/>
      <c r="AD54" s="3802"/>
      <c r="AE54" s="3802"/>
      <c r="AF54" s="3802"/>
      <c r="AG54" s="3802"/>
      <c r="AH54" s="3799"/>
      <c r="AI54" s="3794"/>
      <c r="AJ54" s="42"/>
      <c r="AK54" s="3466"/>
      <c r="AL54" s="3466"/>
      <c r="AM54" s="3466"/>
      <c r="AN54" s="3466"/>
      <c r="AO54" s="3466"/>
      <c r="AP54" s="3466"/>
      <c r="AQ54" s="3466"/>
      <c r="AR54" s="3466"/>
      <c r="AS54" s="3466"/>
      <c r="AT54" s="3466"/>
      <c r="AU54" s="3466"/>
      <c r="AV54" s="3466"/>
      <c r="AW54" s="3466"/>
      <c r="AX54" s="3466"/>
      <c r="AY54" s="3466"/>
    </row>
    <row r="55" spans="1:51" s="622" customFormat="1" ht="11.25" customHeight="1">
      <c r="A55" s="2971"/>
      <c r="B55" s="3800"/>
      <c r="C55" s="3808"/>
      <c r="D55" s="3367" t="s">
        <v>50</v>
      </c>
      <c r="E55" s="3800" t="s">
        <v>1964</v>
      </c>
      <c r="F55" s="42"/>
      <c r="G55" s="60"/>
      <c r="H55" s="60"/>
      <c r="I55" s="60"/>
      <c r="J55" s="60"/>
      <c r="K55" s="60"/>
      <c r="L55" s="60"/>
      <c r="M55" s="60"/>
      <c r="N55" s="60"/>
      <c r="O55" s="60"/>
      <c r="P55" s="3802"/>
      <c r="Q55" s="3802"/>
      <c r="R55" s="3802"/>
      <c r="S55" s="3802"/>
      <c r="T55" s="3802"/>
      <c r="U55" s="3802"/>
      <c r="V55" s="3802"/>
      <c r="W55" s="3802"/>
      <c r="X55" s="3802"/>
      <c r="Y55" s="3802"/>
      <c r="Z55" s="3802"/>
      <c r="AA55" s="3802"/>
      <c r="AB55" s="3802"/>
      <c r="AC55" s="3802"/>
      <c r="AD55" s="3802"/>
      <c r="AE55" s="3802"/>
      <c r="AF55" s="3802"/>
      <c r="AG55" s="3802"/>
      <c r="AH55" s="5665">
        <v>12</v>
      </c>
      <c r="AI55" s="5623"/>
      <c r="AJ55" s="42"/>
      <c r="AK55" s="3466"/>
      <c r="AL55" s="3466"/>
      <c r="AM55" s="3466"/>
      <c r="AN55" s="3466"/>
      <c r="AO55" s="3466"/>
      <c r="AP55" s="3466"/>
      <c r="AQ55" s="3466"/>
      <c r="AR55" s="3466"/>
      <c r="AS55" s="3466"/>
      <c r="AT55" s="3466"/>
      <c r="AU55" s="3466"/>
      <c r="AV55" s="3466"/>
      <c r="AW55" s="3466"/>
      <c r="AX55" s="3466"/>
      <c r="AY55" s="3466"/>
    </row>
    <row r="56" spans="1:51" s="622" customFormat="1" ht="11.25" customHeight="1">
      <c r="A56" s="2971"/>
      <c r="B56" s="3800"/>
      <c r="C56" s="3808"/>
      <c r="D56" s="3809"/>
      <c r="E56" s="62" t="s">
        <v>2678</v>
      </c>
      <c r="F56" s="42"/>
      <c r="G56" s="60"/>
      <c r="H56" s="60"/>
      <c r="I56" s="60"/>
      <c r="J56" s="60"/>
      <c r="K56" s="60"/>
      <c r="L56" s="60"/>
      <c r="M56" s="60"/>
      <c r="N56" s="60"/>
      <c r="O56" s="60"/>
      <c r="P56" s="3802"/>
      <c r="Q56" s="3802"/>
      <c r="R56" s="3802"/>
      <c r="S56" s="3802"/>
      <c r="T56" s="3802"/>
      <c r="U56" s="3802"/>
      <c r="V56" s="3802"/>
      <c r="W56" s="3802"/>
      <c r="X56" s="3802"/>
      <c r="Y56" s="3802"/>
      <c r="Z56" s="3802"/>
      <c r="AA56" s="3802"/>
      <c r="AB56" s="3802"/>
      <c r="AC56" s="3802"/>
      <c r="AD56" s="3802"/>
      <c r="AE56" s="3802"/>
      <c r="AF56" s="3802"/>
      <c r="AG56" s="3802"/>
      <c r="AH56" s="5665"/>
      <c r="AI56" s="5624"/>
      <c r="AJ56" s="42"/>
      <c r="AK56" s="3466"/>
      <c r="AL56" s="3466"/>
      <c r="AM56" s="3466"/>
      <c r="AN56" s="3466"/>
      <c r="AO56" s="3466"/>
      <c r="AP56" s="3466"/>
      <c r="AQ56" s="3466"/>
      <c r="AR56" s="3466"/>
      <c r="AS56" s="3466"/>
      <c r="AT56" s="3466"/>
      <c r="AU56" s="3466"/>
      <c r="AV56" s="3466"/>
      <c r="AW56" s="3466"/>
      <c r="AX56" s="3466"/>
      <c r="AY56" s="3466"/>
    </row>
    <row r="57" spans="1:51" s="59" customFormat="1" ht="6.75" customHeight="1">
      <c r="A57" s="3439"/>
      <c r="B57" s="46"/>
      <c r="C57" s="51"/>
      <c r="D57" s="61"/>
      <c r="E57" s="195"/>
      <c r="F57" s="195"/>
      <c r="G57" s="195"/>
      <c r="H57" s="195"/>
      <c r="I57" s="195"/>
      <c r="J57" s="195"/>
      <c r="K57" s="195"/>
      <c r="L57" s="195"/>
      <c r="M57" s="195"/>
      <c r="N57" s="195"/>
      <c r="O57" s="195"/>
      <c r="P57" s="3802"/>
      <c r="Q57" s="3802"/>
      <c r="R57" s="3802"/>
      <c r="S57" s="3802"/>
      <c r="T57" s="3802"/>
      <c r="U57" s="3802"/>
      <c r="V57" s="3802"/>
      <c r="W57" s="3802"/>
      <c r="X57" s="3802"/>
      <c r="Y57" s="3802"/>
      <c r="Z57" s="3802"/>
      <c r="AA57" s="3802"/>
      <c r="AB57" s="3802"/>
      <c r="AC57" s="3802"/>
      <c r="AD57" s="3802"/>
      <c r="AE57" s="3802"/>
      <c r="AF57" s="3802"/>
      <c r="AG57" s="3802"/>
      <c r="AH57" s="2761"/>
      <c r="AI57" s="3445"/>
      <c r="AJ57" s="42"/>
      <c r="AK57" s="42"/>
      <c r="AL57" s="42"/>
      <c r="AM57" s="42"/>
      <c r="AN57" s="42"/>
      <c r="AO57" s="42"/>
      <c r="AP57" s="42"/>
      <c r="AQ57" s="42"/>
      <c r="AR57" s="42"/>
      <c r="AS57" s="42"/>
      <c r="AT57" s="42"/>
      <c r="AU57" s="42"/>
      <c r="AV57" s="42"/>
      <c r="AW57" s="42"/>
      <c r="AX57" s="42"/>
      <c r="AY57" s="42"/>
    </row>
    <row r="58" spans="1:51" s="622" customFormat="1" ht="11.25" customHeight="1">
      <c r="A58" s="2971"/>
      <c r="B58" s="3800"/>
      <c r="C58" s="3801"/>
      <c r="D58" s="3367" t="s">
        <v>62</v>
      </c>
      <c r="E58" s="3800" t="s">
        <v>1909</v>
      </c>
      <c r="F58" s="42"/>
      <c r="G58" s="60"/>
      <c r="H58" s="60"/>
      <c r="I58" s="60"/>
      <c r="J58" s="60"/>
      <c r="K58" s="60"/>
      <c r="L58" s="60"/>
      <c r="M58" s="60"/>
      <c r="N58" s="60"/>
      <c r="O58" s="60"/>
      <c r="P58" s="3802"/>
      <c r="Q58" s="3802"/>
      <c r="R58" s="3802"/>
      <c r="S58" s="3802"/>
      <c r="T58" s="3802"/>
      <c r="U58" s="3802"/>
      <c r="V58" s="3802"/>
      <c r="W58" s="3802"/>
      <c r="X58" s="3802"/>
      <c r="Y58" s="3802"/>
      <c r="Z58" s="3802"/>
      <c r="AA58" s="3802"/>
      <c r="AB58" s="3802"/>
      <c r="AC58" s="3802"/>
      <c r="AD58" s="3802"/>
      <c r="AE58" s="3802"/>
      <c r="AF58" s="3802"/>
      <c r="AG58" s="3802"/>
      <c r="AH58" s="5665">
        <v>13</v>
      </c>
      <c r="AI58" s="5623"/>
      <c r="AJ58" s="42"/>
      <c r="AK58" s="3466"/>
      <c r="AL58" s="3466"/>
      <c r="AM58" s="3466"/>
      <c r="AN58" s="3466"/>
      <c r="AO58" s="3466"/>
      <c r="AP58" s="3466"/>
      <c r="AQ58" s="3466"/>
      <c r="AR58" s="3466"/>
      <c r="AS58" s="3466"/>
      <c r="AT58" s="3466"/>
      <c r="AU58" s="3466"/>
      <c r="AV58" s="3466"/>
      <c r="AW58" s="3466"/>
      <c r="AX58" s="3466"/>
      <c r="AY58" s="3466"/>
    </row>
    <row r="59" spans="1:51" s="59" customFormat="1" ht="11.25" customHeight="1">
      <c r="A59" s="3439"/>
      <c r="B59" s="46"/>
      <c r="C59" s="51"/>
      <c r="D59" s="61"/>
      <c r="E59" s="195" t="s">
        <v>758</v>
      </c>
      <c r="F59" s="195"/>
      <c r="G59" s="195"/>
      <c r="H59" s="195"/>
      <c r="I59" s="195"/>
      <c r="J59" s="195"/>
      <c r="K59" s="195"/>
      <c r="L59" s="195"/>
      <c r="M59" s="195"/>
      <c r="N59" s="195"/>
      <c r="O59" s="195"/>
      <c r="P59" s="3802"/>
      <c r="Q59" s="3802"/>
      <c r="R59" s="3802"/>
      <c r="S59" s="3802"/>
      <c r="T59" s="3802"/>
      <c r="U59" s="3802"/>
      <c r="V59" s="3802"/>
      <c r="W59" s="3802"/>
      <c r="X59" s="3802"/>
      <c r="Y59" s="3802"/>
      <c r="Z59" s="3802"/>
      <c r="AA59" s="3802"/>
      <c r="AB59" s="3802"/>
      <c r="AC59" s="3802"/>
      <c r="AD59" s="3802"/>
      <c r="AE59" s="3802"/>
      <c r="AF59" s="3802"/>
      <c r="AG59" s="3802"/>
      <c r="AH59" s="5665"/>
      <c r="AI59" s="5624"/>
      <c r="AJ59" s="42"/>
      <c r="AK59" s="42"/>
      <c r="AL59" s="42"/>
      <c r="AM59" s="42"/>
      <c r="AN59" s="42"/>
      <c r="AO59" s="42"/>
      <c r="AP59" s="42"/>
      <c r="AQ59" s="42"/>
      <c r="AR59" s="42"/>
      <c r="AS59" s="42"/>
      <c r="AT59" s="42"/>
      <c r="AU59" s="42"/>
      <c r="AV59" s="42"/>
      <c r="AW59" s="42"/>
      <c r="AX59" s="42"/>
      <c r="AY59" s="42"/>
    </row>
    <row r="60" spans="1:51" s="59" customFormat="1" ht="11.25" customHeight="1">
      <c r="A60" s="3454"/>
      <c r="B60" s="3632"/>
      <c r="C60" s="3483"/>
      <c r="D60" s="3833"/>
      <c r="E60" s="3834"/>
      <c r="F60" s="3834"/>
      <c r="G60" s="3834"/>
      <c r="H60" s="3834"/>
      <c r="I60" s="3834"/>
      <c r="J60" s="3834"/>
      <c r="K60" s="3834"/>
      <c r="L60" s="3834"/>
      <c r="M60" s="3834"/>
      <c r="N60" s="3834"/>
      <c r="O60" s="3834"/>
      <c r="P60" s="3834"/>
      <c r="Q60" s="3834"/>
      <c r="R60" s="3834"/>
      <c r="S60" s="3834"/>
      <c r="T60" s="3835"/>
      <c r="U60" s="3835"/>
      <c r="V60" s="3835"/>
      <c r="W60" s="3460"/>
      <c r="X60" s="3460"/>
      <c r="Y60" s="3460"/>
      <c r="Z60" s="3460"/>
      <c r="AA60" s="3460"/>
      <c r="AB60" s="3460"/>
      <c r="AC60" s="3460"/>
      <c r="AD60" s="3456"/>
      <c r="AE60" s="3456"/>
      <c r="AF60" s="3463"/>
      <c r="AG60" s="3459"/>
      <c r="AH60" s="3831"/>
      <c r="AI60" s="3831"/>
      <c r="AJ60" s="3456"/>
      <c r="AK60" s="42"/>
      <c r="AL60" s="42"/>
      <c r="AM60" s="42"/>
      <c r="AN60" s="42"/>
      <c r="AO60" s="42"/>
      <c r="AP60" s="42"/>
      <c r="AQ60" s="42"/>
      <c r="AR60" s="42"/>
      <c r="AS60" s="42"/>
      <c r="AT60" s="42"/>
      <c r="AU60" s="42"/>
      <c r="AV60" s="42"/>
      <c r="AW60" s="42"/>
      <c r="AX60" s="42"/>
      <c r="AY60" s="42"/>
    </row>
    <row r="61" spans="1:51" s="59" customFormat="1" ht="11.25">
      <c r="A61" s="49"/>
      <c r="B61" s="46"/>
      <c r="C61" s="51"/>
      <c r="D61" s="61"/>
      <c r="E61" s="195"/>
      <c r="F61" s="195"/>
      <c r="G61" s="195"/>
      <c r="H61" s="195"/>
      <c r="I61" s="195"/>
      <c r="J61" s="195"/>
      <c r="K61" s="195"/>
      <c r="L61" s="195"/>
      <c r="M61" s="195"/>
      <c r="N61" s="195"/>
      <c r="O61" s="195"/>
      <c r="P61" s="195"/>
      <c r="Q61" s="195"/>
      <c r="R61" s="195"/>
      <c r="S61" s="195"/>
      <c r="T61" s="3378"/>
      <c r="U61" s="3378"/>
      <c r="V61" s="3378"/>
      <c r="W61" s="44"/>
      <c r="X61" s="44"/>
      <c r="Y61" s="44"/>
      <c r="Z61" s="44"/>
      <c r="AA61" s="44"/>
      <c r="AB61" s="44"/>
      <c r="AC61" s="44"/>
      <c r="AD61" s="1153"/>
      <c r="AE61" s="1153"/>
      <c r="AF61" s="3377"/>
      <c r="AG61" s="3371"/>
      <c r="AH61" s="42"/>
      <c r="AI61" s="42"/>
      <c r="AJ61" s="42"/>
      <c r="AK61" s="42"/>
      <c r="AL61" s="42"/>
      <c r="AM61" s="42"/>
      <c r="AN61" s="42"/>
      <c r="AO61" s="42"/>
      <c r="AP61" s="42"/>
      <c r="AQ61" s="42"/>
      <c r="AR61" s="42"/>
      <c r="AS61" s="42"/>
      <c r="AT61" s="42"/>
      <c r="AU61" s="42"/>
      <c r="AV61" s="42"/>
      <c r="AW61" s="42"/>
      <c r="AX61" s="42"/>
      <c r="AY61" s="42"/>
    </row>
    <row r="62" spans="1:51" s="622" customFormat="1" ht="11.25" customHeight="1">
      <c r="A62" s="2971"/>
      <c r="B62" s="3790" t="s">
        <v>1591</v>
      </c>
      <c r="C62" s="57"/>
      <c r="D62" s="3791" t="s">
        <v>2679</v>
      </c>
      <c r="E62" s="42"/>
      <c r="F62" s="3792"/>
      <c r="G62" s="3793"/>
      <c r="H62" s="3794"/>
      <c r="I62" s="3794"/>
      <c r="J62" s="3794"/>
      <c r="K62" s="3794"/>
      <c r="L62" s="3794"/>
      <c r="M62" s="3794"/>
      <c r="N62" s="3794"/>
      <c r="O62" s="3794"/>
      <c r="P62" s="3794"/>
      <c r="Q62" s="3794"/>
      <c r="R62" s="3794"/>
      <c r="S62" s="3794"/>
      <c r="T62" s="3794"/>
      <c r="U62" s="3794"/>
      <c r="V62" s="3794"/>
      <c r="W62" s="3794"/>
      <c r="X62" s="3794"/>
      <c r="Y62" s="3794"/>
      <c r="Z62" s="3794"/>
      <c r="AA62" s="3794"/>
      <c r="AB62" s="3794"/>
      <c r="AC62" s="3794"/>
      <c r="AD62" s="3794"/>
      <c r="AE62" s="3794"/>
      <c r="AF62" s="3794"/>
      <c r="AG62" s="40"/>
      <c r="AH62" s="42"/>
      <c r="AI62" s="42"/>
      <c r="AJ62" s="42"/>
      <c r="AK62" s="3466"/>
      <c r="AL62" s="3466"/>
      <c r="AM62" s="3466"/>
      <c r="AN62" s="3466"/>
      <c r="AO62" s="3466"/>
      <c r="AP62" s="3466"/>
      <c r="AQ62" s="3466"/>
      <c r="AR62" s="3466"/>
      <c r="AS62" s="3466"/>
      <c r="AT62" s="3466"/>
      <c r="AU62" s="3466"/>
      <c r="AV62" s="3466"/>
      <c r="AW62" s="3466"/>
      <c r="AX62" s="3466"/>
      <c r="AY62" s="3466"/>
    </row>
    <row r="63" spans="1:51" s="622" customFormat="1" ht="9.75" customHeight="1">
      <c r="A63" s="2971"/>
      <c r="B63" s="3795"/>
      <c r="C63" s="3796"/>
      <c r="D63" s="3791" t="s">
        <v>808</v>
      </c>
      <c r="E63" s="42"/>
      <c r="F63" s="3792"/>
      <c r="G63" s="3798"/>
      <c r="H63" s="3799"/>
      <c r="I63" s="3799"/>
      <c r="J63" s="3799"/>
      <c r="K63" s="3799"/>
      <c r="L63" s="3799"/>
      <c r="M63" s="3799"/>
      <c r="N63" s="3799"/>
      <c r="O63" s="3799"/>
      <c r="P63" s="3799"/>
      <c r="Q63" s="3799"/>
      <c r="R63" s="3799"/>
      <c r="S63" s="3799"/>
      <c r="T63" s="3799"/>
      <c r="U63" s="3799"/>
      <c r="V63" s="3799"/>
      <c r="W63" s="3799"/>
      <c r="X63" s="3799"/>
      <c r="Y63" s="3799"/>
      <c r="Z63" s="3799"/>
      <c r="AA63" s="3799"/>
      <c r="AB63" s="3799"/>
      <c r="AC63" s="3799"/>
      <c r="AD63" s="3799"/>
      <c r="AE63" s="3799"/>
      <c r="AF63" s="42"/>
      <c r="AG63" s="40"/>
      <c r="AH63" s="42"/>
      <c r="AI63" s="42"/>
      <c r="AJ63" s="42"/>
      <c r="AK63" s="3466"/>
      <c r="AL63" s="3466"/>
      <c r="AM63" s="3466"/>
      <c r="AN63" s="3466"/>
      <c r="AO63" s="3466"/>
      <c r="AP63" s="3466"/>
      <c r="AQ63" s="3466"/>
      <c r="AR63" s="3466"/>
      <c r="AS63" s="3466"/>
      <c r="AT63" s="3466"/>
      <c r="AU63" s="3466"/>
      <c r="AV63" s="3466"/>
      <c r="AW63" s="3466"/>
      <c r="AX63" s="3466"/>
      <c r="AY63" s="3466"/>
    </row>
    <row r="64" spans="1:51" s="59" customFormat="1" ht="11.25" customHeight="1">
      <c r="A64" s="3439"/>
      <c r="B64" s="46"/>
      <c r="C64" s="51"/>
      <c r="D64" s="245" t="s">
        <v>2680</v>
      </c>
      <c r="E64" s="195"/>
      <c r="F64" s="195"/>
      <c r="G64" s="195"/>
      <c r="H64" s="195"/>
      <c r="I64" s="195"/>
      <c r="J64" s="195"/>
      <c r="K64" s="195"/>
      <c r="L64" s="195"/>
      <c r="M64" s="195"/>
      <c r="N64" s="195"/>
      <c r="O64" s="195"/>
      <c r="P64" s="195"/>
      <c r="Q64" s="195"/>
      <c r="R64" s="195"/>
      <c r="S64" s="195"/>
      <c r="T64" s="3378"/>
      <c r="U64" s="3378"/>
      <c r="V64" s="3378"/>
      <c r="W64" s="44"/>
      <c r="X64" s="44"/>
      <c r="Y64" s="44"/>
      <c r="Z64" s="44"/>
      <c r="AA64" s="44"/>
      <c r="AB64" s="44"/>
      <c r="AC64" s="44"/>
      <c r="AD64" s="1153"/>
      <c r="AE64" s="1153"/>
      <c r="AF64" s="3377"/>
      <c r="AG64" s="3371"/>
      <c r="AH64" s="42"/>
      <c r="AI64" s="42"/>
      <c r="AJ64" s="42"/>
      <c r="AK64" s="42"/>
      <c r="AL64" s="42"/>
      <c r="AM64" s="42"/>
      <c r="AN64" s="42"/>
      <c r="AO64" s="42"/>
      <c r="AP64" s="42"/>
      <c r="AQ64" s="42"/>
      <c r="AR64" s="42"/>
      <c r="AS64" s="42"/>
      <c r="AT64" s="42"/>
      <c r="AU64" s="42"/>
      <c r="AV64" s="42"/>
      <c r="AW64" s="42"/>
      <c r="AX64" s="42"/>
      <c r="AY64" s="42"/>
    </row>
    <row r="65" spans="1:51" s="622" customFormat="1" ht="9.75" customHeight="1">
      <c r="A65" s="2971"/>
      <c r="B65" s="3795"/>
      <c r="C65" s="3796"/>
      <c r="D65" s="3797"/>
      <c r="E65" s="42"/>
      <c r="F65" s="3792"/>
      <c r="G65" s="3798"/>
      <c r="H65" s="3799"/>
      <c r="I65" s="3799"/>
      <c r="J65" s="3799"/>
      <c r="K65" s="3799"/>
      <c r="L65" s="3799"/>
      <c r="M65" s="3799"/>
      <c r="N65" s="3799"/>
      <c r="O65" s="3799"/>
      <c r="P65" s="3799"/>
      <c r="Q65" s="3799"/>
      <c r="R65" s="3799"/>
      <c r="S65" s="3799"/>
      <c r="T65" s="3799"/>
      <c r="U65" s="3799"/>
      <c r="V65" s="3799"/>
      <c r="W65" s="3799"/>
      <c r="X65" s="3799"/>
      <c r="Y65" s="3799"/>
      <c r="Z65" s="3799"/>
      <c r="AA65" s="3799"/>
      <c r="AB65" s="3799"/>
      <c r="AC65" s="3799"/>
      <c r="AD65" s="59"/>
      <c r="AE65" s="59"/>
      <c r="AF65" s="40"/>
      <c r="AG65" s="42"/>
      <c r="AH65" s="5666">
        <v>3300</v>
      </c>
      <c r="AI65" s="5666"/>
      <c r="AJ65" s="42"/>
      <c r="AK65" s="3466"/>
      <c r="AL65" s="3466"/>
      <c r="AM65" s="3466"/>
      <c r="AN65" s="3466"/>
      <c r="AO65" s="3466"/>
      <c r="AP65" s="3466"/>
      <c r="AQ65" s="3466"/>
      <c r="AR65" s="3466"/>
      <c r="AS65" s="3466"/>
      <c r="AT65" s="3466"/>
      <c r="AU65" s="3466"/>
      <c r="AV65" s="3466"/>
      <c r="AW65" s="3466"/>
      <c r="AX65" s="3466"/>
      <c r="AY65" s="3466"/>
    </row>
    <row r="66" spans="1:51" s="622" customFormat="1" ht="11.25" customHeight="1">
      <c r="A66" s="2971"/>
      <c r="B66" s="3800"/>
      <c r="C66" s="3801"/>
      <c r="D66" s="5696" t="s">
        <v>35</v>
      </c>
      <c r="E66" s="3800" t="s">
        <v>749</v>
      </c>
      <c r="F66" s="42"/>
      <c r="G66" s="60"/>
      <c r="H66" s="60"/>
      <c r="I66" s="60"/>
      <c r="J66" s="60"/>
      <c r="K66" s="60"/>
      <c r="L66" s="60"/>
      <c r="M66" s="60"/>
      <c r="N66" s="60"/>
      <c r="O66" s="60"/>
      <c r="P66" s="3802"/>
      <c r="Q66" s="3802"/>
      <c r="R66" s="3802"/>
      <c r="S66" s="3802"/>
      <c r="T66" s="3802"/>
      <c r="U66" s="3802"/>
      <c r="V66" s="3802"/>
      <c r="W66" s="3802"/>
      <c r="X66" s="3802"/>
      <c r="Y66" s="3802"/>
      <c r="Z66" s="3802"/>
      <c r="AA66" s="3802"/>
      <c r="AB66" s="3802"/>
      <c r="AC66" s="3802"/>
      <c r="AD66" s="59"/>
      <c r="AE66" s="59"/>
      <c r="AF66" s="40"/>
      <c r="AG66" s="42"/>
      <c r="AH66" s="5665">
        <v>14</v>
      </c>
      <c r="AI66" s="5623"/>
      <c r="AJ66" s="42"/>
      <c r="AK66" s="3466"/>
      <c r="AL66" s="3466"/>
      <c r="AM66" s="3466"/>
      <c r="AN66" s="3466"/>
      <c r="AO66" s="3466"/>
      <c r="AP66" s="3466"/>
      <c r="AQ66" s="3466"/>
      <c r="AR66" s="3466"/>
      <c r="AS66" s="3466"/>
      <c r="AT66" s="3466"/>
      <c r="AU66" s="3466"/>
      <c r="AV66" s="3466"/>
      <c r="AW66" s="3466"/>
      <c r="AX66" s="3466"/>
      <c r="AY66" s="3466"/>
    </row>
    <row r="67" spans="1:51" s="622" customFormat="1" ht="11.25" customHeight="1">
      <c r="A67" s="2971"/>
      <c r="B67" s="3795"/>
      <c r="C67" s="3803"/>
      <c r="D67" s="5696"/>
      <c r="E67" s="3804" t="s">
        <v>750</v>
      </c>
      <c r="F67" s="3799"/>
      <c r="G67" s="3804"/>
      <c r="H67" s="3798"/>
      <c r="I67" s="3798"/>
      <c r="J67" s="3798"/>
      <c r="K67" s="3798"/>
      <c r="L67" s="3798"/>
      <c r="M67" s="3798"/>
      <c r="N67" s="3798"/>
      <c r="O67" s="3798"/>
      <c r="P67" s="3799"/>
      <c r="Q67" s="3799"/>
      <c r="R67" s="3799"/>
      <c r="S67" s="3799"/>
      <c r="T67" s="3799"/>
      <c r="U67" s="3799"/>
      <c r="V67" s="3799"/>
      <c r="W67" s="3799"/>
      <c r="X67" s="3799"/>
      <c r="Y67" s="3799"/>
      <c r="Z67" s="3799"/>
      <c r="AA67" s="3799"/>
      <c r="AB67" s="3799"/>
      <c r="AC67" s="3799"/>
      <c r="AD67" s="59"/>
      <c r="AE67" s="59"/>
      <c r="AF67" s="40"/>
      <c r="AG67" s="42"/>
      <c r="AH67" s="5665"/>
      <c r="AI67" s="5624"/>
      <c r="AJ67" s="42"/>
      <c r="AK67" s="3466"/>
      <c r="AL67" s="3466"/>
      <c r="AM67" s="3466"/>
      <c r="AN67" s="3466"/>
      <c r="AO67" s="3466"/>
      <c r="AP67" s="3466"/>
      <c r="AQ67" s="3466"/>
      <c r="AR67" s="3466"/>
      <c r="AS67" s="3466"/>
      <c r="AT67" s="3466"/>
      <c r="AU67" s="3466"/>
      <c r="AV67" s="3466"/>
      <c r="AW67" s="3466"/>
      <c r="AX67" s="3466"/>
      <c r="AY67" s="3466"/>
    </row>
    <row r="68" spans="1:51" s="622" customFormat="1" ht="6.75" customHeight="1">
      <c r="A68" s="2971"/>
      <c r="B68" s="3795"/>
      <c r="C68" s="3803"/>
      <c r="D68" s="3803"/>
      <c r="E68" s="3794"/>
      <c r="F68" s="3799"/>
      <c r="G68" s="3804"/>
      <c r="H68" s="3798"/>
      <c r="I68" s="3798"/>
      <c r="J68" s="3798"/>
      <c r="K68" s="3798"/>
      <c r="L68" s="3798"/>
      <c r="M68" s="3798"/>
      <c r="N68" s="3798"/>
      <c r="O68" s="3798"/>
      <c r="P68" s="3799"/>
      <c r="Q68" s="3799"/>
      <c r="R68" s="3799"/>
      <c r="S68" s="3799"/>
      <c r="T68" s="3799"/>
      <c r="U68" s="3799"/>
      <c r="V68" s="3799"/>
      <c r="W68" s="3799"/>
      <c r="X68" s="3799"/>
      <c r="Y68" s="3799"/>
      <c r="Z68" s="3799"/>
      <c r="AA68" s="3799"/>
      <c r="AB68" s="3799"/>
      <c r="AC68" s="3799"/>
      <c r="AD68" s="59"/>
      <c r="AE68" s="59"/>
      <c r="AF68" s="40"/>
      <c r="AG68" s="42"/>
      <c r="AH68" s="3540"/>
      <c r="AI68" s="3794"/>
      <c r="AJ68" s="42"/>
      <c r="AK68" s="3466"/>
      <c r="AL68" s="3466"/>
      <c r="AM68" s="3466"/>
      <c r="AN68" s="3466"/>
      <c r="AO68" s="3466"/>
      <c r="AP68" s="3466"/>
      <c r="AQ68" s="3466"/>
      <c r="AR68" s="3466"/>
      <c r="AS68" s="3466"/>
      <c r="AT68" s="3466"/>
      <c r="AU68" s="3466"/>
      <c r="AV68" s="3466"/>
      <c r="AW68" s="3466"/>
      <c r="AX68" s="3466"/>
      <c r="AY68" s="3466"/>
    </row>
    <row r="69" spans="1:51" s="622" customFormat="1" ht="11.25" customHeight="1">
      <c r="A69" s="2971"/>
      <c r="B69" s="3175"/>
      <c r="C69" s="3360"/>
      <c r="D69" s="5696" t="s">
        <v>36</v>
      </c>
      <c r="E69" s="3791" t="s">
        <v>751</v>
      </c>
      <c r="F69" s="42"/>
      <c r="G69" s="1486"/>
      <c r="H69" s="1486"/>
      <c r="I69" s="1486"/>
      <c r="J69" s="1486"/>
      <c r="K69" s="1486"/>
      <c r="L69" s="1486"/>
      <c r="M69" s="1486"/>
      <c r="N69" s="1486"/>
      <c r="O69" s="1486"/>
      <c r="P69" s="1486"/>
      <c r="Q69" s="1486"/>
      <c r="R69" s="1486"/>
      <c r="S69" s="1486"/>
      <c r="T69" s="1486"/>
      <c r="U69" s="1486"/>
      <c r="V69" s="1486"/>
      <c r="W69" s="1486"/>
      <c r="X69" s="1486"/>
      <c r="Y69" s="1486"/>
      <c r="Z69" s="1486"/>
      <c r="AA69" s="1486"/>
      <c r="AB69" s="1486"/>
      <c r="AC69" s="25"/>
      <c r="AD69" s="59"/>
      <c r="AE69" s="59"/>
      <c r="AF69" s="40"/>
      <c r="AG69" s="42"/>
      <c r="AH69" s="5665">
        <v>15</v>
      </c>
      <c r="AI69" s="5623"/>
      <c r="AJ69" s="42"/>
      <c r="AK69" s="3466"/>
      <c r="AL69" s="3466"/>
      <c r="AM69" s="3466"/>
      <c r="AN69" s="3466"/>
      <c r="AO69" s="3466"/>
      <c r="AP69" s="3466"/>
      <c r="AQ69" s="3466"/>
      <c r="AR69" s="3466"/>
      <c r="AS69" s="3466"/>
      <c r="AT69" s="3466"/>
      <c r="AU69" s="3466"/>
      <c r="AV69" s="3466"/>
      <c r="AW69" s="3466"/>
      <c r="AX69" s="3466"/>
      <c r="AY69" s="3466"/>
    </row>
    <row r="70" spans="1:51" s="622" customFormat="1" ht="11.25" customHeight="1">
      <c r="A70" s="2971"/>
      <c r="B70" s="3175"/>
      <c r="C70" s="3360"/>
      <c r="D70" s="5696"/>
      <c r="E70" s="3797" t="s">
        <v>2681</v>
      </c>
      <c r="F70" s="42"/>
      <c r="G70" s="1486"/>
      <c r="H70" s="1486"/>
      <c r="I70" s="1486"/>
      <c r="J70" s="1486"/>
      <c r="K70" s="1486"/>
      <c r="L70" s="1486"/>
      <c r="M70" s="1486"/>
      <c r="N70" s="1486"/>
      <c r="O70" s="1486"/>
      <c r="P70" s="1486"/>
      <c r="Q70" s="1486"/>
      <c r="R70" s="1486"/>
      <c r="S70" s="1486"/>
      <c r="T70" s="1486"/>
      <c r="U70" s="1486"/>
      <c r="V70" s="1486"/>
      <c r="W70" s="1486"/>
      <c r="X70" s="1486"/>
      <c r="Y70" s="1486"/>
      <c r="Z70" s="1486"/>
      <c r="AA70" s="1486"/>
      <c r="AB70" s="1486"/>
      <c r="AC70" s="25"/>
      <c r="AD70" s="59"/>
      <c r="AE70" s="59"/>
      <c r="AF70" s="40"/>
      <c r="AG70" s="42"/>
      <c r="AH70" s="5665"/>
      <c r="AI70" s="5624"/>
      <c r="AJ70" s="42"/>
      <c r="AK70" s="3466"/>
      <c r="AL70" s="3466"/>
      <c r="AM70" s="3466"/>
      <c r="AN70" s="3466"/>
      <c r="AO70" s="3466"/>
      <c r="AP70" s="3466"/>
      <c r="AQ70" s="3466"/>
      <c r="AR70" s="3466"/>
      <c r="AS70" s="3466"/>
      <c r="AT70" s="3466"/>
      <c r="AU70" s="3466"/>
      <c r="AV70" s="3466"/>
      <c r="AW70" s="3466"/>
      <c r="AX70" s="3466"/>
      <c r="AY70" s="3466"/>
    </row>
    <row r="71" spans="1:51" s="622" customFormat="1" ht="6.75" customHeight="1">
      <c r="A71" s="2971"/>
      <c r="B71" s="3795"/>
      <c r="C71" s="5678"/>
      <c r="D71" s="5678"/>
      <c r="E71" s="3806"/>
      <c r="F71" s="3792"/>
      <c r="G71" s="3798"/>
      <c r="H71" s="3807"/>
      <c r="I71" s="3807"/>
      <c r="J71" s="3807"/>
      <c r="K71" s="3807"/>
      <c r="L71" s="3807"/>
      <c r="M71" s="3807"/>
      <c r="N71" s="3807"/>
      <c r="O71" s="3807"/>
      <c r="P71" s="3799"/>
      <c r="Q71" s="3799"/>
      <c r="R71" s="3799"/>
      <c r="S71" s="3799"/>
      <c r="T71" s="3799"/>
      <c r="U71" s="3799"/>
      <c r="V71" s="3799"/>
      <c r="W71" s="3799"/>
      <c r="X71" s="3799"/>
      <c r="Y71" s="3799"/>
      <c r="Z71" s="3799"/>
      <c r="AA71" s="3799"/>
      <c r="AB71" s="3799"/>
      <c r="AC71" s="3799"/>
      <c r="AD71" s="59"/>
      <c r="AE71" s="59"/>
      <c r="AF71" s="40"/>
      <c r="AG71" s="42"/>
      <c r="AH71" s="3799"/>
      <c r="AI71" s="3794"/>
      <c r="AJ71" s="42"/>
      <c r="AK71" s="3466"/>
      <c r="AL71" s="3466"/>
      <c r="AM71" s="3466"/>
      <c r="AN71" s="3466"/>
      <c r="AO71" s="3466"/>
      <c r="AP71" s="3466"/>
      <c r="AQ71" s="3466"/>
      <c r="AR71" s="3466"/>
      <c r="AS71" s="3466"/>
      <c r="AT71" s="3466"/>
      <c r="AU71" s="3466"/>
      <c r="AV71" s="3466"/>
      <c r="AW71" s="3466"/>
      <c r="AX71" s="3466"/>
      <c r="AY71" s="3466"/>
    </row>
    <row r="72" spans="1:51" s="622" customFormat="1" ht="11.25" customHeight="1">
      <c r="A72" s="2971"/>
      <c r="B72" s="3800"/>
      <c r="C72" s="3808"/>
      <c r="D72" s="5696" t="s">
        <v>50</v>
      </c>
      <c r="E72" s="3800" t="s">
        <v>2682</v>
      </c>
      <c r="F72" s="42"/>
      <c r="G72" s="60"/>
      <c r="H72" s="60"/>
      <c r="I72" s="60"/>
      <c r="J72" s="60"/>
      <c r="K72" s="60"/>
      <c r="L72" s="60"/>
      <c r="M72" s="60"/>
      <c r="N72" s="60"/>
      <c r="O72" s="60"/>
      <c r="P72" s="3802"/>
      <c r="Q72" s="3802"/>
      <c r="R72" s="3802"/>
      <c r="S72" s="3802"/>
      <c r="T72" s="3802"/>
      <c r="U72" s="3802"/>
      <c r="V72" s="3802"/>
      <c r="W72" s="3802"/>
      <c r="X72" s="3802"/>
      <c r="Y72" s="3802"/>
      <c r="Z72" s="3802"/>
      <c r="AA72" s="3802"/>
      <c r="AB72" s="3802"/>
      <c r="AC72" s="3802"/>
      <c r="AD72" s="59"/>
      <c r="AE72" s="59"/>
      <c r="AF72" s="40"/>
      <c r="AG72" s="42"/>
      <c r="AH72" s="5665">
        <v>16</v>
      </c>
      <c r="AI72" s="5623"/>
      <c r="AJ72" s="42"/>
      <c r="AK72" s="3466"/>
      <c r="AL72" s="3466"/>
      <c r="AM72" s="3466"/>
      <c r="AN72" s="3466"/>
      <c r="AO72" s="3466"/>
      <c r="AP72" s="3466"/>
      <c r="AQ72" s="3466"/>
      <c r="AR72" s="3466"/>
      <c r="AS72" s="3466"/>
      <c r="AT72" s="3466"/>
      <c r="AU72" s="3466"/>
      <c r="AV72" s="3466"/>
      <c r="AW72" s="3466"/>
      <c r="AX72" s="3466"/>
      <c r="AY72" s="3466"/>
    </row>
    <row r="73" spans="1:51" s="622" customFormat="1" ht="11.25" customHeight="1">
      <c r="A73" s="2971"/>
      <c r="B73" s="3800"/>
      <c r="C73" s="3808"/>
      <c r="D73" s="5696"/>
      <c r="E73" s="62" t="s">
        <v>2683</v>
      </c>
      <c r="F73" s="42"/>
      <c r="G73" s="60"/>
      <c r="H73" s="60"/>
      <c r="I73" s="60"/>
      <c r="J73" s="60"/>
      <c r="K73" s="60"/>
      <c r="L73" s="60"/>
      <c r="M73" s="60"/>
      <c r="N73" s="60"/>
      <c r="O73" s="60"/>
      <c r="P73" s="3802"/>
      <c r="Q73" s="3802"/>
      <c r="R73" s="3802"/>
      <c r="S73" s="3802"/>
      <c r="T73" s="3802"/>
      <c r="U73" s="3802"/>
      <c r="V73" s="3802"/>
      <c r="W73" s="3802"/>
      <c r="X73" s="3802"/>
      <c r="Y73" s="3802"/>
      <c r="Z73" s="3802"/>
      <c r="AA73" s="3802"/>
      <c r="AB73" s="3802"/>
      <c r="AC73" s="3802"/>
      <c r="AD73" s="59"/>
      <c r="AE73" s="59"/>
      <c r="AF73" s="40"/>
      <c r="AG73" s="42"/>
      <c r="AH73" s="5665"/>
      <c r="AI73" s="5624"/>
      <c r="AJ73" s="42"/>
      <c r="AK73" s="3466"/>
      <c r="AL73" s="3466"/>
      <c r="AM73" s="3466"/>
      <c r="AN73" s="3466"/>
      <c r="AO73" s="3466"/>
      <c r="AP73" s="3466"/>
      <c r="AQ73" s="3466"/>
      <c r="AR73" s="3466"/>
      <c r="AS73" s="3466"/>
      <c r="AT73" s="3466"/>
      <c r="AU73" s="3466"/>
      <c r="AV73" s="3466"/>
      <c r="AW73" s="3466"/>
      <c r="AX73" s="3466"/>
      <c r="AY73" s="3466"/>
    </row>
    <row r="74" spans="1:51" s="59" customFormat="1" ht="6.75" customHeight="1">
      <c r="A74" s="3439"/>
      <c r="B74" s="46"/>
      <c r="C74" s="51"/>
      <c r="D74" s="61"/>
      <c r="E74" s="195"/>
      <c r="F74" s="195"/>
      <c r="G74" s="195"/>
      <c r="H74" s="195"/>
      <c r="I74" s="195"/>
      <c r="J74" s="195"/>
      <c r="K74" s="195"/>
      <c r="L74" s="195"/>
      <c r="M74" s="195"/>
      <c r="N74" s="195"/>
      <c r="O74" s="195"/>
      <c r="P74" s="195"/>
      <c r="Q74" s="195"/>
      <c r="R74" s="195"/>
      <c r="S74" s="195"/>
      <c r="T74" s="3378"/>
      <c r="U74" s="3378"/>
      <c r="V74" s="3378"/>
      <c r="W74" s="44"/>
      <c r="X74" s="44"/>
      <c r="Y74" s="44"/>
      <c r="Z74" s="44"/>
      <c r="AA74" s="44"/>
      <c r="AB74" s="44"/>
      <c r="AC74" s="44"/>
      <c r="AF74" s="3377"/>
      <c r="AG74" s="3371"/>
      <c r="AH74" s="2761"/>
      <c r="AI74" s="3445"/>
      <c r="AJ74" s="42"/>
      <c r="AK74" s="42"/>
      <c r="AL74" s="42"/>
      <c r="AM74" s="42"/>
      <c r="AN74" s="42"/>
      <c r="AO74" s="42"/>
      <c r="AP74" s="42"/>
      <c r="AQ74" s="42"/>
      <c r="AR74" s="42"/>
      <c r="AS74" s="42"/>
      <c r="AT74" s="42"/>
      <c r="AU74" s="42"/>
      <c r="AV74" s="42"/>
      <c r="AW74" s="42"/>
      <c r="AX74" s="42"/>
      <c r="AY74" s="42"/>
    </row>
    <row r="75" spans="1:51" s="622" customFormat="1" ht="11.25" customHeight="1">
      <c r="A75" s="2971"/>
      <c r="B75" s="3800"/>
      <c r="C75" s="3801"/>
      <c r="D75" s="3367" t="s">
        <v>62</v>
      </c>
      <c r="E75" s="3800" t="s">
        <v>752</v>
      </c>
      <c r="F75" s="42"/>
      <c r="G75" s="60"/>
      <c r="H75" s="60"/>
      <c r="I75" s="60"/>
      <c r="J75" s="60"/>
      <c r="K75" s="60"/>
      <c r="L75" s="60"/>
      <c r="M75" s="60"/>
      <c r="N75" s="60"/>
      <c r="O75" s="60"/>
      <c r="P75" s="3802"/>
      <c r="Q75" s="3802"/>
      <c r="R75" s="3802"/>
      <c r="S75" s="3802"/>
      <c r="T75" s="3802"/>
      <c r="U75" s="3802"/>
      <c r="V75" s="3802"/>
      <c r="W75" s="3802"/>
      <c r="X75" s="3802"/>
      <c r="Y75" s="3802"/>
      <c r="Z75" s="3802"/>
      <c r="AA75" s="3802"/>
      <c r="AB75" s="3802"/>
      <c r="AC75" s="3802"/>
      <c r="AD75" s="59"/>
      <c r="AE75" s="59"/>
      <c r="AF75" s="40"/>
      <c r="AG75" s="42"/>
      <c r="AH75" s="5665">
        <v>17</v>
      </c>
      <c r="AI75" s="5623"/>
      <c r="AJ75" s="42"/>
      <c r="AK75" s="3466"/>
      <c r="AL75" s="3466"/>
      <c r="AM75" s="3466"/>
      <c r="AN75" s="3466"/>
      <c r="AO75" s="3466"/>
      <c r="AP75" s="3466"/>
      <c r="AQ75" s="3466"/>
      <c r="AR75" s="3466"/>
      <c r="AS75" s="3466"/>
      <c r="AT75" s="3466"/>
      <c r="AU75" s="3466"/>
      <c r="AV75" s="3466"/>
      <c r="AW75" s="3466"/>
      <c r="AX75" s="3466"/>
      <c r="AY75" s="3466"/>
    </row>
    <row r="76" spans="1:51" s="59" customFormat="1" ht="11.25" customHeight="1">
      <c r="A76" s="3439"/>
      <c r="B76" s="46"/>
      <c r="C76" s="51"/>
      <c r="D76" s="61"/>
      <c r="E76" s="195" t="s">
        <v>753</v>
      </c>
      <c r="F76" s="195"/>
      <c r="G76" s="195"/>
      <c r="H76" s="195"/>
      <c r="I76" s="195"/>
      <c r="J76" s="195"/>
      <c r="K76" s="195"/>
      <c r="L76" s="195"/>
      <c r="M76" s="195"/>
      <c r="N76" s="195"/>
      <c r="O76" s="195"/>
      <c r="P76" s="195"/>
      <c r="Q76" s="195"/>
      <c r="R76" s="195"/>
      <c r="S76" s="195"/>
      <c r="T76" s="3378"/>
      <c r="U76" s="3378"/>
      <c r="V76" s="3378"/>
      <c r="W76" s="44"/>
      <c r="X76" s="44"/>
      <c r="Y76" s="44"/>
      <c r="Z76" s="44"/>
      <c r="AA76" s="44"/>
      <c r="AB76" s="44"/>
      <c r="AC76" s="44"/>
      <c r="AF76" s="3377"/>
      <c r="AG76" s="3371"/>
      <c r="AH76" s="5665"/>
      <c r="AI76" s="5624"/>
      <c r="AJ76" s="42"/>
      <c r="AK76" s="42"/>
      <c r="AL76" s="42"/>
      <c r="AM76" s="42"/>
      <c r="AN76" s="42"/>
      <c r="AO76" s="42"/>
      <c r="AP76" s="42"/>
      <c r="AQ76" s="42"/>
      <c r="AR76" s="42"/>
      <c r="AS76" s="42"/>
      <c r="AT76" s="42"/>
      <c r="AU76" s="42"/>
      <c r="AV76" s="42"/>
      <c r="AW76" s="42"/>
      <c r="AX76" s="42"/>
      <c r="AY76" s="42"/>
    </row>
    <row r="77" spans="1:51" s="59" customFormat="1" ht="11.25" customHeight="1">
      <c r="A77" s="3439"/>
      <c r="B77" s="46"/>
      <c r="C77" s="51"/>
      <c r="D77" s="61"/>
      <c r="E77" s="195"/>
      <c r="F77" s="195"/>
      <c r="G77" s="195"/>
      <c r="H77" s="195"/>
      <c r="I77" s="195"/>
      <c r="J77" s="195"/>
      <c r="K77" s="195"/>
      <c r="L77" s="195"/>
      <c r="M77" s="195"/>
      <c r="N77" s="195"/>
      <c r="O77" s="195"/>
      <c r="P77" s="195"/>
      <c r="Q77" s="195"/>
      <c r="R77" s="195"/>
      <c r="S77" s="195"/>
      <c r="T77" s="3378"/>
      <c r="U77" s="3378"/>
      <c r="V77" s="3378"/>
      <c r="W77" s="44"/>
      <c r="X77" s="44"/>
      <c r="Y77" s="44"/>
      <c r="Z77" s="44"/>
      <c r="AA77" s="44"/>
      <c r="AB77" s="44"/>
      <c r="AC77" s="44"/>
      <c r="AF77" s="3377"/>
      <c r="AG77" s="3371"/>
      <c r="AH77" s="1153"/>
      <c r="AI77" s="1153"/>
      <c r="AJ77" s="42"/>
      <c r="AK77" s="42"/>
      <c r="AL77" s="42"/>
      <c r="AM77" s="42"/>
      <c r="AN77" s="42"/>
      <c r="AO77" s="42"/>
      <c r="AP77" s="42"/>
      <c r="AQ77" s="42"/>
      <c r="AR77" s="42"/>
      <c r="AS77" s="42"/>
      <c r="AT77" s="42"/>
      <c r="AU77" s="42"/>
      <c r="AV77" s="42"/>
      <c r="AW77" s="42"/>
      <c r="AX77" s="42"/>
      <c r="AY77" s="42"/>
    </row>
    <row r="78" spans="1:51" s="622" customFormat="1" ht="11.25" customHeight="1">
      <c r="A78" s="2971"/>
      <c r="B78" s="3800"/>
      <c r="C78" s="3801"/>
      <c r="D78" s="3367" t="s">
        <v>63</v>
      </c>
      <c r="E78" s="3800" t="s">
        <v>1909</v>
      </c>
      <c r="F78" s="42"/>
      <c r="G78" s="60"/>
      <c r="H78" s="60"/>
      <c r="I78" s="60"/>
      <c r="J78" s="60"/>
      <c r="K78" s="60"/>
      <c r="L78" s="60"/>
      <c r="M78" s="60"/>
      <c r="N78" s="60"/>
      <c r="O78" s="60"/>
      <c r="P78" s="3802"/>
      <c r="Q78" s="3802"/>
      <c r="R78" s="3802"/>
      <c r="S78" s="3802"/>
      <c r="T78" s="3802"/>
      <c r="U78" s="3802"/>
      <c r="V78" s="3802"/>
      <c r="W78" s="3802"/>
      <c r="X78" s="3802"/>
      <c r="Y78" s="3802"/>
      <c r="Z78" s="3802"/>
      <c r="AA78" s="3802"/>
      <c r="AB78" s="3802"/>
      <c r="AC78" s="3802"/>
      <c r="AD78" s="59"/>
      <c r="AE78" s="59"/>
      <c r="AF78" s="40"/>
      <c r="AG78" s="42"/>
      <c r="AH78" s="5665">
        <v>18</v>
      </c>
      <c r="AI78" s="5623"/>
      <c r="AJ78" s="42"/>
      <c r="AK78" s="3466"/>
      <c r="AL78" s="3466"/>
      <c r="AM78" s="3466"/>
      <c r="AN78" s="3466"/>
      <c r="AO78" s="3466"/>
      <c r="AP78" s="3466"/>
      <c r="AQ78" s="3466"/>
      <c r="AR78" s="3466"/>
      <c r="AS78" s="3466"/>
      <c r="AT78" s="3466"/>
      <c r="AU78" s="3466"/>
      <c r="AV78" s="3466"/>
      <c r="AW78" s="3466"/>
      <c r="AX78" s="3466"/>
      <c r="AY78" s="3466"/>
    </row>
    <row r="79" spans="1:51" s="59" customFormat="1" ht="11.25" customHeight="1">
      <c r="A79" s="3439"/>
      <c r="B79" s="46"/>
      <c r="C79" s="51"/>
      <c r="D79" s="61"/>
      <c r="E79" s="195" t="s">
        <v>758</v>
      </c>
      <c r="F79" s="195"/>
      <c r="G79" s="195"/>
      <c r="H79" s="195"/>
      <c r="I79" s="195"/>
      <c r="J79" s="195"/>
      <c r="K79" s="195"/>
      <c r="L79" s="195"/>
      <c r="M79" s="195"/>
      <c r="N79" s="195"/>
      <c r="O79" s="195"/>
      <c r="P79" s="195"/>
      <c r="Q79" s="195"/>
      <c r="R79" s="195"/>
      <c r="S79" s="195"/>
      <c r="T79" s="3378"/>
      <c r="U79" s="3378"/>
      <c r="V79" s="3378"/>
      <c r="W79" s="44"/>
      <c r="X79" s="44"/>
      <c r="Y79" s="44"/>
      <c r="Z79" s="44"/>
      <c r="AA79" s="44"/>
      <c r="AB79" s="44"/>
      <c r="AC79" s="44"/>
      <c r="AF79" s="3377"/>
      <c r="AG79" s="3371"/>
      <c r="AH79" s="5665"/>
      <c r="AI79" s="5624"/>
      <c r="AJ79" s="42"/>
      <c r="AK79" s="42"/>
      <c r="AL79" s="42"/>
      <c r="AM79" s="42"/>
      <c r="AN79" s="42"/>
      <c r="AO79" s="42"/>
      <c r="AP79" s="42"/>
      <c r="AQ79" s="42"/>
      <c r="AR79" s="42"/>
      <c r="AS79" s="42"/>
      <c r="AT79" s="42"/>
      <c r="AU79" s="42"/>
      <c r="AV79" s="42"/>
      <c r="AW79" s="42"/>
      <c r="AX79" s="42"/>
      <c r="AY79" s="42"/>
    </row>
    <row r="80" spans="1:51" s="59" customFormat="1" ht="11.25" customHeight="1">
      <c r="A80" s="3454"/>
      <c r="B80" s="3632"/>
      <c r="C80" s="3483"/>
      <c r="D80" s="3833"/>
      <c r="E80" s="3834"/>
      <c r="F80" s="3834"/>
      <c r="G80" s="3834"/>
      <c r="H80" s="3834"/>
      <c r="I80" s="3834"/>
      <c r="J80" s="3834"/>
      <c r="K80" s="3834"/>
      <c r="L80" s="3834"/>
      <c r="M80" s="3834"/>
      <c r="N80" s="3834"/>
      <c r="O80" s="3834"/>
      <c r="P80" s="3834"/>
      <c r="Q80" s="3834"/>
      <c r="R80" s="3834"/>
      <c r="S80" s="3834"/>
      <c r="T80" s="3835"/>
      <c r="U80" s="3835"/>
      <c r="V80" s="3835"/>
      <c r="W80" s="3460"/>
      <c r="X80" s="3460"/>
      <c r="Y80" s="3460"/>
      <c r="Z80" s="3460"/>
      <c r="AA80" s="3460"/>
      <c r="AB80" s="3460"/>
      <c r="AC80" s="3460"/>
      <c r="AD80" s="3456"/>
      <c r="AE80" s="3456"/>
      <c r="AF80" s="3463"/>
      <c r="AG80" s="3459"/>
      <c r="AH80" s="3831"/>
      <c r="AI80" s="3831"/>
      <c r="AJ80" s="3456"/>
      <c r="AK80" s="42"/>
      <c r="AL80" s="42"/>
      <c r="AM80" s="42"/>
      <c r="AN80" s="42"/>
      <c r="AO80" s="42"/>
      <c r="AP80" s="42"/>
      <c r="AQ80" s="42"/>
      <c r="AR80" s="42"/>
      <c r="AS80" s="42"/>
      <c r="AT80" s="42"/>
      <c r="AU80" s="42"/>
      <c r="AV80" s="42"/>
      <c r="AW80" s="42"/>
      <c r="AX80" s="42"/>
      <c r="AY80" s="42"/>
    </row>
    <row r="81" spans="1:51" s="59" customFormat="1" ht="9" customHeight="1">
      <c r="A81" s="3439"/>
      <c r="B81" s="46"/>
      <c r="C81" s="51"/>
      <c r="D81" s="61"/>
      <c r="E81" s="195"/>
      <c r="F81" s="195"/>
      <c r="G81" s="195"/>
      <c r="H81" s="195"/>
      <c r="I81" s="195"/>
      <c r="J81" s="195"/>
      <c r="K81" s="195"/>
      <c r="L81" s="195"/>
      <c r="M81" s="195"/>
      <c r="N81" s="195"/>
      <c r="O81" s="195"/>
      <c r="P81" s="195"/>
      <c r="Q81" s="195"/>
      <c r="R81" s="195"/>
      <c r="S81" s="195"/>
      <c r="T81" s="3378"/>
      <c r="U81" s="3378"/>
      <c r="V81" s="3378"/>
      <c r="W81" s="44"/>
      <c r="X81" s="44"/>
      <c r="Y81" s="44"/>
      <c r="Z81" s="44"/>
      <c r="AA81" s="44"/>
      <c r="AB81" s="44"/>
      <c r="AC81" s="44"/>
      <c r="AD81" s="1153"/>
      <c r="AE81" s="1153"/>
      <c r="AF81" s="3377"/>
      <c r="AG81" s="3371"/>
      <c r="AH81" s="42"/>
      <c r="AI81" s="42"/>
      <c r="AJ81" s="42"/>
      <c r="AK81" s="42"/>
      <c r="AL81" s="42"/>
      <c r="AM81" s="42"/>
      <c r="AN81" s="42"/>
      <c r="AO81" s="42"/>
      <c r="AP81" s="42"/>
      <c r="AQ81" s="42"/>
      <c r="AR81" s="42"/>
      <c r="AS81" s="42"/>
      <c r="AT81" s="42"/>
      <c r="AU81" s="42"/>
      <c r="AV81" s="42"/>
      <c r="AW81" s="42"/>
      <c r="AX81" s="42"/>
      <c r="AY81" s="42"/>
    </row>
    <row r="82" spans="1:51" s="622" customFormat="1" ht="11.25" customHeight="1">
      <c r="A82" s="2971"/>
      <c r="B82" s="3790" t="s">
        <v>2684</v>
      </c>
      <c r="C82" s="57"/>
      <c r="D82" s="3791" t="s">
        <v>2685</v>
      </c>
      <c r="E82" s="42"/>
      <c r="F82" s="3792"/>
      <c r="G82" s="3793"/>
      <c r="H82" s="3794"/>
      <c r="I82" s="3794"/>
      <c r="J82" s="3794"/>
      <c r="K82" s="3794"/>
      <c r="L82" s="3794"/>
      <c r="M82" s="3794"/>
      <c r="N82" s="3794"/>
      <c r="O82" s="3794"/>
      <c r="P82" s="3794"/>
      <c r="Q82" s="3794"/>
      <c r="R82" s="3794"/>
      <c r="S82" s="3794"/>
      <c r="T82" s="3794"/>
      <c r="U82" s="3794"/>
      <c r="V82" s="3794"/>
      <c r="W82" s="3794"/>
      <c r="X82" s="3794"/>
      <c r="Y82" s="3794"/>
      <c r="Z82" s="3794"/>
      <c r="AA82" s="3794"/>
      <c r="AB82" s="3794"/>
      <c r="AC82" s="3794"/>
      <c r="AD82" s="3794"/>
      <c r="AE82" s="3794"/>
      <c r="AF82" s="3794"/>
      <c r="AG82" s="40"/>
      <c r="AH82" s="42"/>
      <c r="AI82" s="42"/>
      <c r="AJ82" s="42"/>
      <c r="AK82" s="3466"/>
      <c r="AL82" s="3466"/>
      <c r="AM82" s="3466"/>
      <c r="AN82" s="3466"/>
      <c r="AO82" s="3466"/>
      <c r="AP82" s="3466"/>
      <c r="AQ82" s="3466"/>
      <c r="AR82" s="3466"/>
      <c r="AS82" s="3466"/>
      <c r="AT82" s="3466"/>
      <c r="AU82" s="3466"/>
      <c r="AV82" s="3466"/>
      <c r="AW82" s="3466"/>
      <c r="AX82" s="3466"/>
      <c r="AY82" s="3466"/>
    </row>
    <row r="83" spans="1:51" s="59" customFormat="1" ht="11.25" customHeight="1">
      <c r="A83" s="3439"/>
      <c r="B83" s="46"/>
      <c r="C83" s="51"/>
      <c r="D83" s="57" t="s">
        <v>754</v>
      </c>
      <c r="E83" s="195"/>
      <c r="F83" s="195"/>
      <c r="G83" s="195"/>
      <c r="H83" s="195"/>
      <c r="I83" s="195"/>
      <c r="J83" s="195"/>
      <c r="K83" s="195"/>
      <c r="L83" s="195"/>
      <c r="M83" s="195"/>
      <c r="N83" s="195"/>
      <c r="O83" s="195"/>
      <c r="P83" s="195"/>
      <c r="Q83" s="195"/>
      <c r="R83" s="195"/>
      <c r="S83" s="195"/>
      <c r="T83" s="3378"/>
      <c r="U83" s="3378"/>
      <c r="V83" s="3378"/>
      <c r="W83" s="44"/>
      <c r="X83" s="44"/>
      <c r="Y83" s="44"/>
      <c r="Z83" s="44"/>
      <c r="AA83" s="44"/>
      <c r="AB83" s="44"/>
      <c r="AC83" s="44"/>
      <c r="AD83" s="1153"/>
      <c r="AE83" s="1153"/>
      <c r="AF83" s="3377"/>
      <c r="AG83" s="3371"/>
      <c r="AH83" s="42"/>
      <c r="AI83" s="42"/>
      <c r="AJ83" s="42"/>
      <c r="AK83" s="42"/>
      <c r="AL83" s="42"/>
      <c r="AM83" s="42"/>
      <c r="AN83" s="42"/>
      <c r="AO83" s="42"/>
      <c r="AP83" s="42"/>
      <c r="AQ83" s="42"/>
      <c r="AR83" s="42"/>
      <c r="AS83" s="42"/>
      <c r="AT83" s="42"/>
      <c r="AU83" s="42"/>
      <c r="AV83" s="42"/>
      <c r="AW83" s="42"/>
      <c r="AX83" s="42"/>
      <c r="AY83" s="42"/>
    </row>
    <row r="84" spans="1:51" s="59" customFormat="1" ht="11.25" customHeight="1">
      <c r="A84" s="3439"/>
      <c r="B84" s="46"/>
      <c r="C84" s="51"/>
      <c r="D84" s="245" t="s">
        <v>2165</v>
      </c>
      <c r="E84" s="195"/>
      <c r="F84" s="195"/>
      <c r="G84" s="195"/>
      <c r="H84" s="195"/>
      <c r="I84" s="195"/>
      <c r="J84" s="195"/>
      <c r="K84" s="195"/>
      <c r="L84" s="195"/>
      <c r="M84" s="195"/>
      <c r="N84" s="195"/>
      <c r="O84" s="195"/>
      <c r="P84" s="195"/>
      <c r="Q84" s="195"/>
      <c r="R84" s="195"/>
      <c r="S84" s="195"/>
      <c r="T84" s="3378"/>
      <c r="U84" s="3378"/>
      <c r="V84" s="3378"/>
      <c r="X84" s="5688" t="s">
        <v>2686</v>
      </c>
      <c r="Y84" s="5688"/>
      <c r="Z84" s="5688"/>
      <c r="AA84" s="5688"/>
      <c r="AB84" s="5688"/>
      <c r="AC84" s="5688"/>
      <c r="AD84" s="5688"/>
      <c r="AE84" s="5688"/>
      <c r="AF84" s="5688"/>
      <c r="AG84" s="5688"/>
      <c r="AH84" s="5688"/>
      <c r="AI84" s="5688"/>
      <c r="AJ84" s="42"/>
      <c r="AK84" s="42"/>
      <c r="AL84" s="42"/>
      <c r="AM84" s="42"/>
      <c r="AN84" s="42"/>
      <c r="AO84" s="42"/>
      <c r="AP84" s="42"/>
      <c r="AQ84" s="42"/>
      <c r="AR84" s="42"/>
      <c r="AS84" s="42"/>
      <c r="AT84" s="42"/>
      <c r="AU84" s="42"/>
      <c r="AV84" s="42"/>
      <c r="AW84" s="42"/>
      <c r="AX84" s="42"/>
      <c r="AY84" s="42"/>
    </row>
    <row r="85" spans="1:51" s="59" customFormat="1" ht="11.25" customHeight="1">
      <c r="A85" s="3439"/>
      <c r="B85" s="46"/>
      <c r="C85" s="51"/>
      <c r="D85" s="245" t="s">
        <v>1592</v>
      </c>
      <c r="E85" s="195"/>
      <c r="F85" s="195"/>
      <c r="G85" s="195"/>
      <c r="H85" s="195"/>
      <c r="I85" s="195"/>
      <c r="J85" s="195"/>
      <c r="K85" s="195"/>
      <c r="L85" s="195"/>
      <c r="M85" s="195"/>
      <c r="N85" s="195"/>
      <c r="O85" s="195"/>
      <c r="P85" s="195"/>
      <c r="Q85" s="195"/>
      <c r="R85" s="195"/>
      <c r="S85" s="195"/>
      <c r="T85" s="3378"/>
      <c r="U85" s="3378"/>
      <c r="V85" s="3378"/>
      <c r="X85" s="5695" t="s">
        <v>38</v>
      </c>
      <c r="Y85" s="5695"/>
      <c r="Z85" s="5695"/>
      <c r="AA85" s="5695"/>
      <c r="AB85" s="5695"/>
      <c r="AC85" s="5695"/>
      <c r="AD85" s="5695"/>
      <c r="AE85" s="5695"/>
      <c r="AF85" s="5695"/>
      <c r="AG85" s="5695"/>
      <c r="AH85" s="5695"/>
      <c r="AI85" s="5695"/>
      <c r="AJ85" s="42"/>
      <c r="AK85" s="42"/>
      <c r="AL85" s="42"/>
      <c r="AM85" s="42"/>
      <c r="AN85" s="42"/>
      <c r="AO85" s="42"/>
      <c r="AP85" s="42"/>
      <c r="AQ85" s="42"/>
      <c r="AR85" s="42"/>
      <c r="AS85" s="42"/>
      <c r="AT85" s="42"/>
      <c r="AU85" s="42"/>
      <c r="AV85" s="42"/>
      <c r="AW85" s="42"/>
      <c r="AX85" s="42"/>
      <c r="AY85" s="42"/>
    </row>
    <row r="86" spans="1:51" s="622" customFormat="1" ht="9.75" customHeight="1">
      <c r="A86" s="2971"/>
      <c r="B86" s="3795"/>
      <c r="C86" s="3796"/>
      <c r="D86" s="3797"/>
      <c r="E86" s="42"/>
      <c r="F86" s="3792"/>
      <c r="G86" s="3798"/>
      <c r="H86" s="3799"/>
      <c r="I86" s="3799"/>
      <c r="J86" s="3799"/>
      <c r="K86" s="3799"/>
      <c r="L86" s="3799"/>
      <c r="M86" s="3799"/>
      <c r="N86" s="3799"/>
      <c r="O86" s="5666">
        <v>3300</v>
      </c>
      <c r="P86" s="5666"/>
      <c r="Q86" s="3799"/>
      <c r="R86" s="3799"/>
      <c r="S86" s="3799"/>
      <c r="T86" s="3799"/>
      <c r="U86" s="3799"/>
      <c r="V86" s="3799"/>
      <c r="W86" s="3807"/>
      <c r="X86" s="46"/>
      <c r="Y86" s="46"/>
      <c r="Z86" s="46"/>
      <c r="AA86" s="46"/>
      <c r="AB86" s="46"/>
      <c r="AC86" s="46"/>
      <c r="AD86" s="46"/>
      <c r="AE86" s="46"/>
      <c r="AF86" s="46"/>
      <c r="AG86" s="46"/>
      <c r="AH86" s="5690">
        <v>3300</v>
      </c>
      <c r="AI86" s="5690"/>
      <c r="AJ86" s="42"/>
      <c r="AK86" s="3466"/>
      <c r="AL86" s="3466"/>
      <c r="AM86" s="3466"/>
      <c r="AN86" s="3466"/>
      <c r="AO86" s="3466"/>
      <c r="AP86" s="3466"/>
      <c r="AQ86" s="3466"/>
      <c r="AR86" s="3466"/>
      <c r="AS86" s="3466"/>
      <c r="AT86" s="3466"/>
      <c r="AU86" s="3466"/>
      <c r="AV86" s="3466"/>
      <c r="AW86" s="3466"/>
      <c r="AX86" s="3466"/>
      <c r="AY86" s="3466"/>
    </row>
    <row r="87" spans="1:51" s="622" customFormat="1" ht="11.25" customHeight="1">
      <c r="A87" s="2971"/>
      <c r="B87" s="3800"/>
      <c r="C87" s="3801"/>
      <c r="D87" s="471" t="s">
        <v>35</v>
      </c>
      <c r="E87" s="3800" t="s">
        <v>2687</v>
      </c>
      <c r="F87" s="42"/>
      <c r="G87" s="60"/>
      <c r="H87" s="60"/>
      <c r="I87" s="60"/>
      <c r="J87" s="60"/>
      <c r="K87" s="60"/>
      <c r="L87" s="60"/>
      <c r="M87" s="60"/>
      <c r="N87" s="60"/>
      <c r="O87" s="5665">
        <v>19</v>
      </c>
      <c r="P87" s="5623"/>
      <c r="Q87" s="3802"/>
      <c r="R87" s="3802"/>
      <c r="S87" s="3802"/>
      <c r="T87" s="3802"/>
      <c r="U87" s="3802"/>
      <c r="V87" s="3776"/>
      <c r="W87" s="5553">
        <v>26</v>
      </c>
      <c r="X87" s="5567"/>
      <c r="Y87" s="5568"/>
      <c r="Z87" s="5568"/>
      <c r="AA87" s="5568"/>
      <c r="AB87" s="5568"/>
      <c r="AC87" s="5568"/>
      <c r="AD87" s="5568"/>
      <c r="AE87" s="5568"/>
      <c r="AF87" s="5568"/>
      <c r="AG87" s="5568"/>
      <c r="AH87" s="5568"/>
      <c r="AI87" s="5569"/>
      <c r="AJ87" s="42"/>
      <c r="AK87" s="3466"/>
      <c r="AL87" s="3466"/>
      <c r="AM87" s="3466"/>
      <c r="AN87" s="3466"/>
      <c r="AO87" s="3466"/>
      <c r="AP87" s="3466"/>
      <c r="AQ87" s="3466"/>
      <c r="AR87" s="3466"/>
      <c r="AS87" s="3466"/>
      <c r="AT87" s="3466"/>
      <c r="AU87" s="3466"/>
      <c r="AV87" s="3466"/>
      <c r="AW87" s="3466"/>
      <c r="AX87" s="3466"/>
      <c r="AY87" s="3466"/>
    </row>
    <row r="88" spans="1:51" s="622" customFormat="1" ht="11.25" customHeight="1">
      <c r="A88" s="2971"/>
      <c r="B88" s="3795"/>
      <c r="C88" s="3803"/>
      <c r="D88" s="471"/>
      <c r="E88" s="3804" t="s">
        <v>2688</v>
      </c>
      <c r="F88" s="3799"/>
      <c r="G88" s="3804"/>
      <c r="H88" s="3798"/>
      <c r="I88" s="3798"/>
      <c r="J88" s="3798"/>
      <c r="K88" s="3798"/>
      <c r="L88" s="3798"/>
      <c r="M88" s="3798"/>
      <c r="N88" s="3798"/>
      <c r="O88" s="5665"/>
      <c r="P88" s="5624"/>
      <c r="Q88" s="3799"/>
      <c r="R88" s="3799"/>
      <c r="S88" s="3799"/>
      <c r="T88" s="3799"/>
      <c r="U88" s="3799"/>
      <c r="V88" s="3776"/>
      <c r="W88" s="5553"/>
      <c r="X88" s="5570"/>
      <c r="Y88" s="5571"/>
      <c r="Z88" s="5571"/>
      <c r="AA88" s="5571"/>
      <c r="AB88" s="5571"/>
      <c r="AC88" s="5571"/>
      <c r="AD88" s="5571"/>
      <c r="AE88" s="5571"/>
      <c r="AF88" s="5571"/>
      <c r="AG88" s="5571"/>
      <c r="AH88" s="5571"/>
      <c r="AI88" s="5572"/>
      <c r="AJ88" s="42"/>
      <c r="AK88" s="3466"/>
      <c r="AL88" s="3466"/>
      <c r="AM88" s="3466"/>
      <c r="AN88" s="3466"/>
      <c r="AO88" s="3466"/>
      <c r="AP88" s="3466"/>
      <c r="AQ88" s="3466"/>
      <c r="AR88" s="3466"/>
      <c r="AS88" s="3466"/>
      <c r="AT88" s="3466"/>
      <c r="AU88" s="3466"/>
      <c r="AV88" s="3466"/>
      <c r="AW88" s="3466"/>
      <c r="AX88" s="3466"/>
      <c r="AY88" s="3466"/>
    </row>
    <row r="89" spans="1:51" s="622" customFormat="1" ht="6.75" customHeight="1">
      <c r="A89" s="2971"/>
      <c r="B89" s="3795"/>
      <c r="C89" s="3803"/>
      <c r="D89" s="3803"/>
      <c r="E89" s="3794"/>
      <c r="F89" s="3799"/>
      <c r="G89" s="3804"/>
      <c r="H89" s="3798"/>
      <c r="I89" s="3798"/>
      <c r="J89" s="3798"/>
      <c r="K89" s="3798"/>
      <c r="L89" s="3798"/>
      <c r="M89" s="3798"/>
      <c r="N89" s="3798"/>
      <c r="O89" s="3540"/>
      <c r="P89" s="3794"/>
      <c r="Q89" s="3799"/>
      <c r="R89" s="3799"/>
      <c r="S89" s="3799"/>
      <c r="T89" s="3799"/>
      <c r="U89" s="3799"/>
      <c r="V89" s="3799"/>
      <c r="W89" s="3799"/>
      <c r="X89" s="3799"/>
      <c r="Y89" s="3799"/>
      <c r="Z89" s="3799"/>
      <c r="AA89" s="3799"/>
      <c r="AB89" s="3799"/>
      <c r="AC89" s="3799"/>
      <c r="AD89" s="59"/>
      <c r="AE89" s="59"/>
      <c r="AF89" s="40"/>
      <c r="AG89" s="42"/>
      <c r="AH89" s="42"/>
      <c r="AI89" s="42"/>
      <c r="AJ89" s="42"/>
      <c r="AK89" s="3466"/>
      <c r="AL89" s="3466"/>
      <c r="AM89" s="3466"/>
      <c r="AN89" s="3466"/>
      <c r="AO89" s="3466"/>
      <c r="AP89" s="3466"/>
      <c r="AQ89" s="3466"/>
      <c r="AR89" s="3466"/>
      <c r="AS89" s="3466"/>
      <c r="AT89" s="3466"/>
      <c r="AU89" s="3466"/>
      <c r="AV89" s="3466"/>
      <c r="AW89" s="3466"/>
      <c r="AX89" s="3466"/>
      <c r="AY89" s="3466"/>
    </row>
    <row r="90" spans="1:51" s="622" customFormat="1" ht="11.25" customHeight="1">
      <c r="A90" s="2971"/>
      <c r="B90" s="3175"/>
      <c r="C90" s="3360"/>
      <c r="D90" s="471" t="s">
        <v>36</v>
      </c>
      <c r="E90" s="3791" t="s">
        <v>2689</v>
      </c>
      <c r="F90" s="42"/>
      <c r="G90" s="1486"/>
      <c r="H90" s="1486"/>
      <c r="I90" s="1486"/>
      <c r="J90" s="1486"/>
      <c r="K90" s="1486"/>
      <c r="L90" s="1486"/>
      <c r="M90" s="1486"/>
      <c r="N90" s="1486"/>
      <c r="O90" s="5665">
        <v>20</v>
      </c>
      <c r="P90" s="5623"/>
      <c r="Q90" s="1486"/>
      <c r="R90" s="1486"/>
      <c r="S90" s="1486"/>
      <c r="T90" s="1486"/>
      <c r="U90" s="1486"/>
      <c r="V90" s="3776"/>
      <c r="W90" s="5553">
        <v>27</v>
      </c>
      <c r="X90" s="5567"/>
      <c r="Y90" s="5568"/>
      <c r="Z90" s="5568"/>
      <c r="AA90" s="5568"/>
      <c r="AB90" s="5568"/>
      <c r="AC90" s="5568"/>
      <c r="AD90" s="5568"/>
      <c r="AE90" s="5568"/>
      <c r="AF90" s="5568"/>
      <c r="AG90" s="5568"/>
      <c r="AH90" s="5568"/>
      <c r="AI90" s="5569"/>
      <c r="AJ90" s="42"/>
      <c r="AK90" s="3466"/>
      <c r="AL90" s="3466"/>
      <c r="AM90" s="3466"/>
      <c r="AN90" s="3466"/>
      <c r="AO90" s="3466"/>
      <c r="AP90" s="3466"/>
      <c r="AQ90" s="3466"/>
      <c r="AR90" s="3466"/>
      <c r="AS90" s="3466"/>
      <c r="AT90" s="3466"/>
      <c r="AU90" s="3466"/>
      <c r="AV90" s="3466"/>
      <c r="AW90" s="3466"/>
      <c r="AX90" s="3466"/>
      <c r="AY90" s="3466"/>
    </row>
    <row r="91" spans="1:51" s="622" customFormat="1" ht="11.25" customHeight="1">
      <c r="A91" s="2971"/>
      <c r="B91" s="3175"/>
      <c r="C91" s="3360"/>
      <c r="D91" s="471"/>
      <c r="E91" s="3797" t="s">
        <v>2690</v>
      </c>
      <c r="F91" s="42"/>
      <c r="G91" s="1486"/>
      <c r="H91" s="1486"/>
      <c r="I91" s="1486"/>
      <c r="J91" s="1486"/>
      <c r="K91" s="1486"/>
      <c r="L91" s="1486"/>
      <c r="M91" s="1486"/>
      <c r="N91" s="1486"/>
      <c r="O91" s="5665"/>
      <c r="P91" s="5624"/>
      <c r="Q91" s="1486"/>
      <c r="R91" s="1486"/>
      <c r="S91" s="1486"/>
      <c r="T91" s="1486"/>
      <c r="U91" s="1486"/>
      <c r="V91" s="3776"/>
      <c r="W91" s="5553"/>
      <c r="X91" s="5570"/>
      <c r="Y91" s="5571"/>
      <c r="Z91" s="5571"/>
      <c r="AA91" s="5571"/>
      <c r="AB91" s="5571"/>
      <c r="AC91" s="5571"/>
      <c r="AD91" s="5571"/>
      <c r="AE91" s="5571"/>
      <c r="AF91" s="5571"/>
      <c r="AG91" s="5571"/>
      <c r="AH91" s="5571"/>
      <c r="AI91" s="5572"/>
      <c r="AJ91" s="42"/>
      <c r="AK91" s="3466"/>
      <c r="AL91" s="3466"/>
      <c r="AM91" s="3466"/>
      <c r="AN91" s="3466"/>
      <c r="AO91" s="3466"/>
      <c r="AP91" s="3466"/>
      <c r="AQ91" s="3466"/>
      <c r="AR91" s="3466"/>
      <c r="AS91" s="3466"/>
      <c r="AT91" s="3466"/>
      <c r="AU91" s="3466"/>
      <c r="AV91" s="3466"/>
      <c r="AW91" s="3466"/>
      <c r="AX91" s="3466"/>
      <c r="AY91" s="3466"/>
    </row>
    <row r="92" spans="1:51" s="622" customFormat="1" ht="6.75" customHeight="1">
      <c r="A92" s="2971"/>
      <c r="B92" s="3795"/>
      <c r="C92" s="5678"/>
      <c r="D92" s="5678"/>
      <c r="E92" s="3806"/>
      <c r="F92" s="3792"/>
      <c r="G92" s="3798"/>
      <c r="H92" s="3807"/>
      <c r="I92" s="3807"/>
      <c r="J92" s="3807"/>
      <c r="K92" s="3807"/>
      <c r="L92" s="3807"/>
      <c r="M92" s="3807"/>
      <c r="N92" s="3807"/>
      <c r="O92" s="3799"/>
      <c r="P92" s="3794"/>
      <c r="Q92" s="3799"/>
      <c r="R92" s="3799"/>
      <c r="S92" s="3799"/>
      <c r="T92" s="3799"/>
      <c r="U92" s="3799"/>
      <c r="V92" s="3799"/>
      <c r="W92" s="3799"/>
      <c r="X92" s="3799"/>
      <c r="Y92" s="3799"/>
      <c r="Z92" s="3799"/>
      <c r="AA92" s="3799"/>
      <c r="AB92" s="3799"/>
      <c r="AC92" s="3799"/>
      <c r="AD92" s="59"/>
      <c r="AE92" s="59"/>
      <c r="AF92" s="40"/>
      <c r="AG92" s="42"/>
      <c r="AH92" s="42"/>
      <c r="AI92" s="42"/>
      <c r="AJ92" s="42"/>
      <c r="AK92" s="3466"/>
      <c r="AL92" s="3466"/>
      <c r="AM92" s="3466"/>
      <c r="AN92" s="3466"/>
      <c r="AO92" s="3466"/>
      <c r="AP92" s="3466"/>
      <c r="AQ92" s="3466"/>
      <c r="AR92" s="3466"/>
      <c r="AS92" s="3466"/>
      <c r="AT92" s="3466"/>
      <c r="AU92" s="3466"/>
      <c r="AV92" s="3466"/>
      <c r="AW92" s="3466"/>
      <c r="AX92" s="3466"/>
      <c r="AY92" s="3466"/>
    </row>
    <row r="93" spans="1:51" s="622" customFormat="1" ht="11.25" customHeight="1">
      <c r="A93" s="2971"/>
      <c r="B93" s="3800"/>
      <c r="C93" s="3808"/>
      <c r="D93" s="471" t="s">
        <v>50</v>
      </c>
      <c r="E93" s="3800" t="s">
        <v>2691</v>
      </c>
      <c r="F93" s="42"/>
      <c r="G93" s="60"/>
      <c r="H93" s="60"/>
      <c r="I93" s="60"/>
      <c r="J93" s="60"/>
      <c r="K93" s="60"/>
      <c r="L93" s="60"/>
      <c r="M93" s="60"/>
      <c r="N93" s="60"/>
      <c r="O93" s="5665">
        <v>21</v>
      </c>
      <c r="P93" s="5623"/>
      <c r="Q93" s="3802"/>
      <c r="R93" s="3802"/>
      <c r="S93" s="3802"/>
      <c r="T93" s="3802"/>
      <c r="U93" s="3802"/>
      <c r="V93" s="3776"/>
      <c r="W93" s="5553">
        <v>28</v>
      </c>
      <c r="X93" s="5567"/>
      <c r="Y93" s="5568"/>
      <c r="Z93" s="5568"/>
      <c r="AA93" s="5568"/>
      <c r="AB93" s="5568"/>
      <c r="AC93" s="5568"/>
      <c r="AD93" s="5568"/>
      <c r="AE93" s="5568"/>
      <c r="AF93" s="5568"/>
      <c r="AG93" s="5568"/>
      <c r="AH93" s="5568"/>
      <c r="AI93" s="5569"/>
      <c r="AJ93" s="42"/>
      <c r="AK93" s="3466"/>
      <c r="AL93" s="3466"/>
      <c r="AM93" s="3466"/>
      <c r="AN93" s="3466"/>
      <c r="AO93" s="3466"/>
      <c r="AP93" s="3466"/>
      <c r="AQ93" s="3466"/>
      <c r="AR93" s="3466"/>
      <c r="AS93" s="3466"/>
      <c r="AT93" s="3466"/>
      <c r="AU93" s="3466"/>
      <c r="AV93" s="3466"/>
      <c r="AW93" s="3466"/>
      <c r="AX93" s="3466"/>
      <c r="AY93" s="3466"/>
    </row>
    <row r="94" spans="1:51" s="622" customFormat="1" ht="11.25" customHeight="1">
      <c r="A94" s="2971"/>
      <c r="B94" s="3800"/>
      <c r="C94" s="3808"/>
      <c r="D94" s="471"/>
      <c r="E94" s="62" t="s">
        <v>755</v>
      </c>
      <c r="F94" s="42"/>
      <c r="G94" s="60"/>
      <c r="H94" s="60"/>
      <c r="I94" s="60"/>
      <c r="J94" s="60"/>
      <c r="K94" s="60"/>
      <c r="L94" s="60"/>
      <c r="M94" s="60"/>
      <c r="N94" s="60"/>
      <c r="O94" s="5665"/>
      <c r="P94" s="5624"/>
      <c r="Q94" s="3802"/>
      <c r="R94" s="3802"/>
      <c r="S94" s="3802" t="s">
        <v>2692</v>
      </c>
      <c r="T94" s="3802"/>
      <c r="U94" s="3802"/>
      <c r="V94" s="3776"/>
      <c r="W94" s="5553"/>
      <c r="X94" s="5570"/>
      <c r="Y94" s="5571"/>
      <c r="Z94" s="5571"/>
      <c r="AA94" s="5571"/>
      <c r="AB94" s="5571"/>
      <c r="AC94" s="5571"/>
      <c r="AD94" s="5571"/>
      <c r="AE94" s="5571"/>
      <c r="AF94" s="5571"/>
      <c r="AG94" s="5571"/>
      <c r="AH94" s="5571"/>
      <c r="AI94" s="5572"/>
      <c r="AJ94" s="42"/>
      <c r="AK94" s="3466"/>
      <c r="AL94" s="3466"/>
      <c r="AM94" s="3466"/>
      <c r="AN94" s="3466"/>
      <c r="AO94" s="3466"/>
      <c r="AP94" s="3466"/>
      <c r="AQ94" s="3466"/>
      <c r="AR94" s="3466"/>
      <c r="AS94" s="3466"/>
      <c r="AT94" s="3466"/>
      <c r="AU94" s="3466"/>
      <c r="AV94" s="3466"/>
      <c r="AW94" s="3466"/>
      <c r="AX94" s="3466"/>
      <c r="AY94" s="3466"/>
    </row>
    <row r="95" spans="1:51" s="59" customFormat="1" ht="6.75" customHeight="1">
      <c r="A95" s="3439"/>
      <c r="B95" s="46"/>
      <c r="C95" s="51"/>
      <c r="D95" s="61"/>
      <c r="E95" s="195"/>
      <c r="F95" s="195"/>
      <c r="G95" s="195"/>
      <c r="H95" s="195"/>
      <c r="I95" s="195"/>
      <c r="J95" s="195"/>
      <c r="K95" s="195"/>
      <c r="L95" s="195"/>
      <c r="M95" s="195"/>
      <c r="N95" s="195"/>
      <c r="O95" s="2761"/>
      <c r="P95" s="3445"/>
      <c r="Q95" s="195"/>
      <c r="R95" s="195"/>
      <c r="S95" s="195"/>
      <c r="T95" s="3378"/>
      <c r="U95" s="3378"/>
      <c r="V95" s="3378"/>
      <c r="W95" s="44"/>
      <c r="X95" s="44"/>
      <c r="Y95" s="44"/>
      <c r="Z95" s="44"/>
      <c r="AA95" s="44"/>
      <c r="AB95" s="44"/>
      <c r="AC95" s="44"/>
      <c r="AF95" s="3377"/>
      <c r="AG95" s="3371"/>
      <c r="AH95" s="42"/>
      <c r="AI95" s="42"/>
      <c r="AJ95" s="42"/>
      <c r="AK95" s="42"/>
      <c r="AL95" s="42"/>
      <c r="AM95" s="42"/>
      <c r="AN95" s="42"/>
      <c r="AO95" s="42"/>
      <c r="AP95" s="42"/>
      <c r="AQ95" s="42"/>
      <c r="AR95" s="42"/>
      <c r="AS95" s="42"/>
      <c r="AT95" s="42"/>
      <c r="AU95" s="42"/>
      <c r="AV95" s="42"/>
      <c r="AW95" s="42"/>
      <c r="AX95" s="42"/>
      <c r="AY95" s="42"/>
    </row>
    <row r="96" spans="1:51" s="622" customFormat="1" ht="11.25" customHeight="1">
      <c r="A96" s="2971"/>
      <c r="B96" s="3800"/>
      <c r="C96" s="3801"/>
      <c r="D96" s="471" t="s">
        <v>62</v>
      </c>
      <c r="E96" s="3800" t="s">
        <v>1963</v>
      </c>
      <c r="F96" s="42"/>
      <c r="G96" s="60"/>
      <c r="H96" s="60"/>
      <c r="I96" s="60"/>
      <c r="J96" s="60"/>
      <c r="K96" s="60"/>
      <c r="L96" s="60"/>
      <c r="M96" s="60"/>
      <c r="N96" s="60"/>
      <c r="O96" s="5665">
        <v>22</v>
      </c>
      <c r="P96" s="5623"/>
      <c r="Q96" s="3802"/>
      <c r="R96" s="3802"/>
      <c r="S96" s="3802"/>
      <c r="T96" s="3802"/>
      <c r="U96" s="3802"/>
      <c r="V96" s="3776"/>
      <c r="W96" s="5553">
        <v>29</v>
      </c>
      <c r="X96" s="5567"/>
      <c r="Y96" s="5568"/>
      <c r="Z96" s="5568"/>
      <c r="AA96" s="5568"/>
      <c r="AB96" s="5568"/>
      <c r="AC96" s="5568"/>
      <c r="AD96" s="5568"/>
      <c r="AE96" s="5568"/>
      <c r="AF96" s="5568"/>
      <c r="AG96" s="5568"/>
      <c r="AH96" s="5568"/>
      <c r="AI96" s="5569"/>
      <c r="AJ96" s="42"/>
      <c r="AK96" s="3466"/>
      <c r="AL96" s="3466"/>
      <c r="AM96" s="3466"/>
      <c r="AN96" s="3466"/>
      <c r="AO96" s="3466"/>
      <c r="AP96" s="3466"/>
      <c r="AQ96" s="3466"/>
      <c r="AR96" s="3466"/>
      <c r="AS96" s="3466"/>
      <c r="AT96" s="3466"/>
      <c r="AU96" s="3466"/>
      <c r="AV96" s="3466"/>
      <c r="AW96" s="3466"/>
      <c r="AX96" s="3466"/>
      <c r="AY96" s="3466"/>
    </row>
    <row r="97" spans="1:51" s="59" customFormat="1" ht="11.25" customHeight="1">
      <c r="A97" s="3439"/>
      <c r="B97" s="46"/>
      <c r="C97" s="51"/>
      <c r="D97" s="471"/>
      <c r="E97" s="195" t="s">
        <v>2693</v>
      </c>
      <c r="F97" s="195"/>
      <c r="G97" s="195"/>
      <c r="H97" s="195"/>
      <c r="I97" s="195"/>
      <c r="J97" s="195"/>
      <c r="K97" s="195"/>
      <c r="L97" s="195"/>
      <c r="M97" s="195"/>
      <c r="N97" s="195"/>
      <c r="O97" s="5665"/>
      <c r="P97" s="5624"/>
      <c r="Q97" s="195"/>
      <c r="R97" s="195"/>
      <c r="S97" s="195"/>
      <c r="T97" s="3378"/>
      <c r="U97" s="3378"/>
      <c r="V97" s="3776"/>
      <c r="W97" s="5553"/>
      <c r="X97" s="5570"/>
      <c r="Y97" s="5571"/>
      <c r="Z97" s="5571"/>
      <c r="AA97" s="5571"/>
      <c r="AB97" s="5571"/>
      <c r="AC97" s="5571"/>
      <c r="AD97" s="5571"/>
      <c r="AE97" s="5571"/>
      <c r="AF97" s="5571"/>
      <c r="AG97" s="5571"/>
      <c r="AH97" s="5571"/>
      <c r="AI97" s="5572"/>
      <c r="AJ97" s="42"/>
      <c r="AK97" s="42"/>
      <c r="AL97" s="42"/>
      <c r="AM97" s="42"/>
      <c r="AN97" s="42"/>
      <c r="AO97" s="42"/>
      <c r="AP97" s="42"/>
      <c r="AQ97" s="42"/>
      <c r="AR97" s="42"/>
      <c r="AS97" s="42"/>
      <c r="AT97" s="42"/>
      <c r="AU97" s="42"/>
      <c r="AV97" s="42"/>
      <c r="AW97" s="42"/>
      <c r="AX97" s="42"/>
      <c r="AY97" s="42"/>
    </row>
    <row r="98" spans="1:51" s="59" customFormat="1" ht="11.25" customHeight="1">
      <c r="A98" s="3439"/>
      <c r="B98" s="46"/>
      <c r="C98" s="51"/>
      <c r="D98" s="61"/>
      <c r="E98" s="195"/>
      <c r="F98" s="195"/>
      <c r="G98" s="195"/>
      <c r="H98" s="195"/>
      <c r="I98" s="195"/>
      <c r="J98" s="195"/>
      <c r="K98" s="195"/>
      <c r="L98" s="195"/>
      <c r="M98" s="195"/>
      <c r="N98" s="195"/>
      <c r="O98" s="1153"/>
      <c r="P98" s="1153"/>
      <c r="Q98" s="195"/>
      <c r="R98" s="195"/>
      <c r="S98" s="195"/>
      <c r="T98" s="3378"/>
      <c r="U98" s="3378"/>
      <c r="V98" s="3378"/>
      <c r="W98" s="44"/>
      <c r="X98" s="44"/>
      <c r="Y98" s="44"/>
      <c r="Z98" s="44"/>
      <c r="AA98" s="44"/>
      <c r="AB98" s="44"/>
      <c r="AC98" s="44"/>
      <c r="AF98" s="3377"/>
      <c r="AG98" s="3371"/>
      <c r="AH98" s="42"/>
      <c r="AI98" s="42"/>
      <c r="AJ98" s="42"/>
      <c r="AK98" s="42"/>
      <c r="AL98" s="42"/>
      <c r="AM98" s="42"/>
      <c r="AN98" s="42"/>
      <c r="AO98" s="42"/>
      <c r="AP98" s="42"/>
      <c r="AQ98" s="42"/>
      <c r="AR98" s="42"/>
      <c r="AS98" s="42"/>
      <c r="AT98" s="42"/>
      <c r="AU98" s="42"/>
      <c r="AV98" s="42"/>
      <c r="AW98" s="42"/>
      <c r="AX98" s="42"/>
      <c r="AY98" s="42"/>
    </row>
    <row r="99" spans="1:51" s="622" customFormat="1" ht="11.25" customHeight="1">
      <c r="A99" s="2971"/>
      <c r="B99" s="3800"/>
      <c r="C99" s="3801"/>
      <c r="D99" s="471" t="s">
        <v>63</v>
      </c>
      <c r="E99" s="3800" t="s">
        <v>2694</v>
      </c>
      <c r="F99" s="42"/>
      <c r="G99" s="60"/>
      <c r="H99" s="60"/>
      <c r="I99" s="60"/>
      <c r="J99" s="60"/>
      <c r="K99" s="60"/>
      <c r="L99" s="60"/>
      <c r="M99" s="60"/>
      <c r="N99" s="60"/>
      <c r="O99" s="5665">
        <v>23</v>
      </c>
      <c r="P99" s="5623"/>
      <c r="Q99" s="3802"/>
      <c r="R99" s="3802"/>
      <c r="S99" s="3802"/>
      <c r="T99" s="3802"/>
      <c r="U99" s="3802"/>
      <c r="V99" s="3776"/>
      <c r="W99" s="5553">
        <v>30</v>
      </c>
      <c r="X99" s="5567"/>
      <c r="Y99" s="5568"/>
      <c r="Z99" s="5568"/>
      <c r="AA99" s="5568"/>
      <c r="AB99" s="5568"/>
      <c r="AC99" s="5568"/>
      <c r="AD99" s="5568"/>
      <c r="AE99" s="5568"/>
      <c r="AF99" s="5568"/>
      <c r="AG99" s="5568"/>
      <c r="AH99" s="5568"/>
      <c r="AI99" s="5569"/>
      <c r="AJ99" s="42"/>
      <c r="AK99" s="3466"/>
      <c r="AL99" s="3466"/>
      <c r="AM99" s="3466"/>
      <c r="AN99" s="3466"/>
      <c r="AO99" s="3466"/>
      <c r="AP99" s="3466"/>
      <c r="AQ99" s="3466"/>
      <c r="AR99" s="3466"/>
      <c r="AS99" s="3466"/>
      <c r="AT99" s="3466"/>
      <c r="AU99" s="3466"/>
      <c r="AV99" s="3466"/>
      <c r="AW99" s="3466"/>
      <c r="AX99" s="3466"/>
      <c r="AY99" s="3466"/>
    </row>
    <row r="100" spans="1:51" s="59" customFormat="1" ht="11.25" customHeight="1">
      <c r="A100" s="3439"/>
      <c r="B100" s="46"/>
      <c r="C100" s="51"/>
      <c r="D100" s="471"/>
      <c r="E100" s="195" t="s">
        <v>757</v>
      </c>
      <c r="F100" s="195"/>
      <c r="G100" s="195"/>
      <c r="H100" s="195" t="s">
        <v>105</v>
      </c>
      <c r="I100" s="195"/>
      <c r="J100" s="195"/>
      <c r="K100" s="195"/>
      <c r="L100" s="195"/>
      <c r="M100" s="195"/>
      <c r="N100" s="195"/>
      <c r="O100" s="5665"/>
      <c r="P100" s="5624"/>
      <c r="Q100" s="195"/>
      <c r="R100" s="195"/>
      <c r="S100" s="195"/>
      <c r="T100" s="3378"/>
      <c r="U100" s="3378"/>
      <c r="V100" s="3776"/>
      <c r="W100" s="5553"/>
      <c r="X100" s="5570"/>
      <c r="Y100" s="5571"/>
      <c r="Z100" s="5571"/>
      <c r="AA100" s="5571"/>
      <c r="AB100" s="5571"/>
      <c r="AC100" s="5571"/>
      <c r="AD100" s="5571"/>
      <c r="AE100" s="5571"/>
      <c r="AF100" s="5571"/>
      <c r="AG100" s="5571"/>
      <c r="AH100" s="5571"/>
      <c r="AI100" s="5572"/>
      <c r="AJ100" s="42"/>
      <c r="AK100" s="42"/>
      <c r="AL100" s="42"/>
      <c r="AM100" s="42"/>
      <c r="AN100" s="42"/>
      <c r="AO100" s="42"/>
      <c r="AP100" s="42"/>
      <c r="AQ100" s="42"/>
      <c r="AR100" s="42"/>
      <c r="AS100" s="42"/>
      <c r="AT100" s="42"/>
      <c r="AU100" s="42"/>
      <c r="AV100" s="42"/>
      <c r="AW100" s="42"/>
      <c r="AX100" s="42"/>
      <c r="AY100" s="42"/>
    </row>
    <row r="101" spans="1:51" s="59" customFormat="1" ht="11.25" customHeight="1">
      <c r="A101" s="3439"/>
      <c r="B101" s="46"/>
      <c r="C101" s="51"/>
      <c r="D101" s="245"/>
      <c r="E101" s="195"/>
      <c r="F101" s="195"/>
      <c r="G101" s="195"/>
      <c r="H101" s="195"/>
      <c r="I101" s="195"/>
      <c r="J101" s="195"/>
      <c r="K101" s="195"/>
      <c r="L101" s="195"/>
      <c r="M101" s="195"/>
      <c r="N101" s="195"/>
      <c r="O101" s="195"/>
      <c r="P101" s="195"/>
      <c r="Q101" s="195"/>
      <c r="R101" s="195"/>
      <c r="S101" s="195"/>
      <c r="T101" s="3378"/>
      <c r="U101" s="3378"/>
      <c r="V101" s="3378"/>
      <c r="W101" s="44"/>
      <c r="X101" s="44"/>
      <c r="Y101" s="44"/>
      <c r="Z101" s="44"/>
      <c r="AA101" s="44"/>
      <c r="AB101" s="44"/>
      <c r="AC101" s="44"/>
      <c r="AD101" s="1153"/>
      <c r="AE101" s="1153"/>
      <c r="AF101" s="3377"/>
      <c r="AG101" s="3371"/>
      <c r="AH101" s="42"/>
      <c r="AI101" s="42"/>
      <c r="AJ101" s="42"/>
      <c r="AK101" s="42"/>
      <c r="AL101" s="42"/>
      <c r="AM101" s="42"/>
      <c r="AN101" s="42"/>
      <c r="AO101" s="42"/>
      <c r="AP101" s="42"/>
      <c r="AQ101" s="42"/>
      <c r="AR101" s="42"/>
      <c r="AS101" s="42"/>
      <c r="AT101" s="42"/>
      <c r="AU101" s="42"/>
      <c r="AV101" s="42"/>
      <c r="AW101" s="42"/>
      <c r="AX101" s="42"/>
      <c r="AY101" s="42"/>
    </row>
    <row r="102" spans="1:51" s="622" customFormat="1" ht="11.25" customHeight="1">
      <c r="A102" s="2971"/>
      <c r="B102" s="3800"/>
      <c r="C102" s="3801"/>
      <c r="D102" s="471" t="s">
        <v>64</v>
      </c>
      <c r="E102" s="3800" t="s">
        <v>2695</v>
      </c>
      <c r="F102" s="42"/>
      <c r="G102" s="60"/>
      <c r="H102" s="60"/>
      <c r="I102" s="60"/>
      <c r="J102" s="60"/>
      <c r="K102" s="60"/>
      <c r="L102" s="60"/>
      <c r="M102" s="60"/>
      <c r="N102" s="60"/>
      <c r="O102" s="5665">
        <v>24</v>
      </c>
      <c r="P102" s="5623"/>
      <c r="Q102" s="3802"/>
      <c r="R102" s="3802"/>
      <c r="S102" s="3802"/>
      <c r="T102" s="3802"/>
      <c r="U102" s="3802"/>
      <c r="V102" s="3776"/>
      <c r="W102" s="5553">
        <v>31</v>
      </c>
      <c r="X102" s="5567"/>
      <c r="Y102" s="5568"/>
      <c r="Z102" s="5568"/>
      <c r="AA102" s="5568"/>
      <c r="AB102" s="5568"/>
      <c r="AC102" s="5568"/>
      <c r="AD102" s="5568"/>
      <c r="AE102" s="5568"/>
      <c r="AF102" s="5568"/>
      <c r="AG102" s="5568"/>
      <c r="AH102" s="5568"/>
      <c r="AI102" s="5569"/>
      <c r="AJ102" s="42"/>
      <c r="AK102" s="3466"/>
      <c r="AL102" s="3466"/>
      <c r="AM102" s="3466"/>
      <c r="AN102" s="3466"/>
      <c r="AO102" s="3466"/>
      <c r="AP102" s="3466"/>
      <c r="AQ102" s="3466"/>
      <c r="AR102" s="3466"/>
      <c r="AS102" s="3466"/>
      <c r="AT102" s="3466"/>
      <c r="AU102" s="3466"/>
      <c r="AV102" s="3466"/>
      <c r="AW102" s="3466"/>
      <c r="AX102" s="3466"/>
      <c r="AY102" s="3466"/>
    </row>
    <row r="103" spans="1:51" s="59" customFormat="1" ht="11.25" customHeight="1">
      <c r="A103" s="3439"/>
      <c r="B103" s="46"/>
      <c r="C103" s="51"/>
      <c r="D103" s="471"/>
      <c r="E103" s="195" t="s">
        <v>2696</v>
      </c>
      <c r="F103" s="195"/>
      <c r="G103" s="195"/>
      <c r="H103" s="195"/>
      <c r="I103" s="195"/>
      <c r="J103" s="195"/>
      <c r="K103" s="195"/>
      <c r="L103" s="195"/>
      <c r="M103" s="195"/>
      <c r="N103" s="195"/>
      <c r="O103" s="5665"/>
      <c r="P103" s="5624"/>
      <c r="Q103" s="195"/>
      <c r="R103" s="195"/>
      <c r="S103" s="195"/>
      <c r="T103" s="3378"/>
      <c r="U103" s="3378"/>
      <c r="V103" s="3776"/>
      <c r="W103" s="5553"/>
      <c r="X103" s="5570"/>
      <c r="Y103" s="5571"/>
      <c r="Z103" s="5571"/>
      <c r="AA103" s="5571"/>
      <c r="AB103" s="5571"/>
      <c r="AC103" s="5571"/>
      <c r="AD103" s="5571"/>
      <c r="AE103" s="5571"/>
      <c r="AF103" s="5571"/>
      <c r="AG103" s="5571"/>
      <c r="AH103" s="5571"/>
      <c r="AI103" s="5572"/>
      <c r="AJ103" s="42"/>
      <c r="AK103" s="42"/>
      <c r="AL103" s="42"/>
      <c r="AM103" s="42"/>
      <c r="AN103" s="42"/>
      <c r="AO103" s="42"/>
      <c r="AP103" s="42"/>
      <c r="AQ103" s="42"/>
      <c r="AR103" s="42"/>
      <c r="AS103" s="42"/>
      <c r="AT103" s="42"/>
      <c r="AU103" s="42"/>
      <c r="AV103" s="42"/>
      <c r="AW103" s="42"/>
      <c r="AX103" s="42"/>
      <c r="AY103" s="42"/>
    </row>
    <row r="104" spans="1:51" s="59" customFormat="1" ht="11.25" customHeight="1">
      <c r="A104" s="3439"/>
      <c r="B104" s="46"/>
      <c r="C104" s="51"/>
      <c r="D104" s="61"/>
      <c r="E104" s="195"/>
      <c r="F104" s="195"/>
      <c r="G104" s="195"/>
      <c r="H104" s="195"/>
      <c r="I104" s="195"/>
      <c r="J104" s="195"/>
      <c r="K104" s="195"/>
      <c r="L104" s="195"/>
      <c r="M104" s="195"/>
      <c r="N104" s="195"/>
      <c r="O104" s="1153"/>
      <c r="P104" s="1153"/>
      <c r="Q104" s="195"/>
      <c r="R104" s="195"/>
      <c r="S104" s="195"/>
      <c r="T104" s="3378"/>
      <c r="U104" s="3378"/>
      <c r="V104" s="3378"/>
      <c r="W104" s="44"/>
      <c r="X104" s="44"/>
      <c r="Y104" s="44"/>
      <c r="Z104" s="44"/>
      <c r="AA104" s="44"/>
      <c r="AB104" s="44"/>
      <c r="AC104" s="44"/>
      <c r="AF104" s="3377"/>
      <c r="AG104" s="3371"/>
      <c r="AH104" s="42"/>
      <c r="AI104" s="42"/>
      <c r="AJ104" s="42"/>
      <c r="AK104" s="42"/>
      <c r="AL104" s="42"/>
      <c r="AM104" s="42"/>
      <c r="AN104" s="42"/>
      <c r="AO104" s="42"/>
      <c r="AP104" s="42"/>
      <c r="AQ104" s="42"/>
      <c r="AR104" s="42"/>
      <c r="AS104" s="42"/>
      <c r="AT104" s="42"/>
      <c r="AU104" s="42"/>
      <c r="AV104" s="42"/>
      <c r="AW104" s="42"/>
      <c r="AX104" s="42"/>
      <c r="AY104" s="42"/>
    </row>
    <row r="105" spans="1:51" s="622" customFormat="1" ht="11.25" customHeight="1">
      <c r="A105" s="2971"/>
      <c r="B105" s="3800"/>
      <c r="C105" s="3801"/>
      <c r="D105" s="471" t="s">
        <v>74</v>
      </c>
      <c r="E105" s="3800" t="s">
        <v>1909</v>
      </c>
      <c r="F105" s="42"/>
      <c r="G105" s="60"/>
      <c r="H105" s="60"/>
      <c r="I105" s="60"/>
      <c r="J105" s="60"/>
      <c r="K105" s="60"/>
      <c r="L105" s="60"/>
      <c r="M105" s="60"/>
      <c r="N105" s="60"/>
      <c r="O105" s="5665">
        <v>25</v>
      </c>
      <c r="P105" s="5623"/>
      <c r="Q105" s="3802"/>
      <c r="R105" s="3802"/>
      <c r="S105" s="3802"/>
      <c r="T105" s="3802"/>
      <c r="U105" s="3802"/>
      <c r="V105" s="3776"/>
      <c r="W105" s="51"/>
      <c r="X105" s="51"/>
      <c r="Y105" s="51"/>
      <c r="Z105" s="51"/>
      <c r="AA105" s="51"/>
      <c r="AB105" s="51"/>
      <c r="AC105" s="51"/>
      <c r="AD105" s="51"/>
      <c r="AE105" s="51"/>
      <c r="AF105" s="40"/>
      <c r="AG105" s="42"/>
      <c r="AH105" s="42"/>
      <c r="AI105" s="42"/>
      <c r="AJ105" s="42"/>
      <c r="AK105" s="3466"/>
      <c r="AL105" s="3466"/>
      <c r="AM105" s="3466"/>
      <c r="AN105" s="3466"/>
      <c r="AO105" s="3466"/>
      <c r="AP105" s="3466"/>
      <c r="AQ105" s="3466"/>
      <c r="AR105" s="3466"/>
      <c r="AS105" s="3466"/>
      <c r="AT105" s="3466"/>
      <c r="AU105" s="3466"/>
      <c r="AV105" s="3466"/>
      <c r="AW105" s="3466"/>
      <c r="AX105" s="3466"/>
      <c r="AY105" s="3466"/>
    </row>
    <row r="106" spans="1:51" s="59" customFormat="1" ht="11.25" customHeight="1">
      <c r="A106" s="3439"/>
      <c r="B106" s="46"/>
      <c r="C106" s="51"/>
      <c r="D106" s="471"/>
      <c r="E106" s="195" t="s">
        <v>758</v>
      </c>
      <c r="F106" s="195"/>
      <c r="G106" s="195"/>
      <c r="H106" s="195"/>
      <c r="I106" s="195"/>
      <c r="J106" s="195"/>
      <c r="K106" s="195"/>
      <c r="L106" s="195"/>
      <c r="M106" s="195"/>
      <c r="N106" s="195"/>
      <c r="O106" s="5665"/>
      <c r="P106" s="5624"/>
      <c r="Q106" s="195"/>
      <c r="R106" s="195"/>
      <c r="S106" s="195"/>
      <c r="T106" s="3378"/>
      <c r="U106" s="3378"/>
      <c r="V106" s="3776"/>
      <c r="W106" s="51"/>
      <c r="X106" s="51"/>
      <c r="Y106" s="51"/>
      <c r="Z106" s="51"/>
      <c r="AA106" s="51"/>
      <c r="AB106" s="51"/>
      <c r="AC106" s="51"/>
      <c r="AD106" s="51"/>
      <c r="AE106" s="51"/>
      <c r="AF106" s="3377"/>
      <c r="AG106" s="3371"/>
      <c r="AH106" s="42"/>
      <c r="AI106" s="42"/>
      <c r="AJ106" s="42"/>
      <c r="AK106" s="42"/>
      <c r="AL106" s="42"/>
      <c r="AM106" s="42"/>
      <c r="AN106" s="42"/>
      <c r="AO106" s="42"/>
      <c r="AP106" s="42"/>
      <c r="AQ106" s="42"/>
      <c r="AR106" s="42"/>
      <c r="AS106" s="42"/>
      <c r="AT106" s="42"/>
      <c r="AU106" s="42"/>
      <c r="AV106" s="42"/>
      <c r="AW106" s="42"/>
      <c r="AX106" s="42"/>
      <c r="AY106" s="42"/>
    </row>
    <row r="107" spans="1:51" ht="11.25" customHeight="1">
      <c r="A107" s="3439"/>
      <c r="B107" s="46"/>
      <c r="C107" s="51"/>
      <c r="D107" s="245"/>
      <c r="E107" s="195"/>
      <c r="F107" s="195"/>
      <c r="G107" s="195"/>
      <c r="H107" s="195"/>
      <c r="I107" s="195"/>
      <c r="J107" s="195"/>
      <c r="K107" s="195"/>
      <c r="L107" s="195"/>
      <c r="M107" s="195"/>
      <c r="N107" s="195"/>
      <c r="O107" s="195"/>
      <c r="P107" s="195"/>
      <c r="Q107" s="195"/>
      <c r="R107" s="195"/>
      <c r="S107" s="195"/>
      <c r="T107" s="3378"/>
      <c r="U107" s="3378"/>
      <c r="V107" s="3378"/>
      <c r="W107" s="44"/>
      <c r="X107" s="44"/>
      <c r="Y107" s="44"/>
      <c r="Z107" s="44"/>
      <c r="AA107" s="44"/>
      <c r="AB107" s="44"/>
      <c r="AC107" s="44"/>
      <c r="AD107" s="1153"/>
      <c r="AE107" s="3840"/>
      <c r="AF107" s="3377"/>
      <c r="AG107" s="3371"/>
      <c r="AH107" s="110"/>
      <c r="AI107" s="110"/>
      <c r="AJ107" s="110"/>
      <c r="AK107" s="110"/>
      <c r="AL107" s="110"/>
      <c r="AM107" s="110"/>
      <c r="AN107" s="110"/>
      <c r="AO107" s="110"/>
      <c r="AP107" s="110"/>
      <c r="AQ107" s="110"/>
      <c r="AR107" s="110"/>
      <c r="AS107" s="110"/>
      <c r="AT107" s="110"/>
      <c r="AU107" s="110"/>
      <c r="AV107" s="110"/>
      <c r="AW107" s="110"/>
      <c r="AX107" s="110"/>
      <c r="AY107" s="110"/>
    </row>
    <row r="108" spans="1:51" ht="11.25" customHeight="1">
      <c r="A108" s="49"/>
      <c r="B108" s="46"/>
      <c r="C108" s="51"/>
      <c r="D108" s="245"/>
      <c r="E108" s="195"/>
      <c r="F108" s="195"/>
      <c r="G108" s="195"/>
      <c r="H108" s="195"/>
      <c r="I108" s="195"/>
      <c r="J108" s="195"/>
      <c r="K108" s="195"/>
      <c r="L108" s="195"/>
      <c r="M108" s="195"/>
      <c r="N108" s="195"/>
      <c r="O108" s="195"/>
      <c r="P108" s="195"/>
      <c r="Q108" s="195"/>
      <c r="R108" s="195"/>
      <c r="S108" s="195"/>
      <c r="T108" s="3378"/>
      <c r="U108" s="3378"/>
      <c r="V108" s="3378"/>
      <c r="W108" s="44"/>
      <c r="X108" s="44"/>
      <c r="Y108" s="44"/>
      <c r="Z108" s="44"/>
      <c r="AA108" s="44"/>
      <c r="AB108" s="44"/>
      <c r="AC108" s="44"/>
      <c r="AD108" s="1153"/>
      <c r="AE108" s="3840"/>
      <c r="AF108" s="3377"/>
      <c r="AG108" s="3371"/>
      <c r="AH108" s="110"/>
      <c r="AI108" s="110"/>
      <c r="AJ108" s="110"/>
      <c r="AK108" s="110"/>
      <c r="AL108" s="110"/>
      <c r="AM108" s="110"/>
      <c r="AN108" s="110"/>
      <c r="AO108" s="110"/>
      <c r="AP108" s="110"/>
      <c r="AQ108" s="110"/>
      <c r="AR108" s="110"/>
      <c r="AS108" s="110"/>
      <c r="AT108" s="110"/>
      <c r="AU108" s="110"/>
      <c r="AV108" s="110"/>
      <c r="AW108" s="110"/>
      <c r="AX108" s="110"/>
      <c r="AY108" s="110"/>
    </row>
    <row r="109" spans="1:51" ht="11.25" customHeight="1">
      <c r="A109" s="49"/>
      <c r="B109" s="46"/>
      <c r="C109" s="51"/>
      <c r="D109" s="245"/>
      <c r="E109" s="195"/>
      <c r="F109" s="195"/>
      <c r="G109" s="195"/>
      <c r="H109" s="195"/>
      <c r="I109" s="195"/>
      <c r="J109" s="195"/>
      <c r="K109" s="195"/>
      <c r="L109" s="195"/>
      <c r="M109" s="195"/>
      <c r="N109" s="195"/>
      <c r="O109" s="195"/>
      <c r="P109" s="195"/>
      <c r="Q109" s="195"/>
      <c r="R109" s="195"/>
      <c r="S109" s="195"/>
      <c r="T109" s="3378"/>
      <c r="U109" s="3378"/>
      <c r="V109" s="3378"/>
      <c r="W109" s="44"/>
      <c r="X109" s="44"/>
      <c r="Y109" s="44"/>
      <c r="Z109" s="44"/>
      <c r="AA109" s="44"/>
      <c r="AB109" s="44"/>
      <c r="AC109" s="44"/>
      <c r="AD109" s="1153"/>
      <c r="AE109" s="3840"/>
      <c r="AF109" s="3377"/>
      <c r="AG109" s="3371"/>
      <c r="AH109" s="110"/>
      <c r="AI109" s="110"/>
      <c r="AJ109" s="110"/>
      <c r="AK109" s="110"/>
      <c r="AL109" s="110"/>
      <c r="AM109" s="110"/>
      <c r="AN109" s="110"/>
      <c r="AO109" s="110"/>
      <c r="AP109" s="110"/>
      <c r="AQ109" s="110"/>
      <c r="AR109" s="110"/>
      <c r="AS109" s="110"/>
      <c r="AT109" s="110"/>
      <c r="AU109" s="110"/>
      <c r="AV109" s="110"/>
      <c r="AW109" s="110"/>
      <c r="AX109" s="110"/>
      <c r="AY109" s="110"/>
    </row>
    <row r="110" spans="1:51" ht="11.25" customHeight="1">
      <c r="A110" s="49"/>
      <c r="B110" s="46"/>
      <c r="C110" s="51"/>
      <c r="D110" s="245"/>
      <c r="E110" s="195"/>
      <c r="F110" s="195"/>
      <c r="G110" s="195"/>
      <c r="H110" s="195"/>
      <c r="I110" s="195"/>
      <c r="J110" s="195"/>
      <c r="K110" s="195"/>
      <c r="L110" s="195"/>
      <c r="M110" s="195"/>
      <c r="N110" s="195"/>
      <c r="O110" s="195"/>
      <c r="P110" s="195"/>
      <c r="Q110" s="195"/>
      <c r="R110" s="195"/>
      <c r="S110" s="195"/>
      <c r="T110" s="3378"/>
      <c r="U110" s="3378"/>
      <c r="V110" s="3378"/>
      <c r="W110" s="44"/>
      <c r="X110" s="44"/>
      <c r="Y110" s="44"/>
      <c r="Z110" s="44"/>
      <c r="AA110" s="44"/>
      <c r="AB110" s="44"/>
      <c r="AC110" s="44"/>
      <c r="AD110" s="1153"/>
      <c r="AE110" s="3840"/>
      <c r="AF110" s="3377"/>
      <c r="AG110" s="3371"/>
      <c r="AH110" s="110"/>
      <c r="AI110" s="110"/>
      <c r="AJ110" s="110"/>
      <c r="AK110" s="110"/>
      <c r="AL110" s="110"/>
      <c r="AM110" s="110"/>
      <c r="AN110" s="110"/>
      <c r="AO110" s="110"/>
      <c r="AP110" s="110"/>
      <c r="AQ110" s="110"/>
      <c r="AR110" s="110"/>
      <c r="AS110" s="110"/>
      <c r="AT110" s="110"/>
      <c r="AU110" s="110"/>
      <c r="AV110" s="110"/>
      <c r="AW110" s="110"/>
      <c r="AX110" s="110"/>
      <c r="AY110" s="110"/>
    </row>
    <row r="111" spans="1:51" ht="11.25" customHeight="1">
      <c r="A111" s="49"/>
      <c r="B111" s="46"/>
      <c r="C111" s="51"/>
      <c r="D111" s="245"/>
      <c r="E111" s="195"/>
      <c r="F111" s="195"/>
      <c r="G111" s="195"/>
      <c r="H111" s="195"/>
      <c r="I111" s="195"/>
      <c r="J111" s="195"/>
      <c r="K111" s="195"/>
      <c r="L111" s="195"/>
      <c r="M111" s="195"/>
      <c r="N111" s="195"/>
      <c r="O111" s="195"/>
      <c r="P111" s="195"/>
      <c r="Q111" s="195"/>
      <c r="R111" s="195"/>
      <c r="S111" s="195"/>
      <c r="T111" s="3378"/>
      <c r="U111" s="3378"/>
      <c r="V111" s="3378"/>
      <c r="W111" s="44"/>
      <c r="X111" s="44"/>
      <c r="Y111" s="44"/>
      <c r="Z111" s="44"/>
      <c r="AA111" s="44"/>
      <c r="AB111" s="44"/>
      <c r="AC111" s="44"/>
      <c r="AD111" s="1153"/>
      <c r="AE111" s="3840"/>
      <c r="AF111" s="3377"/>
      <c r="AG111" s="3371"/>
      <c r="AH111" s="110"/>
      <c r="AI111" s="110"/>
      <c r="AJ111" s="110"/>
      <c r="AK111" s="110"/>
      <c r="AL111" s="110"/>
      <c r="AM111" s="110"/>
      <c r="AN111" s="110"/>
      <c r="AO111" s="110"/>
      <c r="AP111" s="110"/>
      <c r="AQ111" s="110"/>
      <c r="AR111" s="110"/>
      <c r="AS111" s="110"/>
      <c r="AT111" s="110"/>
      <c r="AU111" s="110"/>
      <c r="AV111" s="110"/>
      <c r="AW111" s="110"/>
      <c r="AX111" s="110"/>
      <c r="AY111" s="110"/>
    </row>
    <row r="112" spans="1:51" ht="11.25" customHeight="1">
      <c r="A112" s="49"/>
      <c r="B112" s="46"/>
      <c r="C112" s="51"/>
      <c r="D112" s="245"/>
      <c r="E112" s="195"/>
      <c r="F112" s="195"/>
      <c r="G112" s="195"/>
      <c r="H112" s="195"/>
      <c r="I112" s="195"/>
      <c r="J112" s="195"/>
      <c r="K112" s="195"/>
      <c r="L112" s="195"/>
      <c r="M112" s="195"/>
      <c r="N112" s="195"/>
      <c r="O112" s="195"/>
      <c r="P112" s="195"/>
      <c r="Q112" s="195"/>
      <c r="R112" s="195"/>
      <c r="S112" s="195"/>
      <c r="T112" s="3378"/>
      <c r="U112" s="3378"/>
      <c r="V112" s="3378"/>
      <c r="W112" s="44"/>
      <c r="X112" s="44"/>
      <c r="Y112" s="44"/>
      <c r="Z112" s="44"/>
      <c r="AA112" s="44"/>
      <c r="AB112" s="44"/>
      <c r="AC112" s="44"/>
      <c r="AD112" s="1153"/>
      <c r="AE112" s="3840"/>
      <c r="AF112" s="3377"/>
      <c r="AG112" s="3371"/>
      <c r="AH112" s="110"/>
      <c r="AI112" s="110"/>
      <c r="AJ112" s="110"/>
      <c r="AK112" s="110"/>
      <c r="AL112" s="110"/>
      <c r="AM112" s="110"/>
      <c r="AN112" s="110"/>
      <c r="AO112" s="110"/>
      <c r="AP112" s="110"/>
      <c r="AQ112" s="110"/>
      <c r="AR112" s="110"/>
      <c r="AS112" s="110"/>
      <c r="AT112" s="110"/>
      <c r="AU112" s="110"/>
      <c r="AV112" s="110"/>
      <c r="AW112" s="110"/>
      <c r="AX112" s="110"/>
      <c r="AY112" s="110"/>
    </row>
    <row r="113" spans="1:51" ht="11.25" customHeight="1">
      <c r="A113" s="49"/>
      <c r="B113" s="46"/>
      <c r="C113" s="51"/>
      <c r="D113" s="245"/>
      <c r="E113" s="195"/>
      <c r="F113" s="195"/>
      <c r="G113" s="195"/>
      <c r="H113" s="195"/>
      <c r="I113" s="195"/>
      <c r="J113" s="195"/>
      <c r="K113" s="195"/>
      <c r="L113" s="195"/>
      <c r="M113" s="195"/>
      <c r="N113" s="195"/>
      <c r="O113" s="195"/>
      <c r="P113" s="195"/>
      <c r="Q113" s="195"/>
      <c r="R113" s="195"/>
      <c r="S113" s="195"/>
      <c r="T113" s="3378"/>
      <c r="U113" s="3378"/>
      <c r="V113" s="3378"/>
      <c r="W113" s="44"/>
      <c r="X113" s="44"/>
      <c r="Y113" s="44"/>
      <c r="Z113" s="44"/>
      <c r="AA113" s="44"/>
      <c r="AB113" s="44"/>
      <c r="AC113" s="44"/>
      <c r="AD113" s="1153"/>
      <c r="AE113" s="3840"/>
      <c r="AF113" s="3377"/>
      <c r="AG113" s="3371"/>
      <c r="AH113" s="110"/>
      <c r="AI113" s="110"/>
      <c r="AJ113" s="110"/>
      <c r="AK113" s="110"/>
      <c r="AL113" s="110"/>
      <c r="AM113" s="110"/>
      <c r="AN113" s="110"/>
      <c r="AO113" s="110"/>
      <c r="AP113" s="110"/>
      <c r="AQ113" s="110"/>
      <c r="AR113" s="110"/>
      <c r="AS113" s="110"/>
      <c r="AT113" s="110"/>
      <c r="AU113" s="110"/>
      <c r="AV113" s="110"/>
      <c r="AW113" s="110"/>
      <c r="AX113" s="110"/>
      <c r="AY113" s="110"/>
    </row>
    <row r="114" spans="1:51" ht="11.25" customHeight="1">
      <c r="A114" s="49"/>
      <c r="B114" s="46"/>
      <c r="C114" s="51"/>
      <c r="D114" s="245"/>
      <c r="E114" s="195"/>
      <c r="F114" s="195"/>
      <c r="G114" s="195"/>
      <c r="H114" s="195"/>
      <c r="I114" s="195"/>
      <c r="J114" s="195"/>
      <c r="K114" s="195"/>
      <c r="L114" s="195"/>
      <c r="M114" s="195"/>
      <c r="N114" s="195"/>
      <c r="O114" s="195"/>
      <c r="P114" s="195"/>
      <c r="Q114" s="195"/>
      <c r="R114" s="195"/>
      <c r="S114" s="195"/>
      <c r="T114" s="3378"/>
      <c r="U114" s="3378"/>
      <c r="V114" s="3378"/>
      <c r="W114" s="44"/>
      <c r="X114" s="44"/>
      <c r="Y114" s="44"/>
      <c r="Z114" s="44"/>
      <c r="AA114" s="44"/>
      <c r="AB114" s="44"/>
      <c r="AC114" s="44"/>
      <c r="AD114" s="1153"/>
      <c r="AE114" s="3840"/>
      <c r="AF114" s="3377"/>
      <c r="AG114" s="3371"/>
      <c r="AH114" s="110"/>
      <c r="AI114" s="110"/>
      <c r="AJ114" s="110"/>
      <c r="AK114" s="110"/>
      <c r="AL114" s="110"/>
      <c r="AM114" s="110"/>
      <c r="AN114" s="110"/>
      <c r="AO114" s="110"/>
      <c r="AP114" s="110"/>
      <c r="AQ114" s="110"/>
      <c r="AR114" s="110"/>
      <c r="AS114" s="110"/>
      <c r="AT114" s="110"/>
      <c r="AU114" s="110"/>
      <c r="AV114" s="110"/>
      <c r="AW114" s="110"/>
      <c r="AX114" s="110"/>
      <c r="AY114" s="110"/>
    </row>
    <row r="115" spans="1:51" ht="11.25" customHeight="1">
      <c r="A115" s="49"/>
      <c r="B115" s="46"/>
      <c r="C115" s="51"/>
      <c r="D115" s="245"/>
      <c r="E115" s="195"/>
      <c r="F115" s="195"/>
      <c r="G115" s="195"/>
      <c r="H115" s="195"/>
      <c r="I115" s="195"/>
      <c r="J115" s="195"/>
      <c r="K115" s="195"/>
      <c r="L115" s="195"/>
      <c r="M115" s="195"/>
      <c r="N115" s="195"/>
      <c r="O115" s="195"/>
      <c r="P115" s="195"/>
      <c r="Q115" s="195"/>
      <c r="R115" s="195"/>
      <c r="S115" s="195"/>
      <c r="T115" s="3378"/>
      <c r="U115" s="3378"/>
      <c r="V115" s="3378"/>
      <c r="W115" s="44"/>
      <c r="X115" s="44"/>
      <c r="Y115" s="44"/>
      <c r="Z115" s="44"/>
      <c r="AA115" s="44"/>
      <c r="AB115" s="44"/>
      <c r="AC115" s="44"/>
      <c r="AD115" s="1153"/>
      <c r="AE115" s="3840"/>
      <c r="AF115" s="3377"/>
      <c r="AG115" s="3371"/>
      <c r="AH115" s="110"/>
      <c r="AI115" s="110"/>
      <c r="AJ115" s="110"/>
      <c r="AK115" s="110"/>
      <c r="AL115" s="110"/>
      <c r="AM115" s="110"/>
      <c r="AN115" s="110"/>
      <c r="AO115" s="110"/>
      <c r="AP115" s="110"/>
      <c r="AQ115" s="110"/>
      <c r="AR115" s="110"/>
      <c r="AS115" s="110"/>
      <c r="AT115" s="110"/>
      <c r="AU115" s="110"/>
      <c r="AV115" s="110"/>
      <c r="AW115" s="110"/>
      <c r="AX115" s="110"/>
      <c r="AY115" s="110"/>
    </row>
    <row r="116" spans="1:51" ht="11.25" customHeight="1">
      <c r="A116" s="49"/>
      <c r="B116" s="46"/>
      <c r="C116" s="51"/>
      <c r="D116" s="245"/>
      <c r="E116" s="195"/>
      <c r="F116" s="195"/>
      <c r="G116" s="195"/>
      <c r="H116" s="195"/>
      <c r="I116" s="195"/>
      <c r="J116" s="195"/>
      <c r="K116" s="195"/>
      <c r="L116" s="195"/>
      <c r="M116" s="195"/>
      <c r="N116" s="195"/>
      <c r="O116" s="195"/>
      <c r="P116" s="195"/>
      <c r="Q116" s="195"/>
      <c r="R116" s="195"/>
      <c r="S116" s="195"/>
      <c r="T116" s="3378"/>
      <c r="U116" s="3378"/>
      <c r="V116" s="3378"/>
      <c r="W116" s="44"/>
      <c r="X116" s="44"/>
      <c r="Y116" s="44"/>
      <c r="Z116" s="44"/>
      <c r="AA116" s="44"/>
      <c r="AB116" s="44"/>
      <c r="AC116" s="44"/>
      <c r="AD116" s="1153"/>
      <c r="AE116" s="3840"/>
      <c r="AF116" s="3377"/>
      <c r="AG116" s="3371"/>
      <c r="AH116" s="110"/>
      <c r="AI116" s="110"/>
      <c r="AJ116" s="110"/>
      <c r="AK116" s="110"/>
      <c r="AL116" s="110"/>
      <c r="AM116" s="110"/>
      <c r="AN116" s="110"/>
      <c r="AO116" s="110"/>
      <c r="AP116" s="110"/>
      <c r="AQ116" s="110"/>
      <c r="AR116" s="110"/>
      <c r="AS116" s="110"/>
      <c r="AT116" s="110"/>
      <c r="AU116" s="110"/>
      <c r="AV116" s="110"/>
      <c r="AW116" s="110"/>
      <c r="AX116" s="110"/>
      <c r="AY116" s="110"/>
    </row>
    <row r="117" spans="1:51" ht="11.25" customHeight="1" thickBot="1">
      <c r="A117" s="5694">
        <v>44</v>
      </c>
      <c r="B117" s="5694"/>
      <c r="C117" s="5694"/>
      <c r="D117" s="5694"/>
      <c r="E117" s="5694"/>
      <c r="F117" s="5694"/>
      <c r="G117" s="5694"/>
      <c r="H117" s="5694"/>
      <c r="I117" s="5694"/>
      <c r="J117" s="5694"/>
      <c r="K117" s="5694"/>
      <c r="L117" s="5694"/>
      <c r="M117" s="5694"/>
      <c r="N117" s="5694"/>
      <c r="O117" s="5694"/>
      <c r="P117" s="5694"/>
      <c r="Q117" s="5694"/>
      <c r="R117" s="5694"/>
      <c r="S117" s="5694"/>
      <c r="T117" s="5694"/>
      <c r="U117" s="5694"/>
      <c r="V117" s="5694"/>
      <c r="W117" s="5694"/>
      <c r="X117" s="5694"/>
      <c r="Y117" s="5694"/>
      <c r="Z117" s="5694"/>
      <c r="AA117" s="5694"/>
      <c r="AB117" s="5694"/>
      <c r="AC117" s="5694"/>
      <c r="AD117" s="5694"/>
      <c r="AE117" s="5694"/>
      <c r="AF117" s="5694"/>
      <c r="AG117" s="5694"/>
      <c r="AH117" s="5694"/>
      <c r="AI117" s="5694"/>
      <c r="AJ117" s="5694"/>
      <c r="AK117" s="110"/>
      <c r="AL117" s="110"/>
      <c r="AM117" s="110"/>
      <c r="AN117" s="110"/>
      <c r="AO117" s="110"/>
      <c r="AP117" s="110"/>
      <c r="AQ117" s="110"/>
      <c r="AR117" s="110"/>
      <c r="AS117" s="110"/>
      <c r="AT117" s="110"/>
      <c r="AU117" s="110"/>
      <c r="AV117" s="110"/>
      <c r="AW117" s="110"/>
      <c r="AX117" s="110"/>
      <c r="AY117" s="110"/>
    </row>
    <row r="118" spans="1:51" ht="11.25" customHeight="1" thickTop="1">
      <c r="A118" s="3439"/>
      <c r="B118" s="46"/>
      <c r="C118" s="51"/>
      <c r="D118" s="245"/>
      <c r="E118" s="195"/>
      <c r="F118" s="195"/>
      <c r="G118" s="195"/>
      <c r="H118" s="195"/>
      <c r="I118" s="195"/>
      <c r="J118" s="195"/>
      <c r="K118" s="195"/>
      <c r="L118" s="195"/>
      <c r="M118" s="195"/>
      <c r="N118" s="195"/>
      <c r="O118" s="195"/>
      <c r="P118" s="195"/>
      <c r="Q118" s="195"/>
      <c r="R118" s="195"/>
      <c r="S118" s="195"/>
      <c r="T118" s="3378"/>
      <c r="U118" s="3378"/>
      <c r="V118" s="3378"/>
      <c r="W118" s="44"/>
      <c r="X118" s="44"/>
      <c r="Y118" s="44"/>
      <c r="Z118" s="44"/>
      <c r="AA118" s="44"/>
      <c r="AB118" s="44"/>
      <c r="AC118" s="44"/>
      <c r="AD118" s="1153"/>
      <c r="AE118" s="3840"/>
      <c r="AF118" s="3377"/>
      <c r="AG118" s="3371"/>
      <c r="AH118" s="110"/>
      <c r="AI118" s="110"/>
      <c r="AJ118" s="110"/>
      <c r="AK118" s="110"/>
      <c r="AL118" s="110"/>
      <c r="AM118" s="110"/>
      <c r="AN118" s="110"/>
      <c r="AO118" s="110"/>
      <c r="AP118" s="110"/>
      <c r="AQ118" s="110"/>
      <c r="AR118" s="110"/>
      <c r="AS118" s="110"/>
      <c r="AT118" s="110"/>
      <c r="AU118" s="110"/>
      <c r="AV118" s="110"/>
      <c r="AW118" s="110"/>
      <c r="AX118" s="110"/>
      <c r="AY118" s="110"/>
    </row>
    <row r="119" spans="1:51" ht="11.25" customHeight="1">
      <c r="A119" s="3439"/>
      <c r="B119" s="46"/>
      <c r="C119" s="51"/>
      <c r="D119" s="245"/>
      <c r="E119" s="195"/>
      <c r="F119" s="195"/>
      <c r="G119" s="195"/>
      <c r="H119" s="195"/>
      <c r="I119" s="195"/>
      <c r="J119" s="195"/>
      <c r="K119" s="195"/>
      <c r="L119" s="195"/>
      <c r="M119" s="195"/>
      <c r="N119" s="195"/>
      <c r="O119" s="195"/>
      <c r="P119" s="195"/>
      <c r="Q119" s="195"/>
      <c r="R119" s="195"/>
      <c r="S119" s="195"/>
      <c r="T119" s="3378"/>
      <c r="U119" s="3378"/>
      <c r="V119" s="3378"/>
      <c r="W119" s="44"/>
      <c r="X119" s="44"/>
      <c r="Y119" s="44"/>
      <c r="Z119" s="44"/>
      <c r="AA119" s="44"/>
      <c r="AB119" s="44"/>
      <c r="AC119" s="44"/>
      <c r="AD119" s="1153"/>
      <c r="AE119" s="3840"/>
      <c r="AF119" s="3377"/>
      <c r="AG119" s="3371"/>
      <c r="AH119" s="110"/>
      <c r="AI119" s="110"/>
      <c r="AJ119" s="110"/>
      <c r="AK119" s="110"/>
      <c r="AL119" s="110"/>
      <c r="AM119" s="110"/>
      <c r="AN119" s="110"/>
      <c r="AO119" s="110"/>
      <c r="AP119" s="110"/>
      <c r="AQ119" s="110"/>
      <c r="AR119" s="110"/>
      <c r="AS119" s="110"/>
      <c r="AT119" s="110"/>
      <c r="AU119" s="110"/>
      <c r="AV119" s="110"/>
      <c r="AW119" s="110"/>
      <c r="AX119" s="110"/>
      <c r="AY119" s="110"/>
    </row>
    <row r="120" spans="1:51" ht="15" customHeight="1">
      <c r="A120" s="3413"/>
      <c r="B120" s="5602" t="s">
        <v>2469</v>
      </c>
      <c r="C120" s="5603"/>
      <c r="D120" s="5603"/>
      <c r="E120" s="5603"/>
      <c r="F120" s="5603"/>
      <c r="G120" s="5604"/>
      <c r="H120" s="5608" t="s">
        <v>746</v>
      </c>
      <c r="I120" s="5609"/>
      <c r="J120" s="3417"/>
      <c r="K120" s="3415" t="s">
        <v>817</v>
      </c>
      <c r="L120" s="3416"/>
      <c r="O120" s="241"/>
      <c r="P120" s="241"/>
      <c r="Q120" s="241"/>
      <c r="R120" s="241"/>
      <c r="S120" s="241"/>
      <c r="T120" s="241"/>
      <c r="U120" s="241"/>
      <c r="V120" s="241"/>
      <c r="W120" s="241"/>
      <c r="X120" s="241"/>
      <c r="Y120" s="241"/>
      <c r="Z120" s="241"/>
      <c r="AA120" s="241"/>
      <c r="AB120" s="241"/>
      <c r="AC120" s="241"/>
      <c r="AD120" s="241"/>
      <c r="AE120" s="241"/>
      <c r="AF120" s="241"/>
      <c r="AG120" s="241"/>
      <c r="AH120" s="110"/>
      <c r="AI120" s="110"/>
      <c r="AJ120" s="110"/>
      <c r="AK120" s="110"/>
      <c r="AL120" s="110"/>
      <c r="AM120" s="110"/>
      <c r="AN120" s="110"/>
      <c r="AO120" s="110"/>
      <c r="AP120" s="110"/>
      <c r="AQ120" s="110"/>
      <c r="AR120" s="110"/>
      <c r="AS120" s="110"/>
      <c r="AT120" s="110"/>
      <c r="AU120" s="110"/>
      <c r="AV120" s="110"/>
      <c r="AW120" s="110"/>
      <c r="AX120" s="110"/>
      <c r="AY120" s="110"/>
    </row>
    <row r="121" spans="1:51" ht="15" customHeight="1">
      <c r="A121" s="3413"/>
      <c r="B121" s="5605"/>
      <c r="C121" s="5606"/>
      <c r="D121" s="5606"/>
      <c r="E121" s="5606"/>
      <c r="F121" s="5606"/>
      <c r="G121" s="5607"/>
      <c r="H121" s="5610"/>
      <c r="I121" s="5611"/>
      <c r="J121" s="3417"/>
      <c r="K121" s="3418" t="s">
        <v>818</v>
      </c>
      <c r="L121" s="3416"/>
      <c r="O121" s="241"/>
      <c r="P121" s="241"/>
      <c r="Q121" s="241"/>
      <c r="R121" s="241"/>
      <c r="S121" s="241"/>
      <c r="T121" s="241"/>
      <c r="U121" s="241"/>
      <c r="V121" s="241"/>
      <c r="W121" s="241"/>
      <c r="X121" s="241"/>
      <c r="Y121" s="241"/>
      <c r="Z121" s="241"/>
      <c r="AA121" s="241"/>
      <c r="AB121" s="241"/>
      <c r="AC121" s="241"/>
      <c r="AD121" s="241"/>
      <c r="AE121" s="241"/>
      <c r="AF121" s="241"/>
      <c r="AG121" s="241"/>
      <c r="AH121" s="110"/>
      <c r="AI121" s="110"/>
      <c r="AJ121" s="110"/>
      <c r="AK121" s="110"/>
      <c r="AL121" s="110"/>
      <c r="AM121" s="110"/>
      <c r="AN121" s="110"/>
      <c r="AO121" s="110"/>
      <c r="AP121" s="110"/>
      <c r="AQ121" s="110"/>
      <c r="AR121" s="110"/>
      <c r="AS121" s="110"/>
      <c r="AT121" s="110"/>
      <c r="AU121" s="110"/>
      <c r="AV121" s="110"/>
      <c r="AW121" s="110"/>
      <c r="AX121" s="110"/>
      <c r="AY121" s="110"/>
    </row>
    <row r="122" spans="1:51" ht="8.25" customHeight="1">
      <c r="A122" s="2970"/>
      <c r="B122" s="1373"/>
      <c r="C122" s="1373"/>
      <c r="D122" s="1373"/>
      <c r="E122" s="1373"/>
      <c r="F122" s="1373"/>
      <c r="G122" s="1373"/>
      <c r="H122" s="3361"/>
      <c r="I122" s="3361"/>
      <c r="J122" s="3361"/>
      <c r="K122" s="3361"/>
      <c r="L122" s="3416"/>
      <c r="M122" s="197"/>
      <c r="O122" s="3383"/>
      <c r="P122" s="3383"/>
      <c r="Q122" s="3383"/>
      <c r="R122" s="3383"/>
      <c r="S122" s="3383"/>
      <c r="T122" s="3383"/>
      <c r="U122" s="3383"/>
      <c r="V122" s="3383"/>
      <c r="W122" s="3383"/>
      <c r="X122" s="3383"/>
      <c r="Y122" s="3383"/>
      <c r="Z122" s="3383"/>
      <c r="AA122" s="3383"/>
      <c r="AB122" s="3383"/>
      <c r="AC122" s="3383"/>
      <c r="AD122" s="3383"/>
      <c r="AE122" s="3383"/>
      <c r="AF122" s="3383"/>
      <c r="AG122" s="3383"/>
      <c r="AH122" s="110"/>
      <c r="AI122" s="110"/>
      <c r="AJ122" s="110"/>
      <c r="AK122" s="110"/>
      <c r="AL122" s="110"/>
      <c r="AM122" s="110"/>
      <c r="AN122" s="110"/>
      <c r="AO122" s="110"/>
      <c r="AP122" s="110"/>
      <c r="AQ122" s="110"/>
      <c r="AR122" s="110"/>
      <c r="AS122" s="110"/>
      <c r="AT122" s="110"/>
      <c r="AU122" s="110"/>
      <c r="AV122" s="110"/>
      <c r="AW122" s="110"/>
      <c r="AX122" s="110"/>
      <c r="AY122" s="110"/>
    </row>
    <row r="123" spans="1:51" ht="8.25" customHeight="1">
      <c r="A123" s="2970"/>
      <c r="B123" s="1373"/>
      <c r="C123" s="1373"/>
      <c r="D123" s="1373"/>
      <c r="E123" s="1373"/>
      <c r="F123" s="1373"/>
      <c r="G123" s="1373"/>
      <c r="H123" s="3361"/>
      <c r="I123" s="3361"/>
      <c r="J123" s="3361"/>
      <c r="K123" s="3361"/>
      <c r="L123" s="3416"/>
      <c r="M123" s="197"/>
      <c r="O123" s="3383"/>
      <c r="P123" s="3383"/>
      <c r="Q123" s="3383"/>
      <c r="R123" s="3383"/>
      <c r="S123" s="3383"/>
      <c r="T123" s="3383"/>
      <c r="U123" s="3383"/>
      <c r="V123" s="3383"/>
      <c r="W123" s="3383"/>
      <c r="X123" s="3383"/>
      <c r="Y123" s="3383"/>
      <c r="Z123" s="3383"/>
      <c r="AA123" s="3383"/>
      <c r="AB123" s="3383"/>
      <c r="AC123" s="3383"/>
      <c r="AD123" s="3383"/>
      <c r="AE123" s="3383"/>
      <c r="AF123" s="3383"/>
      <c r="AG123" s="3383"/>
      <c r="AH123" s="110"/>
      <c r="AI123" s="110"/>
      <c r="AJ123" s="110"/>
      <c r="AK123" s="110"/>
      <c r="AL123" s="110"/>
      <c r="AM123" s="110"/>
      <c r="AN123" s="110"/>
      <c r="AO123" s="110"/>
      <c r="AP123" s="110"/>
      <c r="AQ123" s="110"/>
      <c r="AR123" s="110"/>
      <c r="AS123" s="110"/>
      <c r="AT123" s="110"/>
      <c r="AU123" s="110"/>
      <c r="AV123" s="110"/>
      <c r="AW123" s="110"/>
      <c r="AX123" s="110"/>
      <c r="AY123" s="110"/>
    </row>
    <row r="124" spans="1:51" s="622" customFormat="1" ht="11.25" customHeight="1">
      <c r="A124" s="2971"/>
      <c r="B124" s="3790" t="s">
        <v>1593</v>
      </c>
      <c r="C124" s="57"/>
      <c r="D124" s="3791" t="s">
        <v>809</v>
      </c>
      <c r="E124" s="42"/>
      <c r="F124" s="3792"/>
      <c r="G124" s="3793"/>
      <c r="H124" s="3794"/>
      <c r="I124" s="3794"/>
      <c r="J124" s="3794"/>
      <c r="K124" s="3794"/>
      <c r="L124" s="3794"/>
      <c r="M124" s="3794"/>
      <c r="N124" s="3794"/>
      <c r="O124" s="3794"/>
      <c r="P124" s="3794"/>
      <c r="Q124" s="3794"/>
      <c r="R124" s="3794"/>
      <c r="S124" s="3794"/>
      <c r="T124" s="3794"/>
      <c r="U124" s="3794"/>
      <c r="V124" s="3794"/>
      <c r="W124" s="3794"/>
      <c r="X124" s="5688" t="s">
        <v>2686</v>
      </c>
      <c r="Y124" s="5688"/>
      <c r="Z124" s="5688"/>
      <c r="AA124" s="5688"/>
      <c r="AB124" s="5688"/>
      <c r="AC124" s="5688"/>
      <c r="AD124" s="5688"/>
      <c r="AE124" s="5688"/>
      <c r="AF124" s="5688"/>
      <c r="AG124" s="5688"/>
      <c r="AH124" s="5688"/>
      <c r="AI124" s="5688"/>
      <c r="AJ124" s="42"/>
      <c r="AK124" s="3466"/>
      <c r="AL124" s="3466"/>
      <c r="AM124" s="3466"/>
      <c r="AN124" s="3466"/>
      <c r="AO124" s="3466"/>
      <c r="AP124" s="3466"/>
      <c r="AQ124" s="3466"/>
      <c r="AR124" s="3466"/>
      <c r="AS124" s="3466"/>
      <c r="AT124" s="3466"/>
      <c r="AU124" s="3466"/>
      <c r="AV124" s="3466"/>
      <c r="AW124" s="3466"/>
      <c r="AX124" s="3466"/>
      <c r="AY124" s="3466"/>
    </row>
    <row r="125" spans="1:51" s="3841" customFormat="1" ht="9.75" customHeight="1">
      <c r="B125" s="51"/>
      <c r="C125" s="51"/>
      <c r="D125" s="48" t="s">
        <v>2697</v>
      </c>
      <c r="E125" s="51"/>
      <c r="F125" s="51"/>
      <c r="G125" s="51"/>
      <c r="H125" s="51"/>
      <c r="I125" s="51"/>
      <c r="J125" s="51"/>
      <c r="K125" s="51"/>
      <c r="L125" s="51"/>
      <c r="M125" s="51"/>
      <c r="N125" s="51"/>
      <c r="O125" s="51"/>
      <c r="P125" s="51"/>
      <c r="Q125" s="51"/>
      <c r="R125" s="51"/>
      <c r="S125" s="51"/>
      <c r="T125" s="51"/>
      <c r="U125" s="51"/>
      <c r="V125" s="51"/>
      <c r="W125" s="59"/>
      <c r="X125" s="5689" t="s">
        <v>38</v>
      </c>
      <c r="Y125" s="5689"/>
      <c r="Z125" s="5689"/>
      <c r="AA125" s="5689"/>
      <c r="AB125" s="5689"/>
      <c r="AC125" s="5689"/>
      <c r="AD125" s="5689"/>
      <c r="AE125" s="5689"/>
      <c r="AF125" s="5689"/>
      <c r="AG125" s="5689"/>
      <c r="AH125" s="5689"/>
      <c r="AI125" s="5689"/>
      <c r="AJ125" s="51"/>
      <c r="AK125" s="51"/>
      <c r="AL125" s="51"/>
      <c r="AM125" s="51"/>
      <c r="AN125" s="51"/>
      <c r="AO125" s="51"/>
      <c r="AP125" s="51"/>
      <c r="AQ125" s="51"/>
      <c r="AR125" s="51"/>
      <c r="AS125" s="51"/>
      <c r="AT125" s="51"/>
      <c r="AU125" s="51"/>
      <c r="AV125" s="51"/>
      <c r="AW125" s="51"/>
      <c r="AX125" s="51"/>
      <c r="AY125" s="51"/>
    </row>
    <row r="126" spans="1:51" s="3841" customFormat="1" ht="11.25" customHeight="1">
      <c r="B126" s="51"/>
      <c r="C126" s="51"/>
      <c r="D126" s="46"/>
      <c r="E126" s="46"/>
      <c r="F126" s="46"/>
      <c r="G126" s="46"/>
      <c r="H126" s="46"/>
      <c r="I126" s="46"/>
      <c r="J126" s="46"/>
      <c r="K126" s="46"/>
      <c r="L126" s="46"/>
      <c r="M126" s="46"/>
      <c r="N126" s="46"/>
      <c r="O126" s="46"/>
      <c r="P126" s="46"/>
      <c r="Q126" s="46"/>
      <c r="R126" s="46"/>
      <c r="S126" s="46"/>
      <c r="T126" s="46"/>
      <c r="U126" s="46"/>
      <c r="V126" s="51"/>
      <c r="W126" s="3807"/>
      <c r="X126" s="46"/>
      <c r="Y126" s="46"/>
      <c r="Z126" s="46"/>
      <c r="AA126" s="46"/>
      <c r="AB126" s="46"/>
      <c r="AC126" s="46"/>
      <c r="AD126" s="46"/>
      <c r="AE126" s="46"/>
      <c r="AF126" s="46"/>
      <c r="AG126" s="46"/>
      <c r="AH126" s="5690">
        <v>3300</v>
      </c>
      <c r="AI126" s="5690"/>
      <c r="AJ126" s="51"/>
      <c r="AK126" s="51"/>
      <c r="AL126" s="51"/>
      <c r="AM126" s="51"/>
      <c r="AN126" s="51"/>
      <c r="AO126" s="51"/>
      <c r="AP126" s="51"/>
      <c r="AQ126" s="51"/>
      <c r="AR126" s="51"/>
      <c r="AS126" s="51"/>
      <c r="AT126" s="51"/>
      <c r="AU126" s="51"/>
      <c r="AV126" s="51"/>
      <c r="AW126" s="51"/>
      <c r="AX126" s="51"/>
      <c r="AY126" s="51"/>
    </row>
    <row r="127" spans="1:51" s="59" customFormat="1" ht="11.25" customHeight="1">
      <c r="A127" s="3439"/>
      <c r="B127" s="46"/>
      <c r="C127" s="51"/>
      <c r="D127" s="516" t="s">
        <v>35</v>
      </c>
      <c r="E127" s="5692">
        <v>2018</v>
      </c>
      <c r="F127" s="5692"/>
      <c r="G127" s="46"/>
      <c r="H127" s="46"/>
      <c r="I127" s="46"/>
      <c r="J127" s="46"/>
      <c r="K127" s="46"/>
      <c r="L127" s="46"/>
      <c r="M127" s="46"/>
      <c r="N127" s="46"/>
      <c r="O127" s="46"/>
      <c r="P127" s="46"/>
      <c r="Q127" s="46"/>
      <c r="R127" s="46"/>
      <c r="S127" s="46"/>
      <c r="T127" s="46"/>
      <c r="U127" s="46"/>
      <c r="W127" s="5553">
        <v>32</v>
      </c>
      <c r="X127" s="5567"/>
      <c r="Y127" s="5568"/>
      <c r="Z127" s="5568"/>
      <c r="AA127" s="5568"/>
      <c r="AB127" s="5568"/>
      <c r="AC127" s="5568"/>
      <c r="AD127" s="5568"/>
      <c r="AE127" s="5568"/>
      <c r="AF127" s="5568"/>
      <c r="AG127" s="5568"/>
      <c r="AH127" s="5568"/>
      <c r="AI127" s="5569"/>
      <c r="AJ127" s="42"/>
      <c r="AK127" s="42"/>
      <c r="AL127" s="42"/>
      <c r="AM127" s="42"/>
      <c r="AN127" s="42"/>
      <c r="AO127" s="42"/>
      <c r="AP127" s="42"/>
      <c r="AQ127" s="42"/>
      <c r="AR127" s="42"/>
      <c r="AS127" s="42"/>
      <c r="AT127" s="42"/>
      <c r="AU127" s="42"/>
      <c r="AV127" s="42"/>
      <c r="AW127" s="42"/>
      <c r="AX127" s="42"/>
      <c r="AY127" s="42"/>
    </row>
    <row r="128" spans="1:51" s="59" customFormat="1" ht="11.25" customHeight="1">
      <c r="A128" s="3439"/>
      <c r="B128" s="46"/>
      <c r="C128" s="51"/>
      <c r="D128" s="471"/>
      <c r="E128" s="471"/>
      <c r="F128" s="471"/>
      <c r="G128" s="46"/>
      <c r="H128" s="46"/>
      <c r="I128" s="46"/>
      <c r="J128" s="46"/>
      <c r="K128" s="46"/>
      <c r="L128" s="46"/>
      <c r="M128" s="46"/>
      <c r="N128" s="46"/>
      <c r="O128" s="46"/>
      <c r="P128" s="46"/>
      <c r="Q128" s="46"/>
      <c r="R128" s="46"/>
      <c r="S128" s="46"/>
      <c r="T128" s="46"/>
      <c r="U128" s="46"/>
      <c r="W128" s="5553"/>
      <c r="X128" s="5570"/>
      <c r="Y128" s="5571"/>
      <c r="Z128" s="5571"/>
      <c r="AA128" s="5571"/>
      <c r="AB128" s="5571"/>
      <c r="AC128" s="5571"/>
      <c r="AD128" s="5571"/>
      <c r="AE128" s="5571"/>
      <c r="AF128" s="5571"/>
      <c r="AG128" s="5571"/>
      <c r="AH128" s="5571"/>
      <c r="AI128" s="5572"/>
      <c r="AJ128" s="42"/>
      <c r="AK128" s="42"/>
      <c r="AL128" s="42"/>
      <c r="AM128" s="42"/>
      <c r="AN128" s="42"/>
      <c r="AO128" s="42"/>
      <c r="AP128" s="42"/>
      <c r="AQ128" s="42"/>
      <c r="AR128" s="42"/>
      <c r="AS128" s="42"/>
      <c r="AT128" s="42"/>
      <c r="AU128" s="42"/>
      <c r="AV128" s="42"/>
      <c r="AW128" s="42"/>
      <c r="AX128" s="42"/>
      <c r="AY128" s="42"/>
    </row>
    <row r="129" spans="1:51" s="59" customFormat="1" ht="6" customHeight="1">
      <c r="A129" s="3439"/>
      <c r="B129" s="46"/>
      <c r="C129" s="51"/>
      <c r="D129" s="51"/>
      <c r="E129" s="46"/>
      <c r="F129" s="46"/>
      <c r="G129" s="46"/>
      <c r="H129" s="46"/>
      <c r="I129" s="46"/>
      <c r="J129" s="46"/>
      <c r="K129" s="46"/>
      <c r="L129" s="46"/>
      <c r="M129" s="46"/>
      <c r="N129" s="46"/>
      <c r="O129" s="46"/>
      <c r="P129" s="46"/>
      <c r="Q129" s="46"/>
      <c r="R129" s="46"/>
      <c r="S129" s="46"/>
      <c r="T129" s="46"/>
      <c r="U129" s="46"/>
      <c r="AF129" s="3377"/>
      <c r="AG129" s="3371"/>
      <c r="AH129" s="42"/>
      <c r="AI129" s="42"/>
      <c r="AJ129" s="42"/>
      <c r="AK129" s="42"/>
      <c r="AL129" s="42"/>
      <c r="AM129" s="42"/>
      <c r="AN129" s="42"/>
      <c r="AO129" s="42"/>
      <c r="AP129" s="42"/>
      <c r="AQ129" s="42"/>
      <c r="AR129" s="42"/>
      <c r="AS129" s="42"/>
      <c r="AT129" s="42"/>
      <c r="AU129" s="42"/>
      <c r="AV129" s="42"/>
      <c r="AW129" s="42"/>
      <c r="AX129" s="42"/>
      <c r="AY129" s="42"/>
    </row>
    <row r="130" spans="1:51" s="3841" customFormat="1" ht="11.25" customHeight="1">
      <c r="B130" s="51"/>
      <c r="C130" s="51"/>
      <c r="D130" s="471" t="s">
        <v>36</v>
      </c>
      <c r="E130" s="5692">
        <v>2019</v>
      </c>
      <c r="F130" s="5692"/>
      <c r="G130" s="46"/>
      <c r="H130" s="46"/>
      <c r="I130" s="46"/>
      <c r="J130" s="46"/>
      <c r="K130" s="46"/>
      <c r="L130" s="46"/>
      <c r="M130" s="46"/>
      <c r="N130" s="46"/>
      <c r="O130" s="46"/>
      <c r="P130" s="46"/>
      <c r="Q130" s="46"/>
      <c r="R130" s="46"/>
      <c r="S130" s="46"/>
      <c r="T130" s="46"/>
      <c r="U130" s="46"/>
      <c r="V130" s="51"/>
      <c r="W130" s="5553">
        <v>33</v>
      </c>
      <c r="X130" s="5567"/>
      <c r="Y130" s="5568"/>
      <c r="Z130" s="5568"/>
      <c r="AA130" s="5568"/>
      <c r="AB130" s="5568"/>
      <c r="AC130" s="5568"/>
      <c r="AD130" s="5568"/>
      <c r="AE130" s="5568"/>
      <c r="AF130" s="5568"/>
      <c r="AG130" s="5568"/>
      <c r="AH130" s="5568"/>
      <c r="AI130" s="5569"/>
      <c r="AJ130" s="51"/>
      <c r="AK130" s="51"/>
      <c r="AL130" s="51"/>
      <c r="AM130" s="51"/>
      <c r="AN130" s="51"/>
      <c r="AO130" s="51"/>
      <c r="AP130" s="51"/>
      <c r="AQ130" s="51"/>
      <c r="AR130" s="51"/>
      <c r="AS130" s="51"/>
      <c r="AT130" s="51"/>
      <c r="AU130" s="51"/>
      <c r="AV130" s="51"/>
      <c r="AW130" s="51"/>
      <c r="AX130" s="51"/>
      <c r="AY130" s="51"/>
    </row>
    <row r="131" spans="1:51" s="3841" customFormat="1" ht="11.25" customHeight="1">
      <c r="B131" s="51"/>
      <c r="C131" s="51"/>
      <c r="D131" s="471"/>
      <c r="E131" s="471"/>
      <c r="F131" s="471"/>
      <c r="G131" s="46"/>
      <c r="H131" s="46"/>
      <c r="I131" s="46"/>
      <c r="J131" s="46"/>
      <c r="K131" s="46"/>
      <c r="L131" s="46"/>
      <c r="M131" s="46"/>
      <c r="N131" s="46"/>
      <c r="O131" s="46"/>
      <c r="P131" s="46"/>
      <c r="Q131" s="46"/>
      <c r="R131" s="46"/>
      <c r="S131" s="46"/>
      <c r="T131" s="46"/>
      <c r="U131" s="46"/>
      <c r="V131" s="51"/>
      <c r="W131" s="5553"/>
      <c r="X131" s="5570"/>
      <c r="Y131" s="5571"/>
      <c r="Z131" s="5571"/>
      <c r="AA131" s="5571"/>
      <c r="AB131" s="5571"/>
      <c r="AC131" s="5571"/>
      <c r="AD131" s="5571"/>
      <c r="AE131" s="5571"/>
      <c r="AF131" s="5571"/>
      <c r="AG131" s="5571"/>
      <c r="AH131" s="5571"/>
      <c r="AI131" s="5572"/>
      <c r="AJ131" s="51"/>
      <c r="AK131" s="51"/>
      <c r="AL131" s="51"/>
      <c r="AM131" s="51"/>
      <c r="AN131" s="51"/>
      <c r="AO131" s="51"/>
      <c r="AP131" s="51"/>
      <c r="AQ131" s="51"/>
      <c r="AR131" s="51"/>
      <c r="AS131" s="51"/>
      <c r="AT131" s="51"/>
      <c r="AU131" s="51"/>
      <c r="AV131" s="51"/>
      <c r="AW131" s="51"/>
      <c r="AX131" s="51"/>
      <c r="AY131" s="51"/>
    </row>
    <row r="132" spans="1:51" s="3841" customFormat="1" ht="6" customHeight="1">
      <c r="B132" s="51"/>
      <c r="C132" s="51"/>
      <c r="D132" s="51"/>
      <c r="E132" s="46"/>
      <c r="F132" s="46"/>
      <c r="G132" s="46"/>
      <c r="H132" s="46"/>
      <c r="I132" s="46"/>
      <c r="J132" s="46"/>
      <c r="K132" s="46"/>
      <c r="L132" s="46"/>
      <c r="M132" s="46"/>
      <c r="N132" s="46"/>
      <c r="O132" s="46"/>
      <c r="P132" s="46"/>
      <c r="Q132" s="46"/>
      <c r="R132" s="46"/>
      <c r="S132" s="46"/>
      <c r="T132" s="46"/>
      <c r="U132" s="46"/>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row>
    <row r="133" spans="1:51" s="3841" customFormat="1" ht="11.25" customHeight="1">
      <c r="B133" s="51"/>
      <c r="C133" s="51"/>
      <c r="D133" s="471" t="s">
        <v>50</v>
      </c>
      <c r="E133" s="5692">
        <v>2020</v>
      </c>
      <c r="F133" s="5692"/>
      <c r="G133" s="46"/>
      <c r="H133" s="46"/>
      <c r="I133" s="46"/>
      <c r="J133" s="46"/>
      <c r="K133" s="46"/>
      <c r="L133" s="46"/>
      <c r="M133" s="46"/>
      <c r="N133" s="46"/>
      <c r="O133" s="46"/>
      <c r="P133" s="46"/>
      <c r="Q133" s="46"/>
      <c r="R133" s="46"/>
      <c r="S133" s="46"/>
      <c r="T133" s="46"/>
      <c r="U133" s="46"/>
      <c r="V133" s="51"/>
      <c r="W133" s="5553">
        <v>34</v>
      </c>
      <c r="X133" s="5567"/>
      <c r="Y133" s="5568"/>
      <c r="Z133" s="5568"/>
      <c r="AA133" s="5568"/>
      <c r="AB133" s="5568"/>
      <c r="AC133" s="5568"/>
      <c r="AD133" s="5568"/>
      <c r="AE133" s="5568"/>
      <c r="AF133" s="5568"/>
      <c r="AG133" s="5568"/>
      <c r="AH133" s="5568"/>
      <c r="AI133" s="5569"/>
      <c r="AJ133" s="51"/>
      <c r="AK133" s="51"/>
      <c r="AL133" s="51"/>
      <c r="AM133" s="51"/>
      <c r="AN133" s="51"/>
      <c r="AO133" s="51"/>
      <c r="AP133" s="51"/>
      <c r="AQ133" s="51"/>
      <c r="AR133" s="51"/>
      <c r="AS133" s="51"/>
      <c r="AT133" s="51"/>
      <c r="AU133" s="51"/>
      <c r="AV133" s="51"/>
      <c r="AW133" s="51"/>
      <c r="AX133" s="51"/>
      <c r="AY133" s="51"/>
    </row>
    <row r="134" spans="1:51" s="3841" customFormat="1" ht="11.25" customHeight="1">
      <c r="B134" s="51"/>
      <c r="C134" s="51"/>
      <c r="D134" s="471"/>
      <c r="E134" s="471"/>
      <c r="F134" s="471"/>
      <c r="G134" s="46"/>
      <c r="H134" s="46"/>
      <c r="I134" s="46"/>
      <c r="J134" s="46"/>
      <c r="K134" s="46"/>
      <c r="L134" s="46"/>
      <c r="M134" s="46"/>
      <c r="N134" s="46"/>
      <c r="O134" s="46"/>
      <c r="P134" s="46"/>
      <c r="Q134" s="46"/>
      <c r="R134" s="46"/>
      <c r="S134" s="46"/>
      <c r="T134" s="46"/>
      <c r="U134" s="46"/>
      <c r="V134" s="51"/>
      <c r="W134" s="5553"/>
      <c r="X134" s="5570"/>
      <c r="Y134" s="5571"/>
      <c r="Z134" s="5571"/>
      <c r="AA134" s="5571"/>
      <c r="AB134" s="5571"/>
      <c r="AC134" s="5571"/>
      <c r="AD134" s="5571"/>
      <c r="AE134" s="5571"/>
      <c r="AF134" s="5571"/>
      <c r="AG134" s="5571"/>
      <c r="AH134" s="5571"/>
      <c r="AI134" s="5572"/>
      <c r="AJ134" s="51"/>
      <c r="AK134" s="51"/>
      <c r="AL134" s="51"/>
      <c r="AM134" s="51"/>
      <c r="AN134" s="51"/>
      <c r="AO134" s="51"/>
      <c r="AP134" s="51"/>
      <c r="AQ134" s="51"/>
      <c r="AR134" s="51"/>
      <c r="AS134" s="51"/>
      <c r="AT134" s="51"/>
      <c r="AU134" s="51"/>
      <c r="AV134" s="51"/>
      <c r="AW134" s="51"/>
      <c r="AX134" s="51"/>
      <c r="AY134" s="51"/>
    </row>
    <row r="135" spans="1:51" s="3841" customFormat="1" ht="11.25" customHeight="1">
      <c r="B135" s="51"/>
      <c r="C135" s="51"/>
      <c r="D135" s="3367"/>
      <c r="E135" s="3367"/>
      <c r="F135" s="46"/>
      <c r="G135" s="46"/>
      <c r="H135" s="46"/>
      <c r="I135" s="46"/>
      <c r="J135" s="46"/>
      <c r="K135" s="46"/>
      <c r="L135" s="46"/>
      <c r="M135" s="46"/>
      <c r="N135" s="46"/>
      <c r="O135" s="46"/>
      <c r="P135" s="46"/>
      <c r="Q135" s="46"/>
      <c r="R135" s="46"/>
      <c r="S135" s="46"/>
      <c r="T135" s="46"/>
      <c r="U135" s="46"/>
      <c r="V135" s="51"/>
      <c r="W135" s="3367"/>
      <c r="X135" s="3367"/>
      <c r="Y135" s="3367"/>
      <c r="Z135" s="3367"/>
      <c r="AA135" s="3367"/>
      <c r="AB135" s="3367"/>
      <c r="AC135" s="3367"/>
      <c r="AD135" s="3367"/>
      <c r="AE135" s="3367"/>
      <c r="AF135" s="3367"/>
      <c r="AG135" s="3367"/>
      <c r="AH135" s="3367"/>
      <c r="AI135" s="3367"/>
      <c r="AJ135" s="51"/>
      <c r="AK135" s="51"/>
      <c r="AL135" s="51"/>
      <c r="AM135" s="51"/>
      <c r="AN135" s="51"/>
      <c r="AO135" s="51"/>
      <c r="AP135" s="51"/>
      <c r="AQ135" s="51"/>
      <c r="AR135" s="51"/>
      <c r="AS135" s="51"/>
      <c r="AT135" s="51"/>
      <c r="AU135" s="51"/>
      <c r="AV135" s="51"/>
      <c r="AW135" s="51"/>
      <c r="AX135" s="51"/>
      <c r="AY135" s="51"/>
    </row>
    <row r="136" spans="1:51" s="3841" customFormat="1" ht="11.25" customHeight="1">
      <c r="A136" s="3842"/>
      <c r="B136" s="3483"/>
      <c r="C136" s="3483"/>
      <c r="D136" s="3496"/>
      <c r="E136" s="3496"/>
      <c r="F136" s="3632"/>
      <c r="G136" s="3632"/>
      <c r="H136" s="3632"/>
      <c r="I136" s="3632"/>
      <c r="J136" s="3632"/>
      <c r="K136" s="3632"/>
      <c r="L136" s="3632"/>
      <c r="M136" s="3632"/>
      <c r="N136" s="3632"/>
      <c r="O136" s="3632"/>
      <c r="P136" s="3632"/>
      <c r="Q136" s="3632"/>
      <c r="R136" s="3632"/>
      <c r="S136" s="3632"/>
      <c r="T136" s="3632"/>
      <c r="U136" s="3632"/>
      <c r="V136" s="3483"/>
      <c r="W136" s="3819"/>
      <c r="X136" s="3819"/>
      <c r="Y136" s="3819"/>
      <c r="Z136" s="3819"/>
      <c r="AA136" s="3819"/>
      <c r="AB136" s="3819"/>
      <c r="AC136" s="3819"/>
      <c r="AD136" s="3819"/>
      <c r="AE136" s="3819"/>
      <c r="AF136" s="3819"/>
      <c r="AG136" s="3819"/>
      <c r="AH136" s="3819"/>
      <c r="AI136" s="3819"/>
      <c r="AJ136" s="3483"/>
      <c r="AK136" s="51"/>
      <c r="AL136" s="51"/>
      <c r="AM136" s="51"/>
      <c r="AN136" s="51"/>
      <c r="AO136" s="51"/>
      <c r="AP136" s="51"/>
      <c r="AQ136" s="51"/>
      <c r="AR136" s="51"/>
      <c r="AS136" s="51"/>
      <c r="AT136" s="51"/>
      <c r="AU136" s="51"/>
      <c r="AV136" s="51"/>
      <c r="AW136" s="51"/>
      <c r="AX136" s="51"/>
      <c r="AY136" s="51"/>
    </row>
    <row r="137" spans="1:51" s="3841" customFormat="1" ht="11.25" customHeight="1">
      <c r="B137" s="51"/>
      <c r="C137" s="51"/>
      <c r="D137" s="3367"/>
      <c r="E137" s="3367"/>
      <c r="F137" s="46"/>
      <c r="G137" s="46"/>
      <c r="H137" s="46"/>
      <c r="I137" s="46"/>
      <c r="J137" s="46"/>
      <c r="K137" s="46"/>
      <c r="L137" s="46"/>
      <c r="M137" s="46"/>
      <c r="N137" s="46"/>
      <c r="O137" s="46"/>
      <c r="P137" s="46"/>
      <c r="Q137" s="46"/>
      <c r="R137" s="46"/>
      <c r="S137" s="46"/>
      <c r="T137" s="46"/>
      <c r="U137" s="46"/>
      <c r="V137" s="51"/>
      <c r="W137" s="3367"/>
      <c r="X137" s="3367"/>
      <c r="Y137" s="3367"/>
      <c r="Z137" s="3367"/>
      <c r="AA137" s="3367"/>
      <c r="AB137" s="3367"/>
      <c r="AC137" s="3367"/>
      <c r="AD137" s="3367"/>
      <c r="AE137" s="3367"/>
      <c r="AF137" s="3367"/>
      <c r="AG137" s="3367"/>
      <c r="AH137" s="3367"/>
      <c r="AI137" s="3367"/>
      <c r="AJ137" s="51"/>
      <c r="AK137" s="51"/>
      <c r="AL137" s="51"/>
      <c r="AM137" s="51"/>
      <c r="AN137" s="51"/>
      <c r="AO137" s="51"/>
      <c r="AP137" s="51"/>
      <c r="AQ137" s="51"/>
      <c r="AR137" s="51"/>
      <c r="AS137" s="51"/>
      <c r="AT137" s="51"/>
      <c r="AU137" s="51"/>
      <c r="AV137" s="51"/>
      <c r="AW137" s="51"/>
      <c r="AX137" s="51"/>
      <c r="AY137" s="51"/>
    </row>
    <row r="138" spans="1:51" s="3841" customFormat="1" ht="11.25" customHeight="1">
      <c r="B138" s="51"/>
      <c r="C138" s="51"/>
      <c r="D138" s="3446" t="s">
        <v>2698</v>
      </c>
      <c r="E138" s="3447"/>
      <c r="F138" s="3448"/>
      <c r="G138" s="3448"/>
      <c r="H138" s="3448"/>
      <c r="I138" s="3448"/>
      <c r="J138" s="3448"/>
      <c r="K138" s="3424"/>
      <c r="L138" s="3426"/>
      <c r="M138" s="3424"/>
      <c r="N138" s="3424"/>
      <c r="O138" s="3424"/>
      <c r="P138" s="3424"/>
      <c r="Q138" s="3424"/>
      <c r="R138" s="3424"/>
      <c r="S138" s="3843"/>
      <c r="T138" s="46"/>
      <c r="U138" s="46"/>
      <c r="V138" s="51"/>
      <c r="W138" s="3367"/>
      <c r="X138" s="3367"/>
      <c r="Y138" s="3367"/>
      <c r="Z138" s="3367"/>
      <c r="AA138" s="3367"/>
      <c r="AB138" s="3367"/>
      <c r="AC138" s="3367"/>
      <c r="AD138" s="3367"/>
      <c r="AE138" s="3367"/>
      <c r="AF138" s="3367"/>
      <c r="AG138" s="3367"/>
      <c r="AH138" s="3367"/>
      <c r="AI138" s="3367"/>
      <c r="AJ138" s="51"/>
      <c r="AK138" s="51"/>
      <c r="AL138" s="51"/>
      <c r="AM138" s="51"/>
      <c r="AN138" s="51"/>
      <c r="AO138" s="51"/>
      <c r="AP138" s="51"/>
      <c r="AQ138" s="51"/>
      <c r="AR138" s="51"/>
      <c r="AS138" s="51"/>
      <c r="AT138" s="51"/>
      <c r="AU138" s="51"/>
      <c r="AV138" s="51"/>
      <c r="AW138" s="51"/>
      <c r="AX138" s="51"/>
      <c r="AY138" s="51"/>
    </row>
    <row r="139" spans="1:51" s="3841" customFormat="1" ht="11.25" customHeight="1">
      <c r="B139" s="51"/>
      <c r="C139" s="51"/>
      <c r="D139" s="3494" t="s">
        <v>2699</v>
      </c>
      <c r="E139" s="3451"/>
      <c r="F139" s="3442"/>
      <c r="G139" s="3452"/>
      <c r="H139" s="3452"/>
      <c r="I139" s="3452"/>
      <c r="J139" s="3452"/>
      <c r="K139" s="3844"/>
      <c r="L139" s="3442"/>
      <c r="M139" s="3845"/>
      <c r="N139" s="3845"/>
      <c r="O139" s="3845"/>
      <c r="P139" s="3845"/>
      <c r="Q139" s="3845"/>
      <c r="R139" s="3845"/>
      <c r="S139" s="3846"/>
      <c r="T139" s="46"/>
      <c r="U139" s="46"/>
      <c r="V139" s="51"/>
      <c r="W139" s="3367"/>
      <c r="X139" s="3367"/>
      <c r="Y139" s="3367"/>
      <c r="Z139" s="3367"/>
      <c r="AA139" s="3367"/>
      <c r="AB139" s="3367"/>
      <c r="AC139" s="3367"/>
      <c r="AD139" s="3367"/>
      <c r="AE139" s="3367"/>
      <c r="AF139" s="3367"/>
      <c r="AG139" s="3367"/>
      <c r="AH139" s="3367"/>
      <c r="AI139" s="3367"/>
      <c r="AJ139" s="51"/>
      <c r="AK139" s="51"/>
      <c r="AL139" s="51"/>
      <c r="AM139" s="51"/>
      <c r="AN139" s="51"/>
      <c r="AO139" s="51"/>
      <c r="AP139" s="51"/>
      <c r="AQ139" s="51"/>
      <c r="AR139" s="51"/>
      <c r="AS139" s="51"/>
      <c r="AT139" s="51"/>
      <c r="AU139" s="51"/>
      <c r="AV139" s="51"/>
      <c r="AW139" s="51"/>
      <c r="AX139" s="51"/>
      <c r="AY139" s="51"/>
    </row>
    <row r="140" spans="1:51" s="3841" customFormat="1" ht="11.25" customHeight="1">
      <c r="B140" s="51"/>
      <c r="C140" s="51"/>
      <c r="D140" s="471"/>
      <c r="E140" s="471"/>
      <c r="F140" s="46"/>
      <c r="G140" s="46"/>
      <c r="H140" s="46"/>
      <c r="I140" s="46"/>
      <c r="J140" s="46"/>
      <c r="K140" s="46"/>
      <c r="L140" s="46"/>
      <c r="M140" s="46"/>
      <c r="N140" s="46"/>
      <c r="O140" s="46"/>
      <c r="P140" s="46"/>
      <c r="Q140" s="46"/>
      <c r="R140" s="46"/>
      <c r="S140" s="46"/>
      <c r="T140" s="46"/>
      <c r="U140" s="46"/>
      <c r="V140" s="51"/>
      <c r="W140" s="3367"/>
      <c r="X140" s="3367"/>
      <c r="Y140" s="3367"/>
      <c r="Z140" s="3367"/>
      <c r="AA140" s="3367"/>
      <c r="AB140" s="3367"/>
      <c r="AC140" s="3367"/>
      <c r="AD140" s="3367"/>
      <c r="AE140" s="3367"/>
      <c r="AF140" s="3367"/>
      <c r="AG140" s="3367"/>
      <c r="AH140" s="3367"/>
      <c r="AI140" s="3367"/>
      <c r="AJ140" s="51"/>
      <c r="AK140" s="51"/>
      <c r="AL140" s="51"/>
      <c r="AM140" s="51"/>
      <c r="AN140" s="51"/>
      <c r="AO140" s="51"/>
      <c r="AP140" s="51"/>
      <c r="AQ140" s="51"/>
      <c r="AR140" s="51"/>
      <c r="AS140" s="51"/>
      <c r="AT140" s="51"/>
      <c r="AU140" s="51"/>
      <c r="AV140" s="51"/>
      <c r="AW140" s="51"/>
      <c r="AX140" s="51"/>
      <c r="AY140" s="51"/>
    </row>
    <row r="141" spans="1:51" s="622" customFormat="1" ht="11.25" customHeight="1">
      <c r="A141" s="2971"/>
      <c r="B141" s="3790" t="s">
        <v>1594</v>
      </c>
      <c r="C141" s="57"/>
      <c r="D141" s="3791" t="s">
        <v>2700</v>
      </c>
      <c r="E141" s="42"/>
      <c r="F141" s="3792"/>
      <c r="G141" s="3793"/>
      <c r="H141" s="3794"/>
      <c r="I141" s="3794"/>
      <c r="J141" s="3794"/>
      <c r="K141" s="3794"/>
      <c r="L141" s="3794"/>
      <c r="M141" s="3794"/>
      <c r="N141" s="3794"/>
      <c r="O141" s="3794"/>
      <c r="P141" s="3794"/>
      <c r="Q141" s="3794"/>
      <c r="R141" s="3794"/>
      <c r="S141" s="3794"/>
      <c r="T141" s="3794"/>
      <c r="U141" s="3794"/>
      <c r="V141" s="3794"/>
      <c r="W141" s="3794"/>
      <c r="X141" s="3794"/>
      <c r="Y141" s="3794"/>
      <c r="Z141" s="3794"/>
      <c r="AA141" s="3794"/>
      <c r="AB141" s="3794"/>
      <c r="AC141" s="3794"/>
      <c r="AD141" s="3794"/>
      <c r="AE141" s="3794"/>
      <c r="AF141" s="3794"/>
      <c r="AG141" s="40"/>
      <c r="AH141" s="42"/>
      <c r="AI141" s="42"/>
      <c r="AJ141" s="42"/>
      <c r="AK141" s="3466"/>
      <c r="AL141" s="3466"/>
      <c r="AM141" s="3466"/>
      <c r="AN141" s="3466"/>
      <c r="AO141" s="3466"/>
      <c r="AP141" s="3466"/>
      <c r="AQ141" s="3466"/>
      <c r="AR141" s="3466"/>
      <c r="AS141" s="3466"/>
      <c r="AT141" s="3466"/>
      <c r="AU141" s="3466"/>
      <c r="AV141" s="3466"/>
      <c r="AW141" s="3466"/>
      <c r="AX141" s="3466"/>
      <c r="AY141" s="3466"/>
    </row>
    <row r="142" spans="1:51" s="622" customFormat="1" ht="11.25" customHeight="1">
      <c r="A142" s="2971"/>
      <c r="B142" s="3790"/>
      <c r="C142" s="57"/>
      <c r="D142" s="3791" t="s">
        <v>810</v>
      </c>
      <c r="E142" s="42"/>
      <c r="F142" s="3792"/>
      <c r="G142" s="3793"/>
      <c r="H142" s="3794"/>
      <c r="I142" s="3794"/>
      <c r="J142" s="3794"/>
      <c r="K142" s="3794"/>
      <c r="L142" s="3794"/>
      <c r="M142" s="3794"/>
      <c r="N142" s="3794"/>
      <c r="O142" s="3794"/>
      <c r="P142" s="3794"/>
      <c r="Q142" s="3794"/>
      <c r="R142" s="3794"/>
      <c r="S142" s="3794"/>
      <c r="T142" s="3794"/>
      <c r="U142" s="3794"/>
      <c r="V142" s="3794"/>
      <c r="W142" s="3794"/>
      <c r="X142" s="3794"/>
      <c r="Y142" s="3794"/>
      <c r="Z142" s="3794"/>
      <c r="AA142" s="3794"/>
      <c r="AB142" s="3794"/>
      <c r="AC142" s="3794"/>
      <c r="AD142" s="3794"/>
      <c r="AE142" s="3794"/>
      <c r="AF142" s="3794"/>
      <c r="AG142" s="40"/>
      <c r="AH142" s="42"/>
      <c r="AI142" s="42"/>
      <c r="AJ142" s="42"/>
      <c r="AK142" s="3466"/>
      <c r="AL142" s="3466"/>
      <c r="AM142" s="3466"/>
      <c r="AN142" s="3466"/>
      <c r="AO142" s="3466"/>
      <c r="AP142" s="3466"/>
      <c r="AQ142" s="3466"/>
      <c r="AR142" s="3466"/>
      <c r="AS142" s="3466"/>
      <c r="AT142" s="3466"/>
      <c r="AU142" s="3466"/>
      <c r="AV142" s="3466"/>
      <c r="AW142" s="3466"/>
      <c r="AX142" s="3466"/>
      <c r="AY142" s="3466"/>
    </row>
    <row r="143" spans="1:51" s="622" customFormat="1" ht="11.25" customHeight="1">
      <c r="A143" s="2971"/>
      <c r="B143" s="3790"/>
      <c r="C143" s="57"/>
      <c r="D143" s="3797" t="s">
        <v>2701</v>
      </c>
      <c r="E143" s="42"/>
      <c r="F143" s="3792"/>
      <c r="G143" s="3793"/>
      <c r="H143" s="3794"/>
      <c r="I143" s="3794"/>
      <c r="J143" s="3794"/>
      <c r="K143" s="3794"/>
      <c r="L143" s="3794"/>
      <c r="M143" s="3794"/>
      <c r="N143" s="3794"/>
      <c r="O143" s="3794"/>
      <c r="P143" s="3794"/>
      <c r="Q143" s="3794"/>
      <c r="R143" s="3794"/>
      <c r="S143" s="3794"/>
      <c r="T143" s="3794"/>
      <c r="U143" s="3794"/>
      <c r="V143" s="3794"/>
      <c r="W143" s="3794"/>
      <c r="X143" s="3794"/>
      <c r="Y143" s="3794"/>
      <c r="Z143" s="3794"/>
      <c r="AA143" s="3794"/>
      <c r="AB143" s="3794"/>
      <c r="AC143" s="3794"/>
      <c r="AD143" s="3794"/>
      <c r="AE143" s="3794"/>
      <c r="AF143" s="3794"/>
      <c r="AG143" s="40"/>
      <c r="AH143" s="42"/>
      <c r="AI143" s="42"/>
      <c r="AJ143" s="42"/>
      <c r="AK143" s="3466"/>
      <c r="AL143" s="3466"/>
      <c r="AM143" s="3466"/>
      <c r="AN143" s="3466"/>
      <c r="AO143" s="3466"/>
      <c r="AP143" s="3466"/>
      <c r="AQ143" s="3466"/>
      <c r="AR143" s="3466"/>
      <c r="AS143" s="3466"/>
      <c r="AT143" s="3466"/>
      <c r="AU143" s="3466"/>
      <c r="AV143" s="3466"/>
      <c r="AW143" s="3466"/>
      <c r="AX143" s="3466"/>
      <c r="AY143" s="3466"/>
    </row>
    <row r="144" spans="1:51" s="622" customFormat="1" ht="11.25" customHeight="1">
      <c r="A144" s="2971"/>
      <c r="B144" s="3790"/>
      <c r="C144" s="57"/>
      <c r="D144" s="48" t="s">
        <v>811</v>
      </c>
      <c r="E144" s="42"/>
      <c r="F144" s="3792"/>
      <c r="G144" s="3793"/>
      <c r="H144" s="3794"/>
      <c r="I144" s="3794"/>
      <c r="J144" s="3794"/>
      <c r="K144" s="3794"/>
      <c r="L144" s="3794"/>
      <c r="M144" s="3794"/>
      <c r="N144" s="3794"/>
      <c r="O144" s="3794"/>
      <c r="P144" s="3794"/>
      <c r="Q144" s="3794"/>
      <c r="R144" s="3794"/>
      <c r="S144" s="3794"/>
      <c r="T144" s="3794"/>
      <c r="U144" s="3794"/>
      <c r="V144" s="3794"/>
      <c r="W144" s="3794"/>
      <c r="X144" s="3794"/>
      <c r="Y144" s="3794"/>
      <c r="Z144" s="3794"/>
      <c r="AA144" s="3794"/>
      <c r="AB144" s="3794"/>
      <c r="AC144" s="3794"/>
      <c r="AD144" s="3794"/>
      <c r="AE144" s="3794"/>
      <c r="AF144" s="3794"/>
      <c r="AG144" s="40"/>
      <c r="AH144" s="42"/>
      <c r="AI144" s="42"/>
      <c r="AJ144" s="42"/>
      <c r="AK144" s="3466"/>
      <c r="AL144" s="3466"/>
      <c r="AM144" s="3466"/>
      <c r="AN144" s="3466"/>
      <c r="AO144" s="3466"/>
      <c r="AP144" s="3466"/>
      <c r="AQ144" s="3466"/>
      <c r="AR144" s="3466"/>
      <c r="AS144" s="3466"/>
      <c r="AT144" s="3466"/>
      <c r="AU144" s="3466"/>
      <c r="AV144" s="3466"/>
      <c r="AW144" s="3466"/>
      <c r="AX144" s="3466"/>
      <c r="AY144" s="3466"/>
    </row>
    <row r="145" spans="1:51" s="622" customFormat="1" ht="6" customHeight="1">
      <c r="A145" s="2971"/>
      <c r="B145" s="3795"/>
      <c r="C145" s="3796"/>
      <c r="D145" s="3797"/>
      <c r="E145" s="42"/>
      <c r="F145" s="3792"/>
      <c r="G145" s="3798"/>
      <c r="H145" s="3799"/>
      <c r="I145" s="3799"/>
      <c r="J145" s="3799"/>
      <c r="K145" s="3799"/>
      <c r="L145" s="3799"/>
      <c r="M145" s="3799"/>
      <c r="N145" s="3799"/>
      <c r="O145" s="3527"/>
      <c r="P145" s="3527"/>
      <c r="Q145" s="3527"/>
      <c r="R145" s="3799"/>
      <c r="S145" s="3799"/>
      <c r="T145" s="3799"/>
      <c r="U145" s="3799"/>
      <c r="V145" s="3799"/>
      <c r="W145" s="44"/>
      <c r="X145" s="44"/>
      <c r="Y145" s="44"/>
      <c r="Z145" s="44"/>
      <c r="AA145" s="44"/>
      <c r="AB145" s="44"/>
      <c r="AC145" s="44"/>
      <c r="AD145" s="44"/>
      <c r="AE145" s="44"/>
      <c r="AF145" s="44"/>
      <c r="AG145" s="44"/>
      <c r="AH145" s="44"/>
      <c r="AI145" s="44"/>
      <c r="AJ145" s="42"/>
      <c r="AK145" s="3466"/>
      <c r="AL145" s="3466"/>
      <c r="AM145" s="3466"/>
      <c r="AN145" s="3466"/>
      <c r="AO145" s="3466"/>
      <c r="AP145" s="3466"/>
      <c r="AQ145" s="3466"/>
      <c r="AR145" s="3466"/>
      <c r="AS145" s="3466"/>
      <c r="AT145" s="3466"/>
      <c r="AU145" s="3466"/>
      <c r="AV145" s="3466"/>
      <c r="AW145" s="3466"/>
      <c r="AX145" s="3466"/>
      <c r="AY145" s="3466"/>
    </row>
    <row r="146" spans="1:51" s="622" customFormat="1" ht="11.25" customHeight="1">
      <c r="A146" s="2971"/>
      <c r="B146" s="3800"/>
      <c r="C146" s="3801"/>
      <c r="D146" s="5557">
        <v>330035</v>
      </c>
      <c r="E146" s="5557"/>
      <c r="F146" s="3370"/>
      <c r="G146" s="471"/>
      <c r="H146" s="471"/>
      <c r="I146" s="60"/>
      <c r="J146" s="60"/>
      <c r="K146" s="60"/>
      <c r="L146" s="60"/>
      <c r="M146" s="60"/>
      <c r="N146" s="60"/>
      <c r="O146" s="3527"/>
      <c r="P146" s="3527"/>
      <c r="Q146" s="3527"/>
      <c r="R146" s="3802"/>
      <c r="S146" s="3802"/>
      <c r="T146" s="3802"/>
      <c r="U146" s="3802"/>
      <c r="V146" s="3776"/>
      <c r="W146" s="44"/>
      <c r="X146" s="44"/>
      <c r="Y146" s="44"/>
      <c r="Z146" s="44"/>
      <c r="AA146" s="44"/>
      <c r="AB146" s="44"/>
      <c r="AC146" s="44"/>
      <c r="AD146" s="44"/>
      <c r="AE146" s="44"/>
      <c r="AF146" s="44"/>
      <c r="AG146" s="44"/>
      <c r="AH146" s="44"/>
      <c r="AI146" s="44"/>
      <c r="AJ146" s="42"/>
      <c r="AK146" s="3466"/>
      <c r="AL146" s="3466"/>
      <c r="AM146" s="3466"/>
      <c r="AN146" s="3466"/>
      <c r="AO146" s="3466"/>
      <c r="AP146" s="3466"/>
      <c r="AQ146" s="3466"/>
      <c r="AR146" s="3466"/>
      <c r="AS146" s="3466"/>
      <c r="AT146" s="3466"/>
      <c r="AU146" s="3466"/>
      <c r="AV146" s="3466"/>
      <c r="AW146" s="3466"/>
      <c r="AX146" s="3466"/>
      <c r="AY146" s="3466"/>
    </row>
    <row r="147" spans="1:51" s="622" customFormat="1" ht="11.25" customHeight="1">
      <c r="A147" s="2971"/>
      <c r="B147" s="3795"/>
      <c r="C147" s="3803"/>
      <c r="D147" s="5553">
        <v>1</v>
      </c>
      <c r="E147" s="5623"/>
      <c r="F147" s="5648" t="s">
        <v>2475</v>
      </c>
      <c r="G147" s="5553"/>
      <c r="H147" s="471"/>
      <c r="I147" s="3798"/>
      <c r="J147" s="3446" t="s">
        <v>2702</v>
      </c>
      <c r="K147" s="3447"/>
      <c r="L147" s="3448"/>
      <c r="M147" s="3448"/>
      <c r="N147" s="3448"/>
      <c r="O147" s="3448"/>
      <c r="P147" s="3448"/>
      <c r="Q147" s="3424"/>
      <c r="R147" s="3847"/>
      <c r="S147" s="3848"/>
      <c r="T147" s="3799"/>
      <c r="U147" s="3799"/>
      <c r="V147" s="3776"/>
      <c r="W147" s="44"/>
      <c r="X147" s="44"/>
      <c r="Y147" s="44"/>
      <c r="Z147" s="44"/>
      <c r="AA147" s="44"/>
      <c r="AB147" s="44"/>
      <c r="AC147" s="44"/>
      <c r="AD147" s="44"/>
      <c r="AE147" s="44"/>
      <c r="AF147" s="44"/>
      <c r="AG147" s="44"/>
      <c r="AH147" s="44"/>
      <c r="AI147" s="44"/>
      <c r="AJ147" s="42"/>
      <c r="AK147" s="3466"/>
      <c r="AL147" s="3466"/>
      <c r="AM147" s="3466"/>
      <c r="AN147" s="3466"/>
      <c r="AO147" s="3466"/>
      <c r="AP147" s="3466"/>
      <c r="AQ147" s="3466"/>
      <c r="AR147" s="3466"/>
      <c r="AS147" s="3466"/>
      <c r="AT147" s="3466"/>
      <c r="AU147" s="3466"/>
      <c r="AV147" s="3466"/>
      <c r="AW147" s="3466"/>
      <c r="AX147" s="3466"/>
      <c r="AY147" s="3466"/>
    </row>
    <row r="148" spans="1:51" s="3841" customFormat="1" ht="11.25" customHeight="1">
      <c r="B148" s="51"/>
      <c r="C148" s="51"/>
      <c r="D148" s="5553"/>
      <c r="E148" s="5624"/>
      <c r="F148" s="5648"/>
      <c r="G148" s="5553"/>
      <c r="H148" s="471"/>
      <c r="I148" s="51"/>
      <c r="J148" s="3494" t="s">
        <v>2703</v>
      </c>
      <c r="K148" s="3451"/>
      <c r="L148" s="3442"/>
      <c r="M148" s="3452"/>
      <c r="N148" s="3452"/>
      <c r="O148" s="3452"/>
      <c r="P148" s="3452"/>
      <c r="Q148" s="3844"/>
      <c r="R148" s="3492"/>
      <c r="S148" s="3493"/>
      <c r="T148" s="51"/>
      <c r="U148" s="51"/>
      <c r="V148" s="51"/>
      <c r="W148" s="44"/>
      <c r="X148" s="44"/>
      <c r="Y148" s="44"/>
      <c r="Z148" s="44"/>
      <c r="AA148" s="44"/>
      <c r="AB148" s="44"/>
      <c r="AC148" s="44"/>
      <c r="AD148" s="44"/>
      <c r="AE148" s="44"/>
      <c r="AF148" s="44"/>
      <c r="AG148" s="44"/>
      <c r="AH148" s="44"/>
      <c r="AI148" s="44"/>
      <c r="AJ148" s="51"/>
      <c r="AK148" s="51"/>
      <c r="AL148" s="51"/>
      <c r="AM148" s="51"/>
      <c r="AN148" s="51"/>
      <c r="AO148" s="51"/>
      <c r="AP148" s="51"/>
      <c r="AQ148" s="51"/>
      <c r="AR148" s="51"/>
      <c r="AS148" s="51"/>
      <c r="AT148" s="51"/>
      <c r="AU148" s="51"/>
      <c r="AV148" s="51"/>
      <c r="AW148" s="51"/>
      <c r="AX148" s="51"/>
      <c r="AY148" s="51"/>
    </row>
    <row r="149" spans="1:51" s="622" customFormat="1" ht="11.25" customHeight="1">
      <c r="A149" s="2971"/>
      <c r="B149" s="3800"/>
      <c r="C149" s="3801"/>
      <c r="D149" s="44"/>
      <c r="E149" s="42"/>
      <c r="F149" s="44"/>
      <c r="G149" s="44"/>
      <c r="H149" s="44"/>
      <c r="I149" s="60"/>
      <c r="J149" s="60"/>
      <c r="K149" s="60"/>
      <c r="L149" s="60"/>
      <c r="M149" s="60"/>
      <c r="N149" s="60"/>
      <c r="O149" s="3527"/>
      <c r="P149" s="3527"/>
      <c r="Q149" s="3527"/>
      <c r="R149" s="3802"/>
      <c r="S149" s="3802"/>
      <c r="T149" s="3802"/>
      <c r="U149" s="3802"/>
      <c r="V149" s="3776"/>
      <c r="W149" s="44"/>
      <c r="X149" s="44"/>
      <c r="Y149" s="44"/>
      <c r="Z149" s="44"/>
      <c r="AA149" s="44"/>
      <c r="AB149" s="44"/>
      <c r="AC149" s="44"/>
      <c r="AD149" s="44"/>
      <c r="AE149" s="44"/>
      <c r="AF149" s="44"/>
      <c r="AG149" s="44"/>
      <c r="AH149" s="44"/>
      <c r="AI149" s="44"/>
      <c r="AJ149" s="42"/>
      <c r="AK149" s="3466"/>
      <c r="AL149" s="3466"/>
      <c r="AM149" s="3466"/>
      <c r="AN149" s="3466"/>
      <c r="AO149" s="3466"/>
      <c r="AP149" s="3466"/>
      <c r="AQ149" s="3466"/>
      <c r="AR149" s="3466"/>
      <c r="AS149" s="3466"/>
      <c r="AT149" s="3466"/>
      <c r="AU149" s="3466"/>
      <c r="AV149" s="3466"/>
      <c r="AW149" s="3466"/>
      <c r="AX149" s="3466"/>
      <c r="AY149" s="3466"/>
    </row>
    <row r="150" spans="1:51" s="622" customFormat="1" ht="11.25" customHeight="1">
      <c r="A150" s="2971"/>
      <c r="B150" s="3795"/>
      <c r="C150" s="3803"/>
      <c r="D150" s="5647">
        <v>2</v>
      </c>
      <c r="E150" s="5623"/>
      <c r="F150" s="5691" t="s">
        <v>2104</v>
      </c>
      <c r="G150" s="5692"/>
      <c r="H150" s="5692"/>
      <c r="I150" s="3798"/>
      <c r="J150" s="3446" t="s">
        <v>2704</v>
      </c>
      <c r="K150" s="3447"/>
      <c r="L150" s="3448"/>
      <c r="M150" s="3448"/>
      <c r="N150" s="3448"/>
      <c r="O150" s="3448"/>
      <c r="P150" s="3448"/>
      <c r="Q150" s="3424"/>
      <c r="R150" s="3849"/>
      <c r="S150" s="3850"/>
      <c r="T150" s="3799"/>
      <c r="U150" s="3799"/>
      <c r="V150" s="3776"/>
      <c r="W150" s="44"/>
      <c r="X150" s="44"/>
      <c r="Y150" s="44"/>
      <c r="Z150" s="44"/>
      <c r="AA150" s="44"/>
      <c r="AB150" s="44"/>
      <c r="AC150" s="44"/>
      <c r="AD150" s="44"/>
      <c r="AE150" s="44"/>
      <c r="AF150" s="44"/>
      <c r="AG150" s="44"/>
      <c r="AH150" s="44"/>
      <c r="AI150" s="44"/>
      <c r="AJ150" s="42"/>
      <c r="AK150" s="3466"/>
      <c r="AL150" s="3466"/>
      <c r="AM150" s="3466"/>
      <c r="AN150" s="3466"/>
      <c r="AO150" s="3466"/>
      <c r="AP150" s="3466"/>
      <c r="AQ150" s="3466"/>
      <c r="AR150" s="3466"/>
      <c r="AS150" s="3466"/>
      <c r="AT150" s="3466"/>
      <c r="AU150" s="3466"/>
      <c r="AV150" s="3466"/>
      <c r="AW150" s="3466"/>
      <c r="AX150" s="3466"/>
      <c r="AY150" s="3466"/>
    </row>
    <row r="151" spans="1:51" s="3841" customFormat="1" ht="11.25" customHeight="1">
      <c r="B151" s="51"/>
      <c r="C151" s="51"/>
      <c r="D151" s="5647"/>
      <c r="E151" s="5624"/>
      <c r="F151" s="5691"/>
      <c r="G151" s="5692"/>
      <c r="H151" s="5692"/>
      <c r="I151" s="51"/>
      <c r="J151" s="3494" t="s">
        <v>2705</v>
      </c>
      <c r="K151" s="3451"/>
      <c r="L151" s="3442"/>
      <c r="M151" s="3452"/>
      <c r="N151" s="3452"/>
      <c r="O151" s="3452"/>
      <c r="P151" s="3452"/>
      <c r="Q151" s="3844"/>
      <c r="R151" s="3851"/>
      <c r="S151" s="3852"/>
      <c r="T151" s="51"/>
      <c r="U151" s="51"/>
      <c r="V151" s="51"/>
      <c r="W151" s="44"/>
      <c r="X151" s="44"/>
      <c r="Y151" s="44"/>
      <c r="Z151" s="44"/>
      <c r="AA151" s="44"/>
      <c r="AB151" s="44"/>
      <c r="AC151" s="44"/>
      <c r="AD151" s="44"/>
      <c r="AE151" s="44"/>
      <c r="AF151" s="44"/>
      <c r="AG151" s="44"/>
      <c r="AH151" s="44"/>
      <c r="AI151" s="44"/>
      <c r="AJ151" s="51"/>
      <c r="AK151" s="51"/>
      <c r="AL151" s="51"/>
      <c r="AM151" s="51"/>
      <c r="AN151" s="51"/>
      <c r="AO151" s="51"/>
      <c r="AP151" s="51"/>
      <c r="AQ151" s="51"/>
      <c r="AR151" s="51"/>
      <c r="AS151" s="51"/>
      <c r="AT151" s="51"/>
      <c r="AU151" s="51"/>
      <c r="AV151" s="51"/>
      <c r="AW151" s="51"/>
      <c r="AX151" s="51"/>
      <c r="AY151" s="51"/>
    </row>
    <row r="152" spans="1:51" s="51" customFormat="1" ht="11.25" customHeight="1">
      <c r="A152" s="3842"/>
      <c r="B152" s="3483"/>
      <c r="C152" s="3483"/>
      <c r="D152" s="3458"/>
      <c r="E152" s="3835"/>
      <c r="F152" s="3459"/>
      <c r="G152" s="3459"/>
      <c r="H152" s="3459"/>
      <c r="I152" s="3483"/>
      <c r="J152" s="3461"/>
      <c r="K152" s="3461"/>
      <c r="L152" s="3456"/>
      <c r="M152" s="3815"/>
      <c r="N152" s="3815"/>
      <c r="O152" s="3815"/>
      <c r="P152" s="3815"/>
      <c r="Q152" s="3479"/>
      <c r="R152" s="3463"/>
      <c r="S152" s="3459"/>
      <c r="T152" s="3483"/>
      <c r="U152" s="3483"/>
      <c r="V152" s="3483"/>
      <c r="W152" s="3460"/>
      <c r="X152" s="3460"/>
      <c r="Y152" s="3460"/>
      <c r="Z152" s="3460"/>
      <c r="AA152" s="3460"/>
      <c r="AB152" s="3460"/>
      <c r="AC152" s="3460"/>
      <c r="AD152" s="3460"/>
      <c r="AE152" s="3460"/>
      <c r="AF152" s="3460"/>
      <c r="AG152" s="3460"/>
      <c r="AH152" s="3460"/>
      <c r="AI152" s="3460"/>
      <c r="AJ152" s="3483"/>
    </row>
    <row r="153" spans="1:51" s="51" customFormat="1" ht="11.25" customHeight="1">
      <c r="A153" s="3841"/>
      <c r="D153" s="2761"/>
      <c r="E153" s="3378"/>
      <c r="F153" s="3371"/>
      <c r="G153" s="3371"/>
      <c r="H153" s="3371"/>
      <c r="J153" s="45"/>
      <c r="K153" s="45"/>
      <c r="L153" s="42"/>
      <c r="M153" s="41"/>
      <c r="N153" s="41"/>
      <c r="O153" s="41"/>
      <c r="P153" s="41"/>
      <c r="Q153" s="48"/>
      <c r="R153" s="3377"/>
      <c r="S153" s="3371"/>
      <c r="W153" s="44"/>
      <c r="X153" s="44"/>
      <c r="Y153" s="44"/>
      <c r="Z153" s="44"/>
      <c r="AA153" s="44"/>
      <c r="AB153" s="44"/>
      <c r="AC153" s="44"/>
      <c r="AD153" s="44"/>
      <c r="AE153" s="44"/>
      <c r="AF153" s="44"/>
      <c r="AG153" s="44"/>
      <c r="AH153" s="44"/>
      <c r="AI153" s="44"/>
    </row>
    <row r="154" spans="1:51" s="622" customFormat="1" ht="11.25" customHeight="1">
      <c r="A154" s="2971"/>
      <c r="B154" s="3790" t="s">
        <v>1595</v>
      </c>
      <c r="C154" s="57"/>
      <c r="D154" s="3791" t="s">
        <v>1966</v>
      </c>
      <c r="E154" s="42"/>
      <c r="F154" s="3792"/>
      <c r="G154" s="3793"/>
      <c r="H154" s="3794"/>
      <c r="I154" s="3794"/>
      <c r="J154" s="3794"/>
      <c r="K154" s="3794"/>
      <c r="L154" s="3794"/>
      <c r="M154" s="3794"/>
      <c r="N154" s="3794"/>
      <c r="O154" s="3794"/>
      <c r="P154" s="3794"/>
      <c r="Q154" s="3794"/>
      <c r="R154" s="3794"/>
      <c r="S154" s="3794"/>
      <c r="T154" s="3794"/>
      <c r="U154" s="3794"/>
      <c r="V154" s="3794"/>
      <c r="W154" s="3794"/>
      <c r="X154" s="5678" t="s">
        <v>2706</v>
      </c>
      <c r="Y154" s="5678"/>
      <c r="Z154" s="5678"/>
      <c r="AA154" s="5678"/>
      <c r="AB154" s="5678"/>
      <c r="AC154" s="5678"/>
      <c r="AD154" s="5678"/>
      <c r="AE154" s="5678"/>
      <c r="AF154" s="5678"/>
      <c r="AG154" s="5678"/>
      <c r="AH154" s="5678"/>
      <c r="AI154" s="5678"/>
      <c r="AJ154" s="42"/>
      <c r="AK154" s="3466"/>
      <c r="AL154" s="3466"/>
      <c r="AM154" s="3466"/>
      <c r="AN154" s="3466"/>
      <c r="AO154" s="3466"/>
      <c r="AP154" s="3466"/>
      <c r="AQ154" s="3466"/>
      <c r="AR154" s="3466"/>
      <c r="AS154" s="3466"/>
      <c r="AT154" s="3466"/>
      <c r="AU154" s="3466"/>
      <c r="AV154" s="3466"/>
      <c r="AW154" s="3466"/>
      <c r="AX154" s="3466"/>
      <c r="AY154" s="3466"/>
    </row>
    <row r="155" spans="1:51" s="3841" customFormat="1" ht="9.75" customHeight="1">
      <c r="B155" s="51"/>
      <c r="C155" s="51"/>
      <c r="D155" s="48" t="s">
        <v>1965</v>
      </c>
      <c r="E155" s="51"/>
      <c r="F155" s="51"/>
      <c r="G155" s="51"/>
      <c r="H155" s="51"/>
      <c r="I155" s="51"/>
      <c r="J155" s="51"/>
      <c r="K155" s="51"/>
      <c r="L155" s="51"/>
      <c r="M155" s="51"/>
      <c r="N155" s="51"/>
      <c r="O155" s="51"/>
      <c r="P155" s="51"/>
      <c r="Q155" s="51"/>
      <c r="R155" s="51"/>
      <c r="S155" s="51"/>
      <c r="T155" s="51"/>
      <c r="U155" s="51"/>
      <c r="V155" s="51"/>
      <c r="W155" s="51"/>
      <c r="X155" s="5693" t="s">
        <v>38</v>
      </c>
      <c r="Y155" s="5693"/>
      <c r="Z155" s="5693"/>
      <c r="AA155" s="5693"/>
      <c r="AB155" s="5693"/>
      <c r="AC155" s="5693"/>
      <c r="AD155" s="5693"/>
      <c r="AE155" s="5693"/>
      <c r="AF155" s="5693"/>
      <c r="AG155" s="5693"/>
      <c r="AH155" s="5693"/>
      <c r="AI155" s="5693"/>
      <c r="AJ155" s="51"/>
      <c r="AK155" s="51"/>
      <c r="AL155" s="51"/>
      <c r="AM155" s="51"/>
      <c r="AN155" s="51"/>
      <c r="AO155" s="51"/>
      <c r="AP155" s="51"/>
      <c r="AQ155" s="51"/>
      <c r="AR155" s="51"/>
      <c r="AS155" s="51"/>
      <c r="AT155" s="51"/>
      <c r="AU155" s="51"/>
      <c r="AV155" s="51"/>
      <c r="AW155" s="51"/>
      <c r="AX155" s="51"/>
      <c r="AY155" s="51"/>
    </row>
    <row r="156" spans="1:51" s="622" customFormat="1" ht="9.75" customHeight="1">
      <c r="A156" s="2971"/>
      <c r="B156" s="3795"/>
      <c r="C156" s="3796"/>
      <c r="D156" s="3797"/>
      <c r="E156" s="42"/>
      <c r="F156" s="3792"/>
      <c r="G156" s="3798"/>
      <c r="H156" s="3799"/>
      <c r="I156" s="3799"/>
      <c r="J156" s="3799"/>
      <c r="K156" s="3799"/>
      <c r="L156" s="3799"/>
      <c r="M156" s="3799"/>
      <c r="N156" s="3799"/>
      <c r="O156" s="3527"/>
      <c r="P156" s="3527"/>
      <c r="Q156" s="3527"/>
      <c r="R156" s="3799"/>
      <c r="S156" s="3799"/>
      <c r="T156" s="3799"/>
      <c r="U156" s="3799"/>
      <c r="V156" s="3799"/>
      <c r="W156" s="42"/>
      <c r="X156" s="46"/>
      <c r="Y156" s="46"/>
      <c r="Z156" s="46"/>
      <c r="AA156" s="46"/>
      <c r="AB156" s="46"/>
      <c r="AC156" s="46"/>
      <c r="AD156" s="46"/>
      <c r="AE156" s="46"/>
      <c r="AF156" s="46"/>
      <c r="AG156" s="46"/>
      <c r="AH156" s="5690">
        <v>3300</v>
      </c>
      <c r="AI156" s="5690"/>
      <c r="AJ156" s="42"/>
      <c r="AK156" s="3466"/>
      <c r="AL156" s="3466"/>
      <c r="AM156" s="3466"/>
      <c r="AN156" s="3466"/>
      <c r="AO156" s="3466"/>
      <c r="AP156" s="3466"/>
      <c r="AQ156" s="3466"/>
      <c r="AR156" s="3466"/>
      <c r="AS156" s="3466"/>
      <c r="AT156" s="3466"/>
      <c r="AU156" s="3466"/>
      <c r="AV156" s="3466"/>
      <c r="AW156" s="3466"/>
      <c r="AX156" s="3466"/>
      <c r="AY156" s="3466"/>
    </row>
    <row r="157" spans="1:51" s="622" customFormat="1" ht="11.25" customHeight="1">
      <c r="A157" s="2971"/>
      <c r="B157" s="3800"/>
      <c r="C157" s="3801"/>
      <c r="D157" s="471" t="s">
        <v>35</v>
      </c>
      <c r="E157" s="3800" t="s">
        <v>759</v>
      </c>
      <c r="F157" s="42"/>
      <c r="G157" s="60"/>
      <c r="H157" s="60"/>
      <c r="I157" s="60"/>
      <c r="J157" s="60"/>
      <c r="K157" s="60"/>
      <c r="L157" s="60"/>
      <c r="M157" s="60"/>
      <c r="N157" s="60"/>
      <c r="O157" s="3527"/>
      <c r="P157" s="3527"/>
      <c r="Q157" s="3527"/>
      <c r="R157" s="3802"/>
      <c r="S157" s="3802"/>
      <c r="T157" s="3802"/>
      <c r="U157" s="3802"/>
      <c r="V157" s="3776"/>
      <c r="W157" s="5553">
        <v>36</v>
      </c>
      <c r="X157" s="5567"/>
      <c r="Y157" s="5568"/>
      <c r="Z157" s="5568"/>
      <c r="AA157" s="5568"/>
      <c r="AB157" s="5568"/>
      <c r="AC157" s="5568"/>
      <c r="AD157" s="5568"/>
      <c r="AE157" s="5568"/>
      <c r="AF157" s="5568"/>
      <c r="AG157" s="5568"/>
      <c r="AH157" s="5568"/>
      <c r="AI157" s="5569"/>
      <c r="AJ157" s="42"/>
      <c r="AK157" s="3466"/>
      <c r="AL157" s="3466"/>
      <c r="AM157" s="3466"/>
      <c r="AN157" s="3466"/>
      <c r="AO157" s="3466"/>
      <c r="AP157" s="3466"/>
      <c r="AQ157" s="3466"/>
      <c r="AR157" s="3466"/>
      <c r="AS157" s="3466"/>
      <c r="AT157" s="3466"/>
      <c r="AU157" s="3466"/>
      <c r="AV157" s="3466"/>
      <c r="AW157" s="3466"/>
      <c r="AX157" s="3466"/>
      <c r="AY157" s="3466"/>
    </row>
    <row r="158" spans="1:51" s="622" customFormat="1" ht="11.25" customHeight="1">
      <c r="A158" s="2971"/>
      <c r="B158" s="3795"/>
      <c r="C158" s="3803"/>
      <c r="D158" s="471"/>
      <c r="E158" s="3804" t="s">
        <v>760</v>
      </c>
      <c r="F158" s="3799"/>
      <c r="G158" s="3804"/>
      <c r="H158" s="3798"/>
      <c r="I158" s="3798"/>
      <c r="J158" s="3798"/>
      <c r="K158" s="3798"/>
      <c r="L158" s="3798"/>
      <c r="M158" s="3798"/>
      <c r="N158" s="3798"/>
      <c r="O158" s="3527"/>
      <c r="P158" s="3527"/>
      <c r="Q158" s="3527"/>
      <c r="R158" s="3799"/>
      <c r="S158" s="3799"/>
      <c r="T158" s="3799"/>
      <c r="U158" s="3799"/>
      <c r="V158" s="3776"/>
      <c r="W158" s="5553"/>
      <c r="X158" s="5570"/>
      <c r="Y158" s="5571"/>
      <c r="Z158" s="5571"/>
      <c r="AA158" s="5571"/>
      <c r="AB158" s="5571"/>
      <c r="AC158" s="5571"/>
      <c r="AD158" s="5571"/>
      <c r="AE158" s="5571"/>
      <c r="AF158" s="5571"/>
      <c r="AG158" s="5571"/>
      <c r="AH158" s="5571"/>
      <c r="AI158" s="5572"/>
      <c r="AJ158" s="42"/>
      <c r="AK158" s="3466"/>
      <c r="AL158" s="3466"/>
      <c r="AM158" s="3466"/>
      <c r="AN158" s="3466"/>
      <c r="AO158" s="3466"/>
      <c r="AP158" s="3466"/>
      <c r="AQ158" s="3466"/>
      <c r="AR158" s="3466"/>
      <c r="AS158" s="3466"/>
      <c r="AT158" s="3466"/>
      <c r="AU158" s="3466"/>
      <c r="AV158" s="3466"/>
      <c r="AW158" s="3466"/>
      <c r="AX158" s="3466"/>
      <c r="AY158" s="3466"/>
    </row>
    <row r="159" spans="1:51" s="3841" customFormat="1" ht="9.75" customHeight="1">
      <c r="B159" s="51"/>
      <c r="C159" s="51"/>
      <c r="D159" s="51"/>
      <c r="E159" s="51"/>
      <c r="F159" s="51"/>
      <c r="G159" s="51"/>
      <c r="H159" s="51"/>
      <c r="I159" s="51"/>
      <c r="J159" s="51"/>
      <c r="K159" s="51"/>
      <c r="L159" s="51"/>
      <c r="M159" s="51"/>
      <c r="N159" s="51"/>
      <c r="O159" s="3527"/>
      <c r="P159" s="3527"/>
      <c r="Q159" s="3527"/>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row>
    <row r="160" spans="1:51" s="622" customFormat="1" ht="11.25" customHeight="1">
      <c r="A160" s="2971"/>
      <c r="B160" s="3800"/>
      <c r="C160" s="3801"/>
      <c r="D160" s="471" t="s">
        <v>36</v>
      </c>
      <c r="E160" s="3800" t="s">
        <v>761</v>
      </c>
      <c r="F160" s="42"/>
      <c r="G160" s="60"/>
      <c r="H160" s="60"/>
      <c r="I160" s="60"/>
      <c r="J160" s="60"/>
      <c r="K160" s="60"/>
      <c r="L160" s="60"/>
      <c r="M160" s="60"/>
      <c r="N160" s="60"/>
      <c r="O160" s="3527"/>
      <c r="P160" s="3527"/>
      <c r="Q160" s="3527"/>
      <c r="R160" s="3802"/>
      <c r="S160" s="3802"/>
      <c r="T160" s="3802"/>
      <c r="U160" s="3802"/>
      <c r="V160" s="3776"/>
      <c r="W160" s="5553">
        <v>37</v>
      </c>
      <c r="X160" s="5567"/>
      <c r="Y160" s="5568"/>
      <c r="Z160" s="5568"/>
      <c r="AA160" s="5568"/>
      <c r="AB160" s="5568"/>
      <c r="AC160" s="5568"/>
      <c r="AD160" s="5568"/>
      <c r="AE160" s="5568"/>
      <c r="AF160" s="5568"/>
      <c r="AG160" s="5568"/>
      <c r="AH160" s="5568"/>
      <c r="AI160" s="5569"/>
      <c r="AJ160" s="42"/>
      <c r="AK160" s="3466"/>
      <c r="AL160" s="3466"/>
      <c r="AM160" s="3466"/>
      <c r="AN160" s="3466"/>
      <c r="AO160" s="3466"/>
      <c r="AP160" s="3466"/>
      <c r="AQ160" s="3466"/>
      <c r="AR160" s="3466"/>
      <c r="AS160" s="3466"/>
      <c r="AT160" s="3466"/>
      <c r="AU160" s="3466"/>
      <c r="AV160" s="3466"/>
      <c r="AW160" s="3466"/>
      <c r="AX160" s="3466"/>
      <c r="AY160" s="3466"/>
    </row>
    <row r="161" spans="1:51" s="622" customFormat="1" ht="11.25" customHeight="1">
      <c r="A161" s="2971"/>
      <c r="B161" s="3795"/>
      <c r="C161" s="3803"/>
      <c r="D161" s="471"/>
      <c r="E161" s="3804" t="s">
        <v>2707</v>
      </c>
      <c r="F161" s="3799"/>
      <c r="G161" s="3804"/>
      <c r="H161" s="3798"/>
      <c r="I161" s="3798"/>
      <c r="J161" s="3798"/>
      <c r="K161" s="3798"/>
      <c r="L161" s="3798"/>
      <c r="M161" s="3798"/>
      <c r="N161" s="3798"/>
      <c r="O161" s="3527"/>
      <c r="P161" s="3527"/>
      <c r="Q161" s="3527"/>
      <c r="R161" s="3799"/>
      <c r="S161" s="3799"/>
      <c r="T161" s="3799"/>
      <c r="U161" s="3799"/>
      <c r="V161" s="3776"/>
      <c r="W161" s="5553"/>
      <c r="X161" s="5570"/>
      <c r="Y161" s="5571"/>
      <c r="Z161" s="5571"/>
      <c r="AA161" s="5571"/>
      <c r="AB161" s="5571"/>
      <c r="AC161" s="5571"/>
      <c r="AD161" s="5571"/>
      <c r="AE161" s="5571"/>
      <c r="AF161" s="5571"/>
      <c r="AG161" s="5571"/>
      <c r="AH161" s="5571"/>
      <c r="AI161" s="5572"/>
      <c r="AJ161" s="42"/>
      <c r="AK161" s="3466"/>
      <c r="AL161" s="3466"/>
      <c r="AM161" s="3466"/>
      <c r="AN161" s="3466"/>
      <c r="AO161" s="3466"/>
      <c r="AP161" s="3466"/>
      <c r="AQ161" s="3466"/>
      <c r="AR161" s="3466"/>
      <c r="AS161" s="3466"/>
      <c r="AT161" s="3466"/>
      <c r="AU161" s="3466"/>
      <c r="AV161" s="3466"/>
      <c r="AW161" s="3466"/>
      <c r="AX161" s="3466"/>
      <c r="AY161" s="3466"/>
    </row>
    <row r="162" spans="1:51" s="3841" customFormat="1" ht="9.75" customHeight="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row>
    <row r="163" spans="1:51" s="622" customFormat="1" ht="11.25" customHeight="1">
      <c r="A163" s="2971"/>
      <c r="B163" s="3800"/>
      <c r="C163" s="3801"/>
      <c r="D163" s="471" t="s">
        <v>50</v>
      </c>
      <c r="E163" s="3800" t="s">
        <v>762</v>
      </c>
      <c r="F163" s="42"/>
      <c r="G163" s="60"/>
      <c r="H163" s="60"/>
      <c r="I163" s="60"/>
      <c r="J163" s="60"/>
      <c r="K163" s="60"/>
      <c r="L163" s="60"/>
      <c r="M163" s="60"/>
      <c r="N163" s="60"/>
      <c r="O163" s="3527"/>
      <c r="P163" s="3527"/>
      <c r="Q163" s="3527"/>
      <c r="R163" s="3802"/>
      <c r="S163" s="3802"/>
      <c r="T163" s="3802"/>
      <c r="U163" s="3802"/>
      <c r="V163" s="3776"/>
      <c r="W163" s="5553">
        <v>38</v>
      </c>
      <c r="X163" s="5567"/>
      <c r="Y163" s="5568"/>
      <c r="Z163" s="5568"/>
      <c r="AA163" s="5568"/>
      <c r="AB163" s="5568"/>
      <c r="AC163" s="5568"/>
      <c r="AD163" s="5568"/>
      <c r="AE163" s="5568"/>
      <c r="AF163" s="5568"/>
      <c r="AG163" s="5568"/>
      <c r="AH163" s="5568"/>
      <c r="AI163" s="5569"/>
      <c r="AJ163" s="42"/>
      <c r="AK163" s="3466"/>
      <c r="AL163" s="3466"/>
      <c r="AM163" s="3466"/>
      <c r="AN163" s="3466"/>
      <c r="AO163" s="3466"/>
      <c r="AP163" s="3466"/>
      <c r="AQ163" s="3466"/>
      <c r="AR163" s="3466"/>
      <c r="AS163" s="3466"/>
      <c r="AT163" s="3466"/>
      <c r="AU163" s="3466"/>
      <c r="AV163" s="3466"/>
      <c r="AW163" s="3466"/>
      <c r="AX163" s="3466"/>
      <c r="AY163" s="3466"/>
    </row>
    <row r="164" spans="1:51" s="622" customFormat="1" ht="11.25" customHeight="1">
      <c r="A164" s="2971"/>
      <c r="B164" s="3795"/>
      <c r="C164" s="3803"/>
      <c r="D164" s="471"/>
      <c r="E164" s="3804" t="s">
        <v>763</v>
      </c>
      <c r="F164" s="3799"/>
      <c r="G164" s="3804"/>
      <c r="H164" s="3798"/>
      <c r="I164" s="3798"/>
      <c r="J164" s="3798"/>
      <c r="K164" s="3798"/>
      <c r="L164" s="3798"/>
      <c r="M164" s="3798"/>
      <c r="N164" s="3798"/>
      <c r="O164" s="3527"/>
      <c r="P164" s="3527"/>
      <c r="Q164" s="3527"/>
      <c r="R164" s="3799"/>
      <c r="S164" s="3799"/>
      <c r="T164" s="3799"/>
      <c r="U164" s="3799"/>
      <c r="V164" s="3776"/>
      <c r="W164" s="5553"/>
      <c r="X164" s="5570"/>
      <c r="Y164" s="5571"/>
      <c r="Z164" s="5571"/>
      <c r="AA164" s="5571"/>
      <c r="AB164" s="5571"/>
      <c r="AC164" s="5571"/>
      <c r="AD164" s="5571"/>
      <c r="AE164" s="5571"/>
      <c r="AF164" s="5571"/>
      <c r="AG164" s="5571"/>
      <c r="AH164" s="5571"/>
      <c r="AI164" s="5572"/>
      <c r="AJ164" s="42"/>
      <c r="AK164" s="3466"/>
      <c r="AL164" s="3466"/>
      <c r="AM164" s="3466"/>
      <c r="AN164" s="3466"/>
      <c r="AO164" s="3466"/>
      <c r="AP164" s="3466"/>
      <c r="AQ164" s="3466"/>
      <c r="AR164" s="3466"/>
      <c r="AS164" s="3466"/>
      <c r="AT164" s="3466"/>
      <c r="AU164" s="3466"/>
      <c r="AV164" s="3466"/>
      <c r="AW164" s="3466"/>
      <c r="AX164" s="3466"/>
      <c r="AY164" s="3466"/>
    </row>
    <row r="165" spans="1:51" s="622" customFormat="1" ht="11.25">
      <c r="A165" s="2971"/>
      <c r="B165" s="3795"/>
      <c r="C165" s="3803"/>
      <c r="D165" s="471"/>
      <c r="E165" s="3804"/>
      <c r="F165" s="3799"/>
      <c r="G165" s="3804"/>
      <c r="H165" s="3798"/>
      <c r="I165" s="3798"/>
      <c r="J165" s="3798"/>
      <c r="K165" s="3798"/>
      <c r="L165" s="3798"/>
      <c r="M165" s="3798"/>
      <c r="N165" s="3798"/>
      <c r="O165" s="3527"/>
      <c r="P165" s="3527"/>
      <c r="Q165" s="3527"/>
      <c r="R165" s="3799"/>
      <c r="S165" s="3799"/>
      <c r="T165" s="3799"/>
      <c r="U165" s="3799"/>
      <c r="V165" s="3776"/>
      <c r="W165" s="3367"/>
      <c r="X165" s="3367"/>
      <c r="Y165" s="3367"/>
      <c r="Z165" s="3367"/>
      <c r="AA165" s="3367"/>
      <c r="AB165" s="3367"/>
      <c r="AC165" s="3367"/>
      <c r="AD165" s="3367"/>
      <c r="AE165" s="3367"/>
      <c r="AF165" s="3367"/>
      <c r="AG165" s="3367"/>
      <c r="AH165" s="3367"/>
      <c r="AI165" s="3367"/>
      <c r="AJ165" s="42"/>
      <c r="AK165" s="3466"/>
      <c r="AL165" s="3466"/>
      <c r="AM165" s="3466"/>
      <c r="AN165" s="3466"/>
      <c r="AO165" s="3466"/>
      <c r="AP165" s="3466"/>
      <c r="AQ165" s="3466"/>
      <c r="AR165" s="3466"/>
      <c r="AS165" s="3466"/>
      <c r="AT165" s="3466"/>
      <c r="AU165" s="3466"/>
      <c r="AV165" s="3466"/>
      <c r="AW165" s="3466"/>
      <c r="AX165" s="3466"/>
      <c r="AY165" s="3466"/>
    </row>
    <row r="166" spans="1:51" s="51" customFormat="1" ht="11.25">
      <c r="A166" s="3842"/>
      <c r="B166" s="3483"/>
      <c r="C166" s="3483"/>
      <c r="D166" s="3458"/>
      <c r="E166" s="3835"/>
      <c r="F166" s="3459"/>
      <c r="G166" s="3459"/>
      <c r="H166" s="3459"/>
      <c r="I166" s="3483"/>
      <c r="J166" s="3461"/>
      <c r="K166" s="3461"/>
      <c r="L166" s="3456"/>
      <c r="M166" s="3815"/>
      <c r="N166" s="3815"/>
      <c r="O166" s="3815"/>
      <c r="P166" s="3815"/>
      <c r="Q166" s="3479"/>
      <c r="R166" s="3463"/>
      <c r="S166" s="3459"/>
      <c r="T166" s="3483"/>
      <c r="U166" s="3483"/>
      <c r="V166" s="3483"/>
      <c r="W166" s="3460"/>
      <c r="X166" s="3460"/>
      <c r="Y166" s="3460"/>
      <c r="Z166" s="3460"/>
      <c r="AA166" s="3460"/>
      <c r="AB166" s="3460"/>
      <c r="AC166" s="3460"/>
      <c r="AD166" s="3460"/>
      <c r="AE166" s="3460"/>
      <c r="AF166" s="3460"/>
      <c r="AG166" s="3460"/>
      <c r="AH166" s="3460"/>
      <c r="AI166" s="3460"/>
      <c r="AJ166" s="3483"/>
    </row>
    <row r="167" spans="1:51" s="51" customFormat="1" ht="11.25">
      <c r="A167" s="3841"/>
      <c r="D167" s="2761"/>
      <c r="E167" s="3378"/>
      <c r="F167" s="3371"/>
      <c r="G167" s="3371"/>
      <c r="H167" s="3371"/>
      <c r="J167" s="45"/>
      <c r="K167" s="45"/>
      <c r="L167" s="42"/>
      <c r="M167" s="41"/>
      <c r="N167" s="41"/>
      <c r="O167" s="41"/>
      <c r="P167" s="41"/>
      <c r="Q167" s="48"/>
      <c r="R167" s="3377"/>
      <c r="S167" s="3371"/>
      <c r="W167" s="44"/>
      <c r="X167" s="44"/>
      <c r="Y167" s="44"/>
      <c r="Z167" s="44"/>
      <c r="AA167" s="44"/>
      <c r="AB167" s="44"/>
      <c r="AC167" s="44"/>
      <c r="AD167" s="44"/>
      <c r="AE167" s="44"/>
      <c r="AF167" s="44"/>
      <c r="AG167" s="44"/>
      <c r="AH167" s="44"/>
      <c r="AI167" s="44"/>
    </row>
    <row r="168" spans="1:51" s="622" customFormat="1" ht="11.25" customHeight="1">
      <c r="A168" s="2971"/>
      <c r="B168" s="3790" t="s">
        <v>1596</v>
      </c>
      <c r="C168" s="57"/>
      <c r="D168" s="3791" t="s">
        <v>1967</v>
      </c>
      <c r="E168" s="42"/>
      <c r="F168" s="3792"/>
      <c r="G168" s="3793"/>
      <c r="H168" s="3794"/>
      <c r="I168" s="3794"/>
      <c r="J168" s="3794"/>
      <c r="K168" s="3794"/>
      <c r="L168" s="3794"/>
      <c r="M168" s="3794"/>
      <c r="N168" s="3794"/>
      <c r="O168" s="3794"/>
      <c r="P168" s="3794"/>
      <c r="Q168" s="3794"/>
      <c r="R168" s="3794"/>
      <c r="S168" s="3794"/>
      <c r="T168" s="3794"/>
      <c r="U168" s="3794"/>
      <c r="V168" s="3794"/>
      <c r="W168" s="3794"/>
      <c r="X168" s="3794"/>
      <c r="Y168" s="3794"/>
      <c r="Z168" s="3794"/>
      <c r="AA168" s="3794"/>
      <c r="AB168" s="3794"/>
      <c r="AC168" s="3794"/>
      <c r="AD168" s="3794"/>
      <c r="AE168" s="3794"/>
      <c r="AF168" s="3794"/>
      <c r="AG168" s="40"/>
      <c r="AH168" s="42"/>
      <c r="AI168" s="42"/>
      <c r="AJ168" s="42"/>
      <c r="AK168" s="3466"/>
      <c r="AL168" s="3466"/>
      <c r="AM168" s="3466"/>
      <c r="AN168" s="3466"/>
      <c r="AO168" s="3466"/>
      <c r="AP168" s="3466"/>
      <c r="AQ168" s="3466"/>
      <c r="AR168" s="3466"/>
      <c r="AS168" s="3466"/>
      <c r="AT168" s="3466"/>
      <c r="AU168" s="3466"/>
      <c r="AV168" s="3466"/>
      <c r="AW168" s="3466"/>
      <c r="AX168" s="3466"/>
      <c r="AY168" s="3466"/>
    </row>
    <row r="169" spans="1:51" s="3841" customFormat="1" ht="9.75" customHeight="1">
      <c r="B169" s="51"/>
      <c r="C169" s="51"/>
      <c r="D169" s="48" t="s">
        <v>1968</v>
      </c>
      <c r="E169" s="51"/>
      <c r="F169" s="51"/>
      <c r="G169" s="51"/>
      <c r="H169" s="51"/>
      <c r="I169" s="51"/>
      <c r="J169" s="51"/>
      <c r="K169" s="51"/>
      <c r="L169" s="51"/>
      <c r="M169" s="51"/>
      <c r="N169" s="51"/>
      <c r="O169" s="51"/>
      <c r="P169" s="51"/>
      <c r="Q169" s="51"/>
      <c r="R169" s="51"/>
      <c r="S169" s="51"/>
      <c r="T169" s="51"/>
      <c r="U169" s="51"/>
      <c r="V169" s="51"/>
      <c r="W169" s="51"/>
      <c r="X169" s="5688"/>
      <c r="Y169" s="5688"/>
      <c r="Z169" s="5688"/>
      <c r="AA169" s="5688"/>
      <c r="AB169" s="5688"/>
      <c r="AC169" s="5688"/>
      <c r="AD169" s="5688"/>
      <c r="AE169" s="5688"/>
      <c r="AF169" s="5688"/>
      <c r="AG169" s="5688"/>
      <c r="AH169" s="5688"/>
      <c r="AI169" s="42"/>
      <c r="AJ169" s="51"/>
      <c r="AK169" s="51"/>
      <c r="AL169" s="51"/>
      <c r="AM169" s="51"/>
      <c r="AN169" s="51"/>
      <c r="AO169" s="51"/>
      <c r="AP169" s="51"/>
      <c r="AQ169" s="51"/>
      <c r="AR169" s="51"/>
      <c r="AS169" s="51"/>
      <c r="AT169" s="51"/>
      <c r="AU169" s="51"/>
      <c r="AV169" s="51"/>
      <c r="AW169" s="51"/>
      <c r="AX169" s="51"/>
      <c r="AY169" s="51"/>
    </row>
    <row r="170" spans="1:51" s="622" customFormat="1" ht="9.75" customHeight="1">
      <c r="A170" s="2971"/>
      <c r="B170" s="3795"/>
      <c r="C170" s="3796"/>
      <c r="D170" s="3797"/>
      <c r="E170" s="42"/>
      <c r="F170" s="3792"/>
      <c r="G170" s="3798"/>
      <c r="H170" s="3799"/>
      <c r="I170" s="3799"/>
      <c r="J170" s="3799"/>
      <c r="K170" s="3799"/>
      <c r="L170" s="3799"/>
      <c r="M170" s="3799"/>
      <c r="N170" s="3799"/>
      <c r="O170" s="3527"/>
      <c r="P170" s="3527"/>
      <c r="Q170" s="3527"/>
      <c r="R170" s="3799"/>
      <c r="S170" s="3799"/>
      <c r="T170" s="3799"/>
      <c r="U170" s="3799"/>
      <c r="V170" s="3799"/>
      <c r="W170" s="42"/>
      <c r="X170" s="5689"/>
      <c r="Y170" s="5689"/>
      <c r="Z170" s="5689"/>
      <c r="AA170" s="5689"/>
      <c r="AB170" s="5689"/>
      <c r="AC170" s="5689"/>
      <c r="AD170" s="5689"/>
      <c r="AE170" s="5689"/>
      <c r="AF170" s="5689"/>
      <c r="AG170" s="5689"/>
      <c r="AH170" s="5690"/>
      <c r="AI170" s="5690"/>
      <c r="AJ170" s="42"/>
      <c r="AK170" s="3466"/>
      <c r="AL170" s="3466"/>
      <c r="AM170" s="3466"/>
      <c r="AN170" s="3466"/>
      <c r="AO170" s="3466"/>
      <c r="AP170" s="3466"/>
      <c r="AQ170" s="3466"/>
      <c r="AR170" s="3466"/>
      <c r="AS170" s="3466"/>
      <c r="AT170" s="3466"/>
      <c r="AU170" s="3466"/>
      <c r="AV170" s="3466"/>
      <c r="AW170" s="3466"/>
      <c r="AX170" s="3466"/>
      <c r="AY170" s="3466"/>
    </row>
    <row r="171" spans="1:51" s="622" customFormat="1" ht="11.25" customHeight="1">
      <c r="A171" s="2971"/>
      <c r="B171" s="3800"/>
      <c r="C171" s="3801"/>
      <c r="D171" s="471" t="s">
        <v>35</v>
      </c>
      <c r="E171" s="3800" t="s">
        <v>812</v>
      </c>
      <c r="F171" s="42"/>
      <c r="G171" s="60"/>
      <c r="H171" s="60"/>
      <c r="I171" s="60"/>
      <c r="J171" s="60"/>
      <c r="K171" s="60"/>
      <c r="L171" s="60"/>
      <c r="M171" s="60"/>
      <c r="N171" s="60"/>
      <c r="O171" s="3527"/>
      <c r="P171" s="3527"/>
      <c r="Q171" s="3527"/>
      <c r="R171" s="3802"/>
      <c r="S171" s="3802"/>
      <c r="T171" s="3802"/>
      <c r="U171" s="3802"/>
      <c r="V171" s="3776"/>
      <c r="W171" s="5553">
        <v>39</v>
      </c>
      <c r="X171" s="5567"/>
      <c r="Y171" s="5568"/>
      <c r="Z171" s="5568"/>
      <c r="AA171" s="5568"/>
      <c r="AB171" s="5568"/>
      <c r="AC171" s="5568"/>
      <c r="AD171" s="5568"/>
      <c r="AE171" s="5568"/>
      <c r="AF171" s="5568"/>
      <c r="AG171" s="5568"/>
      <c r="AH171" s="5568"/>
      <c r="AI171" s="5569"/>
      <c r="AJ171" s="42"/>
      <c r="AK171" s="3466"/>
      <c r="AL171" s="3466"/>
      <c r="AM171" s="3466"/>
      <c r="AN171" s="3466"/>
      <c r="AO171" s="3466"/>
      <c r="AP171" s="3466"/>
      <c r="AQ171" s="3466"/>
      <c r="AR171" s="3466"/>
      <c r="AS171" s="3466"/>
      <c r="AT171" s="3466"/>
      <c r="AU171" s="3466"/>
      <c r="AV171" s="3466"/>
      <c r="AW171" s="3466"/>
      <c r="AX171" s="3466"/>
      <c r="AY171" s="3466"/>
    </row>
    <row r="172" spans="1:51" s="622" customFormat="1" ht="11.25" customHeight="1">
      <c r="A172" s="2971"/>
      <c r="B172" s="3795"/>
      <c r="C172" s="3803"/>
      <c r="D172" s="471"/>
      <c r="E172" s="3804" t="s">
        <v>813</v>
      </c>
      <c r="F172" s="3799"/>
      <c r="G172" s="3804"/>
      <c r="H172" s="3798"/>
      <c r="I172" s="3798"/>
      <c r="J172" s="3798"/>
      <c r="K172" s="3798"/>
      <c r="L172" s="3798"/>
      <c r="M172" s="3798"/>
      <c r="N172" s="3798"/>
      <c r="O172" s="3527"/>
      <c r="P172" s="3527"/>
      <c r="Q172" s="3527"/>
      <c r="R172" s="3799"/>
      <c r="S172" s="3799"/>
      <c r="T172" s="3799"/>
      <c r="U172" s="3799"/>
      <c r="V172" s="3776"/>
      <c r="W172" s="5553"/>
      <c r="X172" s="5570"/>
      <c r="Y172" s="5571"/>
      <c r="Z172" s="5571"/>
      <c r="AA172" s="5571"/>
      <c r="AB172" s="5571"/>
      <c r="AC172" s="5571"/>
      <c r="AD172" s="5571"/>
      <c r="AE172" s="5571"/>
      <c r="AF172" s="5571"/>
      <c r="AG172" s="5571"/>
      <c r="AH172" s="5571"/>
      <c r="AI172" s="5572"/>
      <c r="AJ172" s="42"/>
      <c r="AK172" s="3466"/>
      <c r="AL172" s="3466"/>
      <c r="AM172" s="3466"/>
      <c r="AN172" s="3466"/>
      <c r="AO172" s="3466"/>
      <c r="AP172" s="3466"/>
      <c r="AQ172" s="3466"/>
      <c r="AR172" s="3466"/>
      <c r="AS172" s="3466"/>
      <c r="AT172" s="3466"/>
      <c r="AU172" s="3466"/>
      <c r="AV172" s="3466"/>
      <c r="AW172" s="3466"/>
      <c r="AX172" s="3466"/>
      <c r="AY172" s="3466"/>
    </row>
    <row r="173" spans="1:51" s="3841" customFormat="1" ht="9.75" customHeight="1">
      <c r="B173" s="51"/>
      <c r="C173" s="51"/>
      <c r="D173" s="51"/>
      <c r="E173" s="51"/>
      <c r="F173" s="51"/>
      <c r="G173" s="51"/>
      <c r="H173" s="51"/>
      <c r="I173" s="51"/>
      <c r="J173" s="51"/>
      <c r="K173" s="51"/>
      <c r="L173" s="51"/>
      <c r="M173" s="51"/>
      <c r="N173" s="51"/>
      <c r="O173" s="3527"/>
      <c r="P173" s="3527"/>
      <c r="Q173" s="3527"/>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row>
    <row r="174" spans="1:51" s="622" customFormat="1" ht="11.25" customHeight="1">
      <c r="A174" s="2971"/>
      <c r="B174" s="3800"/>
      <c r="C174" s="3801"/>
      <c r="D174" s="471" t="s">
        <v>36</v>
      </c>
      <c r="E174" s="3800" t="s">
        <v>814</v>
      </c>
      <c r="F174" s="42"/>
      <c r="G174" s="60"/>
      <c r="H174" s="60"/>
      <c r="I174" s="60"/>
      <c r="J174" s="60"/>
      <c r="K174" s="60"/>
      <c r="L174" s="60"/>
      <c r="M174" s="60"/>
      <c r="N174" s="60"/>
      <c r="O174" s="3527"/>
      <c r="P174" s="3527"/>
      <c r="Q174" s="3527"/>
      <c r="R174" s="3802"/>
      <c r="S174" s="3802"/>
      <c r="T174" s="3802"/>
      <c r="U174" s="3802"/>
      <c r="V174" s="3776"/>
      <c r="W174" s="5553">
        <v>40</v>
      </c>
      <c r="X174" s="5567"/>
      <c r="Y174" s="5568"/>
      <c r="Z174" s="5568"/>
      <c r="AA174" s="5568"/>
      <c r="AB174" s="5568"/>
      <c r="AC174" s="5568"/>
      <c r="AD174" s="5568"/>
      <c r="AE174" s="5568"/>
      <c r="AF174" s="5568"/>
      <c r="AG174" s="5568"/>
      <c r="AH174" s="5568"/>
      <c r="AI174" s="5569"/>
      <c r="AJ174" s="42"/>
      <c r="AK174" s="3466"/>
      <c r="AL174" s="3466"/>
      <c r="AM174" s="3466"/>
      <c r="AN174" s="3466"/>
      <c r="AO174" s="3466"/>
      <c r="AP174" s="3466"/>
      <c r="AQ174" s="3466"/>
      <c r="AR174" s="3466"/>
      <c r="AS174" s="3466"/>
      <c r="AT174" s="3466"/>
      <c r="AU174" s="3466"/>
      <c r="AV174" s="3466"/>
      <c r="AW174" s="3466"/>
      <c r="AX174" s="3466"/>
      <c r="AY174" s="3466"/>
    </row>
    <row r="175" spans="1:51" s="622" customFormat="1" ht="11.25" customHeight="1">
      <c r="A175" s="2971"/>
      <c r="B175" s="3795"/>
      <c r="C175" s="3803"/>
      <c r="D175" s="471"/>
      <c r="E175" s="3804" t="s">
        <v>815</v>
      </c>
      <c r="F175" s="3799"/>
      <c r="G175" s="3804"/>
      <c r="H175" s="3798"/>
      <c r="I175" s="3798"/>
      <c r="J175" s="3798"/>
      <c r="K175" s="3798"/>
      <c r="L175" s="3798"/>
      <c r="M175" s="3798"/>
      <c r="N175" s="3798"/>
      <c r="O175" s="3527"/>
      <c r="P175" s="3527"/>
      <c r="Q175" s="3527"/>
      <c r="R175" s="3799"/>
      <c r="S175" s="3799"/>
      <c r="T175" s="3799"/>
      <c r="U175" s="3799"/>
      <c r="V175" s="3776"/>
      <c r="W175" s="5553"/>
      <c r="X175" s="5570"/>
      <c r="Y175" s="5571"/>
      <c r="Z175" s="5571"/>
      <c r="AA175" s="5571"/>
      <c r="AB175" s="5571"/>
      <c r="AC175" s="5571"/>
      <c r="AD175" s="5571"/>
      <c r="AE175" s="5571"/>
      <c r="AF175" s="5571"/>
      <c r="AG175" s="5571"/>
      <c r="AH175" s="5571"/>
      <c r="AI175" s="5572"/>
      <c r="AJ175" s="42"/>
      <c r="AK175" s="3466"/>
      <c r="AL175" s="3466"/>
      <c r="AM175" s="3466"/>
      <c r="AN175" s="3466"/>
      <c r="AO175" s="3466"/>
      <c r="AP175" s="3466"/>
      <c r="AQ175" s="3466"/>
      <c r="AR175" s="3466"/>
      <c r="AS175" s="3466"/>
      <c r="AT175" s="3466"/>
      <c r="AU175" s="3466"/>
      <c r="AV175" s="3466"/>
      <c r="AW175" s="3466"/>
      <c r="AX175" s="3466"/>
      <c r="AY175" s="3466"/>
    </row>
    <row r="176" spans="1:51" s="3841" customFormat="1" ht="9.75" customHeight="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row>
    <row r="177" spans="1:51" s="622" customFormat="1" ht="11.25" customHeight="1">
      <c r="A177" s="2971"/>
      <c r="B177" s="3800"/>
      <c r="C177" s="3801"/>
      <c r="D177" s="471" t="s">
        <v>50</v>
      </c>
      <c r="E177" s="3800" t="s">
        <v>663</v>
      </c>
      <c r="F177" s="42"/>
      <c r="G177" s="60"/>
      <c r="H177" s="60"/>
      <c r="I177" s="60"/>
      <c r="J177" s="60"/>
      <c r="K177" s="60"/>
      <c r="L177" s="60"/>
      <c r="M177" s="60"/>
      <c r="N177" s="60"/>
      <c r="O177" s="3527"/>
      <c r="P177" s="3527"/>
      <c r="Q177" s="3527"/>
      <c r="R177" s="3802"/>
      <c r="S177" s="3802"/>
      <c r="T177" s="3802"/>
      <c r="U177" s="3802"/>
      <c r="V177" s="3776"/>
      <c r="W177" s="5553">
        <v>41</v>
      </c>
      <c r="X177" s="5567"/>
      <c r="Y177" s="5568"/>
      <c r="Z177" s="5568"/>
      <c r="AA177" s="5568"/>
      <c r="AB177" s="5568"/>
      <c r="AC177" s="5568"/>
      <c r="AD177" s="5568"/>
      <c r="AE177" s="5568"/>
      <c r="AF177" s="5568"/>
      <c r="AG177" s="5568"/>
      <c r="AH177" s="5568"/>
      <c r="AI177" s="5569"/>
      <c r="AJ177" s="42"/>
      <c r="AK177" s="3466"/>
      <c r="AL177" s="3466"/>
      <c r="AM177" s="3466"/>
      <c r="AN177" s="3466"/>
      <c r="AO177" s="3466"/>
      <c r="AP177" s="3466"/>
      <c r="AQ177" s="3466"/>
      <c r="AR177" s="3466"/>
      <c r="AS177" s="3466"/>
      <c r="AT177" s="3466"/>
      <c r="AU177" s="3466"/>
      <c r="AV177" s="3466"/>
      <c r="AW177" s="3466"/>
      <c r="AX177" s="3466"/>
      <c r="AY177" s="3466"/>
    </row>
    <row r="178" spans="1:51" s="622" customFormat="1" ht="11.25" customHeight="1">
      <c r="A178" s="2971"/>
      <c r="B178" s="3795"/>
      <c r="C178" s="3803"/>
      <c r="D178" s="471"/>
      <c r="E178" s="3804" t="s">
        <v>53</v>
      </c>
      <c r="F178" s="3799"/>
      <c r="G178" s="3804"/>
      <c r="H178" s="3798"/>
      <c r="I178" s="3798"/>
      <c r="J178" s="3798"/>
      <c r="K178" s="3798"/>
      <c r="L178" s="3798"/>
      <c r="M178" s="3798"/>
      <c r="N178" s="3798"/>
      <c r="O178" s="3527"/>
      <c r="P178" s="3527"/>
      <c r="Q178" s="3527"/>
      <c r="R178" s="3799"/>
      <c r="S178" s="3799"/>
      <c r="T178" s="3799"/>
      <c r="U178" s="3799"/>
      <c r="V178" s="3776"/>
      <c r="W178" s="5553"/>
      <c r="X178" s="5570"/>
      <c r="Y178" s="5571"/>
      <c r="Z178" s="5571"/>
      <c r="AA178" s="5571"/>
      <c r="AB178" s="5571"/>
      <c r="AC178" s="5571"/>
      <c r="AD178" s="5571"/>
      <c r="AE178" s="5571"/>
      <c r="AF178" s="5571"/>
      <c r="AG178" s="5571"/>
      <c r="AH178" s="5571"/>
      <c r="AI178" s="5572"/>
      <c r="AJ178" s="42"/>
      <c r="AK178" s="3466"/>
      <c r="AL178" s="3466"/>
      <c r="AM178" s="3466"/>
      <c r="AN178" s="3466"/>
      <c r="AO178" s="3466"/>
      <c r="AP178" s="3466"/>
      <c r="AQ178" s="3466"/>
      <c r="AR178" s="3466"/>
      <c r="AS178" s="3466"/>
      <c r="AT178" s="3466"/>
      <c r="AU178" s="3466"/>
      <c r="AV178" s="3466"/>
      <c r="AW178" s="3466"/>
      <c r="AX178" s="3466"/>
      <c r="AY178" s="3466"/>
    </row>
    <row r="179" spans="1:51" s="622" customFormat="1" ht="11.25" customHeight="1">
      <c r="A179" s="2971"/>
      <c r="B179" s="3795"/>
      <c r="C179" s="3803"/>
      <c r="D179" s="471"/>
      <c r="E179" s="3804"/>
      <c r="F179" s="3799"/>
      <c r="G179" s="3804"/>
      <c r="H179" s="3798"/>
      <c r="I179" s="3798"/>
      <c r="J179" s="3798"/>
      <c r="K179" s="3798"/>
      <c r="L179" s="3798"/>
      <c r="M179" s="3798"/>
      <c r="N179" s="3798"/>
      <c r="O179" s="3527"/>
      <c r="P179" s="3527"/>
      <c r="Q179" s="3527"/>
      <c r="R179" s="3799"/>
      <c r="S179" s="3799"/>
      <c r="T179" s="3799"/>
      <c r="U179" s="3799"/>
      <c r="V179" s="3776"/>
      <c r="W179" s="3367"/>
      <c r="X179" s="3367"/>
      <c r="Y179" s="3367"/>
      <c r="Z179" s="3367"/>
      <c r="AA179" s="3367"/>
      <c r="AB179" s="3367"/>
      <c r="AC179" s="3367"/>
      <c r="AD179" s="3367"/>
      <c r="AE179" s="3367"/>
      <c r="AF179" s="3367"/>
      <c r="AG179" s="3367"/>
      <c r="AH179" s="3367"/>
      <c r="AI179" s="3367"/>
      <c r="AJ179" s="42"/>
      <c r="AK179" s="3466"/>
      <c r="AL179" s="3466"/>
      <c r="AM179" s="3466"/>
      <c r="AN179" s="3466"/>
      <c r="AO179" s="3466"/>
      <c r="AP179" s="3466"/>
      <c r="AQ179" s="3466"/>
      <c r="AR179" s="3466"/>
      <c r="AS179" s="3466"/>
      <c r="AT179" s="3466"/>
      <c r="AU179" s="3466"/>
      <c r="AV179" s="3466"/>
      <c r="AW179" s="3466"/>
      <c r="AX179" s="3466"/>
      <c r="AY179" s="3466"/>
    </row>
    <row r="180" spans="1:51" s="3841" customFormat="1" ht="9.75" customHeight="1">
      <c r="A180" s="3842"/>
      <c r="B180" s="3483"/>
      <c r="C180" s="3483"/>
      <c r="D180" s="3483"/>
      <c r="E180" s="3483"/>
      <c r="F180" s="3483"/>
      <c r="G180" s="3483"/>
      <c r="H180" s="3483"/>
      <c r="I180" s="3483"/>
      <c r="J180" s="3483"/>
      <c r="K180" s="3483"/>
      <c r="L180" s="3483"/>
      <c r="M180" s="3483"/>
      <c r="N180" s="3483"/>
      <c r="O180" s="3483"/>
      <c r="P180" s="3483"/>
      <c r="Q180" s="3483"/>
      <c r="R180" s="3483"/>
      <c r="S180" s="3483"/>
      <c r="T180" s="3483"/>
      <c r="U180" s="3483"/>
      <c r="V180" s="3483"/>
      <c r="W180" s="3483"/>
      <c r="X180" s="3483"/>
      <c r="Y180" s="3483"/>
      <c r="Z180" s="3483"/>
      <c r="AA180" s="3483"/>
      <c r="AB180" s="3483"/>
      <c r="AC180" s="3483"/>
      <c r="AD180" s="3483"/>
      <c r="AE180" s="3483"/>
      <c r="AF180" s="3483"/>
      <c r="AG180" s="3483"/>
      <c r="AH180" s="3483"/>
      <c r="AI180" s="3483"/>
      <c r="AJ180" s="3483"/>
      <c r="AK180" s="51"/>
      <c r="AL180" s="51"/>
      <c r="AM180" s="51"/>
      <c r="AN180" s="51"/>
      <c r="AO180" s="51"/>
      <c r="AP180" s="51"/>
      <c r="AQ180" s="51"/>
      <c r="AR180" s="51"/>
      <c r="AS180" s="51"/>
      <c r="AT180" s="51"/>
      <c r="AU180" s="51"/>
      <c r="AV180" s="51"/>
      <c r="AW180" s="51"/>
      <c r="AX180" s="51"/>
      <c r="AY180" s="51"/>
    </row>
    <row r="181" spans="1:51" s="51" customFormat="1" ht="11.25">
      <c r="A181" s="3841"/>
    </row>
    <row r="182" spans="1:51" s="622" customFormat="1" ht="11.25" customHeight="1">
      <c r="A182" s="2971"/>
      <c r="B182" s="3790" t="s">
        <v>1597</v>
      </c>
      <c r="C182" s="57"/>
      <c r="D182" s="3791" t="s">
        <v>816</v>
      </c>
      <c r="E182" s="42"/>
      <c r="F182" s="3792"/>
      <c r="G182" s="3793"/>
      <c r="H182" s="3794"/>
      <c r="I182" s="3794"/>
      <c r="J182" s="3794"/>
      <c r="K182" s="3794"/>
      <c r="L182" s="3794"/>
      <c r="M182" s="3794"/>
      <c r="N182" s="3794"/>
      <c r="O182" s="3794"/>
      <c r="P182" s="3794"/>
      <c r="Q182" s="3794"/>
      <c r="R182" s="3794"/>
      <c r="S182" s="3794"/>
      <c r="T182" s="3794"/>
      <c r="U182" s="3794"/>
      <c r="V182" s="3794"/>
      <c r="W182" s="3794"/>
      <c r="X182" s="3794"/>
      <c r="Y182" s="3794"/>
      <c r="Z182" s="3794"/>
      <c r="AA182" s="3794"/>
      <c r="AB182" s="3794"/>
      <c r="AC182" s="3794"/>
      <c r="AD182" s="3794"/>
      <c r="AE182" s="3794"/>
      <c r="AF182" s="3794"/>
      <c r="AG182" s="40"/>
      <c r="AH182" s="42"/>
      <c r="AI182" s="42"/>
      <c r="AJ182" s="42"/>
      <c r="AK182" s="3466"/>
      <c r="AL182" s="3466"/>
      <c r="AM182" s="3466"/>
      <c r="AN182" s="3466"/>
      <c r="AO182" s="3466"/>
      <c r="AP182" s="3466"/>
      <c r="AQ182" s="3466"/>
      <c r="AR182" s="3466"/>
      <c r="AS182" s="3466"/>
      <c r="AT182" s="3466"/>
      <c r="AU182" s="3466"/>
      <c r="AV182" s="3466"/>
      <c r="AW182" s="3466"/>
      <c r="AX182" s="3466"/>
      <c r="AY182" s="3466"/>
    </row>
    <row r="183" spans="1:51" s="3841" customFormat="1" ht="9.75" customHeight="1">
      <c r="B183" s="51"/>
      <c r="C183" s="51"/>
      <c r="D183" s="48" t="s">
        <v>1969</v>
      </c>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row>
    <row r="184" spans="1:51" s="622" customFormat="1" ht="9.75" customHeight="1">
      <c r="A184" s="2971"/>
      <c r="B184" s="3795"/>
      <c r="C184" s="3796"/>
      <c r="D184" s="3797"/>
      <c r="E184" s="42"/>
      <c r="F184" s="3792"/>
      <c r="G184" s="3798"/>
      <c r="H184" s="3799"/>
      <c r="I184" s="3799"/>
      <c r="J184" s="3799"/>
      <c r="K184" s="3799"/>
      <c r="L184" s="3799"/>
      <c r="M184" s="3799"/>
      <c r="N184" s="3799"/>
      <c r="O184" s="3527"/>
      <c r="P184" s="3527"/>
      <c r="Q184" s="3527"/>
      <c r="R184" s="3799"/>
      <c r="S184" s="3799"/>
      <c r="T184" s="3799"/>
      <c r="U184" s="3799"/>
      <c r="V184" s="3799"/>
      <c r="W184" s="42"/>
      <c r="X184" s="42"/>
      <c r="Y184" s="42"/>
      <c r="Z184" s="42"/>
      <c r="AA184" s="42"/>
      <c r="AB184" s="42"/>
      <c r="AC184" s="42"/>
      <c r="AD184" s="46"/>
      <c r="AE184" s="46"/>
      <c r="AF184" s="40"/>
      <c r="AG184" s="42"/>
      <c r="AH184" s="42"/>
      <c r="AI184" s="42"/>
      <c r="AJ184" s="42"/>
      <c r="AK184" s="3466"/>
      <c r="AL184" s="3466"/>
      <c r="AM184" s="3466"/>
      <c r="AN184" s="3466"/>
      <c r="AO184" s="3466"/>
      <c r="AP184" s="3466"/>
      <c r="AQ184" s="3466"/>
      <c r="AR184" s="3466"/>
      <c r="AS184" s="3466"/>
      <c r="AT184" s="3466"/>
      <c r="AU184" s="3466"/>
      <c r="AV184" s="3466"/>
      <c r="AW184" s="3466"/>
      <c r="AX184" s="3466"/>
      <c r="AY184" s="3466"/>
    </row>
    <row r="185" spans="1:51" s="622" customFormat="1" ht="11.25" customHeight="1">
      <c r="A185" s="2971"/>
      <c r="B185" s="3800"/>
      <c r="C185" s="3801"/>
      <c r="D185" s="471" t="s">
        <v>35</v>
      </c>
      <c r="E185" s="3800" t="s">
        <v>2687</v>
      </c>
      <c r="F185" s="42"/>
      <c r="G185" s="60"/>
      <c r="H185" s="60"/>
      <c r="I185" s="60"/>
      <c r="J185" s="60"/>
      <c r="K185" s="60"/>
      <c r="L185" s="60"/>
      <c r="M185" s="60"/>
      <c r="N185" s="60"/>
      <c r="O185" s="3527"/>
      <c r="P185" s="3527"/>
      <c r="Q185" s="3527"/>
      <c r="R185" s="3802"/>
      <c r="S185" s="3802"/>
      <c r="T185" s="3802"/>
      <c r="U185" s="3802"/>
      <c r="V185" s="3776"/>
      <c r="W185" s="5553">
        <v>42</v>
      </c>
      <c r="X185" s="5567"/>
      <c r="Y185" s="5568"/>
      <c r="Z185" s="5568"/>
      <c r="AA185" s="5568"/>
      <c r="AB185" s="5568"/>
      <c r="AC185" s="5568"/>
      <c r="AD185" s="5568"/>
      <c r="AE185" s="5568"/>
      <c r="AF185" s="5568"/>
      <c r="AG185" s="5568"/>
      <c r="AH185" s="5568"/>
      <c r="AI185" s="5569"/>
      <c r="AJ185" s="42"/>
      <c r="AK185" s="3466"/>
      <c r="AL185" s="3466"/>
      <c r="AM185" s="3466"/>
      <c r="AN185" s="3466"/>
      <c r="AO185" s="3466"/>
      <c r="AP185" s="3466"/>
      <c r="AQ185" s="3466"/>
      <c r="AR185" s="3466"/>
      <c r="AS185" s="3466"/>
      <c r="AT185" s="3466"/>
      <c r="AU185" s="3466"/>
      <c r="AV185" s="3466"/>
      <c r="AW185" s="3466"/>
      <c r="AX185" s="3466"/>
      <c r="AY185" s="3466"/>
    </row>
    <row r="186" spans="1:51" s="622" customFormat="1" ht="11.25" customHeight="1">
      <c r="A186" s="2971"/>
      <c r="B186" s="3795"/>
      <c r="C186" s="3803"/>
      <c r="D186" s="471"/>
      <c r="E186" s="3804" t="s">
        <v>2688</v>
      </c>
      <c r="F186" s="3799"/>
      <c r="G186" s="3804"/>
      <c r="H186" s="3798"/>
      <c r="I186" s="3798"/>
      <c r="J186" s="3798"/>
      <c r="K186" s="3798"/>
      <c r="L186" s="3798"/>
      <c r="M186" s="3798"/>
      <c r="N186" s="3798"/>
      <c r="O186" s="3527"/>
      <c r="P186" s="3527"/>
      <c r="Q186" s="3527"/>
      <c r="R186" s="3799"/>
      <c r="S186" s="3799"/>
      <c r="T186" s="3799"/>
      <c r="U186" s="3799"/>
      <c r="V186" s="3776"/>
      <c r="W186" s="5553"/>
      <c r="X186" s="5570"/>
      <c r="Y186" s="5571"/>
      <c r="Z186" s="5571"/>
      <c r="AA186" s="5571"/>
      <c r="AB186" s="5571"/>
      <c r="AC186" s="5571"/>
      <c r="AD186" s="5571"/>
      <c r="AE186" s="5571"/>
      <c r="AF186" s="5571"/>
      <c r="AG186" s="5571"/>
      <c r="AH186" s="5571"/>
      <c r="AI186" s="5572"/>
      <c r="AJ186" s="42"/>
      <c r="AK186" s="3466"/>
      <c r="AL186" s="3466"/>
      <c r="AM186" s="3466"/>
      <c r="AN186" s="3466"/>
      <c r="AO186" s="3466"/>
      <c r="AP186" s="3466"/>
      <c r="AQ186" s="3466"/>
      <c r="AR186" s="3466"/>
      <c r="AS186" s="3466"/>
      <c r="AT186" s="3466"/>
      <c r="AU186" s="3466"/>
      <c r="AV186" s="3466"/>
      <c r="AW186" s="3466"/>
      <c r="AX186" s="3466"/>
      <c r="AY186" s="3466"/>
    </row>
    <row r="187" spans="1:51" s="3841" customFormat="1" ht="9.75" customHeight="1">
      <c r="B187" s="51"/>
      <c r="C187" s="51"/>
      <c r="D187" s="51"/>
      <c r="E187" s="51"/>
      <c r="F187" s="51"/>
      <c r="G187" s="51"/>
      <c r="H187" s="51"/>
      <c r="I187" s="51"/>
      <c r="J187" s="51"/>
      <c r="K187" s="51"/>
      <c r="L187" s="51"/>
      <c r="M187" s="51"/>
      <c r="N187" s="51"/>
      <c r="O187" s="3527"/>
      <c r="P187" s="3527"/>
      <c r="Q187" s="3527"/>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row>
    <row r="188" spans="1:51" s="622" customFormat="1" ht="11.25" customHeight="1">
      <c r="A188" s="2971"/>
      <c r="B188" s="3800"/>
      <c r="C188" s="3801"/>
      <c r="D188" s="471" t="s">
        <v>36</v>
      </c>
      <c r="E188" s="3800" t="s">
        <v>2689</v>
      </c>
      <c r="F188" s="42"/>
      <c r="G188" s="60"/>
      <c r="H188" s="60"/>
      <c r="I188" s="60"/>
      <c r="J188" s="60"/>
      <c r="K188" s="60"/>
      <c r="L188" s="60"/>
      <c r="M188" s="60"/>
      <c r="N188" s="60"/>
      <c r="O188" s="3527"/>
      <c r="P188" s="3527"/>
      <c r="Q188" s="3527"/>
      <c r="R188" s="3802"/>
      <c r="S188" s="3802"/>
      <c r="T188" s="3802"/>
      <c r="U188" s="3802"/>
      <c r="V188" s="3776"/>
      <c r="W188" s="5553">
        <v>43</v>
      </c>
      <c r="X188" s="5567"/>
      <c r="Y188" s="5568"/>
      <c r="Z188" s="5568"/>
      <c r="AA188" s="5568"/>
      <c r="AB188" s="5568"/>
      <c r="AC188" s="5568"/>
      <c r="AD188" s="5568"/>
      <c r="AE188" s="5568"/>
      <c r="AF188" s="5568"/>
      <c r="AG188" s="5568"/>
      <c r="AH188" s="5568"/>
      <c r="AI188" s="5569"/>
      <c r="AJ188" s="42"/>
      <c r="AK188" s="3466"/>
      <c r="AL188" s="3466"/>
      <c r="AM188" s="3466"/>
      <c r="AN188" s="3466"/>
      <c r="AO188" s="3466"/>
      <c r="AP188" s="3466"/>
      <c r="AQ188" s="3466"/>
      <c r="AR188" s="3466"/>
      <c r="AS188" s="3466"/>
      <c r="AT188" s="3466"/>
      <c r="AU188" s="3466"/>
      <c r="AV188" s="3466"/>
      <c r="AW188" s="3466"/>
      <c r="AX188" s="3466"/>
      <c r="AY188" s="3466"/>
    </row>
    <row r="189" spans="1:51" s="622" customFormat="1" ht="11.25" customHeight="1">
      <c r="A189" s="2971"/>
      <c r="B189" s="3795"/>
      <c r="C189" s="3803"/>
      <c r="D189" s="471"/>
      <c r="E189" s="3804" t="s">
        <v>2690</v>
      </c>
      <c r="F189" s="3799"/>
      <c r="G189" s="3804"/>
      <c r="H189" s="3798"/>
      <c r="I189" s="3798"/>
      <c r="J189" s="3798"/>
      <c r="K189" s="3798"/>
      <c r="L189" s="3798"/>
      <c r="M189" s="3798"/>
      <c r="N189" s="3798"/>
      <c r="O189" s="3527"/>
      <c r="P189" s="3527"/>
      <c r="Q189" s="3527"/>
      <c r="R189" s="3799"/>
      <c r="S189" s="3799"/>
      <c r="T189" s="3799"/>
      <c r="U189" s="3799"/>
      <c r="V189" s="3776"/>
      <c r="W189" s="5553"/>
      <c r="X189" s="5570"/>
      <c r="Y189" s="5571"/>
      <c r="Z189" s="5571"/>
      <c r="AA189" s="5571"/>
      <c r="AB189" s="5571"/>
      <c r="AC189" s="5571"/>
      <c r="AD189" s="5571"/>
      <c r="AE189" s="5571"/>
      <c r="AF189" s="5571"/>
      <c r="AG189" s="5571"/>
      <c r="AH189" s="5571"/>
      <c r="AI189" s="5572"/>
      <c r="AJ189" s="42"/>
      <c r="AK189" s="3466"/>
      <c r="AL189" s="3466"/>
      <c r="AM189" s="3466"/>
      <c r="AN189" s="3466"/>
      <c r="AO189" s="3466"/>
      <c r="AP189" s="3466"/>
      <c r="AQ189" s="3466"/>
      <c r="AR189" s="3466"/>
      <c r="AS189" s="3466"/>
      <c r="AT189" s="3466"/>
      <c r="AU189" s="3466"/>
      <c r="AV189" s="3466"/>
      <c r="AW189" s="3466"/>
      <c r="AX189" s="3466"/>
      <c r="AY189" s="3466"/>
    </row>
    <row r="190" spans="1:51" s="3841" customFormat="1" ht="9.75" customHeight="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row>
    <row r="191" spans="1:51" s="622" customFormat="1" ht="11.25" customHeight="1">
      <c r="A191" s="2971"/>
      <c r="B191" s="3800"/>
      <c r="C191" s="3801"/>
      <c r="D191" s="471" t="s">
        <v>50</v>
      </c>
      <c r="E191" s="3800" t="s">
        <v>2691</v>
      </c>
      <c r="F191" s="42"/>
      <c r="G191" s="60"/>
      <c r="H191" s="60"/>
      <c r="I191" s="60"/>
      <c r="J191" s="60"/>
      <c r="K191" s="60"/>
      <c r="L191" s="60"/>
      <c r="M191" s="60"/>
      <c r="N191" s="60"/>
      <c r="O191" s="3527"/>
      <c r="P191" s="3527"/>
      <c r="Q191" s="3527"/>
      <c r="R191" s="3802"/>
      <c r="S191" s="3802"/>
      <c r="T191" s="3802"/>
      <c r="U191" s="3802"/>
      <c r="V191" s="3776"/>
      <c r="W191" s="5553">
        <v>44</v>
      </c>
      <c r="X191" s="5567"/>
      <c r="Y191" s="5568"/>
      <c r="Z191" s="5568"/>
      <c r="AA191" s="5568"/>
      <c r="AB191" s="5568"/>
      <c r="AC191" s="5568"/>
      <c r="AD191" s="5568"/>
      <c r="AE191" s="5568"/>
      <c r="AF191" s="5568"/>
      <c r="AG191" s="5568"/>
      <c r="AH191" s="5568"/>
      <c r="AI191" s="5569"/>
      <c r="AJ191" s="42"/>
      <c r="AK191" s="3466"/>
      <c r="AL191" s="3466"/>
      <c r="AM191" s="3466"/>
      <c r="AN191" s="3466"/>
      <c r="AO191" s="3466"/>
      <c r="AP191" s="3466"/>
      <c r="AQ191" s="3466"/>
      <c r="AR191" s="3466"/>
      <c r="AS191" s="3466"/>
      <c r="AT191" s="3466"/>
      <c r="AU191" s="3466"/>
      <c r="AV191" s="3466"/>
      <c r="AW191" s="3466"/>
      <c r="AX191" s="3466"/>
      <c r="AY191" s="3466"/>
    </row>
    <row r="192" spans="1:51" s="622" customFormat="1" ht="11.25" customHeight="1">
      <c r="A192" s="2971"/>
      <c r="B192" s="3795"/>
      <c r="C192" s="3803"/>
      <c r="D192" s="471"/>
      <c r="E192" s="3804" t="s">
        <v>755</v>
      </c>
      <c r="F192" s="3799"/>
      <c r="G192" s="3804"/>
      <c r="H192" s="3798"/>
      <c r="I192" s="3798"/>
      <c r="J192" s="3798"/>
      <c r="K192" s="3798"/>
      <c r="L192" s="3798"/>
      <c r="M192" s="3798"/>
      <c r="N192" s="3798"/>
      <c r="O192" s="3527"/>
      <c r="P192" s="3527"/>
      <c r="Q192" s="3527"/>
      <c r="R192" s="3799"/>
      <c r="S192" s="3799"/>
      <c r="T192" s="3799"/>
      <c r="U192" s="3799"/>
      <c r="V192" s="3776"/>
      <c r="W192" s="5553"/>
      <c r="X192" s="5570"/>
      <c r="Y192" s="5571"/>
      <c r="Z192" s="5571"/>
      <c r="AA192" s="5571"/>
      <c r="AB192" s="5571"/>
      <c r="AC192" s="5571"/>
      <c r="AD192" s="5571"/>
      <c r="AE192" s="5571"/>
      <c r="AF192" s="5571"/>
      <c r="AG192" s="5571"/>
      <c r="AH192" s="5571"/>
      <c r="AI192" s="5572"/>
      <c r="AJ192" s="42"/>
      <c r="AK192" s="3466"/>
      <c r="AL192" s="3466"/>
      <c r="AM192" s="3466"/>
      <c r="AN192" s="3466"/>
      <c r="AO192" s="3466"/>
      <c r="AP192" s="3466"/>
      <c r="AQ192" s="3466"/>
      <c r="AR192" s="3466"/>
      <c r="AS192" s="3466"/>
      <c r="AT192" s="3466"/>
      <c r="AU192" s="3466"/>
      <c r="AV192" s="3466"/>
      <c r="AW192" s="3466"/>
      <c r="AX192" s="3466"/>
      <c r="AY192" s="3466"/>
    </row>
    <row r="193" spans="1:51" s="3841" customFormat="1" ht="9.75" customHeight="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row>
    <row r="194" spans="1:51" s="622" customFormat="1" ht="11.25" customHeight="1">
      <c r="A194" s="2971"/>
      <c r="B194" s="3800"/>
      <c r="C194" s="3801"/>
      <c r="D194" s="471" t="s">
        <v>62</v>
      </c>
      <c r="E194" s="3800" t="s">
        <v>1963</v>
      </c>
      <c r="F194" s="42"/>
      <c r="G194" s="60"/>
      <c r="H194" s="60"/>
      <c r="I194" s="60"/>
      <c r="J194" s="60"/>
      <c r="K194" s="60"/>
      <c r="L194" s="60"/>
      <c r="M194" s="60"/>
      <c r="N194" s="60"/>
      <c r="O194" s="3527"/>
      <c r="P194" s="3527"/>
      <c r="Q194" s="3527"/>
      <c r="R194" s="3802"/>
      <c r="S194" s="3802"/>
      <c r="T194" s="3802"/>
      <c r="U194" s="3802"/>
      <c r="V194" s="3776"/>
      <c r="W194" s="5553">
        <v>45</v>
      </c>
      <c r="X194" s="5567"/>
      <c r="Y194" s="5568"/>
      <c r="Z194" s="5568"/>
      <c r="AA194" s="5568"/>
      <c r="AB194" s="5568"/>
      <c r="AC194" s="5568"/>
      <c r="AD194" s="5568"/>
      <c r="AE194" s="5568"/>
      <c r="AF194" s="5568"/>
      <c r="AG194" s="5568"/>
      <c r="AH194" s="5568"/>
      <c r="AI194" s="5569"/>
      <c r="AJ194" s="42"/>
      <c r="AK194" s="3466"/>
      <c r="AL194" s="3466"/>
      <c r="AM194" s="3466"/>
      <c r="AN194" s="3466"/>
      <c r="AO194" s="3466"/>
      <c r="AP194" s="3466"/>
      <c r="AQ194" s="3466"/>
      <c r="AR194" s="3466"/>
      <c r="AS194" s="3466"/>
      <c r="AT194" s="3466"/>
      <c r="AU194" s="3466"/>
      <c r="AV194" s="3466"/>
      <c r="AW194" s="3466"/>
      <c r="AX194" s="3466"/>
      <c r="AY194" s="3466"/>
    </row>
    <row r="195" spans="1:51" s="622" customFormat="1" ht="11.25" customHeight="1">
      <c r="A195" s="2971"/>
      <c r="B195" s="3795"/>
      <c r="C195" s="3803"/>
      <c r="D195" s="471"/>
      <c r="E195" s="3804" t="s">
        <v>2693</v>
      </c>
      <c r="F195" s="3799"/>
      <c r="G195" s="3804"/>
      <c r="H195" s="3798"/>
      <c r="I195" s="3798"/>
      <c r="J195" s="3798"/>
      <c r="K195" s="3798"/>
      <c r="L195" s="3798"/>
      <c r="M195" s="3798"/>
      <c r="N195" s="3798"/>
      <c r="O195" s="3527"/>
      <c r="P195" s="3527"/>
      <c r="Q195" s="3527"/>
      <c r="R195" s="3799"/>
      <c r="S195" s="3799"/>
      <c r="T195" s="3799"/>
      <c r="U195" s="3799"/>
      <c r="V195" s="3776"/>
      <c r="W195" s="5553"/>
      <c r="X195" s="5570"/>
      <c r="Y195" s="5571"/>
      <c r="Z195" s="5571"/>
      <c r="AA195" s="5571"/>
      <c r="AB195" s="5571"/>
      <c r="AC195" s="5571"/>
      <c r="AD195" s="5571"/>
      <c r="AE195" s="5571"/>
      <c r="AF195" s="5571"/>
      <c r="AG195" s="5571"/>
      <c r="AH195" s="5571"/>
      <c r="AI195" s="5572"/>
      <c r="AJ195" s="42"/>
      <c r="AK195" s="3466"/>
      <c r="AL195" s="3466"/>
      <c r="AM195" s="3466"/>
      <c r="AN195" s="3466"/>
      <c r="AO195" s="3466"/>
      <c r="AP195" s="3466"/>
      <c r="AQ195" s="3466"/>
      <c r="AR195" s="3466"/>
      <c r="AS195" s="3466"/>
      <c r="AT195" s="3466"/>
      <c r="AU195" s="3466"/>
      <c r="AV195" s="3466"/>
      <c r="AW195" s="3466"/>
      <c r="AX195" s="3466"/>
      <c r="AY195" s="3466"/>
    </row>
    <row r="196" spans="1:51" s="3841" customFormat="1" ht="9.75" customHeight="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row>
    <row r="197" spans="1:51" s="622" customFormat="1" ht="11.25" customHeight="1">
      <c r="A197" s="2971"/>
      <c r="B197" s="3800"/>
      <c r="C197" s="3801"/>
      <c r="D197" s="471" t="s">
        <v>63</v>
      </c>
      <c r="E197" s="3800" t="s">
        <v>2694</v>
      </c>
      <c r="F197" s="42"/>
      <c r="G197" s="60"/>
      <c r="H197" s="60"/>
      <c r="I197" s="60"/>
      <c r="J197" s="60"/>
      <c r="K197" s="60"/>
      <c r="L197" s="60"/>
      <c r="M197" s="60"/>
      <c r="N197" s="60"/>
      <c r="O197" s="3527"/>
      <c r="P197" s="3527"/>
      <c r="Q197" s="3527"/>
      <c r="R197" s="3802"/>
      <c r="S197" s="3802"/>
      <c r="T197" s="3802"/>
      <c r="U197" s="3802"/>
      <c r="V197" s="3776"/>
      <c r="W197" s="5553">
        <v>46</v>
      </c>
      <c r="X197" s="5567"/>
      <c r="Y197" s="5568"/>
      <c r="Z197" s="5568"/>
      <c r="AA197" s="5568"/>
      <c r="AB197" s="5568"/>
      <c r="AC197" s="5568"/>
      <c r="AD197" s="5568"/>
      <c r="AE197" s="5568"/>
      <c r="AF197" s="5568"/>
      <c r="AG197" s="5568"/>
      <c r="AH197" s="5568"/>
      <c r="AI197" s="5569"/>
      <c r="AJ197" s="42"/>
      <c r="AK197" s="3466"/>
      <c r="AL197" s="3466"/>
      <c r="AM197" s="3466"/>
      <c r="AN197" s="3466"/>
      <c r="AO197" s="3466"/>
      <c r="AP197" s="3466"/>
      <c r="AQ197" s="3466"/>
      <c r="AR197" s="3466"/>
      <c r="AS197" s="3466"/>
      <c r="AT197" s="3466"/>
      <c r="AU197" s="3466"/>
      <c r="AV197" s="3466"/>
      <c r="AW197" s="3466"/>
      <c r="AX197" s="3466"/>
      <c r="AY197" s="3466"/>
    </row>
    <row r="198" spans="1:51" s="622" customFormat="1" ht="11.25" customHeight="1">
      <c r="A198" s="2971"/>
      <c r="B198" s="3795"/>
      <c r="C198" s="3803"/>
      <c r="D198" s="471"/>
      <c r="E198" s="3804" t="s">
        <v>757</v>
      </c>
      <c r="F198" s="3799"/>
      <c r="G198" s="3804"/>
      <c r="H198" s="3798"/>
      <c r="I198" s="3798"/>
      <c r="J198" s="3798"/>
      <c r="K198" s="3798"/>
      <c r="L198" s="3798"/>
      <c r="M198" s="3798"/>
      <c r="N198" s="3798"/>
      <c r="O198" s="3527"/>
      <c r="P198" s="3527"/>
      <c r="Q198" s="3527"/>
      <c r="R198" s="3799"/>
      <c r="S198" s="3799"/>
      <c r="T198" s="3799"/>
      <c r="U198" s="3799"/>
      <c r="V198" s="3776"/>
      <c r="W198" s="5553"/>
      <c r="X198" s="5570"/>
      <c r="Y198" s="5571"/>
      <c r="Z198" s="5571"/>
      <c r="AA198" s="5571"/>
      <c r="AB198" s="5571"/>
      <c r="AC198" s="5571"/>
      <c r="AD198" s="5571"/>
      <c r="AE198" s="5571"/>
      <c r="AF198" s="5571"/>
      <c r="AG198" s="5571"/>
      <c r="AH198" s="5571"/>
      <c r="AI198" s="5572"/>
      <c r="AJ198" s="42"/>
      <c r="AK198" s="3466"/>
      <c r="AL198" s="3466"/>
      <c r="AM198" s="3466"/>
      <c r="AN198" s="3466"/>
      <c r="AO198" s="3466"/>
      <c r="AP198" s="3466"/>
      <c r="AQ198" s="3466"/>
      <c r="AR198" s="3466"/>
      <c r="AS198" s="3466"/>
      <c r="AT198" s="3466"/>
      <c r="AU198" s="3466"/>
      <c r="AV198" s="3466"/>
      <c r="AW198" s="3466"/>
      <c r="AX198" s="3466"/>
      <c r="AY198" s="3466"/>
    </row>
    <row r="199" spans="1:51" s="3841" customFormat="1" ht="9.75" customHeight="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row>
    <row r="200" spans="1:51" s="622" customFormat="1" ht="11.25" customHeight="1">
      <c r="A200" s="2971"/>
      <c r="B200" s="3800"/>
      <c r="C200" s="3801"/>
      <c r="D200" s="471" t="s">
        <v>64</v>
      </c>
      <c r="E200" s="3800" t="s">
        <v>1970</v>
      </c>
      <c r="F200" s="42"/>
      <c r="G200" s="60"/>
      <c r="H200" s="60"/>
      <c r="I200" s="60"/>
      <c r="J200" s="60"/>
      <c r="K200" s="60"/>
      <c r="L200" s="60"/>
      <c r="M200" s="60"/>
      <c r="N200" s="60"/>
      <c r="O200" s="3527"/>
      <c r="P200" s="3527"/>
      <c r="Q200" s="3527"/>
      <c r="R200" s="3802"/>
      <c r="S200" s="3802"/>
      <c r="T200" s="3802"/>
      <c r="U200" s="3802"/>
      <c r="V200" s="3776"/>
      <c r="W200" s="5553">
        <v>47</v>
      </c>
      <c r="X200" s="5567"/>
      <c r="Y200" s="5568"/>
      <c r="Z200" s="5568"/>
      <c r="AA200" s="5568"/>
      <c r="AB200" s="5568"/>
      <c r="AC200" s="5568"/>
      <c r="AD200" s="5568"/>
      <c r="AE200" s="5568"/>
      <c r="AF200" s="5568"/>
      <c r="AG200" s="5568"/>
      <c r="AH200" s="5568"/>
      <c r="AI200" s="5569"/>
      <c r="AJ200" s="42"/>
      <c r="AK200" s="3466"/>
      <c r="AL200" s="3466"/>
      <c r="AM200" s="3466"/>
      <c r="AN200" s="3466"/>
      <c r="AO200" s="3466"/>
      <c r="AP200" s="3466"/>
      <c r="AQ200" s="3466"/>
      <c r="AR200" s="3466"/>
      <c r="AS200" s="3466"/>
      <c r="AT200" s="3466"/>
      <c r="AU200" s="3466"/>
      <c r="AV200" s="3466"/>
      <c r="AW200" s="3466"/>
      <c r="AX200" s="3466"/>
      <c r="AY200" s="3466"/>
    </row>
    <row r="201" spans="1:51" s="622" customFormat="1" ht="11.25" customHeight="1">
      <c r="A201" s="2971"/>
      <c r="B201" s="3795"/>
      <c r="C201" s="3803"/>
      <c r="D201" s="471"/>
      <c r="E201" s="3804" t="s">
        <v>2708</v>
      </c>
      <c r="F201" s="3799"/>
      <c r="G201" s="3804"/>
      <c r="H201" s="3798"/>
      <c r="I201" s="3798"/>
      <c r="J201" s="3798"/>
      <c r="K201" s="3798"/>
      <c r="L201" s="3798"/>
      <c r="M201" s="3798"/>
      <c r="N201" s="3798"/>
      <c r="O201" s="3527"/>
      <c r="P201" s="3527"/>
      <c r="Q201" s="3527"/>
      <c r="R201" s="3799"/>
      <c r="S201" s="3799"/>
      <c r="T201" s="3799"/>
      <c r="U201" s="3799"/>
      <c r="V201" s="3776"/>
      <c r="W201" s="5553"/>
      <c r="X201" s="5570"/>
      <c r="Y201" s="5571"/>
      <c r="Z201" s="5571"/>
      <c r="AA201" s="5571"/>
      <c r="AB201" s="5571"/>
      <c r="AC201" s="5571"/>
      <c r="AD201" s="5571"/>
      <c r="AE201" s="5571"/>
      <c r="AF201" s="5571"/>
      <c r="AG201" s="5571"/>
      <c r="AH201" s="5571"/>
      <c r="AI201" s="5572"/>
      <c r="AJ201" s="42"/>
      <c r="AK201" s="3466"/>
      <c r="AL201" s="3466"/>
      <c r="AM201" s="3466"/>
      <c r="AN201" s="3466"/>
      <c r="AO201" s="3466"/>
      <c r="AP201" s="3466"/>
      <c r="AQ201" s="3466"/>
      <c r="AR201" s="3466"/>
      <c r="AS201" s="3466"/>
      <c r="AT201" s="3466"/>
      <c r="AU201" s="3466"/>
      <c r="AV201" s="3466"/>
      <c r="AW201" s="3466"/>
      <c r="AX201" s="3466"/>
      <c r="AY201" s="3466"/>
    </row>
    <row r="202" spans="1:51" s="622" customFormat="1" ht="15.75" customHeight="1">
      <c r="A202" s="2971"/>
      <c r="B202" s="3795"/>
      <c r="C202" s="3803"/>
      <c r="D202" s="471"/>
      <c r="E202" s="3853"/>
      <c r="F202" s="3854"/>
      <c r="G202" s="3853"/>
      <c r="H202" s="3855"/>
      <c r="I202" s="3855"/>
      <c r="J202" s="3855"/>
      <c r="K202" s="3855"/>
      <c r="L202" s="3855"/>
      <c r="M202" s="3855"/>
      <c r="N202" s="3855"/>
      <c r="O202" s="3856"/>
      <c r="P202" s="3856"/>
      <c r="Q202" s="3856"/>
      <c r="R202" s="3854"/>
      <c r="S202" s="3854"/>
      <c r="T202" s="3799"/>
      <c r="U202" s="3799"/>
      <c r="V202" s="3776"/>
      <c r="W202" s="3367"/>
      <c r="X202" s="3367"/>
      <c r="Y202" s="3367"/>
      <c r="Z202" s="3367"/>
      <c r="AA202" s="3367"/>
      <c r="AB202" s="3367"/>
      <c r="AC202" s="3367"/>
      <c r="AD202" s="3367"/>
      <c r="AE202" s="3367"/>
      <c r="AF202" s="3367"/>
      <c r="AG202" s="3367"/>
      <c r="AH202" s="3367"/>
      <c r="AI202" s="3367"/>
      <c r="AJ202" s="42"/>
      <c r="AK202" s="3466"/>
      <c r="AL202" s="3466"/>
      <c r="AM202" s="3466"/>
      <c r="AN202" s="3466"/>
      <c r="AO202" s="3466"/>
      <c r="AP202" s="3466"/>
      <c r="AQ202" s="3466"/>
      <c r="AR202" s="3466"/>
      <c r="AS202" s="3466"/>
      <c r="AT202" s="3466"/>
      <c r="AU202" s="3466"/>
      <c r="AV202" s="3466"/>
      <c r="AW202" s="3466"/>
      <c r="AX202" s="3466"/>
      <c r="AY202" s="3466"/>
    </row>
    <row r="203" spans="1:51" s="622" customFormat="1" ht="11.25">
      <c r="A203" s="3495"/>
      <c r="B203" s="3826"/>
      <c r="C203" s="3827"/>
      <c r="D203" s="3496"/>
      <c r="E203" s="3828"/>
      <c r="F203" s="3829"/>
      <c r="G203" s="3828"/>
      <c r="H203" s="3830"/>
      <c r="I203" s="3830"/>
      <c r="J203" s="3830"/>
      <c r="K203" s="3830"/>
      <c r="L203" s="3830"/>
      <c r="M203" s="3830"/>
      <c r="N203" s="3830"/>
      <c r="O203" s="3857"/>
      <c r="P203" s="3857"/>
      <c r="Q203" s="3857"/>
      <c r="R203" s="3829"/>
      <c r="S203" s="3829"/>
      <c r="T203" s="3829"/>
      <c r="U203" s="3829"/>
      <c r="V203" s="3858"/>
      <c r="W203" s="3819"/>
      <c r="X203" s="3819"/>
      <c r="Y203" s="3819"/>
      <c r="Z203" s="3819"/>
      <c r="AA203" s="3819"/>
      <c r="AB203" s="3819"/>
      <c r="AC203" s="3819"/>
      <c r="AD203" s="3819"/>
      <c r="AE203" s="3819"/>
      <c r="AF203" s="3819"/>
      <c r="AG203" s="3819"/>
      <c r="AH203" s="3819"/>
      <c r="AI203" s="3819"/>
      <c r="AJ203" s="3456"/>
      <c r="AK203" s="3466"/>
      <c r="AL203" s="3466"/>
      <c r="AM203" s="3466"/>
      <c r="AN203" s="3466"/>
      <c r="AO203" s="3466"/>
      <c r="AP203" s="3466"/>
      <c r="AQ203" s="3466"/>
      <c r="AR203" s="3466"/>
      <c r="AS203" s="3466"/>
      <c r="AT203" s="3466"/>
      <c r="AU203" s="3466"/>
      <c r="AV203" s="3466"/>
      <c r="AW203" s="3466"/>
      <c r="AX203" s="3466"/>
      <c r="AY203" s="3466"/>
    </row>
    <row r="204" spans="1:51" s="622" customFormat="1" ht="11.25">
      <c r="A204" s="2971"/>
      <c r="B204" s="3795"/>
      <c r="C204" s="3803"/>
      <c r="D204" s="471"/>
      <c r="E204" s="3804"/>
      <c r="F204" s="3799"/>
      <c r="G204" s="3804"/>
      <c r="H204" s="3798"/>
      <c r="I204" s="3798"/>
      <c r="J204" s="3798"/>
      <c r="K204" s="3798"/>
      <c r="L204" s="3798"/>
      <c r="M204" s="3798"/>
      <c r="N204" s="3798"/>
      <c r="O204" s="3527"/>
      <c r="P204" s="3527"/>
      <c r="Q204" s="3527"/>
      <c r="R204" s="3799"/>
      <c r="S204" s="3799"/>
      <c r="T204" s="3799"/>
      <c r="U204" s="3799"/>
      <c r="V204" s="3776"/>
      <c r="W204" s="3367"/>
      <c r="X204" s="3367"/>
      <c r="Y204" s="3367"/>
      <c r="Z204" s="3367"/>
      <c r="AA204" s="3367"/>
      <c r="AB204" s="3367"/>
      <c r="AC204" s="3367"/>
      <c r="AD204" s="3367"/>
      <c r="AE204" s="3367"/>
      <c r="AF204" s="3367"/>
      <c r="AG204" s="3367"/>
      <c r="AH204" s="3367"/>
      <c r="AI204" s="3367"/>
      <c r="AJ204" s="42"/>
      <c r="AK204" s="3466"/>
      <c r="AL204" s="3466"/>
      <c r="AM204" s="3466"/>
      <c r="AN204" s="3466"/>
      <c r="AO204" s="3466"/>
      <c r="AP204" s="3466"/>
      <c r="AQ204" s="3466"/>
      <c r="AR204" s="3466"/>
      <c r="AS204" s="3466"/>
      <c r="AT204" s="3466"/>
      <c r="AU204" s="3466"/>
      <c r="AV204" s="3466"/>
      <c r="AW204" s="3466"/>
      <c r="AX204" s="3466"/>
      <c r="AY204" s="3466"/>
    </row>
    <row r="205" spans="1:51" s="622" customFormat="1" ht="11.25" customHeight="1">
      <c r="A205" s="2971"/>
      <c r="B205" s="3790" t="s">
        <v>1598</v>
      </c>
      <c r="C205" s="57"/>
      <c r="D205" s="3791" t="s">
        <v>2709</v>
      </c>
      <c r="E205" s="42"/>
      <c r="F205" s="3792"/>
      <c r="G205" s="3793"/>
      <c r="H205" s="3794"/>
      <c r="I205" s="3794"/>
      <c r="J205" s="3794"/>
      <c r="K205" s="3794"/>
      <c r="L205" s="3794"/>
      <c r="M205" s="3794"/>
      <c r="N205" s="3794"/>
      <c r="O205" s="3794"/>
      <c r="P205" s="3794"/>
      <c r="Q205" s="3794"/>
      <c r="R205" s="3794"/>
      <c r="S205" s="3794"/>
      <c r="T205" s="3794"/>
      <c r="U205" s="3794"/>
      <c r="V205" s="3794"/>
      <c r="W205" s="3794"/>
      <c r="X205" s="3794"/>
      <c r="Y205" s="3794"/>
      <c r="Z205" s="3794"/>
      <c r="AA205" s="3794"/>
      <c r="AB205" s="3794"/>
      <c r="AC205" s="3794"/>
      <c r="AD205" s="3794"/>
      <c r="AE205" s="3794"/>
      <c r="AF205" s="3794"/>
      <c r="AG205" s="40"/>
      <c r="AH205" s="42"/>
      <c r="AI205" s="42"/>
      <c r="AJ205" s="42"/>
      <c r="AK205" s="3466"/>
      <c r="AL205" s="3466"/>
      <c r="AM205" s="3466"/>
      <c r="AN205" s="3466"/>
      <c r="AO205" s="3466"/>
      <c r="AP205" s="3466"/>
      <c r="AQ205" s="3466"/>
      <c r="AR205" s="3466"/>
      <c r="AS205" s="3466"/>
      <c r="AT205" s="3466"/>
      <c r="AU205" s="3466"/>
      <c r="AV205" s="3466"/>
      <c r="AW205" s="3466"/>
      <c r="AX205" s="3466"/>
      <c r="AY205" s="3466"/>
    </row>
    <row r="206" spans="1:51" s="622" customFormat="1" ht="11.25" customHeight="1">
      <c r="A206" s="2971"/>
      <c r="B206" s="51"/>
      <c r="C206" s="51"/>
      <c r="D206" s="48" t="s">
        <v>819</v>
      </c>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3466"/>
      <c r="AL206" s="3466"/>
      <c r="AM206" s="3466"/>
      <c r="AN206" s="3466"/>
      <c r="AO206" s="3466"/>
      <c r="AP206" s="3466"/>
      <c r="AQ206" s="3466"/>
      <c r="AR206" s="3466"/>
      <c r="AS206" s="3466"/>
      <c r="AT206" s="3466"/>
      <c r="AU206" s="3466"/>
      <c r="AV206" s="3466"/>
      <c r="AW206" s="3466"/>
      <c r="AX206" s="3466"/>
      <c r="AY206" s="3466"/>
    </row>
    <row r="207" spans="1:51" s="622" customFormat="1" ht="11.25" customHeight="1">
      <c r="A207" s="2971"/>
      <c r="B207" s="49"/>
      <c r="C207" s="42"/>
      <c r="D207" s="42"/>
      <c r="E207" s="42"/>
      <c r="F207" s="42"/>
      <c r="G207" s="42"/>
      <c r="H207" s="42"/>
      <c r="I207" s="42"/>
      <c r="J207" s="42"/>
      <c r="K207" s="42"/>
      <c r="L207" s="42"/>
      <c r="M207" s="42"/>
      <c r="N207" s="42"/>
      <c r="O207" s="3527"/>
      <c r="P207" s="3527"/>
      <c r="Q207" s="3527"/>
      <c r="R207" s="42"/>
      <c r="S207" s="42"/>
      <c r="T207" s="42"/>
      <c r="U207" s="42"/>
      <c r="V207" s="42"/>
      <c r="W207" s="42"/>
      <c r="X207" s="42"/>
      <c r="Y207" s="42"/>
      <c r="Z207" s="471"/>
      <c r="AA207" s="471"/>
      <c r="AB207" s="471"/>
      <c r="AC207" s="471"/>
      <c r="AD207" s="5557"/>
      <c r="AE207" s="5557"/>
      <c r="AF207" s="42"/>
      <c r="AG207" s="42"/>
      <c r="AH207" s="5644">
        <v>3300</v>
      </c>
      <c r="AI207" s="5644"/>
      <c r="AJ207" s="42"/>
      <c r="AK207" s="3466"/>
      <c r="AL207" s="3466"/>
      <c r="AM207" s="3466"/>
      <c r="AN207" s="3466"/>
      <c r="AO207" s="3466"/>
      <c r="AP207" s="3466"/>
      <c r="AQ207" s="3466"/>
      <c r="AR207" s="3466"/>
      <c r="AS207" s="3466"/>
      <c r="AT207" s="3466"/>
      <c r="AU207" s="3466"/>
      <c r="AV207" s="3466"/>
      <c r="AW207" s="3466"/>
      <c r="AX207" s="3466"/>
      <c r="AY207" s="3466"/>
    </row>
    <row r="208" spans="1:51" s="622" customFormat="1" ht="11.25" customHeight="1">
      <c r="A208" s="2971"/>
      <c r="B208" s="49"/>
      <c r="C208" s="42"/>
      <c r="D208" s="3527"/>
      <c r="E208" s="471" t="s">
        <v>35</v>
      </c>
      <c r="F208" s="515" t="s">
        <v>2710</v>
      </c>
      <c r="G208" s="44"/>
      <c r="H208" s="44"/>
      <c r="I208" s="44"/>
      <c r="J208" s="44"/>
      <c r="K208" s="44"/>
      <c r="L208" s="44"/>
      <c r="M208" s="44"/>
      <c r="N208" s="44"/>
      <c r="O208" s="3527"/>
      <c r="P208" s="3527"/>
      <c r="Q208" s="3527"/>
      <c r="R208" s="44"/>
      <c r="S208" s="471"/>
      <c r="T208" s="51"/>
      <c r="U208" s="51"/>
      <c r="V208" s="3776"/>
      <c r="W208" s="3776"/>
      <c r="X208" s="3776"/>
      <c r="Y208" s="3776"/>
      <c r="Z208" s="3776"/>
      <c r="AA208" s="3776"/>
      <c r="AB208" s="471"/>
      <c r="AC208" s="471"/>
      <c r="AD208" s="471"/>
      <c r="AE208" s="471"/>
      <c r="AF208" s="5657">
        <v>48</v>
      </c>
      <c r="AG208" s="5567"/>
      <c r="AH208" s="5568"/>
      <c r="AI208" s="5569"/>
      <c r="AJ208" s="5687" t="s">
        <v>107</v>
      </c>
      <c r="AK208" s="3466"/>
      <c r="AL208" s="3466"/>
      <c r="AM208" s="3466"/>
      <c r="AN208" s="3466"/>
      <c r="AO208" s="3466"/>
      <c r="AP208" s="3466"/>
      <c r="AQ208" s="3466"/>
      <c r="AR208" s="3466"/>
      <c r="AS208" s="3466"/>
      <c r="AT208" s="3466"/>
      <c r="AU208" s="3466"/>
      <c r="AV208" s="3466"/>
      <c r="AW208" s="3466"/>
      <c r="AX208" s="3466"/>
      <c r="AY208" s="3466"/>
    </row>
    <row r="209" spans="1:51" s="622" customFormat="1" ht="11.25" customHeight="1">
      <c r="A209" s="2971"/>
      <c r="B209" s="49"/>
      <c r="C209" s="42"/>
      <c r="D209" s="2856"/>
      <c r="E209" s="471"/>
      <c r="F209" s="195" t="s">
        <v>820</v>
      </c>
      <c r="G209" s="44"/>
      <c r="H209" s="44"/>
      <c r="I209" s="44"/>
      <c r="J209" s="44"/>
      <c r="K209" s="44"/>
      <c r="L209" s="44"/>
      <c r="M209" s="195"/>
      <c r="N209" s="195"/>
      <c r="O209" s="3527"/>
      <c r="P209" s="3527"/>
      <c r="Q209" s="3527"/>
      <c r="R209" s="195"/>
      <c r="S209" s="471"/>
      <c r="T209" s="51"/>
      <c r="U209" s="51"/>
      <c r="V209" s="3776"/>
      <c r="W209" s="3776"/>
      <c r="X209" s="3776"/>
      <c r="Y209" s="3776"/>
      <c r="Z209" s="3776"/>
      <c r="AA209" s="3776"/>
      <c r="AB209" s="471"/>
      <c r="AC209" s="471"/>
      <c r="AD209" s="471"/>
      <c r="AE209" s="471"/>
      <c r="AF209" s="5657"/>
      <c r="AG209" s="5570"/>
      <c r="AH209" s="5571"/>
      <c r="AI209" s="5572"/>
      <c r="AJ209" s="5687"/>
      <c r="AK209" s="3466"/>
      <c r="AL209" s="3466"/>
      <c r="AM209" s="3466"/>
      <c r="AN209" s="3466"/>
      <c r="AO209" s="3466"/>
      <c r="AP209" s="3466"/>
      <c r="AQ209" s="3466"/>
      <c r="AR209" s="3466"/>
      <c r="AS209" s="3466"/>
      <c r="AT209" s="3466"/>
      <c r="AU209" s="3466"/>
      <c r="AV209" s="3466"/>
      <c r="AW209" s="3466"/>
      <c r="AX209" s="3466"/>
      <c r="AY209" s="3466"/>
    </row>
    <row r="210" spans="1:51" s="622" customFormat="1" ht="11.25" customHeight="1">
      <c r="A210" s="2971"/>
      <c r="B210" s="49"/>
      <c r="C210" s="42"/>
      <c r="D210" s="2856"/>
      <c r="E210" s="43"/>
      <c r="F210" s="44"/>
      <c r="G210" s="44"/>
      <c r="H210" s="44"/>
      <c r="I210" s="44"/>
      <c r="J210" s="44"/>
      <c r="K210" s="44"/>
      <c r="L210" s="44"/>
      <c r="M210" s="195"/>
      <c r="N210" s="195"/>
      <c r="O210" s="3527"/>
      <c r="P210" s="3527"/>
      <c r="Q210" s="3527"/>
      <c r="R210" s="195"/>
      <c r="S210" s="195"/>
      <c r="T210" s="195"/>
      <c r="U210" s="45"/>
      <c r="V210" s="3776"/>
      <c r="W210" s="3776"/>
      <c r="X210" s="3776"/>
      <c r="Y210" s="3776"/>
      <c r="Z210" s="3776"/>
      <c r="AA210" s="3776"/>
      <c r="AB210" s="471"/>
      <c r="AC210" s="471"/>
      <c r="AD210" s="471"/>
      <c r="AE210" s="471"/>
      <c r="AF210" s="3776"/>
      <c r="AG210" s="3371"/>
      <c r="AH210" s="42"/>
      <c r="AI210" s="42"/>
      <c r="AJ210" s="42"/>
      <c r="AK210" s="3466"/>
      <c r="AL210" s="3466"/>
      <c r="AM210" s="3466"/>
      <c r="AN210" s="3466"/>
      <c r="AO210" s="3466"/>
      <c r="AP210" s="3466"/>
      <c r="AQ210" s="3466"/>
      <c r="AR210" s="3466"/>
      <c r="AS210" s="3466"/>
      <c r="AT210" s="3466"/>
      <c r="AU210" s="3466"/>
      <c r="AV210" s="3466"/>
      <c r="AW210" s="3466"/>
      <c r="AX210" s="3466"/>
      <c r="AY210" s="3466"/>
    </row>
    <row r="211" spans="1:51" s="622" customFormat="1" ht="11.25" customHeight="1">
      <c r="A211" s="2971"/>
      <c r="B211" s="46"/>
      <c r="C211" s="51"/>
      <c r="D211" s="2856"/>
      <c r="E211" s="471" t="s">
        <v>36</v>
      </c>
      <c r="F211" s="515" t="s">
        <v>2711</v>
      </c>
      <c r="G211" s="44"/>
      <c r="H211" s="44"/>
      <c r="I211" s="44"/>
      <c r="J211" s="44"/>
      <c r="K211" s="44"/>
      <c r="L211" s="44"/>
      <c r="M211" s="195"/>
      <c r="N211" s="195"/>
      <c r="O211" s="3527"/>
      <c r="P211" s="3527"/>
      <c r="Q211" s="3527"/>
      <c r="R211" s="195"/>
      <c r="S211" s="195"/>
      <c r="T211" s="195"/>
      <c r="U211" s="45"/>
      <c r="V211" s="3776"/>
      <c r="W211" s="3776"/>
      <c r="X211" s="3776"/>
      <c r="Y211" s="3776"/>
      <c r="Z211" s="3776"/>
      <c r="AA211" s="3776"/>
      <c r="AB211" s="471"/>
      <c r="AC211" s="471"/>
      <c r="AD211" s="471"/>
      <c r="AE211" s="471"/>
      <c r="AF211" s="5657">
        <v>49</v>
      </c>
      <c r="AG211" s="5567"/>
      <c r="AH211" s="5568"/>
      <c r="AI211" s="5569"/>
      <c r="AJ211" s="5687" t="s">
        <v>107</v>
      </c>
      <c r="AK211" s="3466"/>
      <c r="AL211" s="3466"/>
      <c r="AM211" s="3466"/>
      <c r="AN211" s="3466"/>
      <c r="AO211" s="3466"/>
      <c r="AP211" s="3466"/>
      <c r="AQ211" s="3466"/>
      <c r="AR211" s="3466"/>
      <c r="AS211" s="3466"/>
      <c r="AT211" s="3466"/>
      <c r="AU211" s="3466"/>
      <c r="AV211" s="3466"/>
      <c r="AW211" s="3466"/>
      <c r="AX211" s="3466"/>
      <c r="AY211" s="3466"/>
    </row>
    <row r="212" spans="1:51" s="622" customFormat="1" ht="11.25" customHeight="1">
      <c r="A212" s="2971"/>
      <c r="B212" s="46"/>
      <c r="C212" s="51"/>
      <c r="D212" s="3527"/>
      <c r="E212" s="471"/>
      <c r="F212" s="195" t="s">
        <v>821</v>
      </c>
      <c r="G212" s="44"/>
      <c r="H212" s="44"/>
      <c r="I212" s="44"/>
      <c r="J212" s="44"/>
      <c r="K212" s="44"/>
      <c r="L212" s="44"/>
      <c r="M212" s="195"/>
      <c r="N212" s="195"/>
      <c r="O212" s="3527"/>
      <c r="P212" s="3527"/>
      <c r="Q212" s="3527"/>
      <c r="R212" s="195"/>
      <c r="S212" s="195"/>
      <c r="T212" s="195"/>
      <c r="U212" s="45"/>
      <c r="V212" s="3776"/>
      <c r="W212" s="3776"/>
      <c r="X212" s="3776"/>
      <c r="Y212" s="3776"/>
      <c r="Z212" s="3776"/>
      <c r="AA212" s="3776"/>
      <c r="AB212" s="471"/>
      <c r="AC212" s="471"/>
      <c r="AD212" s="471"/>
      <c r="AE212" s="471"/>
      <c r="AF212" s="5657"/>
      <c r="AG212" s="5570"/>
      <c r="AH212" s="5571"/>
      <c r="AI212" s="5572"/>
      <c r="AJ212" s="5687"/>
      <c r="AK212" s="3466"/>
      <c r="AL212" s="3466"/>
      <c r="AM212" s="3466"/>
      <c r="AN212" s="3466"/>
      <c r="AO212" s="3466"/>
      <c r="AP212" s="3466"/>
      <c r="AQ212" s="3466"/>
      <c r="AR212" s="3466"/>
      <c r="AS212" s="3466"/>
      <c r="AT212" s="3466"/>
      <c r="AU212" s="3466"/>
      <c r="AV212" s="3466"/>
      <c r="AW212" s="3466"/>
      <c r="AX212" s="3466"/>
      <c r="AY212" s="3466"/>
    </row>
    <row r="213" spans="1:51" s="622" customFormat="1" ht="11.25" customHeight="1">
      <c r="A213" s="2971"/>
      <c r="B213" s="46"/>
      <c r="C213" s="51"/>
      <c r="D213" s="3527"/>
      <c r="E213" s="3367"/>
      <c r="F213" s="195"/>
      <c r="G213" s="44"/>
      <c r="H213" s="44"/>
      <c r="I213" s="44"/>
      <c r="J213" s="44"/>
      <c r="K213" s="44"/>
      <c r="L213" s="44"/>
      <c r="M213" s="195"/>
      <c r="N213" s="195"/>
      <c r="O213" s="3527"/>
      <c r="P213" s="3527"/>
      <c r="Q213" s="3527"/>
      <c r="R213" s="195"/>
      <c r="S213" s="195"/>
      <c r="T213" s="195"/>
      <c r="U213" s="45"/>
      <c r="V213" s="3776"/>
      <c r="W213" s="3776"/>
      <c r="X213" s="3776"/>
      <c r="Y213" s="3776"/>
      <c r="Z213" s="3776"/>
      <c r="AA213" s="3776"/>
      <c r="AB213" s="471"/>
      <c r="AC213" s="471"/>
      <c r="AD213" s="471"/>
      <c r="AE213" s="471"/>
      <c r="AF213" s="3776"/>
      <c r="AG213" s="3371"/>
      <c r="AH213" s="42"/>
      <c r="AI213" s="42"/>
      <c r="AJ213" s="42"/>
      <c r="AK213" s="3466"/>
      <c r="AL213" s="3466"/>
      <c r="AM213" s="3466"/>
      <c r="AN213" s="3466"/>
      <c r="AO213" s="3466"/>
      <c r="AP213" s="3466"/>
      <c r="AQ213" s="3466"/>
      <c r="AR213" s="3466"/>
      <c r="AS213" s="3466"/>
      <c r="AT213" s="3466"/>
      <c r="AU213" s="3466"/>
      <c r="AV213" s="3466"/>
      <c r="AW213" s="3466"/>
      <c r="AX213" s="3466"/>
      <c r="AY213" s="3466"/>
    </row>
    <row r="214" spans="1:51" s="622" customFormat="1" ht="11.25" customHeight="1">
      <c r="A214" s="2971"/>
      <c r="B214" s="46"/>
      <c r="C214" s="51"/>
      <c r="D214" s="2856"/>
      <c r="E214" s="471" t="s">
        <v>50</v>
      </c>
      <c r="F214" s="515" t="s">
        <v>2712</v>
      </c>
      <c r="G214" s="44"/>
      <c r="H214" s="44"/>
      <c r="I214" s="44"/>
      <c r="J214" s="44"/>
      <c r="K214" s="44"/>
      <c r="L214" s="44"/>
      <c r="M214" s="195"/>
      <c r="N214" s="195"/>
      <c r="O214" s="3527"/>
      <c r="P214" s="3527"/>
      <c r="Q214" s="3527"/>
      <c r="R214" s="195"/>
      <c r="S214" s="195"/>
      <c r="T214" s="195"/>
      <c r="U214" s="45"/>
      <c r="V214" s="3776"/>
      <c r="W214" s="3776"/>
      <c r="X214" s="3776"/>
      <c r="Y214" s="3776"/>
      <c r="Z214" s="3776"/>
      <c r="AA214" s="3776"/>
      <c r="AB214" s="471"/>
      <c r="AC214" s="471"/>
      <c r="AD214" s="471"/>
      <c r="AE214" s="471"/>
      <c r="AF214" s="5657">
        <v>50</v>
      </c>
      <c r="AG214" s="5567"/>
      <c r="AH214" s="5568"/>
      <c r="AI214" s="5569"/>
      <c r="AJ214" s="5687" t="s">
        <v>107</v>
      </c>
      <c r="AK214" s="3466"/>
      <c r="AL214" s="3466"/>
      <c r="AM214" s="3466"/>
      <c r="AN214" s="3466"/>
      <c r="AO214" s="3466"/>
      <c r="AP214" s="3466"/>
      <c r="AQ214" s="3466"/>
      <c r="AR214" s="3466"/>
      <c r="AS214" s="3466"/>
      <c r="AT214" s="3466"/>
      <c r="AU214" s="3466"/>
      <c r="AV214" s="3466"/>
      <c r="AW214" s="3466"/>
      <c r="AX214" s="3466"/>
      <c r="AY214" s="3466"/>
    </row>
    <row r="215" spans="1:51" s="622" customFormat="1" ht="11.25" customHeight="1">
      <c r="A215" s="2971"/>
      <c r="B215" s="46"/>
      <c r="C215" s="51"/>
      <c r="D215" s="3527"/>
      <c r="E215" s="471"/>
      <c r="F215" s="195" t="s">
        <v>1971</v>
      </c>
      <c r="G215" s="44"/>
      <c r="H215" s="44"/>
      <c r="I215" s="44"/>
      <c r="J215" s="44"/>
      <c r="K215" s="44"/>
      <c r="L215" s="44"/>
      <c r="M215" s="195"/>
      <c r="N215" s="195"/>
      <c r="O215" s="3527"/>
      <c r="P215" s="3527"/>
      <c r="Q215" s="3527"/>
      <c r="R215" s="195"/>
      <c r="S215" s="195"/>
      <c r="T215" s="195"/>
      <c r="U215" s="45"/>
      <c r="V215" s="3776"/>
      <c r="W215" s="3776"/>
      <c r="X215" s="3776"/>
      <c r="Y215" s="3776"/>
      <c r="Z215" s="3776"/>
      <c r="AA215" s="3776"/>
      <c r="AB215" s="471"/>
      <c r="AC215" s="471"/>
      <c r="AD215" s="471"/>
      <c r="AE215" s="471"/>
      <c r="AF215" s="5657"/>
      <c r="AG215" s="5570"/>
      <c r="AH215" s="5571"/>
      <c r="AI215" s="5572"/>
      <c r="AJ215" s="5687"/>
      <c r="AK215" s="3466"/>
      <c r="AL215" s="3466"/>
      <c r="AM215" s="3466"/>
      <c r="AN215" s="3466"/>
      <c r="AO215" s="3466"/>
      <c r="AP215" s="3466"/>
      <c r="AQ215" s="3466"/>
      <c r="AR215" s="3466"/>
      <c r="AS215" s="3466"/>
      <c r="AT215" s="3466"/>
      <c r="AU215" s="3466"/>
      <c r="AV215" s="3466"/>
      <c r="AW215" s="3466"/>
      <c r="AX215" s="3466"/>
      <c r="AY215" s="3466"/>
    </row>
    <row r="216" spans="1:51" s="622" customFormat="1" ht="11.25" customHeight="1">
      <c r="A216" s="2971"/>
      <c r="B216" s="46"/>
      <c r="C216" s="51"/>
      <c r="D216" s="2856"/>
      <c r="E216" s="515"/>
      <c r="F216" s="44"/>
      <c r="G216" s="44"/>
      <c r="H216" s="44"/>
      <c r="I216" s="44"/>
      <c r="J216" s="44"/>
      <c r="K216" s="44"/>
      <c r="L216" s="44"/>
      <c r="M216" s="195"/>
      <c r="N216" s="195"/>
      <c r="O216" s="195"/>
      <c r="P216" s="195"/>
      <c r="Q216" s="195"/>
      <c r="R216" s="195"/>
      <c r="S216" s="471"/>
      <c r="T216" s="51"/>
      <c r="U216" s="51"/>
      <c r="V216" s="51"/>
      <c r="W216" s="3859"/>
      <c r="X216" s="44"/>
      <c r="Y216" s="44"/>
      <c r="Z216" s="471"/>
      <c r="AA216" s="471"/>
      <c r="AB216" s="471"/>
      <c r="AC216" s="471"/>
      <c r="AD216" s="471"/>
      <c r="AE216" s="471"/>
      <c r="AF216" s="471"/>
      <c r="AG216" s="3371"/>
      <c r="AH216" s="110"/>
      <c r="AI216" s="110"/>
      <c r="AJ216" s="110"/>
      <c r="AK216" s="3466"/>
      <c r="AL216" s="3466"/>
      <c r="AM216" s="3466"/>
      <c r="AN216" s="3466"/>
      <c r="AO216" s="3466"/>
      <c r="AP216" s="3466"/>
      <c r="AQ216" s="3466"/>
      <c r="AR216" s="3466"/>
      <c r="AS216" s="3466"/>
      <c r="AT216" s="3466"/>
      <c r="AU216" s="3466"/>
      <c r="AV216" s="3466"/>
      <c r="AW216" s="3466"/>
      <c r="AX216" s="3466"/>
      <c r="AY216" s="3466"/>
    </row>
    <row r="217" spans="1:51" s="622" customFormat="1" ht="11.25" customHeight="1">
      <c r="A217" s="2971"/>
      <c r="B217" s="46"/>
      <c r="C217" s="51"/>
      <c r="D217" s="2856"/>
      <c r="E217" s="49" t="s">
        <v>158</v>
      </c>
      <c r="F217" s="42"/>
      <c r="G217" s="42"/>
      <c r="H217" s="42"/>
      <c r="I217" s="42"/>
      <c r="J217" s="42"/>
      <c r="K217" s="42"/>
      <c r="L217" s="42"/>
      <c r="M217" s="42"/>
      <c r="N217" s="42"/>
      <c r="O217" s="42"/>
      <c r="P217" s="42"/>
      <c r="Q217" s="42"/>
      <c r="R217" s="42"/>
      <c r="S217" s="105"/>
      <c r="T217" s="105"/>
      <c r="U217" s="105"/>
      <c r="V217" s="105"/>
      <c r="W217" s="105"/>
      <c r="X217" s="42"/>
      <c r="Y217" s="42"/>
      <c r="Z217" s="42"/>
      <c r="AA217" s="42"/>
      <c r="AB217" s="471"/>
      <c r="AC217" s="471"/>
      <c r="AD217" s="471"/>
      <c r="AE217" s="38"/>
      <c r="AF217" s="38"/>
      <c r="AG217" s="5680">
        <v>100</v>
      </c>
      <c r="AH217" s="5681"/>
      <c r="AI217" s="5682"/>
      <c r="AJ217" s="5686" t="s">
        <v>107</v>
      </c>
      <c r="AK217" s="3466"/>
      <c r="AL217" s="3466"/>
      <c r="AM217" s="3466"/>
      <c r="AN217" s="3466"/>
      <c r="AO217" s="3466"/>
      <c r="AP217" s="3466"/>
      <c r="AQ217" s="3466"/>
      <c r="AR217" s="3466"/>
      <c r="AS217" s="3466"/>
      <c r="AT217" s="3466"/>
      <c r="AU217" s="3466"/>
      <c r="AV217" s="3466"/>
      <c r="AW217" s="3466"/>
      <c r="AX217" s="3466"/>
      <c r="AY217" s="3466"/>
    </row>
    <row r="218" spans="1:51" s="3860" customFormat="1" ht="11.25" customHeight="1">
      <c r="B218" s="46"/>
      <c r="C218" s="51"/>
      <c r="D218" s="2856"/>
      <c r="E218" s="52" t="s">
        <v>159</v>
      </c>
      <c r="F218" s="42"/>
      <c r="G218" s="42"/>
      <c r="H218" s="42"/>
      <c r="I218" s="42"/>
      <c r="J218" s="42"/>
      <c r="K218" s="42"/>
      <c r="L218" s="42"/>
      <c r="M218" s="42"/>
      <c r="N218" s="42"/>
      <c r="O218" s="42"/>
      <c r="P218" s="42"/>
      <c r="Q218" s="42"/>
      <c r="R218" s="42"/>
      <c r="S218" s="105"/>
      <c r="T218" s="105"/>
      <c r="U218" s="105"/>
      <c r="V218" s="105"/>
      <c r="W218" s="105"/>
      <c r="X218" s="42"/>
      <c r="Y218" s="42"/>
      <c r="Z218" s="42"/>
      <c r="AA218" s="42"/>
      <c r="AB218" s="471"/>
      <c r="AC218" s="471"/>
      <c r="AD218" s="471"/>
      <c r="AE218" s="38"/>
      <c r="AF218" s="38"/>
      <c r="AG218" s="5683"/>
      <c r="AH218" s="5684"/>
      <c r="AI218" s="5685"/>
      <c r="AJ218" s="5686"/>
      <c r="AK218" s="54"/>
      <c r="AL218" s="54"/>
      <c r="AM218" s="54"/>
      <c r="AN218" s="54"/>
      <c r="AO218" s="54"/>
      <c r="AP218" s="54"/>
      <c r="AQ218" s="54"/>
      <c r="AR218" s="54"/>
      <c r="AS218" s="54"/>
      <c r="AT218" s="54"/>
      <c r="AU218" s="54"/>
      <c r="AV218" s="54"/>
      <c r="AW218" s="54"/>
      <c r="AX218" s="54"/>
      <c r="AY218" s="54"/>
    </row>
    <row r="219" spans="1:51" s="54" customFormat="1" ht="11.25" customHeight="1">
      <c r="B219" s="46"/>
      <c r="C219" s="51"/>
      <c r="D219" s="2856"/>
      <c r="E219" s="52"/>
      <c r="F219" s="42"/>
      <c r="G219" s="42"/>
      <c r="H219" s="42"/>
      <c r="I219" s="42"/>
      <c r="J219" s="42"/>
      <c r="K219" s="42"/>
      <c r="L219" s="42"/>
      <c r="M219" s="42"/>
      <c r="N219" s="42"/>
      <c r="O219" s="42"/>
      <c r="P219" s="42"/>
      <c r="Q219" s="42"/>
      <c r="R219" s="42"/>
      <c r="S219" s="105"/>
      <c r="T219" s="105"/>
      <c r="U219" s="105"/>
      <c r="V219" s="105"/>
      <c r="W219" s="105"/>
      <c r="X219" s="42"/>
      <c r="Y219" s="42"/>
      <c r="Z219" s="42"/>
      <c r="AA219" s="42"/>
      <c r="AB219" s="471"/>
      <c r="AC219" s="471"/>
      <c r="AD219" s="471"/>
      <c r="AE219" s="38"/>
      <c r="AF219" s="38"/>
      <c r="AG219" s="3361"/>
      <c r="AH219" s="3361"/>
      <c r="AI219" s="3361"/>
      <c r="AJ219" s="2973"/>
    </row>
    <row r="220" spans="1:51" s="54" customFormat="1" ht="11.25" customHeight="1">
      <c r="B220" s="46"/>
      <c r="C220" s="51"/>
      <c r="D220" s="2856"/>
      <c r="E220" s="52"/>
      <c r="F220" s="42"/>
      <c r="G220" s="42"/>
      <c r="H220" s="42"/>
      <c r="I220" s="42"/>
      <c r="J220" s="42"/>
      <c r="K220" s="42"/>
      <c r="L220" s="42"/>
      <c r="M220" s="42"/>
      <c r="N220" s="42"/>
      <c r="O220" s="42"/>
      <c r="P220" s="42"/>
      <c r="Q220" s="42"/>
      <c r="R220" s="42"/>
      <c r="S220" s="105"/>
      <c r="T220" s="105"/>
      <c r="U220" s="105"/>
      <c r="V220" s="105"/>
      <c r="W220" s="105"/>
      <c r="X220" s="42"/>
      <c r="Y220" s="42"/>
      <c r="Z220" s="42"/>
      <c r="AA220" s="42"/>
      <c r="AB220" s="471"/>
      <c r="AC220" s="471"/>
      <c r="AD220" s="471"/>
      <c r="AE220" s="38"/>
      <c r="AF220" s="38"/>
      <c r="AG220" s="3361"/>
      <c r="AH220" s="3361"/>
      <c r="AI220" s="3361"/>
      <c r="AJ220" s="2973"/>
    </row>
    <row r="221" spans="1:51" s="54" customFormat="1" ht="11.25" customHeight="1">
      <c r="B221" s="46"/>
      <c r="C221" s="51"/>
      <c r="D221" s="2856"/>
      <c r="E221" s="52"/>
      <c r="F221" s="42"/>
      <c r="G221" s="42"/>
      <c r="H221" s="42"/>
      <c r="I221" s="42"/>
      <c r="J221" s="42"/>
      <c r="K221" s="42"/>
      <c r="L221" s="42"/>
      <c r="M221" s="42"/>
      <c r="N221" s="42"/>
      <c r="O221" s="42"/>
      <c r="P221" s="42"/>
      <c r="Q221" s="42"/>
      <c r="R221" s="42"/>
      <c r="S221" s="105"/>
      <c r="T221" s="105"/>
      <c r="U221" s="105"/>
      <c r="V221" s="105"/>
      <c r="W221" s="105"/>
      <c r="X221" s="42"/>
      <c r="Y221" s="42"/>
      <c r="Z221" s="42"/>
      <c r="AA221" s="42"/>
      <c r="AB221" s="471"/>
      <c r="AC221" s="471"/>
      <c r="AD221" s="471"/>
      <c r="AE221" s="38"/>
      <c r="AF221" s="38"/>
      <c r="AG221" s="3361"/>
      <c r="AH221" s="3361"/>
      <c r="AI221" s="3361"/>
      <c r="AJ221" s="2973"/>
    </row>
    <row r="222" spans="1:51" s="54" customFormat="1" ht="11.25" customHeight="1">
      <c r="B222" s="46"/>
      <c r="C222" s="51"/>
      <c r="D222" s="2856"/>
      <c r="E222" s="52"/>
      <c r="F222" s="42"/>
      <c r="G222" s="42"/>
      <c r="H222" s="42"/>
      <c r="I222" s="42"/>
      <c r="J222" s="42"/>
      <c r="K222" s="42"/>
      <c r="L222" s="42"/>
      <c r="M222" s="42"/>
      <c r="N222" s="42"/>
      <c r="O222" s="42"/>
      <c r="P222" s="42"/>
      <c r="Q222" s="42"/>
      <c r="R222" s="42"/>
      <c r="S222" s="105"/>
      <c r="T222" s="105"/>
      <c r="U222" s="105"/>
      <c r="V222" s="105"/>
      <c r="W222" s="105"/>
      <c r="X222" s="42"/>
      <c r="Y222" s="42"/>
      <c r="Z222" s="42"/>
      <c r="AA222" s="42"/>
      <c r="AB222" s="471"/>
      <c r="AC222" s="471"/>
      <c r="AD222" s="471"/>
      <c r="AE222" s="38"/>
      <c r="AF222" s="38"/>
      <c r="AG222" s="3361"/>
      <c r="AH222" s="3361"/>
      <c r="AI222" s="3361"/>
      <c r="AJ222" s="2973"/>
    </row>
    <row r="223" spans="1:51" s="54" customFormat="1" ht="11.25" customHeight="1">
      <c r="B223" s="46"/>
      <c r="C223" s="51"/>
      <c r="D223" s="2856"/>
      <c r="E223" s="52"/>
      <c r="F223" s="42"/>
      <c r="G223" s="42"/>
      <c r="H223" s="42"/>
      <c r="I223" s="42"/>
      <c r="J223" s="42"/>
      <c r="K223" s="42"/>
      <c r="L223" s="42"/>
      <c r="M223" s="42"/>
      <c r="N223" s="42"/>
      <c r="O223" s="42"/>
      <c r="P223" s="42"/>
      <c r="Q223" s="42"/>
      <c r="R223" s="42"/>
      <c r="S223" s="105"/>
      <c r="T223" s="105"/>
      <c r="U223" s="105"/>
      <c r="V223" s="105"/>
      <c r="W223" s="105"/>
      <c r="X223" s="42"/>
      <c r="Y223" s="42"/>
      <c r="Z223" s="42"/>
      <c r="AA223" s="42"/>
      <c r="AB223" s="471"/>
      <c r="AC223" s="471"/>
      <c r="AD223" s="471"/>
      <c r="AE223" s="38"/>
      <c r="AF223" s="38"/>
      <c r="AG223" s="3361"/>
      <c r="AH223" s="3361"/>
      <c r="AI223" s="3361"/>
      <c r="AJ223" s="2973"/>
    </row>
    <row r="224" spans="1:51" s="54" customFormat="1" ht="11.25" customHeight="1">
      <c r="B224" s="46"/>
      <c r="C224" s="51"/>
      <c r="D224" s="2856"/>
      <c r="E224" s="52"/>
      <c r="F224" s="42"/>
      <c r="G224" s="42"/>
      <c r="H224" s="42"/>
      <c r="I224" s="42"/>
      <c r="J224" s="42"/>
      <c r="K224" s="42"/>
      <c r="L224" s="42"/>
      <c r="M224" s="42"/>
      <c r="N224" s="42"/>
      <c r="O224" s="42"/>
      <c r="P224" s="42"/>
      <c r="Q224" s="42"/>
      <c r="R224" s="42"/>
      <c r="S224" s="105"/>
      <c r="T224" s="105"/>
      <c r="U224" s="105"/>
      <c r="V224" s="105"/>
      <c r="W224" s="105"/>
      <c r="X224" s="42"/>
      <c r="Y224" s="42"/>
      <c r="Z224" s="42"/>
      <c r="AA224" s="42"/>
      <c r="AB224" s="471"/>
      <c r="AC224" s="471"/>
      <c r="AD224" s="471"/>
      <c r="AE224" s="38"/>
      <c r="AF224" s="38"/>
      <c r="AG224" s="3361"/>
      <c r="AH224" s="3361"/>
      <c r="AI224" s="3361"/>
      <c r="AJ224" s="2973"/>
    </row>
    <row r="225" spans="1:51" ht="11.25" customHeight="1">
      <c r="A225" s="5674">
        <v>45</v>
      </c>
      <c r="B225" s="5674"/>
      <c r="C225" s="5674"/>
      <c r="D225" s="5674"/>
      <c r="E225" s="5674"/>
      <c r="F225" s="5674"/>
      <c r="G225" s="5674"/>
      <c r="H225" s="5674"/>
      <c r="I225" s="5674"/>
      <c r="J225" s="5674"/>
      <c r="K225" s="5674"/>
      <c r="L225" s="5674"/>
      <c r="M225" s="5674"/>
      <c r="N225" s="5674"/>
      <c r="O225" s="5674"/>
      <c r="P225" s="5674"/>
      <c r="Q225" s="5674"/>
      <c r="R225" s="5674"/>
      <c r="S225" s="5674"/>
      <c r="T225" s="5674"/>
      <c r="U225" s="5674"/>
      <c r="V225" s="5674"/>
      <c r="W225" s="5674"/>
      <c r="X225" s="5674"/>
      <c r="Y225" s="5674"/>
      <c r="Z225" s="5674"/>
      <c r="AA225" s="5674"/>
      <c r="AB225" s="5674"/>
      <c r="AC225" s="5674"/>
      <c r="AD225" s="5674"/>
      <c r="AE225" s="5674"/>
      <c r="AF225" s="5674"/>
      <c r="AG225" s="5674"/>
      <c r="AH225" s="5674"/>
      <c r="AI225" s="5674"/>
      <c r="AJ225" s="5674"/>
      <c r="AK225" s="110"/>
      <c r="AL225" s="110"/>
      <c r="AM225" s="110"/>
      <c r="AN225" s="110"/>
      <c r="AO225" s="110"/>
      <c r="AP225" s="110"/>
      <c r="AQ225" s="110"/>
      <c r="AR225" s="110"/>
      <c r="AS225" s="110"/>
      <c r="AT225" s="110"/>
      <c r="AU225" s="110"/>
      <c r="AV225" s="110"/>
      <c r="AW225" s="110"/>
      <c r="AX225" s="110"/>
      <c r="AY225" s="110"/>
    </row>
    <row r="226" spans="1:51" ht="11.25" customHeight="1" thickBot="1">
      <c r="A226" s="2966"/>
      <c r="B226" s="2966"/>
      <c r="C226" s="2966"/>
      <c r="D226" s="2966"/>
      <c r="E226" s="2966"/>
      <c r="F226" s="2966"/>
      <c r="G226" s="2966"/>
      <c r="H226" s="2966"/>
      <c r="I226" s="2966"/>
      <c r="J226" s="2966"/>
      <c r="K226" s="2966"/>
      <c r="L226" s="2966"/>
      <c r="M226" s="2966"/>
      <c r="N226" s="2966"/>
      <c r="O226" s="2966"/>
      <c r="P226" s="2966"/>
      <c r="Q226" s="2966"/>
      <c r="R226" s="2966"/>
      <c r="S226" s="2966"/>
      <c r="T226" s="2966"/>
      <c r="U226" s="2966"/>
      <c r="V226" s="2966"/>
      <c r="W226" s="2966"/>
      <c r="X226" s="2966"/>
      <c r="Y226" s="2966"/>
      <c r="Z226" s="2966"/>
      <c r="AA226" s="2966"/>
      <c r="AB226" s="2966"/>
      <c r="AC226" s="2966"/>
      <c r="AD226" s="2966"/>
      <c r="AE226" s="2966"/>
      <c r="AF226" s="2966"/>
      <c r="AG226" s="2966"/>
      <c r="AH226" s="2966"/>
      <c r="AI226" s="2966"/>
      <c r="AJ226" s="2966"/>
      <c r="AK226" s="110"/>
      <c r="AL226" s="110"/>
      <c r="AM226" s="110"/>
      <c r="AN226" s="110"/>
      <c r="AO226" s="110"/>
      <c r="AP226" s="110"/>
      <c r="AQ226" s="110"/>
      <c r="AR226" s="110"/>
      <c r="AS226" s="110"/>
      <c r="AT226" s="110"/>
      <c r="AU226" s="110"/>
      <c r="AV226" s="110"/>
      <c r="AW226" s="110"/>
      <c r="AX226" s="110"/>
      <c r="AY226" s="110"/>
    </row>
    <row r="227" spans="1:51" ht="11.25" customHeight="1" thickTop="1">
      <c r="A227" s="3439"/>
      <c r="B227" s="46"/>
      <c r="C227" s="51"/>
      <c r="D227" s="61"/>
      <c r="E227" s="195"/>
      <c r="F227" s="195"/>
      <c r="G227" s="195"/>
      <c r="H227" s="195"/>
      <c r="I227" s="195"/>
      <c r="J227" s="3861"/>
      <c r="K227" s="195"/>
      <c r="L227" s="195"/>
      <c r="M227" s="195"/>
      <c r="N227" s="195"/>
      <c r="O227" s="195"/>
      <c r="P227" s="195"/>
      <c r="Q227" s="195"/>
      <c r="R227" s="195"/>
      <c r="S227" s="195"/>
      <c r="T227" s="3378"/>
      <c r="U227" s="3378"/>
      <c r="V227" s="3378"/>
      <c r="W227" s="44"/>
      <c r="X227" s="44"/>
      <c r="Y227" s="44"/>
      <c r="Z227" s="44"/>
      <c r="AA227" s="2857"/>
      <c r="AB227" s="3862"/>
      <c r="AC227" s="2858"/>
      <c r="AD227" s="2858"/>
      <c r="AE227" s="2858"/>
      <c r="AF227" s="3377"/>
      <c r="AG227" s="3371"/>
      <c r="AH227" s="110"/>
      <c r="AI227" s="110"/>
      <c r="AJ227" s="110"/>
      <c r="AK227" s="110"/>
      <c r="AL227" s="110"/>
      <c r="AM227" s="110"/>
      <c r="AN227" s="110"/>
      <c r="AO227" s="110"/>
      <c r="AP227" s="110"/>
      <c r="AQ227" s="110"/>
      <c r="AR227" s="110"/>
      <c r="AS227" s="110"/>
      <c r="AT227" s="110"/>
      <c r="AU227" s="110"/>
      <c r="AV227" s="110"/>
      <c r="AW227" s="110"/>
      <c r="AX227" s="110"/>
      <c r="AY227" s="110"/>
    </row>
    <row r="228" spans="1:51" ht="11.25" customHeight="1">
      <c r="A228" s="3439"/>
      <c r="B228" s="46"/>
      <c r="C228" s="51"/>
      <c r="D228" s="61"/>
      <c r="E228" s="195"/>
      <c r="F228" s="195"/>
      <c r="G228" s="195"/>
      <c r="H228" s="195"/>
      <c r="I228" s="195"/>
      <c r="J228" s="195"/>
      <c r="K228" s="195"/>
      <c r="L228" s="195"/>
      <c r="M228" s="195"/>
      <c r="N228" s="195"/>
      <c r="O228" s="195"/>
      <c r="P228" s="195"/>
      <c r="Q228" s="195"/>
      <c r="R228" s="195"/>
      <c r="S228" s="195"/>
      <c r="T228" s="3378"/>
      <c r="U228" s="3378"/>
      <c r="V228" s="3378"/>
      <c r="W228" s="44"/>
      <c r="X228" s="44"/>
      <c r="Y228" s="44"/>
      <c r="Z228" s="44"/>
      <c r="AA228" s="2857"/>
      <c r="AB228" s="3862"/>
      <c r="AC228" s="2858"/>
      <c r="AD228" s="2858"/>
      <c r="AE228" s="2858"/>
      <c r="AF228" s="3377"/>
      <c r="AG228" s="3371"/>
      <c r="AH228" s="110"/>
      <c r="AI228" s="110"/>
      <c r="AJ228" s="110"/>
      <c r="AK228" s="110"/>
      <c r="AL228" s="110"/>
      <c r="AM228" s="110"/>
      <c r="AN228" s="110"/>
      <c r="AO228" s="110"/>
      <c r="AP228" s="110"/>
      <c r="AQ228" s="110"/>
      <c r="AR228" s="110"/>
      <c r="AS228" s="110"/>
      <c r="AT228" s="110"/>
      <c r="AU228" s="110"/>
      <c r="AV228" s="110"/>
      <c r="AW228" s="110"/>
      <c r="AX228" s="110"/>
      <c r="AY228" s="110"/>
    </row>
    <row r="229" spans="1:51" ht="15" customHeight="1">
      <c r="A229" s="3413"/>
      <c r="B229" s="5602" t="s">
        <v>2469</v>
      </c>
      <c r="C229" s="5603"/>
      <c r="D229" s="5603"/>
      <c r="E229" s="5603"/>
      <c r="F229" s="5603"/>
      <c r="G229" s="5604"/>
      <c r="H229" s="5608" t="s">
        <v>746</v>
      </c>
      <c r="I229" s="5609"/>
      <c r="J229" s="3414"/>
      <c r="K229" s="3415" t="s">
        <v>817</v>
      </c>
      <c r="L229" s="3416"/>
      <c r="O229" s="241"/>
      <c r="P229" s="241"/>
      <c r="Q229" s="241"/>
      <c r="R229" s="241"/>
      <c r="S229" s="241"/>
      <c r="T229" s="241"/>
      <c r="U229" s="241"/>
      <c r="V229" s="241"/>
      <c r="W229" s="241"/>
      <c r="X229" s="241"/>
      <c r="Y229" s="241"/>
      <c r="Z229" s="241"/>
      <c r="AA229" s="241"/>
      <c r="AB229" s="241"/>
      <c r="AC229" s="241"/>
      <c r="AD229" s="241"/>
      <c r="AE229" s="241"/>
      <c r="AF229" s="241"/>
      <c r="AG229" s="241"/>
      <c r="AH229" s="110"/>
      <c r="AI229" s="110"/>
      <c r="AJ229" s="110"/>
      <c r="AK229" s="110"/>
      <c r="AL229" s="110"/>
      <c r="AM229" s="110"/>
      <c r="AN229" s="110"/>
      <c r="AO229" s="110"/>
      <c r="AP229" s="110"/>
      <c r="AQ229" s="110"/>
      <c r="AR229" s="110"/>
      <c r="AS229" s="110"/>
      <c r="AT229" s="110"/>
      <c r="AU229" s="110"/>
      <c r="AV229" s="110"/>
      <c r="AW229" s="110"/>
      <c r="AX229" s="110"/>
      <c r="AY229" s="110"/>
    </row>
    <row r="230" spans="1:51" ht="15" customHeight="1">
      <c r="A230" s="3413"/>
      <c r="B230" s="5605"/>
      <c r="C230" s="5606"/>
      <c r="D230" s="5606"/>
      <c r="E230" s="5606"/>
      <c r="F230" s="5606"/>
      <c r="G230" s="5607"/>
      <c r="H230" s="5610"/>
      <c r="I230" s="5611"/>
      <c r="J230" s="3417"/>
      <c r="K230" s="3418" t="s">
        <v>818</v>
      </c>
      <c r="L230" s="3416"/>
      <c r="O230" s="241"/>
      <c r="P230" s="241"/>
      <c r="Q230" s="241"/>
      <c r="R230" s="241"/>
      <c r="S230" s="241"/>
      <c r="T230" s="241"/>
      <c r="U230" s="241"/>
      <c r="V230" s="241"/>
      <c r="W230" s="241"/>
      <c r="X230" s="241"/>
      <c r="Y230" s="241"/>
      <c r="Z230" s="241"/>
      <c r="AA230" s="241"/>
      <c r="AB230" s="241"/>
      <c r="AC230" s="241"/>
      <c r="AD230" s="241"/>
      <c r="AE230" s="241"/>
      <c r="AF230" s="241"/>
      <c r="AG230" s="241"/>
      <c r="AH230" s="110"/>
      <c r="AI230" s="110"/>
      <c r="AJ230" s="110"/>
      <c r="AK230" s="110"/>
      <c r="AL230" s="110"/>
      <c r="AM230" s="110"/>
      <c r="AN230" s="110"/>
      <c r="AO230" s="110"/>
      <c r="AP230" s="110"/>
      <c r="AQ230" s="110"/>
      <c r="AR230" s="110"/>
      <c r="AS230" s="110"/>
      <c r="AT230" s="110"/>
      <c r="AU230" s="110"/>
      <c r="AV230" s="110"/>
      <c r="AW230" s="110"/>
      <c r="AX230" s="110"/>
      <c r="AY230" s="110"/>
    </row>
    <row r="231" spans="1:51" ht="15" customHeight="1">
      <c r="A231" s="2970"/>
      <c r="B231" s="1373"/>
      <c r="C231" s="1373"/>
      <c r="D231" s="1373"/>
      <c r="E231" s="1373"/>
      <c r="F231" s="1373"/>
      <c r="G231" s="1373"/>
      <c r="H231" s="3361"/>
      <c r="I231" s="3361"/>
      <c r="J231" s="3361"/>
      <c r="K231" s="3361"/>
      <c r="L231" s="3416"/>
      <c r="M231" s="197"/>
      <c r="O231" s="3383"/>
      <c r="P231" s="3383"/>
      <c r="Q231" s="3383"/>
      <c r="R231" s="3383"/>
      <c r="S231" s="3383"/>
      <c r="T231" s="3383"/>
      <c r="U231" s="3383"/>
      <c r="V231" s="3383"/>
      <c r="W231" s="3383"/>
      <c r="X231" s="3383"/>
      <c r="Y231" s="3383"/>
      <c r="Z231" s="3383"/>
      <c r="AA231" s="3383"/>
      <c r="AB231" s="3383"/>
      <c r="AC231" s="3383"/>
      <c r="AD231" s="3383"/>
      <c r="AE231" s="3383"/>
      <c r="AF231" s="3383"/>
      <c r="AG231" s="3383"/>
      <c r="AH231" s="110"/>
      <c r="AI231" s="110"/>
      <c r="AJ231" s="110"/>
      <c r="AK231" s="110"/>
      <c r="AL231" s="110"/>
      <c r="AM231" s="110"/>
      <c r="AN231" s="110"/>
      <c r="AO231" s="110"/>
      <c r="AP231" s="110"/>
      <c r="AQ231" s="110"/>
      <c r="AR231" s="110"/>
      <c r="AS231" s="110"/>
      <c r="AT231" s="110"/>
      <c r="AU231" s="110"/>
      <c r="AV231" s="110"/>
      <c r="AW231" s="110"/>
      <c r="AX231" s="110"/>
      <c r="AY231" s="110"/>
    </row>
    <row r="232" spans="1:51" s="622" customFormat="1" ht="11.25" customHeight="1">
      <c r="A232" s="2971"/>
      <c r="B232" s="3790" t="s">
        <v>1599</v>
      </c>
      <c r="C232" s="57"/>
      <c r="D232" s="3791" t="s">
        <v>822</v>
      </c>
      <c r="E232" s="42"/>
      <c r="F232" s="3792"/>
      <c r="G232" s="3793"/>
      <c r="H232" s="3794"/>
      <c r="I232" s="3794"/>
      <c r="J232" s="3794"/>
      <c r="K232" s="3794"/>
      <c r="L232" s="3794"/>
      <c r="M232" s="3794"/>
      <c r="N232" s="3794"/>
      <c r="O232" s="3794"/>
      <c r="P232" s="3794"/>
      <c r="Q232" s="3794"/>
      <c r="R232" s="3794"/>
      <c r="S232" s="3794"/>
      <c r="T232" s="3794"/>
      <c r="U232" s="3794"/>
      <c r="V232" s="3794"/>
      <c r="W232" s="3794"/>
      <c r="X232" s="3794"/>
      <c r="Y232" s="3794"/>
      <c r="Z232" s="3794"/>
      <c r="AA232" s="3794"/>
      <c r="AB232" s="3794"/>
      <c r="AC232" s="3794"/>
      <c r="AD232" s="3794"/>
      <c r="AE232" s="3794"/>
      <c r="AF232" s="3794"/>
      <c r="AG232" s="40"/>
      <c r="AH232" s="42"/>
      <c r="AI232" s="42"/>
      <c r="AJ232" s="42"/>
      <c r="AK232" s="3466"/>
      <c r="AL232" s="3466"/>
      <c r="AM232" s="3466"/>
      <c r="AN232" s="3466"/>
      <c r="AO232" s="3466"/>
      <c r="AP232" s="3466"/>
      <c r="AQ232" s="3466"/>
      <c r="AR232" s="3466"/>
      <c r="AS232" s="3466"/>
      <c r="AT232" s="3466"/>
      <c r="AU232" s="3466"/>
      <c r="AV232" s="3466"/>
      <c r="AW232" s="3466"/>
      <c r="AX232" s="3466"/>
      <c r="AY232" s="3466"/>
    </row>
    <row r="233" spans="1:51" s="622" customFormat="1" ht="9.75" customHeight="1">
      <c r="A233" s="2971"/>
      <c r="B233" s="3795"/>
      <c r="C233" s="3796"/>
      <c r="D233" s="3797" t="s">
        <v>1600</v>
      </c>
      <c r="E233" s="42"/>
      <c r="F233" s="3792"/>
      <c r="G233" s="3798"/>
      <c r="H233" s="3799"/>
      <c r="I233" s="3799"/>
      <c r="J233" s="3799"/>
      <c r="K233" s="3799"/>
      <c r="L233" s="3799"/>
      <c r="M233" s="3799"/>
      <c r="N233" s="3799"/>
      <c r="O233" s="3799"/>
      <c r="P233" s="3799"/>
      <c r="Q233" s="3799"/>
      <c r="R233" s="3799"/>
      <c r="S233" s="3799"/>
      <c r="T233" s="3799"/>
      <c r="U233" s="3799"/>
      <c r="V233" s="3799"/>
      <c r="W233" s="3799"/>
      <c r="X233" s="3799"/>
      <c r="Y233" s="3799"/>
      <c r="Z233" s="3799"/>
      <c r="AA233" s="3799"/>
      <c r="AB233" s="3799"/>
      <c r="AC233" s="3799"/>
      <c r="AD233" s="3799"/>
      <c r="AE233" s="3799"/>
      <c r="AF233" s="42"/>
      <c r="AG233" s="40"/>
      <c r="AH233" s="42"/>
      <c r="AI233" s="42"/>
      <c r="AJ233" s="42"/>
      <c r="AK233" s="3466"/>
      <c r="AL233" s="3466"/>
      <c r="AM233" s="3466"/>
      <c r="AN233" s="3466"/>
      <c r="AO233" s="3466"/>
      <c r="AP233" s="3466"/>
      <c r="AQ233" s="3466"/>
      <c r="AR233" s="3466"/>
      <c r="AS233" s="3466"/>
      <c r="AT233" s="3466"/>
      <c r="AU233" s="3466"/>
      <c r="AV233" s="3466"/>
      <c r="AW233" s="3466"/>
      <c r="AX233" s="3466"/>
      <c r="AY233" s="3466"/>
    </row>
    <row r="234" spans="1:51" s="622" customFormat="1" ht="7.5" customHeight="1">
      <c r="A234" s="2971"/>
      <c r="B234" s="3795"/>
      <c r="C234" s="3796"/>
      <c r="D234" s="3797"/>
      <c r="E234" s="42"/>
      <c r="F234" s="3792"/>
      <c r="G234" s="3798"/>
      <c r="H234" s="3799"/>
      <c r="I234" s="3799"/>
      <c r="J234" s="3799"/>
      <c r="K234" s="3799"/>
      <c r="L234" s="3799"/>
      <c r="M234" s="3799"/>
      <c r="N234" s="3799"/>
      <c r="O234" s="3799"/>
      <c r="P234" s="3799"/>
      <c r="Q234" s="3799"/>
      <c r="R234" s="3799"/>
      <c r="S234" s="3799"/>
      <c r="T234" s="3799"/>
      <c r="U234" s="3799"/>
      <c r="V234" s="3799"/>
      <c r="W234" s="3799"/>
      <c r="X234" s="3799"/>
      <c r="Y234" s="3799"/>
      <c r="Z234" s="3799"/>
      <c r="AA234" s="3799"/>
      <c r="AB234" s="3799"/>
      <c r="AC234" s="3799"/>
      <c r="AD234" s="3799"/>
      <c r="AE234" s="3799"/>
      <c r="AF234" s="42"/>
      <c r="AG234" s="40"/>
      <c r="AH234" s="42"/>
      <c r="AI234" s="42"/>
      <c r="AJ234" s="42"/>
      <c r="AK234" s="3466"/>
      <c r="AL234" s="3466"/>
      <c r="AM234" s="3466"/>
      <c r="AN234" s="3466"/>
      <c r="AO234" s="3466"/>
      <c r="AP234" s="3466"/>
      <c r="AQ234" s="3466"/>
      <c r="AR234" s="3466"/>
      <c r="AS234" s="3466"/>
      <c r="AT234" s="3466"/>
      <c r="AU234" s="3466"/>
      <c r="AV234" s="3466"/>
      <c r="AW234" s="3466"/>
      <c r="AX234" s="3466"/>
      <c r="AY234" s="3466"/>
    </row>
    <row r="235" spans="1:51" s="622" customFormat="1" ht="9.75" customHeight="1">
      <c r="A235" s="2971"/>
      <c r="B235" s="3795"/>
      <c r="C235" s="3796"/>
      <c r="D235" s="3797"/>
      <c r="E235" s="42"/>
      <c r="F235" s="3792"/>
      <c r="G235" s="3798"/>
      <c r="H235" s="3799"/>
      <c r="I235" s="3799"/>
      <c r="J235" s="3799"/>
      <c r="K235" s="3799"/>
      <c r="L235" s="3799"/>
      <c r="M235" s="59"/>
      <c r="N235" s="3805"/>
      <c r="O235" s="3805"/>
      <c r="P235" s="5678" t="s">
        <v>2713</v>
      </c>
      <c r="Q235" s="5678"/>
      <c r="R235" s="5678"/>
      <c r="S235" s="5678"/>
      <c r="T235" s="3799"/>
      <c r="U235" s="3799"/>
      <c r="V235" s="3799"/>
      <c r="W235" s="59"/>
      <c r="X235" s="5678" t="s">
        <v>2714</v>
      </c>
      <c r="Y235" s="5678"/>
      <c r="Z235" s="5678"/>
      <c r="AA235" s="5678"/>
      <c r="AB235" s="5678"/>
      <c r="AC235" s="5678"/>
      <c r="AD235" s="5678"/>
      <c r="AE235" s="5678"/>
      <c r="AF235" s="5678"/>
      <c r="AG235" s="5678"/>
      <c r="AH235" s="5678"/>
      <c r="AI235" s="5678"/>
      <c r="AJ235" s="42"/>
      <c r="AK235" s="3466"/>
      <c r="AL235" s="3466"/>
      <c r="AM235" s="3466"/>
      <c r="AN235" s="3466"/>
      <c r="AO235" s="3466"/>
      <c r="AP235" s="3466"/>
      <c r="AQ235" s="3466"/>
      <c r="AR235" s="3466"/>
      <c r="AS235" s="3466"/>
      <c r="AT235" s="3466"/>
      <c r="AU235" s="3466"/>
      <c r="AV235" s="3466"/>
      <c r="AW235" s="3466"/>
      <c r="AX235" s="3466"/>
      <c r="AY235" s="3466"/>
    </row>
    <row r="236" spans="1:51" s="622" customFormat="1" ht="9.75" customHeight="1">
      <c r="A236" s="2971"/>
      <c r="B236" s="3795"/>
      <c r="C236" s="3796"/>
      <c r="D236" s="3797"/>
      <c r="E236" s="42"/>
      <c r="F236" s="3792"/>
      <c r="G236" s="3798"/>
      <c r="H236" s="3799"/>
      <c r="I236" s="3799"/>
      <c r="J236" s="3799"/>
      <c r="K236" s="3799"/>
      <c r="L236" s="3799"/>
      <c r="M236" s="59"/>
      <c r="N236" s="3863"/>
      <c r="O236" s="3863"/>
      <c r="P236" s="5676" t="s">
        <v>823</v>
      </c>
      <c r="Q236" s="5676"/>
      <c r="R236" s="5676"/>
      <c r="S236" s="5676"/>
      <c r="T236" s="3799"/>
      <c r="U236" s="3799"/>
      <c r="V236" s="3799"/>
      <c r="W236" s="59"/>
      <c r="X236" s="5676" t="s">
        <v>824</v>
      </c>
      <c r="Y236" s="5676"/>
      <c r="Z236" s="5676"/>
      <c r="AA236" s="5676"/>
      <c r="AB236" s="5676"/>
      <c r="AC236" s="5676"/>
      <c r="AD236" s="5676"/>
      <c r="AE236" s="5676"/>
      <c r="AF236" s="5676"/>
      <c r="AG236" s="5676"/>
      <c r="AH236" s="5676"/>
      <c r="AI236" s="5676"/>
      <c r="AJ236" s="42"/>
      <c r="AK236" s="3466"/>
      <c r="AL236" s="3466"/>
      <c r="AM236" s="3466"/>
      <c r="AN236" s="3466"/>
      <c r="AO236" s="3466"/>
      <c r="AP236" s="3466"/>
      <c r="AQ236" s="3466"/>
      <c r="AR236" s="3466"/>
      <c r="AS236" s="3466"/>
      <c r="AT236" s="3466"/>
      <c r="AU236" s="3466"/>
      <c r="AV236" s="3466"/>
      <c r="AW236" s="3466"/>
      <c r="AX236" s="3466"/>
      <c r="AY236" s="3466"/>
    </row>
    <row r="237" spans="1:51" s="622" customFormat="1" ht="9.75" customHeight="1">
      <c r="A237" s="2971"/>
      <c r="B237" s="3795"/>
      <c r="C237" s="3796"/>
      <c r="D237" s="3797"/>
      <c r="E237" s="42"/>
      <c r="F237" s="3792"/>
      <c r="G237" s="3798"/>
      <c r="H237" s="3799"/>
      <c r="I237" s="3799"/>
      <c r="J237" s="3799"/>
      <c r="K237" s="3799"/>
      <c r="L237" s="3799"/>
      <c r="M237" s="59"/>
      <c r="N237" s="3863"/>
      <c r="O237" s="3863"/>
      <c r="P237" s="3864"/>
      <c r="Q237" s="3864"/>
      <c r="R237" s="3864"/>
      <c r="S237" s="3864"/>
      <c r="T237" s="3799"/>
      <c r="U237" s="3799"/>
      <c r="V237" s="3799"/>
      <c r="W237" s="59"/>
      <c r="X237" s="3864"/>
      <c r="Y237" s="3864"/>
      <c r="Z237" s="3864"/>
      <c r="AA237" s="3864"/>
      <c r="AB237" s="3864"/>
      <c r="AC237" s="3864"/>
      <c r="AD237" s="3864"/>
      <c r="AE237" s="3864"/>
      <c r="AF237" s="3864"/>
      <c r="AG237" s="3864"/>
      <c r="AH237" s="3864"/>
      <c r="AI237" s="42"/>
      <c r="AJ237" s="42"/>
      <c r="AK237" s="3466"/>
      <c r="AL237" s="3466"/>
      <c r="AM237" s="3466"/>
      <c r="AN237" s="3466"/>
      <c r="AO237" s="3466"/>
      <c r="AP237" s="3466"/>
      <c r="AQ237" s="3466"/>
      <c r="AR237" s="3466"/>
      <c r="AS237" s="3466"/>
      <c r="AT237" s="3466"/>
      <c r="AU237" s="3466"/>
      <c r="AV237" s="3466"/>
      <c r="AW237" s="3466"/>
      <c r="AX237" s="3466"/>
      <c r="AY237" s="3466"/>
    </row>
    <row r="238" spans="1:51" s="622" customFormat="1" ht="9.75" customHeight="1">
      <c r="A238" s="2971"/>
      <c r="B238" s="3795"/>
      <c r="C238" s="3796"/>
      <c r="D238" s="3797"/>
      <c r="E238" s="42"/>
      <c r="F238" s="3792"/>
      <c r="G238" s="3798"/>
      <c r="H238" s="3799"/>
      <c r="I238" s="3799"/>
      <c r="J238" s="3799"/>
      <c r="K238" s="3799"/>
      <c r="L238" s="3799"/>
      <c r="M238" s="3799"/>
      <c r="N238" s="3807"/>
      <c r="O238" s="3799"/>
      <c r="P238" s="3799"/>
      <c r="Q238" s="3799"/>
      <c r="R238" s="3799"/>
      <c r="S238" s="3799"/>
      <c r="T238" s="3799"/>
      <c r="U238" s="3799"/>
      <c r="V238" s="3799"/>
      <c r="W238" s="59"/>
      <c r="X238" s="5677" t="s">
        <v>2715</v>
      </c>
      <c r="Y238" s="5677"/>
      <c r="Z238" s="5677"/>
      <c r="AA238" s="5677"/>
      <c r="AB238" s="5677"/>
      <c r="AC238" s="5677"/>
      <c r="AD238" s="5677"/>
      <c r="AE238" s="5677"/>
      <c r="AF238" s="5677"/>
      <c r="AG238" s="5677"/>
      <c r="AH238" s="5677"/>
      <c r="AI238" s="5677"/>
      <c r="AJ238" s="42"/>
      <c r="AK238" s="3466"/>
      <c r="AL238" s="3466"/>
      <c r="AM238" s="3466"/>
      <c r="AN238" s="3466"/>
      <c r="AO238" s="3466"/>
      <c r="AP238" s="3466"/>
      <c r="AQ238" s="3466"/>
      <c r="AR238" s="3466"/>
      <c r="AS238" s="3466"/>
      <c r="AT238" s="3466"/>
      <c r="AU238" s="3466"/>
      <c r="AV238" s="3466"/>
      <c r="AW238" s="3466"/>
      <c r="AX238" s="3466"/>
      <c r="AY238" s="3466"/>
    </row>
    <row r="239" spans="1:51" s="622" customFormat="1" ht="9.75" customHeight="1">
      <c r="A239" s="2971"/>
      <c r="B239" s="3795"/>
      <c r="C239" s="3796"/>
      <c r="D239" s="3797"/>
      <c r="E239" s="42"/>
      <c r="F239" s="3792"/>
      <c r="G239" s="3798"/>
      <c r="H239" s="3799"/>
      <c r="I239" s="3799"/>
      <c r="J239" s="3799"/>
      <c r="K239" s="3799"/>
      <c r="L239" s="3799"/>
      <c r="M239" s="3799"/>
      <c r="N239" s="3807"/>
      <c r="O239" s="3799"/>
      <c r="P239" s="3799"/>
      <c r="Q239" s="3799"/>
      <c r="R239" s="3799"/>
      <c r="S239" s="3799"/>
      <c r="T239" s="3799"/>
      <c r="U239" s="3799"/>
      <c r="V239" s="3799"/>
      <c r="W239" s="59"/>
      <c r="X239" s="5678" t="s">
        <v>38</v>
      </c>
      <c r="Y239" s="5678"/>
      <c r="Z239" s="5678"/>
      <c r="AA239" s="5678"/>
      <c r="AB239" s="5678"/>
      <c r="AC239" s="5678"/>
      <c r="AD239" s="5678"/>
      <c r="AE239" s="5678"/>
      <c r="AF239" s="5678"/>
      <c r="AG239" s="5678"/>
      <c r="AH239" s="5678"/>
      <c r="AI239" s="5678"/>
      <c r="AJ239" s="42"/>
      <c r="AK239" s="3466"/>
      <c r="AL239" s="3466"/>
      <c r="AM239" s="3466"/>
      <c r="AN239" s="3466"/>
      <c r="AO239" s="3466"/>
      <c r="AP239" s="3466"/>
      <c r="AQ239" s="3466"/>
      <c r="AR239" s="3466"/>
      <c r="AS239" s="3466"/>
      <c r="AT239" s="3466"/>
      <c r="AU239" s="3466"/>
      <c r="AV239" s="3466"/>
      <c r="AW239" s="3466"/>
      <c r="AX239" s="3466"/>
      <c r="AY239" s="3466"/>
    </row>
    <row r="240" spans="1:51" s="622" customFormat="1" ht="9.75" customHeight="1">
      <c r="A240" s="2971"/>
      <c r="B240" s="3795"/>
      <c r="C240" s="3796"/>
      <c r="D240" s="3797"/>
      <c r="E240" s="42"/>
      <c r="F240" s="3792"/>
      <c r="G240" s="3798"/>
      <c r="H240" s="3799"/>
      <c r="I240" s="3799"/>
      <c r="J240" s="3799"/>
      <c r="K240" s="3799"/>
      <c r="L240" s="3799"/>
      <c r="M240" s="3540"/>
      <c r="N240" s="3540"/>
      <c r="O240" s="3799"/>
      <c r="P240" s="59"/>
      <c r="Q240" s="42"/>
      <c r="R240" s="5679">
        <v>3300</v>
      </c>
      <c r="S240" s="5679"/>
      <c r="T240" s="42"/>
      <c r="U240" s="42"/>
      <c r="V240" s="42"/>
      <c r="W240" s="42"/>
      <c r="X240" s="42"/>
      <c r="Y240" s="42"/>
      <c r="Z240" s="471"/>
      <c r="AA240" s="471"/>
      <c r="AB240" s="471"/>
      <c r="AC240" s="471"/>
      <c r="AD240" s="59"/>
      <c r="AE240" s="471"/>
      <c r="AF240" s="42"/>
      <c r="AG240" s="40"/>
      <c r="AH240" s="5557">
        <v>3300</v>
      </c>
      <c r="AI240" s="5557"/>
      <c r="AJ240" s="42"/>
      <c r="AK240" s="3466"/>
      <c r="AL240" s="3466"/>
      <c r="AM240" s="3466"/>
      <c r="AN240" s="3466"/>
      <c r="AO240" s="3466"/>
      <c r="AP240" s="3466"/>
      <c r="AQ240" s="3466"/>
      <c r="AR240" s="3466"/>
      <c r="AS240" s="3466"/>
      <c r="AT240" s="3466"/>
      <c r="AU240" s="3466"/>
      <c r="AV240" s="3466"/>
      <c r="AW240" s="3466"/>
      <c r="AX240" s="3466"/>
      <c r="AY240" s="3466"/>
    </row>
    <row r="241" spans="1:51" s="622" customFormat="1" ht="11.25" customHeight="1">
      <c r="A241" s="2971"/>
      <c r="B241" s="3795"/>
      <c r="C241" s="3796"/>
      <c r="D241" s="471" t="s">
        <v>35</v>
      </c>
      <c r="E241" s="3800" t="s">
        <v>785</v>
      </c>
      <c r="F241" s="42"/>
      <c r="G241" s="60"/>
      <c r="H241" s="3799"/>
      <c r="I241" s="3799"/>
      <c r="J241" s="3799"/>
      <c r="K241" s="3799"/>
      <c r="L241" s="3799"/>
      <c r="M241" s="3540"/>
      <c r="N241" s="3540"/>
      <c r="O241" s="5657">
        <v>51</v>
      </c>
      <c r="P241" s="5567"/>
      <c r="Q241" s="5568"/>
      <c r="R241" s="5568"/>
      <c r="S241" s="5569"/>
      <c r="T241" s="51"/>
      <c r="U241" s="51"/>
      <c r="V241" s="3776"/>
      <c r="W241" s="5553">
        <v>54</v>
      </c>
      <c r="X241" s="5567"/>
      <c r="Y241" s="5568"/>
      <c r="Z241" s="5568"/>
      <c r="AA241" s="5568"/>
      <c r="AB241" s="5568"/>
      <c r="AC241" s="5568"/>
      <c r="AD241" s="5568"/>
      <c r="AE241" s="5568"/>
      <c r="AF241" s="5568"/>
      <c r="AG241" s="5568"/>
      <c r="AH241" s="5568"/>
      <c r="AI241" s="5569"/>
      <c r="AJ241" s="42"/>
      <c r="AK241" s="3466"/>
      <c r="AL241" s="3466"/>
      <c r="AM241" s="3466"/>
      <c r="AN241" s="3466"/>
      <c r="AO241" s="3466"/>
      <c r="AP241" s="3466"/>
      <c r="AQ241" s="3466"/>
      <c r="AR241" s="3466"/>
      <c r="AS241" s="3466"/>
      <c r="AT241" s="3466"/>
      <c r="AU241" s="3466"/>
      <c r="AV241" s="3466"/>
      <c r="AW241" s="3466"/>
      <c r="AX241" s="3466"/>
      <c r="AY241" s="3466"/>
    </row>
    <row r="242" spans="1:51" s="622" customFormat="1" ht="11.25" customHeight="1">
      <c r="A242" s="2971"/>
      <c r="B242" s="3795"/>
      <c r="C242" s="3796"/>
      <c r="D242" s="471"/>
      <c r="E242" s="3804" t="s">
        <v>786</v>
      </c>
      <c r="F242" s="3799"/>
      <c r="G242" s="3804"/>
      <c r="H242" s="3799"/>
      <c r="I242" s="3799"/>
      <c r="J242" s="3799"/>
      <c r="K242" s="3799"/>
      <c r="L242" s="3799"/>
      <c r="M242" s="3540"/>
      <c r="N242" s="3540"/>
      <c r="O242" s="5657"/>
      <c r="P242" s="5570"/>
      <c r="Q242" s="5571"/>
      <c r="R242" s="5571"/>
      <c r="S242" s="5572"/>
      <c r="T242" s="51"/>
      <c r="U242" s="51"/>
      <c r="V242" s="3776"/>
      <c r="W242" s="5553"/>
      <c r="X242" s="5570"/>
      <c r="Y242" s="5571"/>
      <c r="Z242" s="5571"/>
      <c r="AA242" s="5571"/>
      <c r="AB242" s="5571"/>
      <c r="AC242" s="5571"/>
      <c r="AD242" s="5571"/>
      <c r="AE242" s="5571"/>
      <c r="AF242" s="5571"/>
      <c r="AG242" s="5571"/>
      <c r="AH242" s="5571"/>
      <c r="AI242" s="5572"/>
      <c r="AJ242" s="42"/>
      <c r="AK242" s="3466"/>
      <c r="AL242" s="3466"/>
      <c r="AM242" s="3466"/>
      <c r="AN242" s="3466"/>
      <c r="AO242" s="3466"/>
      <c r="AP242" s="3466"/>
      <c r="AQ242" s="3466"/>
      <c r="AR242" s="3466"/>
      <c r="AS242" s="3466"/>
      <c r="AT242" s="3466"/>
      <c r="AU242" s="3466"/>
      <c r="AV242" s="3466"/>
      <c r="AW242" s="3466"/>
      <c r="AX242" s="3466"/>
      <c r="AY242" s="3466"/>
    </row>
    <row r="243" spans="1:51" s="622" customFormat="1" ht="11.25" customHeight="1">
      <c r="A243" s="2971"/>
      <c r="B243" s="3795"/>
      <c r="C243" s="3796"/>
      <c r="D243" s="51"/>
      <c r="E243" s="51"/>
      <c r="F243" s="51"/>
      <c r="G243" s="51"/>
      <c r="H243" s="3799"/>
      <c r="I243" s="3799"/>
      <c r="J243" s="3799"/>
      <c r="K243" s="3799"/>
      <c r="L243" s="3799"/>
      <c r="M243" s="3799"/>
      <c r="N243" s="3799"/>
      <c r="O243" s="3799"/>
      <c r="P243" s="3799"/>
      <c r="Q243" s="3799"/>
      <c r="R243" s="3799"/>
      <c r="S243" s="3799"/>
      <c r="T243" s="3799"/>
      <c r="U243" s="3799"/>
      <c r="V243" s="3776"/>
      <c r="W243" s="3799"/>
      <c r="X243" s="3799"/>
      <c r="Y243" s="3799"/>
      <c r="Z243" s="3799"/>
      <c r="AA243" s="3799"/>
      <c r="AB243" s="3799"/>
      <c r="AC243" s="3799"/>
      <c r="AD243" s="3799"/>
      <c r="AE243" s="3799"/>
      <c r="AF243" s="42"/>
      <c r="AG243" s="40"/>
      <c r="AH243" s="42"/>
      <c r="AI243" s="42"/>
      <c r="AJ243" s="42"/>
      <c r="AK243" s="3466"/>
      <c r="AL243" s="3466"/>
      <c r="AM243" s="3466"/>
      <c r="AN243" s="3466"/>
      <c r="AO243" s="3466"/>
      <c r="AP243" s="3466"/>
      <c r="AQ243" s="3466"/>
      <c r="AR243" s="3466"/>
      <c r="AS243" s="3466"/>
      <c r="AT243" s="3466"/>
      <c r="AU243" s="3466"/>
      <c r="AV243" s="3466"/>
      <c r="AW243" s="3466"/>
      <c r="AX243" s="3466"/>
      <c r="AY243" s="3466"/>
    </row>
    <row r="244" spans="1:51" s="622" customFormat="1" ht="11.25" customHeight="1">
      <c r="A244" s="2971"/>
      <c r="B244" s="3795"/>
      <c r="C244" s="3796"/>
      <c r="D244" s="471" t="s">
        <v>36</v>
      </c>
      <c r="E244" s="3800" t="s">
        <v>2716</v>
      </c>
      <c r="F244" s="42"/>
      <c r="G244" s="60"/>
      <c r="H244" s="3799"/>
      <c r="I244" s="3799"/>
      <c r="J244" s="3799"/>
      <c r="K244" s="3799"/>
      <c r="L244" s="3799"/>
      <c r="M244" s="3540"/>
      <c r="N244" s="3540"/>
      <c r="O244" s="5657">
        <v>52</v>
      </c>
      <c r="P244" s="5567"/>
      <c r="Q244" s="5568"/>
      <c r="R244" s="5568"/>
      <c r="S244" s="5569"/>
      <c r="T244" s="51"/>
      <c r="U244" s="51"/>
      <c r="V244" s="3776"/>
      <c r="W244" s="5553">
        <v>55</v>
      </c>
      <c r="X244" s="5567"/>
      <c r="Y244" s="5568"/>
      <c r="Z244" s="5568"/>
      <c r="AA244" s="5568"/>
      <c r="AB244" s="5568"/>
      <c r="AC244" s="5568"/>
      <c r="AD244" s="5568"/>
      <c r="AE244" s="5568"/>
      <c r="AF244" s="5568"/>
      <c r="AG244" s="5568"/>
      <c r="AH244" s="5568"/>
      <c r="AI244" s="5569"/>
      <c r="AJ244" s="42"/>
      <c r="AK244" s="3466"/>
      <c r="AL244" s="3466"/>
      <c r="AM244" s="3466"/>
      <c r="AN244" s="3466"/>
      <c r="AO244" s="3466"/>
      <c r="AP244" s="3466"/>
      <c r="AQ244" s="3466"/>
      <c r="AR244" s="3466"/>
      <c r="AS244" s="3466"/>
      <c r="AT244" s="3466"/>
      <c r="AU244" s="3466"/>
      <c r="AV244" s="3466"/>
      <c r="AW244" s="3466"/>
      <c r="AX244" s="3466"/>
      <c r="AY244" s="3466"/>
    </row>
    <row r="245" spans="1:51" s="622" customFormat="1" ht="11.25" customHeight="1">
      <c r="A245" s="2971"/>
      <c r="B245" s="3795"/>
      <c r="C245" s="3796"/>
      <c r="D245" s="471"/>
      <c r="E245" s="3804" t="s">
        <v>2717</v>
      </c>
      <c r="F245" s="3799"/>
      <c r="G245" s="3804"/>
      <c r="H245" s="3799"/>
      <c r="I245" s="3799"/>
      <c r="J245" s="3799"/>
      <c r="K245" s="3799"/>
      <c r="L245" s="3799"/>
      <c r="M245" s="3540"/>
      <c r="N245" s="3540"/>
      <c r="O245" s="5657"/>
      <c r="P245" s="5570"/>
      <c r="Q245" s="5571"/>
      <c r="R245" s="5571"/>
      <c r="S245" s="5572"/>
      <c r="T245" s="51"/>
      <c r="U245" s="51"/>
      <c r="V245" s="3776"/>
      <c r="W245" s="5553"/>
      <c r="X245" s="5570"/>
      <c r="Y245" s="5571"/>
      <c r="Z245" s="5571"/>
      <c r="AA245" s="5571"/>
      <c r="AB245" s="5571"/>
      <c r="AC245" s="5571"/>
      <c r="AD245" s="5571"/>
      <c r="AE245" s="5571"/>
      <c r="AF245" s="5571"/>
      <c r="AG245" s="5571"/>
      <c r="AH245" s="5571"/>
      <c r="AI245" s="5572"/>
      <c r="AJ245" s="42"/>
      <c r="AK245" s="3466"/>
      <c r="AL245" s="3466"/>
      <c r="AM245" s="3466"/>
      <c r="AN245" s="3466"/>
      <c r="AO245" s="3466"/>
      <c r="AP245" s="3466"/>
      <c r="AQ245" s="3466"/>
      <c r="AR245" s="3466"/>
      <c r="AS245" s="3466"/>
      <c r="AT245" s="3466"/>
      <c r="AU245" s="3466"/>
      <c r="AV245" s="3466"/>
      <c r="AW245" s="3466"/>
      <c r="AX245" s="3466"/>
      <c r="AY245" s="3466"/>
    </row>
    <row r="246" spans="1:51" s="622" customFormat="1" ht="11.25" customHeight="1">
      <c r="A246" s="2971"/>
      <c r="B246" s="3795"/>
      <c r="C246" s="3796"/>
      <c r="D246" s="51"/>
      <c r="E246" s="51"/>
      <c r="F246" s="51"/>
      <c r="G246" s="51"/>
      <c r="H246" s="3799"/>
      <c r="I246" s="3799"/>
      <c r="J246" s="3799"/>
      <c r="K246" s="3799"/>
      <c r="L246" s="3799"/>
      <c r="M246" s="3540"/>
      <c r="N246" s="3540"/>
      <c r="O246" s="3540"/>
      <c r="P246" s="3540"/>
      <c r="Q246" s="3540"/>
      <c r="R246" s="59"/>
      <c r="S246" s="59"/>
      <c r="T246" s="59"/>
      <c r="U246" s="59"/>
      <c r="V246" s="3776"/>
      <c r="W246" s="59"/>
      <c r="X246" s="59"/>
      <c r="Y246" s="59"/>
      <c r="Z246" s="59"/>
      <c r="AA246" s="59"/>
      <c r="AB246" s="59"/>
      <c r="AC246" s="59"/>
      <c r="AD246" s="59"/>
      <c r="AE246" s="59"/>
      <c r="AF246" s="42"/>
      <c r="AG246" s="40"/>
      <c r="AH246" s="42"/>
      <c r="AI246" s="42"/>
      <c r="AJ246" s="42"/>
      <c r="AK246" s="3466"/>
      <c r="AL246" s="3466"/>
      <c r="AM246" s="3466"/>
      <c r="AN246" s="3466"/>
      <c r="AO246" s="3466"/>
      <c r="AP246" s="3466"/>
      <c r="AQ246" s="3466"/>
      <c r="AR246" s="3466"/>
      <c r="AS246" s="3466"/>
      <c r="AT246" s="3466"/>
      <c r="AU246" s="3466"/>
      <c r="AV246" s="3466"/>
      <c r="AW246" s="3466"/>
      <c r="AX246" s="3466"/>
      <c r="AY246" s="3466"/>
    </row>
    <row r="247" spans="1:51" s="622" customFormat="1" ht="11.25" customHeight="1">
      <c r="A247" s="2971"/>
      <c r="B247" s="3795"/>
      <c r="C247" s="3796"/>
      <c r="D247" s="471" t="s">
        <v>50</v>
      </c>
      <c r="E247" s="3800" t="s">
        <v>2718</v>
      </c>
      <c r="F247" s="42"/>
      <c r="G247" s="60"/>
      <c r="H247" s="3799"/>
      <c r="I247" s="3799"/>
      <c r="J247" s="3799"/>
      <c r="K247" s="3799"/>
      <c r="L247" s="3799"/>
      <c r="M247" s="3540"/>
      <c r="N247" s="3540"/>
      <c r="O247" s="5657">
        <v>53</v>
      </c>
      <c r="P247" s="5567"/>
      <c r="Q247" s="5568"/>
      <c r="R247" s="5568"/>
      <c r="S247" s="5569"/>
      <c r="T247" s="51"/>
      <c r="U247" s="51"/>
      <c r="V247" s="3776"/>
      <c r="W247" s="5553">
        <v>56</v>
      </c>
      <c r="X247" s="5567"/>
      <c r="Y247" s="5568"/>
      <c r="Z247" s="5568"/>
      <c r="AA247" s="5568"/>
      <c r="AB247" s="5568"/>
      <c r="AC247" s="5568"/>
      <c r="AD247" s="5568"/>
      <c r="AE247" s="5568"/>
      <c r="AF247" s="5568"/>
      <c r="AG247" s="5568"/>
      <c r="AH247" s="5568"/>
      <c r="AI247" s="5569"/>
      <c r="AJ247" s="42"/>
      <c r="AK247" s="3466"/>
      <c r="AL247" s="3466"/>
      <c r="AM247" s="3466"/>
      <c r="AN247" s="3466"/>
      <c r="AO247" s="3466"/>
      <c r="AP247" s="3466"/>
      <c r="AQ247" s="3466"/>
      <c r="AR247" s="3466"/>
      <c r="AS247" s="3466"/>
      <c r="AT247" s="3466"/>
      <c r="AU247" s="3466"/>
      <c r="AV247" s="3466"/>
      <c r="AW247" s="3466"/>
      <c r="AX247" s="3466"/>
      <c r="AY247" s="3466"/>
    </row>
    <row r="248" spans="1:51" s="622" customFormat="1" ht="11.25" customHeight="1">
      <c r="A248" s="2971"/>
      <c r="B248" s="3795"/>
      <c r="C248" s="3796"/>
      <c r="D248" s="471"/>
      <c r="E248" s="3804" t="s">
        <v>2719</v>
      </c>
      <c r="F248" s="3799"/>
      <c r="G248" s="3804"/>
      <c r="H248" s="3799"/>
      <c r="I248" s="3799"/>
      <c r="J248" s="3799"/>
      <c r="K248" s="3799"/>
      <c r="L248" s="3799"/>
      <c r="M248" s="3540"/>
      <c r="N248" s="3540"/>
      <c r="O248" s="5657"/>
      <c r="P248" s="5570"/>
      <c r="Q248" s="5571"/>
      <c r="R248" s="5571"/>
      <c r="S248" s="5572"/>
      <c r="T248" s="51"/>
      <c r="U248" s="51"/>
      <c r="V248" s="3776"/>
      <c r="W248" s="5553"/>
      <c r="X248" s="5570"/>
      <c r="Y248" s="5571"/>
      <c r="Z248" s="5571"/>
      <c r="AA248" s="5571"/>
      <c r="AB248" s="5571"/>
      <c r="AC248" s="5571"/>
      <c r="AD248" s="5571"/>
      <c r="AE248" s="5571"/>
      <c r="AF248" s="5571"/>
      <c r="AG248" s="5571"/>
      <c r="AH248" s="5571"/>
      <c r="AI248" s="5572"/>
      <c r="AJ248" s="42"/>
      <c r="AK248" s="3466"/>
      <c r="AL248" s="3466"/>
      <c r="AM248" s="3466"/>
      <c r="AN248" s="3466"/>
      <c r="AO248" s="3466"/>
      <c r="AP248" s="3466"/>
      <c r="AQ248" s="3466"/>
      <c r="AR248" s="3466"/>
      <c r="AS248" s="3466"/>
      <c r="AT248" s="3466"/>
      <c r="AU248" s="3466"/>
      <c r="AV248" s="3466"/>
      <c r="AW248" s="3466"/>
      <c r="AX248" s="3466"/>
      <c r="AY248" s="3466"/>
    </row>
    <row r="249" spans="1:51" s="622" customFormat="1" ht="11.25" customHeight="1">
      <c r="A249" s="2971"/>
      <c r="B249" s="3795"/>
      <c r="C249" s="3796"/>
      <c r="D249" s="3367"/>
      <c r="E249" s="3804"/>
      <c r="F249" s="3799"/>
      <c r="G249" s="3804"/>
      <c r="H249" s="3799"/>
      <c r="I249" s="3799"/>
      <c r="J249" s="3799"/>
      <c r="K249" s="3799"/>
      <c r="L249" s="3799"/>
      <c r="M249" s="3540"/>
      <c r="N249" s="3540"/>
      <c r="O249" s="3540"/>
      <c r="P249" s="3540"/>
      <c r="Q249" s="3540"/>
      <c r="R249" s="195"/>
      <c r="S249" s="471"/>
      <c r="T249" s="51"/>
      <c r="U249" s="51"/>
      <c r="V249" s="3809"/>
      <c r="W249" s="3378"/>
      <c r="X249" s="3378"/>
      <c r="Y249" s="3378"/>
      <c r="Z249" s="3378"/>
      <c r="AA249" s="3378"/>
      <c r="AB249" s="3378"/>
      <c r="AC249" s="3378"/>
      <c r="AD249" s="3378"/>
      <c r="AE249" s="3378"/>
      <c r="AF249" s="42"/>
      <c r="AG249" s="40"/>
      <c r="AH249" s="42"/>
      <c r="AI249" s="42"/>
      <c r="AJ249" s="42"/>
      <c r="AK249" s="3466"/>
      <c r="AL249" s="3466"/>
      <c r="AM249" s="3466"/>
      <c r="AN249" s="3466"/>
      <c r="AO249" s="3466"/>
      <c r="AP249" s="3466"/>
      <c r="AQ249" s="3466"/>
      <c r="AR249" s="3466"/>
      <c r="AS249" s="3466"/>
      <c r="AT249" s="3466"/>
      <c r="AU249" s="3466"/>
      <c r="AV249" s="3466"/>
      <c r="AW249" s="3466"/>
      <c r="AX249" s="3466"/>
      <c r="AY249" s="3466"/>
    </row>
    <row r="250" spans="1:51" s="244" customFormat="1" ht="11.25" customHeight="1" thickBot="1">
      <c r="A250" s="3865"/>
      <c r="B250" s="3866"/>
      <c r="C250" s="3867"/>
      <c r="D250" s="3868"/>
      <c r="E250" s="3869"/>
      <c r="F250" s="3870"/>
      <c r="G250" s="3869"/>
      <c r="H250" s="3870"/>
      <c r="I250" s="3870"/>
      <c r="J250" s="3870"/>
      <c r="K250" s="3870"/>
      <c r="L250" s="3870"/>
      <c r="M250" s="3871"/>
      <c r="N250" s="3871"/>
      <c r="O250" s="3871"/>
      <c r="P250" s="3871"/>
      <c r="Q250" s="3871"/>
      <c r="R250" s="3872"/>
      <c r="S250" s="3873"/>
      <c r="T250" s="3874"/>
      <c r="U250" s="3874"/>
      <c r="V250" s="3875"/>
      <c r="W250" s="3876"/>
      <c r="X250" s="3876"/>
      <c r="Y250" s="3876"/>
      <c r="Z250" s="3876"/>
      <c r="AA250" s="3876"/>
      <c r="AB250" s="3876"/>
      <c r="AC250" s="3876"/>
      <c r="AD250" s="3876"/>
      <c r="AE250" s="3876"/>
      <c r="AF250" s="3877"/>
      <c r="AG250" s="3878"/>
      <c r="AH250" s="3877"/>
      <c r="AI250" s="3877"/>
      <c r="AJ250" s="3877"/>
      <c r="AK250" s="243"/>
      <c r="AL250" s="243"/>
      <c r="AM250" s="243"/>
      <c r="AN250" s="243"/>
      <c r="AO250" s="243"/>
      <c r="AP250" s="243"/>
      <c r="AQ250" s="243"/>
      <c r="AR250" s="243"/>
      <c r="AS250" s="243"/>
      <c r="AT250" s="243"/>
      <c r="AU250" s="243"/>
      <c r="AV250" s="243"/>
      <c r="AW250" s="243"/>
      <c r="AX250" s="243"/>
      <c r="AY250" s="243"/>
    </row>
    <row r="251" spans="1:51" s="244" customFormat="1" ht="11.25" customHeight="1">
      <c r="A251" s="2972"/>
      <c r="B251" s="3795"/>
      <c r="C251" s="3796"/>
      <c r="D251" s="3367"/>
      <c r="E251" s="3804"/>
      <c r="F251" s="3799"/>
      <c r="G251" s="3804"/>
      <c r="H251" s="3799"/>
      <c r="I251" s="3799"/>
      <c r="J251" s="3799"/>
      <c r="K251" s="3799"/>
      <c r="L251" s="3799"/>
      <c r="M251" s="3540"/>
      <c r="N251" s="3540"/>
      <c r="O251" s="3540"/>
      <c r="P251" s="3540"/>
      <c r="Q251" s="3540"/>
      <c r="R251" s="195"/>
      <c r="S251" s="471"/>
      <c r="T251" s="51"/>
      <c r="U251" s="51"/>
      <c r="V251" s="3809"/>
      <c r="W251" s="3379"/>
      <c r="X251" s="3379"/>
      <c r="Y251" s="3379"/>
      <c r="Z251" s="3379"/>
      <c r="AA251" s="3379"/>
      <c r="AB251" s="3379"/>
      <c r="AC251" s="3379"/>
      <c r="AD251" s="3379"/>
      <c r="AE251" s="3379"/>
      <c r="AF251" s="110"/>
      <c r="AG251" s="38"/>
      <c r="AH251" s="110"/>
      <c r="AI251" s="110"/>
      <c r="AJ251" s="110"/>
      <c r="AK251" s="243"/>
      <c r="AL251" s="243"/>
      <c r="AM251" s="243"/>
      <c r="AN251" s="243"/>
      <c r="AO251" s="243"/>
      <c r="AP251" s="243"/>
      <c r="AQ251" s="243"/>
      <c r="AR251" s="243"/>
      <c r="AS251" s="243"/>
      <c r="AT251" s="243"/>
      <c r="AU251" s="243"/>
      <c r="AV251" s="243"/>
      <c r="AW251" s="243"/>
      <c r="AX251" s="243"/>
      <c r="AY251" s="243"/>
    </row>
    <row r="252" spans="1:51" s="244" customFormat="1" ht="11.25" customHeight="1">
      <c r="A252" s="2972"/>
      <c r="B252" s="3795"/>
      <c r="C252" s="3796"/>
      <c r="D252" s="3367"/>
      <c r="E252" s="3804"/>
      <c r="F252" s="3799"/>
      <c r="G252" s="3804"/>
      <c r="H252" s="3799"/>
      <c r="I252" s="3799"/>
      <c r="J252" s="3799"/>
      <c r="K252" s="3799"/>
      <c r="L252" s="3799"/>
      <c r="M252" s="3540"/>
      <c r="N252" s="3540"/>
      <c r="O252" s="3540"/>
      <c r="P252" s="3540"/>
      <c r="Q252" s="3540"/>
      <c r="R252" s="195"/>
      <c r="S252" s="471"/>
      <c r="T252" s="51"/>
      <c r="U252" s="51"/>
      <c r="V252" s="3809"/>
      <c r="W252" s="3379"/>
      <c r="X252" s="3379"/>
      <c r="Y252" s="3379"/>
      <c r="Z252" s="3379"/>
      <c r="AA252" s="3379"/>
      <c r="AB252" s="3379"/>
      <c r="AC252" s="3379"/>
      <c r="AD252" s="3379"/>
      <c r="AE252" s="3379"/>
      <c r="AF252" s="110"/>
      <c r="AG252" s="38"/>
      <c r="AH252" s="110"/>
      <c r="AI252" s="110"/>
      <c r="AJ252" s="110"/>
      <c r="AK252" s="243"/>
      <c r="AL252" s="243"/>
      <c r="AM252" s="243"/>
      <c r="AN252" s="243"/>
      <c r="AO252" s="243"/>
      <c r="AP252" s="243"/>
      <c r="AQ252" s="243"/>
      <c r="AR252" s="243"/>
      <c r="AS252" s="243"/>
      <c r="AT252" s="243"/>
      <c r="AU252" s="243"/>
      <c r="AV252" s="243"/>
      <c r="AW252" s="243"/>
      <c r="AX252" s="243"/>
      <c r="AY252" s="243"/>
    </row>
    <row r="253" spans="1:51" s="59" customFormat="1" ht="15" customHeight="1">
      <c r="A253" s="3413"/>
      <c r="B253" s="5602" t="s">
        <v>2469</v>
      </c>
      <c r="C253" s="5603"/>
      <c r="D253" s="5603"/>
      <c r="E253" s="5603"/>
      <c r="F253" s="5603"/>
      <c r="G253" s="5604"/>
      <c r="H253" s="5608" t="s">
        <v>899</v>
      </c>
      <c r="I253" s="5609"/>
      <c r="J253" s="3417"/>
      <c r="K253" s="3415" t="s">
        <v>1601</v>
      </c>
      <c r="L253" s="3416"/>
      <c r="M253" s="105"/>
      <c r="N253" s="105"/>
      <c r="O253" s="241"/>
      <c r="P253" s="241"/>
      <c r="Q253" s="241"/>
      <c r="R253" s="241"/>
      <c r="S253" s="241"/>
      <c r="T253" s="241"/>
      <c r="U253" s="241"/>
      <c r="V253" s="241"/>
      <c r="W253" s="241"/>
      <c r="X253" s="241"/>
      <c r="Y253" s="241"/>
      <c r="Z253" s="241"/>
      <c r="AA253" s="241"/>
      <c r="AB253" s="241"/>
      <c r="AC253" s="241"/>
      <c r="AD253" s="3799"/>
      <c r="AE253" s="3799"/>
      <c r="AF253" s="42"/>
      <c r="AG253" s="40"/>
      <c r="AH253" s="42"/>
      <c r="AI253" s="42"/>
      <c r="AJ253" s="42"/>
      <c r="AK253" s="42"/>
      <c r="AL253" s="42"/>
      <c r="AM253" s="42"/>
      <c r="AN253" s="42"/>
      <c r="AO253" s="42"/>
      <c r="AP253" s="42"/>
      <c r="AQ253" s="42"/>
      <c r="AR253" s="42"/>
      <c r="AS253" s="42"/>
      <c r="AT253" s="42"/>
      <c r="AU253" s="42"/>
      <c r="AV253" s="42"/>
      <c r="AW253" s="42"/>
      <c r="AX253" s="42"/>
      <c r="AY253" s="42"/>
    </row>
    <row r="254" spans="1:51" s="59" customFormat="1" ht="15" customHeight="1">
      <c r="A254" s="3413"/>
      <c r="B254" s="5605"/>
      <c r="C254" s="5606"/>
      <c r="D254" s="5606"/>
      <c r="E254" s="5606"/>
      <c r="F254" s="5606"/>
      <c r="G254" s="5607"/>
      <c r="H254" s="5610"/>
      <c r="I254" s="5611"/>
      <c r="J254" s="3414"/>
      <c r="K254" s="3418" t="s">
        <v>1602</v>
      </c>
      <c r="L254" s="3416"/>
      <c r="M254" s="105"/>
      <c r="N254" s="105"/>
      <c r="O254" s="241"/>
      <c r="P254" s="241"/>
      <c r="Q254" s="241"/>
      <c r="R254" s="241"/>
      <c r="S254" s="241"/>
      <c r="T254" s="241"/>
      <c r="U254" s="241"/>
      <c r="V254" s="241"/>
      <c r="W254" s="241"/>
      <c r="X254" s="241"/>
      <c r="Y254" s="241"/>
      <c r="Z254" s="241"/>
      <c r="AA254" s="241"/>
      <c r="AB254" s="241"/>
      <c r="AC254" s="241"/>
      <c r="AD254" s="3799"/>
      <c r="AE254" s="3799"/>
      <c r="AF254" s="42"/>
      <c r="AG254" s="40"/>
      <c r="AH254" s="42"/>
      <c r="AI254" s="42"/>
      <c r="AJ254" s="42"/>
      <c r="AK254" s="42"/>
      <c r="AL254" s="42"/>
      <c r="AM254" s="42"/>
      <c r="AN254" s="42"/>
      <c r="AO254" s="42"/>
      <c r="AP254" s="42"/>
      <c r="AQ254" s="42"/>
      <c r="AR254" s="42"/>
      <c r="AS254" s="42"/>
      <c r="AT254" s="42"/>
      <c r="AU254" s="42"/>
      <c r="AV254" s="42"/>
      <c r="AW254" s="42"/>
      <c r="AX254" s="42"/>
      <c r="AY254" s="42"/>
    </row>
    <row r="255" spans="1:51" s="59" customFormat="1" ht="11.25" customHeight="1">
      <c r="A255" s="2971"/>
      <c r="B255" s="3793"/>
      <c r="C255" s="3796"/>
      <c r="D255" s="3797"/>
      <c r="E255" s="42"/>
      <c r="F255" s="3792"/>
      <c r="G255" s="3798"/>
      <c r="H255" s="3799"/>
      <c r="I255" s="3799"/>
      <c r="J255" s="3799"/>
      <c r="K255" s="3799"/>
      <c r="L255" s="3799"/>
      <c r="M255" s="3799"/>
      <c r="N255" s="516"/>
      <c r="O255" s="516"/>
      <c r="P255" s="516"/>
      <c r="Q255" s="516"/>
      <c r="R255" s="516"/>
      <c r="S255" s="516"/>
      <c r="T255" s="516"/>
      <c r="U255" s="516"/>
      <c r="V255" s="516"/>
      <c r="W255" s="3799"/>
      <c r="X255" s="3799"/>
      <c r="Y255" s="3799"/>
      <c r="Z255" s="3799"/>
      <c r="AA255" s="3799"/>
      <c r="AB255" s="3799"/>
      <c r="AC255" s="3799"/>
      <c r="AD255" s="3799"/>
      <c r="AE255" s="3799"/>
      <c r="AF255" s="42"/>
      <c r="AG255" s="40"/>
      <c r="AH255" s="42"/>
      <c r="AI255" s="42"/>
      <c r="AJ255" s="42"/>
      <c r="AK255" s="42"/>
      <c r="AL255" s="42"/>
      <c r="AM255" s="42"/>
      <c r="AN255" s="42"/>
      <c r="AO255" s="42"/>
      <c r="AP255" s="42"/>
      <c r="AQ255" s="42"/>
      <c r="AR255" s="42"/>
      <c r="AS255" s="42"/>
      <c r="AT255" s="42"/>
      <c r="AU255" s="42"/>
      <c r="AV255" s="42"/>
      <c r="AW255" s="42"/>
      <c r="AX255" s="42"/>
      <c r="AY255" s="42"/>
    </row>
    <row r="256" spans="1:51" s="59" customFormat="1" ht="11.25" customHeight="1">
      <c r="A256" s="2971"/>
      <c r="B256" s="3790" t="s">
        <v>1656</v>
      </c>
      <c r="C256" s="57"/>
      <c r="D256" s="3791" t="s">
        <v>2720</v>
      </c>
      <c r="E256" s="42"/>
      <c r="F256" s="3792"/>
      <c r="G256" s="3793"/>
      <c r="H256" s="3794"/>
      <c r="I256" s="3794"/>
      <c r="J256" s="3794"/>
      <c r="K256" s="3794"/>
      <c r="L256" s="3794"/>
      <c r="M256" s="3794"/>
      <c r="N256" s="516"/>
      <c r="O256" s="516"/>
      <c r="P256" s="516"/>
      <c r="Q256" s="516"/>
      <c r="R256" s="516"/>
      <c r="S256" s="516"/>
      <c r="T256" s="516"/>
      <c r="U256" s="516"/>
      <c r="V256" s="516"/>
      <c r="W256" s="3799"/>
      <c r="X256" s="3799"/>
      <c r="Y256" s="3799"/>
      <c r="Z256" s="3799"/>
      <c r="AA256" s="3799"/>
      <c r="AB256" s="3799"/>
      <c r="AC256" s="3799"/>
      <c r="AD256" s="3799"/>
      <c r="AE256" s="3799"/>
      <c r="AF256" s="42"/>
      <c r="AG256" s="40"/>
      <c r="AH256" s="42"/>
      <c r="AI256" s="42"/>
      <c r="AJ256" s="42"/>
      <c r="AK256" s="42"/>
      <c r="AL256" s="42"/>
      <c r="AM256" s="42"/>
      <c r="AN256" s="42"/>
      <c r="AO256" s="42"/>
      <c r="AP256" s="42"/>
      <c r="AQ256" s="42"/>
      <c r="AR256" s="42"/>
      <c r="AS256" s="42"/>
      <c r="AT256" s="42"/>
      <c r="AU256" s="42"/>
      <c r="AV256" s="42"/>
      <c r="AW256" s="42"/>
      <c r="AX256" s="42"/>
      <c r="AY256" s="42"/>
    </row>
    <row r="257" spans="1:51" s="59" customFormat="1" ht="11.25" customHeight="1">
      <c r="A257" s="2971"/>
      <c r="B257" s="3790"/>
      <c r="C257" s="57"/>
      <c r="D257" s="3791" t="s">
        <v>808</v>
      </c>
      <c r="E257" s="42"/>
      <c r="F257" s="3792"/>
      <c r="G257" s="3793"/>
      <c r="H257" s="3794"/>
      <c r="I257" s="3794"/>
      <c r="J257" s="3794"/>
      <c r="K257" s="3794"/>
      <c r="L257" s="3794"/>
      <c r="M257" s="3794"/>
      <c r="N257" s="516"/>
      <c r="O257" s="516"/>
      <c r="P257" s="516"/>
      <c r="Q257" s="516"/>
      <c r="R257" s="516"/>
      <c r="S257" s="516"/>
      <c r="T257" s="516"/>
      <c r="U257" s="516"/>
      <c r="V257" s="516"/>
      <c r="W257" s="3799"/>
      <c r="X257" s="3799"/>
      <c r="Y257" s="3799"/>
      <c r="Z257" s="3799"/>
      <c r="AA257" s="3799"/>
      <c r="AB257" s="3799"/>
      <c r="AC257" s="3799"/>
      <c r="AD257" s="3799"/>
      <c r="AE257" s="3799"/>
      <c r="AF257" s="42"/>
      <c r="AG257" s="40"/>
      <c r="AH257" s="42"/>
      <c r="AI257" s="42"/>
      <c r="AJ257" s="42"/>
      <c r="AK257" s="42"/>
      <c r="AL257" s="42"/>
      <c r="AM257" s="42"/>
      <c r="AN257" s="42"/>
      <c r="AO257" s="42"/>
      <c r="AP257" s="42"/>
      <c r="AQ257" s="42"/>
      <c r="AR257" s="42"/>
      <c r="AS257" s="42"/>
      <c r="AT257" s="42"/>
      <c r="AU257" s="42"/>
      <c r="AV257" s="42"/>
      <c r="AW257" s="42"/>
      <c r="AX257" s="42"/>
      <c r="AY257" s="42"/>
    </row>
    <row r="258" spans="1:51" s="59" customFormat="1" ht="11.25" customHeight="1">
      <c r="A258" s="2971"/>
      <c r="B258" s="3795"/>
      <c r="C258" s="3796"/>
      <c r="D258" s="3797" t="s">
        <v>1657</v>
      </c>
      <c r="E258" s="42"/>
      <c r="F258" s="3792"/>
      <c r="G258" s="3798"/>
      <c r="H258" s="3799"/>
      <c r="I258" s="3799"/>
      <c r="J258" s="3799"/>
      <c r="K258" s="3799"/>
      <c r="L258" s="3799"/>
      <c r="M258" s="3799"/>
      <c r="N258" s="516"/>
      <c r="O258" s="516"/>
      <c r="P258" s="516"/>
      <c r="Q258" s="516"/>
      <c r="R258" s="516"/>
      <c r="S258" s="516"/>
      <c r="T258" s="516"/>
      <c r="U258" s="516"/>
      <c r="V258" s="516"/>
      <c r="W258" s="3799"/>
      <c r="X258" s="3799"/>
      <c r="Y258" s="3799"/>
      <c r="Z258" s="3799"/>
      <c r="AA258" s="3799"/>
      <c r="AB258" s="3799"/>
      <c r="AC258" s="3799"/>
      <c r="AD258" s="3799"/>
      <c r="AE258" s="3799"/>
      <c r="AF258" s="42"/>
      <c r="AG258" s="40"/>
      <c r="AH258" s="42"/>
      <c r="AI258" s="42"/>
      <c r="AJ258" s="42"/>
      <c r="AK258" s="42"/>
      <c r="AL258" s="42"/>
      <c r="AM258" s="42"/>
      <c r="AN258" s="42"/>
      <c r="AO258" s="42"/>
      <c r="AP258" s="42"/>
      <c r="AQ258" s="42"/>
      <c r="AR258" s="42"/>
      <c r="AS258" s="42"/>
      <c r="AT258" s="42"/>
      <c r="AU258" s="42"/>
      <c r="AV258" s="42"/>
      <c r="AW258" s="42"/>
      <c r="AX258" s="42"/>
      <c r="AY258" s="42"/>
    </row>
    <row r="259" spans="1:51" s="59" customFormat="1" ht="11.25" customHeight="1">
      <c r="A259" s="2971"/>
      <c r="B259" s="3795"/>
      <c r="C259" s="3796"/>
      <c r="D259" s="3797" t="s">
        <v>1539</v>
      </c>
      <c r="E259" s="42"/>
      <c r="F259" s="3792"/>
      <c r="G259" s="3798"/>
      <c r="H259" s="3799"/>
      <c r="I259" s="3799"/>
      <c r="J259" s="3799"/>
      <c r="K259" s="3799"/>
      <c r="L259" s="3799"/>
      <c r="M259" s="3799"/>
      <c r="N259" s="516"/>
      <c r="O259" s="516"/>
      <c r="P259" s="516"/>
      <c r="Q259" s="516"/>
      <c r="R259" s="516"/>
      <c r="S259" s="516"/>
      <c r="T259" s="516"/>
      <c r="U259" s="516"/>
      <c r="V259" s="516"/>
      <c r="W259" s="3799"/>
      <c r="X259" s="3799"/>
      <c r="Y259" s="3799"/>
      <c r="Z259" s="3799"/>
      <c r="AA259" s="3799"/>
      <c r="AB259" s="3799"/>
      <c r="AC259" s="3799"/>
      <c r="AD259" s="3799"/>
      <c r="AE259" s="3799"/>
      <c r="AF259" s="42"/>
      <c r="AG259" s="40"/>
      <c r="AH259" s="42"/>
      <c r="AI259" s="42"/>
      <c r="AJ259" s="42"/>
      <c r="AK259" s="42"/>
      <c r="AL259" s="42"/>
      <c r="AM259" s="42"/>
      <c r="AN259" s="42"/>
      <c r="AO259" s="42"/>
      <c r="AP259" s="42"/>
      <c r="AQ259" s="42"/>
      <c r="AR259" s="42"/>
      <c r="AS259" s="42"/>
      <c r="AT259" s="42"/>
      <c r="AU259" s="42"/>
      <c r="AV259" s="42"/>
      <c r="AW259" s="42"/>
      <c r="AX259" s="42"/>
      <c r="AY259" s="42"/>
    </row>
    <row r="260" spans="1:51" s="59" customFormat="1" ht="4.5" customHeight="1">
      <c r="A260" s="2971"/>
      <c r="B260" s="3795"/>
      <c r="C260" s="3796"/>
      <c r="D260" s="3797"/>
      <c r="E260" s="42"/>
      <c r="F260" s="3792"/>
      <c r="G260" s="3798"/>
      <c r="H260" s="3799"/>
      <c r="I260" s="3799"/>
      <c r="J260" s="3799"/>
      <c r="K260" s="3799"/>
      <c r="L260" s="3799"/>
      <c r="M260" s="3799"/>
      <c r="N260" s="516"/>
      <c r="O260" s="516"/>
      <c r="P260" s="516"/>
      <c r="Q260" s="516"/>
      <c r="R260" s="516"/>
      <c r="S260" s="516"/>
      <c r="T260" s="516"/>
      <c r="U260" s="516"/>
      <c r="V260" s="516"/>
      <c r="W260" s="3799"/>
      <c r="X260" s="3799"/>
      <c r="Y260" s="3799"/>
      <c r="Z260" s="3799"/>
      <c r="AA260" s="3799"/>
      <c r="AB260" s="3799"/>
      <c r="AC260" s="3799"/>
      <c r="AD260" s="3799"/>
      <c r="AE260" s="3799"/>
      <c r="AF260" s="42"/>
      <c r="AG260" s="40"/>
      <c r="AH260" s="42"/>
      <c r="AI260" s="42"/>
      <c r="AJ260" s="42"/>
      <c r="AK260" s="42"/>
      <c r="AL260" s="42"/>
      <c r="AM260" s="42"/>
      <c r="AN260" s="42"/>
      <c r="AO260" s="42"/>
      <c r="AP260" s="42"/>
      <c r="AQ260" s="42"/>
      <c r="AR260" s="42"/>
      <c r="AS260" s="42"/>
      <c r="AT260" s="42"/>
      <c r="AU260" s="42"/>
      <c r="AV260" s="42"/>
      <c r="AW260" s="42"/>
      <c r="AX260" s="42"/>
      <c r="AY260" s="42"/>
    </row>
    <row r="261" spans="1:51" s="59" customFormat="1" ht="11.25" customHeight="1">
      <c r="A261" s="2971"/>
      <c r="B261" s="3793"/>
      <c r="C261" s="3796"/>
      <c r="D261" s="3797"/>
      <c r="E261" s="42"/>
      <c r="F261" s="3792"/>
      <c r="G261" s="3798"/>
      <c r="H261" s="3799"/>
      <c r="I261" s="3799"/>
      <c r="J261" s="3799"/>
      <c r="K261" s="3799"/>
      <c r="L261" s="3799"/>
      <c r="M261" s="3799"/>
      <c r="N261" s="516"/>
      <c r="O261" s="516"/>
      <c r="P261" s="516"/>
      <c r="Q261" s="516"/>
      <c r="R261" s="516"/>
      <c r="S261" s="516"/>
      <c r="T261" s="516"/>
      <c r="U261" s="516"/>
      <c r="V261" s="516"/>
      <c r="W261" s="3799"/>
      <c r="X261" s="3799"/>
      <c r="Y261" s="3799"/>
      <c r="Z261" s="3799"/>
      <c r="AA261" s="3799"/>
      <c r="AB261" s="3799"/>
      <c r="AC261" s="3799"/>
      <c r="AD261" s="3799"/>
      <c r="AE261" s="3799"/>
      <c r="AF261" s="42"/>
      <c r="AG261" s="40"/>
      <c r="AH261" s="5557">
        <v>3600</v>
      </c>
      <c r="AI261" s="5557"/>
      <c r="AJ261" s="42"/>
      <c r="AK261" s="42"/>
      <c r="AL261" s="42"/>
      <c r="AM261" s="42"/>
      <c r="AN261" s="42"/>
      <c r="AO261" s="42"/>
      <c r="AP261" s="42"/>
      <c r="AQ261" s="42"/>
      <c r="AR261" s="42"/>
      <c r="AS261" s="42"/>
      <c r="AT261" s="42"/>
      <c r="AU261" s="42"/>
      <c r="AV261" s="42"/>
      <c r="AW261" s="42"/>
      <c r="AX261" s="42"/>
      <c r="AY261" s="42"/>
    </row>
    <row r="262" spans="1:51" s="59" customFormat="1" ht="11.25" customHeight="1">
      <c r="A262" s="2971"/>
      <c r="B262" s="3793"/>
      <c r="C262" s="3796"/>
      <c r="D262" s="471" t="s">
        <v>35</v>
      </c>
      <c r="E262" s="49" t="s">
        <v>1972</v>
      </c>
      <c r="F262" s="3792"/>
      <c r="G262" s="3798"/>
      <c r="H262" s="3799"/>
      <c r="I262" s="3799"/>
      <c r="J262" s="3799"/>
      <c r="K262" s="3799"/>
      <c r="L262" s="3799"/>
      <c r="M262" s="3799"/>
      <c r="N262" s="516"/>
      <c r="O262" s="516"/>
      <c r="P262" s="516"/>
      <c r="Q262" s="516"/>
      <c r="R262" s="516"/>
      <c r="S262" s="516"/>
      <c r="T262" s="516"/>
      <c r="U262" s="516"/>
      <c r="V262" s="516"/>
      <c r="W262" s="3799"/>
      <c r="X262" s="3799"/>
      <c r="Y262" s="3799"/>
      <c r="Z262" s="3799"/>
      <c r="AA262" s="3799"/>
      <c r="AB262" s="3799"/>
      <c r="AC262" s="3799"/>
      <c r="AD262" s="3799"/>
      <c r="AE262" s="3799"/>
      <c r="AF262" s="42"/>
      <c r="AG262" s="40"/>
      <c r="AH262" s="5675" t="s">
        <v>42</v>
      </c>
      <c r="AI262" s="5623"/>
      <c r="AJ262" s="42"/>
      <c r="AK262" s="42"/>
      <c r="AL262" s="42"/>
      <c r="AM262" s="42"/>
      <c r="AN262" s="42"/>
      <c r="AO262" s="42"/>
      <c r="AP262" s="42"/>
      <c r="AQ262" s="42"/>
      <c r="AR262" s="42"/>
      <c r="AS262" s="42"/>
      <c r="AT262" s="42"/>
      <c r="AU262" s="42"/>
      <c r="AV262" s="42"/>
      <c r="AW262" s="42"/>
      <c r="AX262" s="42"/>
      <c r="AY262" s="42"/>
    </row>
    <row r="263" spans="1:51" s="59" customFormat="1" ht="11.25" customHeight="1">
      <c r="A263" s="2971"/>
      <c r="B263" s="3793"/>
      <c r="C263" s="3796"/>
      <c r="D263" s="471"/>
      <c r="E263" s="52" t="s">
        <v>1973</v>
      </c>
      <c r="F263" s="3792"/>
      <c r="G263" s="3798"/>
      <c r="H263" s="3799"/>
      <c r="I263" s="3799"/>
      <c r="J263" s="3799"/>
      <c r="K263" s="3799"/>
      <c r="L263" s="3799"/>
      <c r="M263" s="3799"/>
      <c r="N263" s="516"/>
      <c r="O263" s="516"/>
      <c r="P263" s="516"/>
      <c r="Q263" s="516"/>
      <c r="R263" s="516"/>
      <c r="S263" s="516"/>
      <c r="T263" s="516"/>
      <c r="U263" s="516"/>
      <c r="V263" s="516"/>
      <c r="W263" s="3799"/>
      <c r="X263" s="3799"/>
      <c r="Y263" s="3799"/>
      <c r="Z263" s="3799"/>
      <c r="AA263" s="3799"/>
      <c r="AB263" s="3799"/>
      <c r="AC263" s="3799"/>
      <c r="AD263" s="3799"/>
      <c r="AE263" s="3799"/>
      <c r="AF263" s="42"/>
      <c r="AG263" s="40"/>
      <c r="AH263" s="5657"/>
      <c r="AI263" s="5624"/>
      <c r="AJ263" s="42"/>
      <c r="AK263" s="42"/>
      <c r="AL263" s="42"/>
      <c r="AM263" s="42"/>
      <c r="AN263" s="42"/>
      <c r="AO263" s="42"/>
      <c r="AP263" s="42"/>
      <c r="AQ263" s="42"/>
      <c r="AR263" s="42"/>
      <c r="AS263" s="42"/>
      <c r="AT263" s="42"/>
      <c r="AU263" s="42"/>
      <c r="AV263" s="42"/>
      <c r="AW263" s="42"/>
      <c r="AX263" s="42"/>
      <c r="AY263" s="42"/>
    </row>
    <row r="264" spans="1:51" s="59" customFormat="1" ht="11.25" customHeight="1">
      <c r="A264" s="2971"/>
      <c r="B264" s="3793"/>
      <c r="C264" s="3796"/>
      <c r="D264" s="51"/>
      <c r="E264" s="42"/>
      <c r="F264" s="3792"/>
      <c r="G264" s="3798"/>
      <c r="H264" s="3799"/>
      <c r="I264" s="3799"/>
      <c r="J264" s="3799"/>
      <c r="K264" s="3799"/>
      <c r="L264" s="3799"/>
      <c r="M264" s="3799"/>
      <c r="N264" s="516"/>
      <c r="O264" s="516"/>
      <c r="P264" s="516"/>
      <c r="Q264" s="516"/>
      <c r="R264" s="516"/>
      <c r="S264" s="516"/>
      <c r="T264" s="516"/>
      <c r="U264" s="516"/>
      <c r="V264" s="516"/>
      <c r="W264" s="3799"/>
      <c r="X264" s="3799"/>
      <c r="Y264" s="3799"/>
      <c r="Z264" s="3799"/>
      <c r="AA264" s="3799"/>
      <c r="AB264" s="3799"/>
      <c r="AC264" s="3799"/>
      <c r="AD264" s="3799"/>
      <c r="AE264" s="3799"/>
      <c r="AF264" s="42"/>
      <c r="AG264" s="40"/>
      <c r="AJ264" s="42"/>
      <c r="AK264" s="42"/>
      <c r="AL264" s="42"/>
      <c r="AM264" s="42"/>
      <c r="AN264" s="42"/>
      <c r="AO264" s="42"/>
      <c r="AP264" s="42"/>
      <c r="AQ264" s="42"/>
      <c r="AR264" s="42"/>
      <c r="AS264" s="42"/>
      <c r="AT264" s="42"/>
      <c r="AU264" s="42"/>
      <c r="AV264" s="42"/>
      <c r="AW264" s="42"/>
      <c r="AX264" s="42"/>
      <c r="AY264" s="42"/>
    </row>
    <row r="265" spans="1:51" s="59" customFormat="1" ht="11.25" customHeight="1">
      <c r="A265" s="2971"/>
      <c r="B265" s="3793"/>
      <c r="C265" s="3796"/>
      <c r="D265" s="471" t="s">
        <v>36</v>
      </c>
      <c r="E265" s="49" t="s">
        <v>1974</v>
      </c>
      <c r="F265" s="3792"/>
      <c r="G265" s="3798"/>
      <c r="H265" s="3799"/>
      <c r="I265" s="3799"/>
      <c r="J265" s="3799"/>
      <c r="K265" s="3799"/>
      <c r="L265" s="3799"/>
      <c r="M265" s="3799"/>
      <c r="N265" s="516"/>
      <c r="O265" s="516"/>
      <c r="P265" s="516"/>
      <c r="Q265" s="516"/>
      <c r="R265" s="516"/>
      <c r="S265" s="516"/>
      <c r="T265" s="516"/>
      <c r="U265" s="516"/>
      <c r="V265" s="516"/>
      <c r="W265" s="3799"/>
      <c r="X265" s="3799"/>
      <c r="Y265" s="3799"/>
      <c r="Z265" s="3799"/>
      <c r="AA265" s="3799"/>
      <c r="AB265" s="3799"/>
      <c r="AC265" s="3799"/>
      <c r="AD265" s="3799"/>
      <c r="AE265" s="3799"/>
      <c r="AF265" s="42"/>
      <c r="AG265" s="40"/>
      <c r="AH265" s="5675" t="s">
        <v>43</v>
      </c>
      <c r="AI265" s="5623"/>
      <c r="AJ265" s="42"/>
      <c r="AK265" s="42"/>
      <c r="AL265" s="42"/>
      <c r="AM265" s="42"/>
      <c r="AN265" s="42"/>
      <c r="AO265" s="42"/>
      <c r="AP265" s="42"/>
      <c r="AQ265" s="42"/>
      <c r="AR265" s="42"/>
      <c r="AS265" s="42"/>
      <c r="AT265" s="42"/>
      <c r="AU265" s="42"/>
      <c r="AV265" s="42"/>
      <c r="AW265" s="42"/>
      <c r="AX265" s="42"/>
      <c r="AY265" s="42"/>
    </row>
    <row r="266" spans="1:51" s="59" customFormat="1" ht="11.25" customHeight="1">
      <c r="A266" s="2971"/>
      <c r="B266" s="3793"/>
      <c r="C266" s="3796"/>
      <c r="D266" s="471"/>
      <c r="E266" s="52" t="s">
        <v>1975</v>
      </c>
      <c r="F266" s="3792"/>
      <c r="G266" s="3798"/>
      <c r="H266" s="3799"/>
      <c r="I266" s="3799"/>
      <c r="J266" s="3799"/>
      <c r="K266" s="3799"/>
      <c r="L266" s="3799"/>
      <c r="M266" s="3799"/>
      <c r="N266" s="516"/>
      <c r="O266" s="516"/>
      <c r="P266" s="516"/>
      <c r="Q266" s="516"/>
      <c r="R266" s="516"/>
      <c r="S266" s="516"/>
      <c r="T266" s="516"/>
      <c r="U266" s="516"/>
      <c r="V266" s="516"/>
      <c r="W266" s="3799"/>
      <c r="X266" s="3799"/>
      <c r="Y266" s="3799"/>
      <c r="Z266" s="3799"/>
      <c r="AA266" s="3799"/>
      <c r="AB266" s="3799"/>
      <c r="AC266" s="3799"/>
      <c r="AD266" s="3799"/>
      <c r="AE266" s="3799"/>
      <c r="AF266" s="42"/>
      <c r="AG266" s="40"/>
      <c r="AH266" s="5657"/>
      <c r="AI266" s="5624"/>
      <c r="AJ266" s="42"/>
      <c r="AK266" s="42"/>
      <c r="AL266" s="42"/>
      <c r="AM266" s="42"/>
      <c r="AN266" s="42"/>
      <c r="AO266" s="42"/>
      <c r="AP266" s="42"/>
      <c r="AQ266" s="42"/>
      <c r="AR266" s="42"/>
      <c r="AS266" s="42"/>
      <c r="AT266" s="42"/>
      <c r="AU266" s="42"/>
      <c r="AV266" s="42"/>
      <c r="AW266" s="42"/>
      <c r="AX266" s="42"/>
      <c r="AY266" s="42"/>
    </row>
    <row r="267" spans="1:51" s="59" customFormat="1" ht="11.25" customHeight="1">
      <c r="A267" s="2971"/>
      <c r="B267" s="3793"/>
      <c r="C267" s="3796"/>
      <c r="D267" s="51"/>
      <c r="E267" s="42"/>
      <c r="F267" s="3792"/>
      <c r="G267" s="3798"/>
      <c r="H267" s="3799"/>
      <c r="I267" s="3799"/>
      <c r="J267" s="3799"/>
      <c r="K267" s="3799"/>
      <c r="L267" s="3799"/>
      <c r="M267" s="3799"/>
      <c r="N267" s="516"/>
      <c r="O267" s="516"/>
      <c r="P267" s="516"/>
      <c r="Q267" s="516"/>
      <c r="R267" s="516"/>
      <c r="S267" s="516"/>
      <c r="T267" s="516"/>
      <c r="U267" s="516"/>
      <c r="V267" s="516"/>
      <c r="W267" s="3799"/>
      <c r="X267" s="3799"/>
      <c r="Y267" s="3799"/>
      <c r="Z267" s="3799"/>
      <c r="AA267" s="3799"/>
      <c r="AB267" s="3799"/>
      <c r="AC267" s="3799"/>
      <c r="AD267" s="3799"/>
      <c r="AE267" s="3799"/>
      <c r="AF267" s="42"/>
      <c r="AG267" s="40"/>
      <c r="AH267" s="42"/>
      <c r="AI267" s="42"/>
      <c r="AJ267" s="42"/>
      <c r="AK267" s="42"/>
      <c r="AL267" s="42"/>
      <c r="AM267" s="42"/>
      <c r="AN267" s="42"/>
      <c r="AO267" s="42"/>
      <c r="AP267" s="42"/>
      <c r="AQ267" s="42"/>
      <c r="AR267" s="42"/>
      <c r="AS267" s="42"/>
      <c r="AT267" s="42"/>
      <c r="AU267" s="42"/>
      <c r="AV267" s="42"/>
      <c r="AW267" s="42"/>
      <c r="AX267" s="42"/>
      <c r="AY267" s="42"/>
    </row>
    <row r="268" spans="1:51" s="59" customFormat="1" ht="11.25" customHeight="1">
      <c r="A268" s="2971"/>
      <c r="B268" s="3793"/>
      <c r="C268" s="3796"/>
      <c r="D268" s="471" t="s">
        <v>50</v>
      </c>
      <c r="E268" s="49" t="s">
        <v>2721</v>
      </c>
      <c r="F268" s="3792"/>
      <c r="G268" s="3798"/>
      <c r="H268" s="3799"/>
      <c r="I268" s="3799"/>
      <c r="J268" s="3799"/>
      <c r="K268" s="3799"/>
      <c r="L268" s="3799"/>
      <c r="M268" s="3799"/>
      <c r="N268" s="516"/>
      <c r="O268" s="516"/>
      <c r="P268" s="516"/>
      <c r="Q268" s="516"/>
      <c r="R268" s="516"/>
      <c r="S268" s="516"/>
      <c r="T268" s="516"/>
      <c r="U268" s="516"/>
      <c r="V268" s="516"/>
      <c r="W268" s="3799"/>
      <c r="X268" s="3799"/>
      <c r="Y268" s="3799"/>
      <c r="Z268" s="3799"/>
      <c r="AA268" s="3799"/>
      <c r="AB268" s="3799"/>
      <c r="AC268" s="3799"/>
      <c r="AD268" s="3799"/>
      <c r="AE268" s="3799"/>
      <c r="AF268" s="42"/>
      <c r="AG268" s="40"/>
      <c r="AH268" s="5675" t="s">
        <v>44</v>
      </c>
      <c r="AI268" s="5623"/>
      <c r="AJ268" s="42"/>
      <c r="AK268" s="42"/>
      <c r="AL268" s="42"/>
      <c r="AM268" s="42"/>
      <c r="AN268" s="42"/>
      <c r="AO268" s="42"/>
      <c r="AP268" s="42"/>
      <c r="AQ268" s="42"/>
      <c r="AR268" s="42"/>
      <c r="AS268" s="42"/>
      <c r="AT268" s="42"/>
      <c r="AU268" s="42"/>
      <c r="AV268" s="42"/>
      <c r="AW268" s="42"/>
      <c r="AX268" s="42"/>
      <c r="AY268" s="42"/>
    </row>
    <row r="269" spans="1:51" s="59" customFormat="1" ht="11.25" customHeight="1">
      <c r="A269" s="2971"/>
      <c r="B269" s="3793"/>
      <c r="C269" s="3796"/>
      <c r="D269" s="3809"/>
      <c r="E269" s="52" t="s">
        <v>1976</v>
      </c>
      <c r="F269" s="3792"/>
      <c r="G269" s="3798"/>
      <c r="H269" s="3799"/>
      <c r="I269" s="3799"/>
      <c r="J269" s="3799"/>
      <c r="K269" s="3799"/>
      <c r="L269" s="3799"/>
      <c r="M269" s="3799"/>
      <c r="N269" s="516"/>
      <c r="O269" s="516"/>
      <c r="P269" s="516"/>
      <c r="Q269" s="516"/>
      <c r="R269" s="516"/>
      <c r="S269" s="516"/>
      <c r="T269" s="516"/>
      <c r="U269" s="516"/>
      <c r="V269" s="516"/>
      <c r="W269" s="3799"/>
      <c r="X269" s="3799"/>
      <c r="Y269" s="3799"/>
      <c r="Z269" s="3799"/>
      <c r="AA269" s="3799"/>
      <c r="AB269" s="3799"/>
      <c r="AC269" s="3799"/>
      <c r="AD269" s="3799"/>
      <c r="AE269" s="3799"/>
      <c r="AF269" s="42"/>
      <c r="AG269" s="40"/>
      <c r="AH269" s="5657"/>
      <c r="AI269" s="5624"/>
      <c r="AJ269" s="42"/>
      <c r="AK269" s="42"/>
      <c r="AL269" s="42"/>
      <c r="AM269" s="42"/>
      <c r="AN269" s="42"/>
      <c r="AO269" s="42"/>
      <c r="AP269" s="42"/>
      <c r="AQ269" s="42"/>
      <c r="AR269" s="42"/>
      <c r="AS269" s="42"/>
      <c r="AT269" s="42"/>
      <c r="AU269" s="42"/>
      <c r="AV269" s="42"/>
      <c r="AW269" s="42"/>
      <c r="AX269" s="42"/>
      <c r="AY269" s="42"/>
    </row>
    <row r="270" spans="1:51" s="59" customFormat="1" ht="11.25" customHeight="1">
      <c r="A270" s="2971"/>
      <c r="B270" s="3793"/>
      <c r="C270" s="3796"/>
      <c r="D270" s="3809"/>
      <c r="E270" s="42"/>
      <c r="F270" s="3792"/>
      <c r="G270" s="3798"/>
      <c r="H270" s="3799"/>
      <c r="I270" s="3799"/>
      <c r="J270" s="3799"/>
      <c r="K270" s="3799"/>
      <c r="L270" s="3799"/>
      <c r="M270" s="3799"/>
      <c r="N270" s="516"/>
      <c r="O270" s="516"/>
      <c r="P270" s="516"/>
      <c r="Q270" s="516"/>
      <c r="R270" s="516"/>
      <c r="S270" s="516"/>
      <c r="T270" s="516"/>
      <c r="U270" s="516"/>
      <c r="V270" s="516"/>
      <c r="W270" s="3799"/>
      <c r="X270" s="3799"/>
      <c r="Y270" s="3799"/>
      <c r="Z270" s="3799"/>
      <c r="AA270" s="3799"/>
      <c r="AB270" s="3799"/>
      <c r="AC270" s="3799"/>
      <c r="AD270" s="3799"/>
      <c r="AE270" s="3799"/>
      <c r="AF270" s="42"/>
      <c r="AG270" s="40"/>
      <c r="AH270" s="42"/>
      <c r="AI270" s="42"/>
      <c r="AJ270" s="42"/>
      <c r="AK270" s="42"/>
      <c r="AL270" s="42"/>
      <c r="AM270" s="42"/>
      <c r="AN270" s="42"/>
      <c r="AO270" s="42"/>
      <c r="AP270" s="42"/>
      <c r="AQ270" s="42"/>
      <c r="AR270" s="42"/>
      <c r="AS270" s="42"/>
      <c r="AT270" s="42"/>
      <c r="AU270" s="42"/>
      <c r="AV270" s="42"/>
      <c r="AW270" s="42"/>
      <c r="AX270" s="42"/>
      <c r="AY270" s="42"/>
    </row>
    <row r="271" spans="1:51" s="59" customFormat="1" ht="11.25" customHeight="1">
      <c r="A271" s="2971"/>
      <c r="B271" s="3793"/>
      <c r="C271" s="3796"/>
      <c r="D271" s="471" t="s">
        <v>62</v>
      </c>
      <c r="E271" s="49" t="s">
        <v>1977</v>
      </c>
      <c r="F271" s="3792"/>
      <c r="G271" s="3798"/>
      <c r="H271" s="3799"/>
      <c r="I271" s="3799"/>
      <c r="J271" s="3799"/>
      <c r="K271" s="3799"/>
      <c r="L271" s="3799"/>
      <c r="M271" s="3799"/>
      <c r="N271" s="516"/>
      <c r="O271" s="516"/>
      <c r="P271" s="516"/>
      <c r="Q271" s="516"/>
      <c r="R271" s="516"/>
      <c r="S271" s="516"/>
      <c r="T271" s="516"/>
      <c r="U271" s="516"/>
      <c r="V271" s="516"/>
      <c r="W271" s="3799"/>
      <c r="X271" s="3799"/>
      <c r="Y271" s="3799"/>
      <c r="Z271" s="3799"/>
      <c r="AA271" s="3799"/>
      <c r="AB271" s="3799"/>
      <c r="AC271" s="3799"/>
      <c r="AD271" s="3799"/>
      <c r="AE271" s="3799"/>
      <c r="AF271" s="42"/>
      <c r="AG271" s="40"/>
      <c r="AH271" s="5675" t="s">
        <v>45</v>
      </c>
      <c r="AI271" s="5623"/>
      <c r="AJ271" s="42"/>
      <c r="AK271" s="42"/>
      <c r="AL271" s="42"/>
      <c r="AM271" s="42"/>
      <c r="AN271" s="42"/>
      <c r="AO271" s="42"/>
      <c r="AP271" s="42"/>
      <c r="AQ271" s="42"/>
      <c r="AR271" s="42"/>
      <c r="AS271" s="42"/>
      <c r="AT271" s="42"/>
      <c r="AU271" s="42"/>
      <c r="AV271" s="42"/>
      <c r="AW271" s="42"/>
      <c r="AX271" s="42"/>
      <c r="AY271" s="42"/>
    </row>
    <row r="272" spans="1:51" s="59" customFormat="1" ht="11.25" customHeight="1">
      <c r="A272" s="2971"/>
      <c r="B272" s="3793"/>
      <c r="C272" s="3796"/>
      <c r="D272" s="471"/>
      <c r="E272" s="52" t="s">
        <v>2722</v>
      </c>
      <c r="F272" s="3792"/>
      <c r="G272" s="3798"/>
      <c r="H272" s="3799"/>
      <c r="I272" s="3799"/>
      <c r="J272" s="3799"/>
      <c r="K272" s="3799"/>
      <c r="L272" s="3799"/>
      <c r="M272" s="3799"/>
      <c r="N272" s="516"/>
      <c r="O272" s="516"/>
      <c r="P272" s="516"/>
      <c r="Q272" s="516"/>
      <c r="R272" s="516"/>
      <c r="S272" s="516"/>
      <c r="T272" s="516"/>
      <c r="U272" s="516"/>
      <c r="V272" s="516"/>
      <c r="W272" s="3799"/>
      <c r="X272" s="3799"/>
      <c r="Y272" s="3799"/>
      <c r="Z272" s="3799"/>
      <c r="AA272" s="3799"/>
      <c r="AB272" s="3799"/>
      <c r="AC272" s="3799"/>
      <c r="AD272" s="3799"/>
      <c r="AE272" s="3799"/>
      <c r="AF272" s="42"/>
      <c r="AG272" s="40"/>
      <c r="AH272" s="5657"/>
      <c r="AI272" s="5624"/>
      <c r="AJ272" s="42"/>
      <c r="AK272" s="42"/>
      <c r="AL272" s="42"/>
      <c r="AM272" s="42"/>
      <c r="AN272" s="42"/>
      <c r="AO272" s="42"/>
      <c r="AP272" s="42"/>
      <c r="AQ272" s="42"/>
      <c r="AR272" s="42"/>
      <c r="AS272" s="42"/>
      <c r="AT272" s="42"/>
      <c r="AU272" s="42"/>
      <c r="AV272" s="42"/>
      <c r="AW272" s="42"/>
      <c r="AX272" s="42"/>
      <c r="AY272" s="42"/>
    </row>
    <row r="273" spans="1:51" s="59" customFormat="1" ht="11.25" customHeight="1">
      <c r="A273" s="2971"/>
      <c r="B273" s="3793"/>
      <c r="C273" s="3796"/>
      <c r="D273" s="51"/>
      <c r="E273" s="42"/>
      <c r="F273" s="3792"/>
      <c r="G273" s="3798"/>
      <c r="H273" s="3799"/>
      <c r="I273" s="3799"/>
      <c r="J273" s="3799"/>
      <c r="K273" s="3799"/>
      <c r="L273" s="3799"/>
      <c r="M273" s="3799"/>
      <c r="N273" s="516"/>
      <c r="O273" s="516"/>
      <c r="P273" s="516"/>
      <c r="Q273" s="516"/>
      <c r="R273" s="516"/>
      <c r="S273" s="516"/>
      <c r="T273" s="516"/>
      <c r="U273" s="516"/>
      <c r="V273" s="516"/>
      <c r="W273" s="3799"/>
      <c r="X273" s="3799"/>
      <c r="Y273" s="3799"/>
      <c r="Z273" s="3799"/>
      <c r="AA273" s="3799"/>
      <c r="AB273" s="3799"/>
      <c r="AC273" s="3799"/>
      <c r="AD273" s="3799"/>
      <c r="AE273" s="3799"/>
      <c r="AF273" s="42"/>
      <c r="AG273" s="40"/>
      <c r="AH273" s="42"/>
      <c r="AI273" s="42"/>
      <c r="AJ273" s="42"/>
      <c r="AK273" s="42"/>
      <c r="AL273" s="42"/>
      <c r="AM273" s="42"/>
      <c r="AN273" s="42"/>
      <c r="AO273" s="42"/>
      <c r="AP273" s="42"/>
      <c r="AQ273" s="42"/>
      <c r="AR273" s="42"/>
      <c r="AS273" s="42"/>
      <c r="AT273" s="42"/>
      <c r="AU273" s="42"/>
      <c r="AV273" s="42"/>
      <c r="AW273" s="42"/>
      <c r="AX273" s="42"/>
      <c r="AY273" s="42"/>
    </row>
    <row r="274" spans="1:51" s="59" customFormat="1" ht="11.25" customHeight="1">
      <c r="A274" s="2971"/>
      <c r="B274" s="3793"/>
      <c r="C274" s="3796"/>
      <c r="D274" s="471" t="s">
        <v>63</v>
      </c>
      <c r="E274" s="49" t="s">
        <v>1978</v>
      </c>
      <c r="F274" s="3792"/>
      <c r="G274" s="3798"/>
      <c r="H274" s="3799"/>
      <c r="I274" s="3799"/>
      <c r="J274" s="3799"/>
      <c r="K274" s="3799"/>
      <c r="L274" s="3799"/>
      <c r="M274" s="3799"/>
      <c r="N274" s="516"/>
      <c r="O274" s="516"/>
      <c r="P274" s="516"/>
      <c r="Q274" s="516"/>
      <c r="R274" s="516"/>
      <c r="S274" s="516"/>
      <c r="T274" s="516"/>
      <c r="U274" s="516"/>
      <c r="V274" s="516"/>
      <c r="W274" s="3799"/>
      <c r="X274" s="3799"/>
      <c r="Y274" s="3799"/>
      <c r="Z274" s="3799"/>
      <c r="AA274" s="3799"/>
      <c r="AB274" s="3799"/>
      <c r="AC274" s="3799"/>
      <c r="AD274" s="3799"/>
      <c r="AE274" s="3799"/>
      <c r="AF274" s="42"/>
      <c r="AG274" s="40"/>
      <c r="AH274" s="5675" t="s">
        <v>46</v>
      </c>
      <c r="AI274" s="5623"/>
      <c r="AJ274" s="42"/>
      <c r="AK274" s="42"/>
      <c r="AL274" s="42"/>
      <c r="AM274" s="42"/>
      <c r="AN274" s="42"/>
      <c r="AO274" s="42"/>
      <c r="AP274" s="42"/>
      <c r="AQ274" s="42"/>
      <c r="AR274" s="42"/>
      <c r="AS274" s="42"/>
      <c r="AT274" s="42"/>
      <c r="AU274" s="42"/>
      <c r="AV274" s="42"/>
      <c r="AW274" s="42"/>
      <c r="AX274" s="42"/>
      <c r="AY274" s="42"/>
    </row>
    <row r="275" spans="1:51" s="59" customFormat="1" ht="11.25" customHeight="1">
      <c r="A275" s="2971"/>
      <c r="B275" s="3793"/>
      <c r="C275" s="3796"/>
      <c r="D275" s="471"/>
      <c r="E275" s="52" t="s">
        <v>2723</v>
      </c>
      <c r="F275" s="3792"/>
      <c r="G275" s="3798"/>
      <c r="H275" s="3799"/>
      <c r="I275" s="3799"/>
      <c r="J275" s="3799"/>
      <c r="K275" s="3799"/>
      <c r="L275" s="3799"/>
      <c r="M275" s="3799"/>
      <c r="N275" s="516"/>
      <c r="O275" s="516"/>
      <c r="P275" s="516"/>
      <c r="Q275" s="516"/>
      <c r="R275" s="516"/>
      <c r="S275" s="516"/>
      <c r="T275" s="516"/>
      <c r="U275" s="516"/>
      <c r="V275" s="516"/>
      <c r="W275" s="3799"/>
      <c r="X275" s="3799"/>
      <c r="Y275" s="3799"/>
      <c r="Z275" s="3799"/>
      <c r="AA275" s="3799"/>
      <c r="AB275" s="3799"/>
      <c r="AC275" s="3799"/>
      <c r="AD275" s="3799"/>
      <c r="AE275" s="3799"/>
      <c r="AF275" s="42"/>
      <c r="AG275" s="40"/>
      <c r="AH275" s="5657"/>
      <c r="AI275" s="5624"/>
      <c r="AJ275" s="42"/>
      <c r="AK275" s="42"/>
      <c r="AL275" s="42"/>
      <c r="AM275" s="42"/>
      <c r="AN275" s="42"/>
      <c r="AO275" s="42"/>
      <c r="AP275" s="42"/>
      <c r="AQ275" s="42"/>
      <c r="AR275" s="42"/>
      <c r="AS275" s="42"/>
      <c r="AT275" s="42"/>
      <c r="AU275" s="42"/>
      <c r="AV275" s="42"/>
      <c r="AW275" s="42"/>
      <c r="AX275" s="42"/>
      <c r="AY275" s="42"/>
    </row>
    <row r="276" spans="1:51" s="59" customFormat="1" ht="11.25" customHeight="1">
      <c r="A276" s="2971"/>
      <c r="B276" s="3793"/>
      <c r="C276" s="3796"/>
      <c r="D276" s="51"/>
      <c r="E276" s="42"/>
      <c r="F276" s="3792"/>
      <c r="G276" s="3798"/>
      <c r="H276" s="3799"/>
      <c r="I276" s="3799"/>
      <c r="J276" s="3799"/>
      <c r="K276" s="3799"/>
      <c r="L276" s="3799"/>
      <c r="M276" s="3799"/>
      <c r="N276" s="516"/>
      <c r="O276" s="516"/>
      <c r="P276" s="516"/>
      <c r="Q276" s="516"/>
      <c r="R276" s="516"/>
      <c r="S276" s="516"/>
      <c r="T276" s="516"/>
      <c r="U276" s="516"/>
      <c r="V276" s="516"/>
      <c r="W276" s="3799"/>
      <c r="X276" s="3799"/>
      <c r="Y276" s="3799"/>
      <c r="Z276" s="3799"/>
      <c r="AA276" s="3799"/>
      <c r="AB276" s="3799"/>
      <c r="AC276" s="3799"/>
      <c r="AD276" s="3799"/>
      <c r="AE276" s="3799"/>
      <c r="AF276" s="42"/>
      <c r="AG276" s="40"/>
      <c r="AH276" s="42"/>
      <c r="AI276" s="42"/>
      <c r="AJ276" s="42"/>
      <c r="AK276" s="42"/>
      <c r="AL276" s="42"/>
      <c r="AM276" s="42"/>
      <c r="AN276" s="42"/>
      <c r="AO276" s="42"/>
      <c r="AP276" s="42"/>
      <c r="AQ276" s="42"/>
      <c r="AR276" s="42"/>
      <c r="AS276" s="42"/>
      <c r="AT276" s="42"/>
      <c r="AU276" s="42"/>
      <c r="AV276" s="42"/>
      <c r="AW276" s="42"/>
      <c r="AX276" s="42"/>
      <c r="AY276" s="42"/>
    </row>
    <row r="277" spans="1:51" s="59" customFormat="1" ht="11.25" customHeight="1">
      <c r="A277" s="2971"/>
      <c r="B277" s="3793"/>
      <c r="C277" s="3796"/>
      <c r="D277" s="471" t="s">
        <v>64</v>
      </c>
      <c r="E277" s="49" t="s">
        <v>2724</v>
      </c>
      <c r="F277" s="3792"/>
      <c r="G277" s="3798"/>
      <c r="H277" s="3799"/>
      <c r="I277" s="3799"/>
      <c r="J277" s="3799"/>
      <c r="K277" s="3799"/>
      <c r="L277" s="3799"/>
      <c r="M277" s="3799"/>
      <c r="N277" s="516"/>
      <c r="O277" s="516"/>
      <c r="P277" s="516"/>
      <c r="Q277" s="516"/>
      <c r="R277" s="516"/>
      <c r="S277" s="516"/>
      <c r="T277" s="516"/>
      <c r="U277" s="516"/>
      <c r="V277" s="516"/>
      <c r="W277" s="3799"/>
      <c r="X277" s="3799"/>
      <c r="Y277" s="3799"/>
      <c r="Z277" s="3799"/>
      <c r="AA277" s="3799"/>
      <c r="AB277" s="3799"/>
      <c r="AC277" s="3799"/>
      <c r="AD277" s="3799"/>
      <c r="AE277" s="3799"/>
      <c r="AF277" s="42"/>
      <c r="AG277" s="40"/>
      <c r="AH277" s="5675" t="s">
        <v>47</v>
      </c>
      <c r="AI277" s="5623"/>
      <c r="AJ277" s="42"/>
      <c r="AK277" s="42"/>
      <c r="AL277" s="42"/>
      <c r="AM277" s="42"/>
      <c r="AN277" s="42"/>
      <c r="AO277" s="42"/>
      <c r="AP277" s="42"/>
      <c r="AQ277" s="42"/>
      <c r="AR277" s="42"/>
      <c r="AS277" s="42"/>
      <c r="AT277" s="42"/>
      <c r="AU277" s="42"/>
      <c r="AV277" s="42"/>
      <c r="AW277" s="42"/>
      <c r="AX277" s="42"/>
      <c r="AY277" s="42"/>
    </row>
    <row r="278" spans="1:51" s="59" customFormat="1" ht="11.25" customHeight="1">
      <c r="A278" s="2971"/>
      <c r="B278" s="3793"/>
      <c r="C278" s="3796"/>
      <c r="D278" s="3809"/>
      <c r="E278" s="52" t="s">
        <v>2725</v>
      </c>
      <c r="F278" s="3792"/>
      <c r="G278" s="3798"/>
      <c r="H278" s="3799"/>
      <c r="I278" s="3799"/>
      <c r="J278" s="3799"/>
      <c r="K278" s="3799"/>
      <c r="L278" s="3799"/>
      <c r="M278" s="3799"/>
      <c r="N278" s="516"/>
      <c r="O278" s="516"/>
      <c r="P278" s="516"/>
      <c r="Q278" s="516"/>
      <c r="R278" s="516"/>
      <c r="S278" s="516"/>
      <c r="T278" s="516"/>
      <c r="U278" s="516"/>
      <c r="V278" s="516"/>
      <c r="W278" s="3799"/>
      <c r="X278" s="3799"/>
      <c r="Y278" s="3799"/>
      <c r="Z278" s="3799"/>
      <c r="AA278" s="3799"/>
      <c r="AB278" s="3799"/>
      <c r="AC278" s="3799"/>
      <c r="AD278" s="3799"/>
      <c r="AE278" s="3799"/>
      <c r="AF278" s="42"/>
      <c r="AG278" s="40"/>
      <c r="AH278" s="5657"/>
      <c r="AI278" s="5624"/>
      <c r="AJ278" s="42"/>
      <c r="AK278" s="42"/>
      <c r="AL278" s="42"/>
      <c r="AM278" s="42"/>
      <c r="AN278" s="42"/>
      <c r="AO278" s="42"/>
      <c r="AP278" s="42"/>
      <c r="AQ278" s="42"/>
      <c r="AR278" s="42"/>
      <c r="AS278" s="42"/>
      <c r="AT278" s="42"/>
      <c r="AU278" s="42"/>
      <c r="AV278" s="42"/>
      <c r="AW278" s="42"/>
      <c r="AX278" s="42"/>
      <c r="AY278" s="42"/>
    </row>
    <row r="279" spans="1:51" s="59" customFormat="1" ht="11.25" customHeight="1">
      <c r="A279" s="2971"/>
      <c r="B279" s="3793"/>
      <c r="C279" s="3796"/>
      <c r="D279" s="3809"/>
      <c r="E279" s="42"/>
      <c r="F279" s="3792"/>
      <c r="G279" s="3798"/>
      <c r="H279" s="3799"/>
      <c r="I279" s="3799"/>
      <c r="J279" s="3799"/>
      <c r="K279" s="3799"/>
      <c r="L279" s="3799"/>
      <c r="M279" s="3799"/>
      <c r="N279" s="516"/>
      <c r="O279" s="516"/>
      <c r="P279" s="516"/>
      <c r="Q279" s="516"/>
      <c r="R279" s="516"/>
      <c r="S279" s="516"/>
      <c r="T279" s="516"/>
      <c r="U279" s="516"/>
      <c r="V279" s="516"/>
      <c r="W279" s="3799"/>
      <c r="X279" s="3799"/>
      <c r="Y279" s="3799"/>
      <c r="Z279" s="3799"/>
      <c r="AA279" s="3799"/>
      <c r="AB279" s="3799"/>
      <c r="AC279" s="3799"/>
      <c r="AD279" s="3799"/>
      <c r="AE279" s="3799"/>
      <c r="AF279" s="42"/>
      <c r="AG279" s="40"/>
      <c r="AH279" s="42"/>
      <c r="AI279" s="42"/>
      <c r="AJ279" s="42"/>
      <c r="AK279" s="42"/>
      <c r="AL279" s="42"/>
      <c r="AM279" s="42"/>
      <c r="AN279" s="42"/>
      <c r="AO279" s="42"/>
      <c r="AP279" s="42"/>
      <c r="AQ279" s="42"/>
      <c r="AR279" s="42"/>
      <c r="AS279" s="42"/>
      <c r="AT279" s="42"/>
      <c r="AU279" s="42"/>
      <c r="AV279" s="42"/>
      <c r="AW279" s="42"/>
      <c r="AX279" s="42"/>
      <c r="AY279" s="42"/>
    </row>
    <row r="280" spans="1:51" s="59" customFormat="1" ht="11.25" customHeight="1">
      <c r="A280" s="2971"/>
      <c r="B280" s="3793"/>
      <c r="C280" s="3796"/>
      <c r="D280" s="471" t="s">
        <v>74</v>
      </c>
      <c r="E280" s="49" t="s">
        <v>1603</v>
      </c>
      <c r="F280" s="3792"/>
      <c r="G280" s="3798"/>
      <c r="H280" s="3799"/>
      <c r="I280" s="3799"/>
      <c r="J280" s="3799"/>
      <c r="K280" s="3799"/>
      <c r="L280" s="3799"/>
      <c r="M280" s="3799"/>
      <c r="N280" s="516"/>
      <c r="O280" s="516"/>
      <c r="P280" s="516"/>
      <c r="Q280" s="516"/>
      <c r="R280" s="516"/>
      <c r="S280" s="516"/>
      <c r="T280" s="516"/>
      <c r="U280" s="516"/>
      <c r="V280" s="516"/>
      <c r="W280" s="3799"/>
      <c r="X280" s="3799"/>
      <c r="Y280" s="3799"/>
      <c r="Z280" s="3799"/>
      <c r="AA280" s="3799"/>
      <c r="AB280" s="3799"/>
      <c r="AC280" s="3799"/>
      <c r="AD280" s="3799"/>
      <c r="AE280" s="3799"/>
      <c r="AF280" s="42"/>
      <c r="AG280" s="40"/>
      <c r="AH280" s="5675" t="s">
        <v>48</v>
      </c>
      <c r="AI280" s="5623"/>
      <c r="AJ280" s="42"/>
      <c r="AK280" s="42"/>
      <c r="AL280" s="42"/>
      <c r="AM280" s="42"/>
      <c r="AN280" s="42"/>
      <c r="AO280" s="42"/>
      <c r="AP280" s="42"/>
      <c r="AQ280" s="42"/>
      <c r="AR280" s="42"/>
      <c r="AS280" s="42"/>
      <c r="AT280" s="42"/>
      <c r="AU280" s="42"/>
      <c r="AV280" s="42"/>
      <c r="AW280" s="42"/>
      <c r="AX280" s="42"/>
      <c r="AY280" s="42"/>
    </row>
    <row r="281" spans="1:51" s="59" customFormat="1" ht="11.25" customHeight="1">
      <c r="A281" s="2971"/>
      <c r="B281" s="3793"/>
      <c r="C281" s="3796"/>
      <c r="D281" s="471"/>
      <c r="E281" s="52" t="s">
        <v>1604</v>
      </c>
      <c r="F281" s="3792"/>
      <c r="G281" s="3798"/>
      <c r="H281" s="3799"/>
      <c r="I281" s="3799"/>
      <c r="J281" s="3799"/>
      <c r="K281" s="3799"/>
      <c r="L281" s="3799"/>
      <c r="M281" s="3799"/>
      <c r="N281" s="516"/>
      <c r="O281" s="516"/>
      <c r="P281" s="516"/>
      <c r="Q281" s="516"/>
      <c r="R281" s="516"/>
      <c r="S281" s="516"/>
      <c r="T281" s="516"/>
      <c r="U281" s="516"/>
      <c r="V281" s="516"/>
      <c r="W281" s="3799"/>
      <c r="X281" s="3799"/>
      <c r="Y281" s="3799"/>
      <c r="Z281" s="3799"/>
      <c r="AA281" s="3799"/>
      <c r="AB281" s="3799"/>
      <c r="AC281" s="3799"/>
      <c r="AD281" s="3799"/>
      <c r="AE281" s="3799"/>
      <c r="AF281" s="42"/>
      <c r="AG281" s="40"/>
      <c r="AH281" s="5657"/>
      <c r="AI281" s="5624"/>
      <c r="AJ281" s="42"/>
      <c r="AK281" s="42"/>
      <c r="AL281" s="42"/>
      <c r="AM281" s="42"/>
      <c r="AN281" s="42"/>
      <c r="AO281" s="42"/>
      <c r="AP281" s="42"/>
      <c r="AQ281" s="42"/>
      <c r="AR281" s="42"/>
      <c r="AS281" s="42"/>
      <c r="AT281" s="42"/>
      <c r="AU281" s="42"/>
      <c r="AV281" s="42"/>
      <c r="AW281" s="42"/>
      <c r="AX281" s="42"/>
      <c r="AY281" s="42"/>
    </row>
    <row r="282" spans="1:51" s="59" customFormat="1" ht="11.25" customHeight="1">
      <c r="A282" s="2971"/>
      <c r="B282" s="3793"/>
      <c r="C282" s="3796"/>
      <c r="D282" s="51"/>
      <c r="E282" s="42"/>
      <c r="F282" s="3792"/>
      <c r="G282" s="3798"/>
      <c r="H282" s="3799"/>
      <c r="I282" s="3799"/>
      <c r="J282" s="3799"/>
      <c r="K282" s="3799"/>
      <c r="L282" s="3799"/>
      <c r="M282" s="3799"/>
      <c r="N282" s="516"/>
      <c r="O282" s="516"/>
      <c r="P282" s="516"/>
      <c r="Q282" s="516"/>
      <c r="R282" s="516"/>
      <c r="S282" s="516"/>
      <c r="T282" s="516"/>
      <c r="U282" s="516"/>
      <c r="V282" s="516"/>
      <c r="W282" s="3799"/>
      <c r="X282" s="3799"/>
      <c r="Y282" s="3799"/>
      <c r="Z282" s="3799"/>
      <c r="AA282" s="3799"/>
      <c r="AB282" s="3799"/>
      <c r="AC282" s="3799"/>
      <c r="AD282" s="3799"/>
      <c r="AE282" s="3799"/>
      <c r="AF282" s="42"/>
      <c r="AG282" s="40"/>
      <c r="AH282" s="42"/>
      <c r="AI282" s="42"/>
      <c r="AJ282" s="42"/>
      <c r="AK282" s="42"/>
      <c r="AL282" s="42"/>
      <c r="AM282" s="42"/>
      <c r="AN282" s="42"/>
      <c r="AO282" s="42"/>
      <c r="AP282" s="42"/>
      <c r="AQ282" s="42"/>
      <c r="AR282" s="42"/>
      <c r="AS282" s="42"/>
      <c r="AT282" s="42"/>
      <c r="AU282" s="42"/>
      <c r="AV282" s="42"/>
      <c r="AW282" s="42"/>
      <c r="AX282" s="42"/>
      <c r="AY282" s="42"/>
    </row>
    <row r="283" spans="1:51" s="59" customFormat="1" ht="11.25" customHeight="1">
      <c r="A283" s="2971"/>
      <c r="B283" s="3793"/>
      <c r="C283" s="3796"/>
      <c r="D283" s="471" t="s">
        <v>76</v>
      </c>
      <c r="E283" s="49" t="s">
        <v>1605</v>
      </c>
      <c r="F283" s="3792"/>
      <c r="G283" s="3798"/>
      <c r="H283" s="3799"/>
      <c r="I283" s="3799"/>
      <c r="J283" s="3799"/>
      <c r="K283" s="3799"/>
      <c r="L283" s="3799"/>
      <c r="M283" s="3799"/>
      <c r="N283" s="516"/>
      <c r="O283" s="516"/>
      <c r="P283" s="516"/>
      <c r="Q283" s="516"/>
      <c r="R283" s="516"/>
      <c r="S283" s="516"/>
      <c r="T283" s="516"/>
      <c r="U283" s="516"/>
      <c r="V283" s="516"/>
      <c r="W283" s="3799"/>
      <c r="X283" s="3799"/>
      <c r="Y283" s="3799"/>
      <c r="Z283" s="3799"/>
      <c r="AA283" s="3799"/>
      <c r="AB283" s="3799"/>
      <c r="AC283" s="3799"/>
      <c r="AD283" s="3799"/>
      <c r="AE283" s="3799"/>
      <c r="AF283" s="42"/>
      <c r="AG283" s="40"/>
      <c r="AH283" s="5675" t="s">
        <v>54</v>
      </c>
      <c r="AI283" s="5623"/>
      <c r="AJ283" s="42"/>
      <c r="AK283" s="42"/>
      <c r="AL283" s="42"/>
      <c r="AM283" s="42"/>
      <c r="AN283" s="42"/>
      <c r="AO283" s="42"/>
      <c r="AP283" s="42"/>
      <c r="AQ283" s="42"/>
      <c r="AR283" s="42"/>
      <c r="AS283" s="42"/>
      <c r="AT283" s="42"/>
      <c r="AU283" s="42"/>
      <c r="AV283" s="42"/>
      <c r="AW283" s="42"/>
      <c r="AX283" s="42"/>
      <c r="AY283" s="42"/>
    </row>
    <row r="284" spans="1:51" s="59" customFormat="1" ht="11.25" customHeight="1">
      <c r="A284" s="2971"/>
      <c r="B284" s="3793"/>
      <c r="C284" s="3796"/>
      <c r="D284" s="471"/>
      <c r="E284" s="52" t="s">
        <v>2726</v>
      </c>
      <c r="F284" s="3792"/>
      <c r="G284" s="3798"/>
      <c r="H284" s="3799"/>
      <c r="I284" s="3799"/>
      <c r="J284" s="3799"/>
      <c r="K284" s="3799"/>
      <c r="L284" s="3799"/>
      <c r="M284" s="3799"/>
      <c r="N284" s="516"/>
      <c r="O284" s="516"/>
      <c r="P284" s="516"/>
      <c r="Q284" s="516"/>
      <c r="R284" s="516"/>
      <c r="S284" s="516"/>
      <c r="T284" s="516"/>
      <c r="U284" s="516"/>
      <c r="V284" s="516"/>
      <c r="W284" s="3799"/>
      <c r="X284" s="3799"/>
      <c r="Y284" s="3799"/>
      <c r="Z284" s="3799"/>
      <c r="AA284" s="3799"/>
      <c r="AB284" s="3799"/>
      <c r="AC284" s="3799"/>
      <c r="AD284" s="3799"/>
      <c r="AE284" s="3799"/>
      <c r="AF284" s="42"/>
      <c r="AG284" s="40"/>
      <c r="AH284" s="5657"/>
      <c r="AI284" s="5624"/>
      <c r="AJ284" s="42"/>
      <c r="AK284" s="42"/>
      <c r="AL284" s="42"/>
      <c r="AM284" s="42"/>
      <c r="AN284" s="42"/>
      <c r="AO284" s="42"/>
      <c r="AP284" s="42"/>
      <c r="AQ284" s="42"/>
      <c r="AR284" s="42"/>
      <c r="AS284" s="42"/>
      <c r="AT284" s="42"/>
      <c r="AU284" s="42"/>
      <c r="AV284" s="42"/>
      <c r="AW284" s="42"/>
      <c r="AX284" s="42"/>
      <c r="AY284" s="42"/>
    </row>
    <row r="285" spans="1:51" s="59" customFormat="1" ht="11.25" customHeight="1">
      <c r="A285" s="2971"/>
      <c r="B285" s="3793"/>
      <c r="C285" s="3796"/>
      <c r="D285" s="51"/>
      <c r="E285" s="42"/>
      <c r="F285" s="3792"/>
      <c r="G285" s="3798"/>
      <c r="H285" s="3799"/>
      <c r="I285" s="3799"/>
      <c r="J285" s="3799"/>
      <c r="K285" s="3799"/>
      <c r="L285" s="3799"/>
      <c r="M285" s="3799"/>
      <c r="N285" s="516"/>
      <c r="O285" s="516"/>
      <c r="P285" s="516"/>
      <c r="Q285" s="516"/>
      <c r="R285" s="516"/>
      <c r="S285" s="516"/>
      <c r="T285" s="516"/>
      <c r="U285" s="516"/>
      <c r="V285" s="516"/>
      <c r="W285" s="3799"/>
      <c r="X285" s="3799"/>
      <c r="Y285" s="3799"/>
      <c r="Z285" s="3799"/>
      <c r="AA285" s="3799"/>
      <c r="AB285" s="3799"/>
      <c r="AC285" s="3799"/>
      <c r="AD285" s="3799"/>
      <c r="AE285" s="3799"/>
      <c r="AF285" s="42"/>
      <c r="AG285" s="40"/>
      <c r="AH285" s="42"/>
      <c r="AI285" s="42"/>
      <c r="AJ285" s="42"/>
      <c r="AK285" s="42"/>
      <c r="AL285" s="42"/>
      <c r="AM285" s="42"/>
      <c r="AN285" s="42"/>
      <c r="AO285" s="42"/>
      <c r="AP285" s="42"/>
      <c r="AQ285" s="42"/>
      <c r="AR285" s="42"/>
      <c r="AS285" s="42"/>
      <c r="AT285" s="42"/>
      <c r="AU285" s="42"/>
      <c r="AV285" s="42"/>
      <c r="AW285" s="42"/>
      <c r="AX285" s="42"/>
      <c r="AY285" s="42"/>
    </row>
    <row r="286" spans="1:51" s="59" customFormat="1" ht="11.25" customHeight="1">
      <c r="A286" s="2971"/>
      <c r="B286" s="3793"/>
      <c r="C286" s="3796"/>
      <c r="D286" s="471" t="s">
        <v>77</v>
      </c>
      <c r="E286" s="49" t="s">
        <v>1979</v>
      </c>
      <c r="F286" s="3792"/>
      <c r="G286" s="3798"/>
      <c r="H286" s="3799"/>
      <c r="I286" s="3799"/>
      <c r="J286" s="3799"/>
      <c r="K286" s="3799"/>
      <c r="L286" s="3799"/>
      <c r="M286" s="3799"/>
      <c r="N286" s="516"/>
      <c r="O286" s="516"/>
      <c r="P286" s="516"/>
      <c r="Q286" s="516"/>
      <c r="R286" s="516"/>
      <c r="S286" s="516"/>
      <c r="T286" s="516"/>
      <c r="U286" s="516"/>
      <c r="V286" s="516"/>
      <c r="W286" s="3799"/>
      <c r="X286" s="3799"/>
      <c r="Y286" s="3799"/>
      <c r="Z286" s="3799"/>
      <c r="AA286" s="3799"/>
      <c r="AB286" s="3799"/>
      <c r="AC286" s="3799"/>
      <c r="AD286" s="3799"/>
      <c r="AE286" s="3799"/>
      <c r="AF286" s="42"/>
      <c r="AG286" s="40"/>
      <c r="AH286" s="5675" t="s">
        <v>49</v>
      </c>
      <c r="AI286" s="5623"/>
      <c r="AJ286" s="42"/>
      <c r="AK286" s="42"/>
      <c r="AL286" s="42"/>
      <c r="AM286" s="42"/>
      <c r="AN286" s="42"/>
      <c r="AO286" s="42"/>
      <c r="AP286" s="42"/>
      <c r="AQ286" s="42"/>
      <c r="AR286" s="42"/>
      <c r="AS286" s="42"/>
      <c r="AT286" s="42"/>
      <c r="AU286" s="42"/>
      <c r="AV286" s="42"/>
      <c r="AW286" s="42"/>
      <c r="AX286" s="42"/>
      <c r="AY286" s="42"/>
    </row>
    <row r="287" spans="1:51" s="59" customFormat="1" ht="11.25" customHeight="1">
      <c r="A287" s="2971"/>
      <c r="B287" s="3793"/>
      <c r="C287" s="3796"/>
      <c r="D287" s="3809"/>
      <c r="E287" s="52" t="s">
        <v>1980</v>
      </c>
      <c r="F287" s="3792"/>
      <c r="G287" s="3798"/>
      <c r="H287" s="3799"/>
      <c r="I287" s="3799"/>
      <c r="J287" s="3799"/>
      <c r="K287" s="3799"/>
      <c r="L287" s="3799"/>
      <c r="M287" s="3799"/>
      <c r="N287" s="516"/>
      <c r="O287" s="516"/>
      <c r="P287" s="516"/>
      <c r="Q287" s="516"/>
      <c r="R287" s="516"/>
      <c r="S287" s="516"/>
      <c r="T287" s="516"/>
      <c r="U287" s="516"/>
      <c r="V287" s="516"/>
      <c r="W287" s="3799"/>
      <c r="X287" s="3799"/>
      <c r="Y287" s="3799"/>
      <c r="Z287" s="3799"/>
      <c r="AA287" s="3799"/>
      <c r="AB287" s="3799"/>
      <c r="AC287" s="3799"/>
      <c r="AD287" s="3799"/>
      <c r="AE287" s="3799"/>
      <c r="AF287" s="42"/>
      <c r="AG287" s="40"/>
      <c r="AH287" s="5657"/>
      <c r="AI287" s="5624"/>
      <c r="AJ287" s="42"/>
      <c r="AK287" s="42"/>
      <c r="AL287" s="42"/>
      <c r="AM287" s="42"/>
      <c r="AN287" s="42"/>
      <c r="AO287" s="42"/>
      <c r="AP287" s="42"/>
      <c r="AQ287" s="42"/>
      <c r="AR287" s="42"/>
      <c r="AS287" s="42"/>
      <c r="AT287" s="42"/>
      <c r="AU287" s="42"/>
      <c r="AV287" s="42"/>
      <c r="AW287" s="42"/>
      <c r="AX287" s="42"/>
      <c r="AY287" s="42"/>
    </row>
    <row r="288" spans="1:51" s="59" customFormat="1" ht="11.25" customHeight="1">
      <c r="A288" s="2971"/>
      <c r="B288" s="3793"/>
      <c r="C288" s="3796"/>
      <c r="D288" s="3809"/>
      <c r="E288" s="42"/>
      <c r="F288" s="3792"/>
      <c r="G288" s="3798"/>
      <c r="H288" s="3799"/>
      <c r="I288" s="3799"/>
      <c r="J288" s="3799"/>
      <c r="K288" s="3799"/>
      <c r="L288" s="3799"/>
      <c r="M288" s="3799"/>
      <c r="N288" s="516"/>
      <c r="O288" s="516"/>
      <c r="P288" s="516"/>
      <c r="Q288" s="516"/>
      <c r="R288" s="516"/>
      <c r="S288" s="516"/>
      <c r="T288" s="516"/>
      <c r="U288" s="516"/>
      <c r="V288" s="516"/>
      <c r="W288" s="3799"/>
      <c r="X288" s="3799"/>
      <c r="Y288" s="3799"/>
      <c r="Z288" s="3799"/>
      <c r="AA288" s="3799"/>
      <c r="AB288" s="3799"/>
      <c r="AC288" s="3799"/>
      <c r="AD288" s="3799"/>
      <c r="AE288" s="3799"/>
      <c r="AF288" s="42"/>
      <c r="AG288" s="40"/>
      <c r="AH288" s="42"/>
      <c r="AI288" s="42"/>
      <c r="AJ288" s="42"/>
      <c r="AK288" s="42"/>
      <c r="AL288" s="42"/>
      <c r="AM288" s="42"/>
      <c r="AN288" s="42"/>
      <c r="AO288" s="42"/>
      <c r="AP288" s="42"/>
      <c r="AQ288" s="42"/>
      <c r="AR288" s="42"/>
      <c r="AS288" s="42"/>
      <c r="AT288" s="42"/>
      <c r="AU288" s="42"/>
      <c r="AV288" s="42"/>
      <c r="AW288" s="42"/>
      <c r="AX288" s="42"/>
      <c r="AY288" s="42"/>
    </row>
    <row r="289" spans="1:51" s="59" customFormat="1" ht="11.25" customHeight="1">
      <c r="A289" s="2971"/>
      <c r="B289" s="3793"/>
      <c r="C289" s="3796"/>
      <c r="D289" s="471" t="s">
        <v>78</v>
      </c>
      <c r="E289" s="49" t="s">
        <v>1981</v>
      </c>
      <c r="F289" s="3792"/>
      <c r="G289" s="3798"/>
      <c r="H289" s="3799"/>
      <c r="I289" s="3799"/>
      <c r="J289" s="3799"/>
      <c r="K289" s="3799"/>
      <c r="L289" s="3799"/>
      <c r="M289" s="3799"/>
      <c r="N289" s="516"/>
      <c r="O289" s="516"/>
      <c r="P289" s="516"/>
      <c r="Q289" s="516"/>
      <c r="R289" s="516"/>
      <c r="S289" s="516"/>
      <c r="T289" s="516"/>
      <c r="U289" s="516"/>
      <c r="V289" s="516"/>
      <c r="W289" s="3799"/>
      <c r="X289" s="3799"/>
      <c r="Y289" s="3799"/>
      <c r="Z289" s="3799"/>
      <c r="AA289" s="3799"/>
      <c r="AB289" s="3799"/>
      <c r="AC289" s="3799"/>
      <c r="AD289" s="3799"/>
      <c r="AE289" s="3799"/>
      <c r="AF289" s="42"/>
      <c r="AG289" s="40"/>
      <c r="AH289" s="5657">
        <v>10</v>
      </c>
      <c r="AI289" s="5623"/>
      <c r="AJ289" s="42"/>
      <c r="AK289" s="42"/>
      <c r="AL289" s="42"/>
      <c r="AM289" s="42"/>
      <c r="AN289" s="42"/>
      <c r="AO289" s="42"/>
      <c r="AP289" s="42"/>
      <c r="AQ289" s="42"/>
      <c r="AR289" s="42"/>
      <c r="AS289" s="42"/>
      <c r="AT289" s="42"/>
      <c r="AU289" s="42"/>
      <c r="AV289" s="42"/>
      <c r="AW289" s="42"/>
      <c r="AX289" s="42"/>
      <c r="AY289" s="42"/>
    </row>
    <row r="290" spans="1:51" s="59" customFormat="1" ht="11.25" customHeight="1">
      <c r="A290" s="2971"/>
      <c r="B290" s="3793"/>
      <c r="C290" s="3796"/>
      <c r="D290" s="3797"/>
      <c r="E290" s="52" t="s">
        <v>1982</v>
      </c>
      <c r="F290" s="3792"/>
      <c r="G290" s="3798"/>
      <c r="H290" s="3799"/>
      <c r="I290" s="3799"/>
      <c r="J290" s="3799"/>
      <c r="K290" s="3799"/>
      <c r="L290" s="3799"/>
      <c r="M290" s="3799"/>
      <c r="N290" s="516"/>
      <c r="O290" s="516"/>
      <c r="P290" s="516"/>
      <c r="Q290" s="516"/>
      <c r="R290" s="516"/>
      <c r="S290" s="516"/>
      <c r="T290" s="516"/>
      <c r="U290" s="516"/>
      <c r="V290" s="516"/>
      <c r="W290" s="3799"/>
      <c r="X290" s="3799"/>
      <c r="Y290" s="3799"/>
      <c r="Z290" s="3799"/>
      <c r="AA290" s="3799"/>
      <c r="AB290" s="3799"/>
      <c r="AC290" s="3799"/>
      <c r="AD290" s="3799"/>
      <c r="AE290" s="3799"/>
      <c r="AF290" s="42"/>
      <c r="AG290" s="40"/>
      <c r="AH290" s="5657"/>
      <c r="AI290" s="5624"/>
      <c r="AJ290" s="42"/>
      <c r="AK290" s="42"/>
      <c r="AL290" s="42"/>
      <c r="AM290" s="42"/>
      <c r="AN290" s="42"/>
      <c r="AO290" s="42"/>
      <c r="AP290" s="42"/>
      <c r="AQ290" s="42"/>
      <c r="AR290" s="42"/>
      <c r="AS290" s="42"/>
      <c r="AT290" s="42"/>
      <c r="AU290" s="42"/>
      <c r="AV290" s="42"/>
      <c r="AW290" s="42"/>
      <c r="AX290" s="42"/>
      <c r="AY290" s="42"/>
    </row>
    <row r="291" spans="1:51" s="244" customFormat="1" ht="5.25" customHeight="1">
      <c r="A291" s="2972"/>
      <c r="B291" s="3795"/>
      <c r="C291" s="3796"/>
      <c r="D291" s="3367"/>
      <c r="E291" s="3804"/>
      <c r="F291" s="3799"/>
      <c r="G291" s="3804"/>
      <c r="H291" s="3799"/>
      <c r="I291" s="3799"/>
      <c r="J291" s="3799"/>
      <c r="K291" s="3799"/>
      <c r="L291" s="3799"/>
      <c r="M291" s="3540"/>
      <c r="N291" s="3540"/>
      <c r="O291" s="3540"/>
      <c r="P291" s="3540"/>
      <c r="Q291" s="3540"/>
      <c r="R291" s="195"/>
      <c r="S291" s="471"/>
      <c r="T291" s="51"/>
      <c r="U291" s="51"/>
      <c r="V291" s="3809"/>
      <c r="W291" s="3379"/>
      <c r="X291" s="3379"/>
      <c r="Y291" s="3379"/>
      <c r="Z291" s="3379"/>
      <c r="AA291" s="3379"/>
      <c r="AB291" s="3379"/>
      <c r="AC291" s="3379"/>
      <c r="AD291" s="3379"/>
      <c r="AE291" s="3379"/>
      <c r="AF291" s="110"/>
      <c r="AG291" s="38"/>
      <c r="AH291" s="110"/>
      <c r="AI291" s="110"/>
      <c r="AJ291" s="110"/>
      <c r="AK291" s="243"/>
      <c r="AL291" s="243"/>
      <c r="AM291" s="243"/>
      <c r="AN291" s="243"/>
      <c r="AO291" s="243"/>
      <c r="AP291" s="243"/>
      <c r="AQ291" s="243"/>
      <c r="AR291" s="243"/>
      <c r="AS291" s="243"/>
      <c r="AT291" s="243"/>
      <c r="AU291" s="243"/>
      <c r="AV291" s="243"/>
      <c r="AW291" s="243"/>
      <c r="AX291" s="243"/>
      <c r="AY291" s="243"/>
    </row>
    <row r="292" spans="1:51" ht="11.25" customHeight="1">
      <c r="A292" s="3879"/>
      <c r="B292" s="46"/>
      <c r="C292" s="51"/>
      <c r="D292" s="2856"/>
      <c r="E292" s="195"/>
      <c r="F292" s="195"/>
      <c r="G292" s="195"/>
      <c r="H292" s="195"/>
      <c r="I292" s="195"/>
      <c r="J292" s="195"/>
      <c r="K292" s="195"/>
      <c r="L292" s="195"/>
      <c r="M292" s="195"/>
      <c r="N292" s="195"/>
      <c r="O292" s="195"/>
      <c r="P292" s="195"/>
      <c r="Q292" s="195"/>
      <c r="R292" s="195"/>
      <c r="S292" s="195"/>
      <c r="T292" s="195"/>
      <c r="U292" s="45"/>
      <c r="V292" s="195"/>
      <c r="W292" s="195"/>
      <c r="X292" s="195"/>
      <c r="Y292" s="195"/>
      <c r="Z292" s="195"/>
      <c r="AA292" s="195"/>
      <c r="AB292" s="195"/>
      <c r="AC292" s="195"/>
      <c r="AD292" s="3367"/>
      <c r="AE292" s="3880"/>
      <c r="AF292" s="3377"/>
      <c r="AG292" s="3371"/>
      <c r="AH292" s="110"/>
      <c r="AI292" s="110"/>
      <c r="AJ292" s="110"/>
      <c r="AK292" s="110"/>
      <c r="AL292" s="110"/>
      <c r="AM292" s="110"/>
      <c r="AN292" s="110"/>
      <c r="AO292" s="110"/>
      <c r="AP292" s="110"/>
      <c r="AQ292" s="110"/>
      <c r="AR292" s="110"/>
      <c r="AS292" s="110"/>
      <c r="AT292" s="110"/>
      <c r="AU292" s="110"/>
      <c r="AV292" s="110"/>
      <c r="AW292" s="110"/>
      <c r="AX292" s="110"/>
      <c r="AY292" s="110"/>
    </row>
    <row r="293" spans="1:51" ht="11.25" customHeight="1">
      <c r="A293" s="3879"/>
      <c r="B293" s="46"/>
      <c r="C293" s="51"/>
      <c r="D293" s="2856"/>
      <c r="E293" s="195"/>
      <c r="F293" s="195"/>
      <c r="G293" s="195"/>
      <c r="H293" s="195"/>
      <c r="I293" s="195"/>
      <c r="J293" s="195"/>
      <c r="K293" s="195"/>
      <c r="L293" s="195"/>
      <c r="M293" s="195"/>
      <c r="N293" s="195"/>
      <c r="O293" s="195"/>
      <c r="P293" s="195"/>
      <c r="Q293" s="195"/>
      <c r="R293" s="195"/>
      <c r="S293" s="195"/>
      <c r="T293" s="195"/>
      <c r="U293" s="45"/>
      <c r="V293" s="195"/>
      <c r="W293" s="195"/>
      <c r="X293" s="195"/>
      <c r="Y293" s="195"/>
      <c r="Z293" s="195"/>
      <c r="AA293" s="195"/>
      <c r="AB293" s="195"/>
      <c r="AC293" s="195"/>
      <c r="AD293" s="3367"/>
      <c r="AE293" s="3880"/>
      <c r="AF293" s="3377"/>
      <c r="AG293" s="3371"/>
      <c r="AH293" s="110"/>
      <c r="AI293" s="110"/>
      <c r="AJ293" s="110"/>
      <c r="AK293" s="110"/>
      <c r="AL293" s="110"/>
      <c r="AM293" s="110"/>
      <c r="AN293" s="110"/>
      <c r="AO293" s="110"/>
      <c r="AP293" s="110"/>
      <c r="AQ293" s="110"/>
      <c r="AR293" s="110"/>
      <c r="AS293" s="110"/>
      <c r="AT293" s="110"/>
      <c r="AU293" s="110"/>
      <c r="AV293" s="110"/>
      <c r="AW293" s="110"/>
      <c r="AX293" s="110"/>
      <c r="AY293" s="110"/>
    </row>
    <row r="294" spans="1:51" ht="12.75" customHeight="1">
      <c r="B294" s="3881"/>
      <c r="C294" s="2759"/>
      <c r="D294" s="2759"/>
      <c r="E294" s="2759"/>
      <c r="F294" s="2759"/>
      <c r="G294" s="2759"/>
      <c r="H294" s="2759"/>
      <c r="I294" s="2759"/>
      <c r="J294" s="2759"/>
      <c r="K294" s="2759"/>
      <c r="L294" s="2759"/>
      <c r="M294" s="2759"/>
      <c r="N294" s="2759"/>
      <c r="O294" s="2759"/>
      <c r="P294" s="2759"/>
      <c r="Q294" s="2759"/>
      <c r="R294" s="2759"/>
      <c r="S294" s="2759"/>
      <c r="T294" s="2759"/>
      <c r="U294" s="2759"/>
      <c r="V294" s="2759"/>
      <c r="W294" s="2759"/>
      <c r="X294" s="2759"/>
      <c r="Y294" s="2759"/>
      <c r="Z294" s="2759"/>
      <c r="AA294" s="2759"/>
      <c r="AB294" s="2759"/>
      <c r="AC294" s="2759"/>
      <c r="AD294" s="2759"/>
      <c r="AE294" s="2759"/>
      <c r="AF294" s="246"/>
    </row>
    <row r="295" spans="1:51" ht="12.75" customHeight="1">
      <c r="B295" s="3881"/>
      <c r="C295" s="2759"/>
      <c r="D295" s="2759"/>
      <c r="E295" s="2759"/>
      <c r="F295" s="2759"/>
      <c r="G295" s="2759"/>
      <c r="H295" s="2759"/>
      <c r="I295" s="2759"/>
      <c r="J295" s="2759"/>
      <c r="K295" s="2759"/>
      <c r="L295" s="2759"/>
      <c r="M295" s="2759"/>
      <c r="N295" s="2759"/>
      <c r="O295" s="2759"/>
      <c r="P295" s="2759"/>
      <c r="Q295" s="2759"/>
      <c r="R295" s="2759"/>
      <c r="S295" s="2759"/>
      <c r="T295" s="2759"/>
      <c r="U295" s="2759"/>
      <c r="V295" s="2759"/>
      <c r="W295" s="2759"/>
      <c r="X295" s="2759"/>
      <c r="Y295" s="2759"/>
      <c r="Z295" s="2759"/>
      <c r="AA295" s="2759"/>
      <c r="AB295" s="2759"/>
      <c r="AC295" s="2759"/>
      <c r="AD295" s="2759"/>
      <c r="AE295" s="2759"/>
      <c r="AF295" s="246"/>
    </row>
    <row r="296" spans="1:51" ht="12.75" customHeight="1">
      <c r="B296" s="3881"/>
      <c r="C296" s="2759"/>
      <c r="D296" s="2759"/>
      <c r="E296" s="2759"/>
      <c r="F296" s="2759"/>
      <c r="G296" s="2759"/>
      <c r="H296" s="2759"/>
      <c r="I296" s="2759"/>
      <c r="J296" s="2759"/>
      <c r="K296" s="2759"/>
      <c r="L296" s="2759"/>
      <c r="M296" s="2759"/>
      <c r="N296" s="2759"/>
      <c r="O296" s="2759"/>
      <c r="P296" s="2759"/>
      <c r="Q296" s="2759"/>
      <c r="R296" s="2759"/>
      <c r="S296" s="2759"/>
      <c r="T296" s="2759"/>
      <c r="U296" s="2759"/>
      <c r="V296" s="2759"/>
      <c r="W296" s="2759"/>
      <c r="X296" s="2759"/>
      <c r="Y296" s="2759"/>
      <c r="Z296" s="2759"/>
      <c r="AA296" s="2759"/>
      <c r="AB296" s="2759"/>
      <c r="AC296" s="2759"/>
      <c r="AD296" s="2759"/>
      <c r="AE296" s="2759"/>
      <c r="AF296" s="246"/>
    </row>
    <row r="297" spans="1:51" ht="12.75" customHeight="1">
      <c r="B297" s="3881"/>
      <c r="C297" s="2759"/>
      <c r="D297" s="2759"/>
      <c r="E297" s="2759"/>
      <c r="F297" s="2759"/>
      <c r="G297" s="2759"/>
      <c r="H297" s="2759"/>
      <c r="I297" s="2759"/>
      <c r="J297" s="2759"/>
      <c r="K297" s="2759"/>
      <c r="L297" s="2759"/>
      <c r="M297" s="2759"/>
      <c r="N297" s="2759"/>
      <c r="O297" s="2759"/>
      <c r="P297" s="2759"/>
      <c r="Q297" s="2759"/>
      <c r="R297" s="2759"/>
      <c r="S297" s="2759"/>
      <c r="T297" s="2759"/>
      <c r="U297" s="2759"/>
      <c r="V297" s="2759"/>
      <c r="W297" s="2759"/>
      <c r="X297" s="2759"/>
      <c r="Y297" s="2759"/>
      <c r="Z297" s="2759"/>
      <c r="AA297" s="2759"/>
      <c r="AB297" s="2759"/>
      <c r="AC297" s="2759"/>
      <c r="AD297" s="2759"/>
      <c r="AE297" s="2759"/>
      <c r="AF297" s="246"/>
    </row>
    <row r="298" spans="1:51" ht="12.75" customHeight="1">
      <c r="B298" s="3881"/>
      <c r="C298" s="2759"/>
      <c r="D298" s="2759"/>
      <c r="E298" s="2759"/>
      <c r="F298" s="2759"/>
      <c r="G298" s="2759"/>
      <c r="H298" s="2759"/>
      <c r="I298" s="2759"/>
      <c r="J298" s="2759"/>
      <c r="K298" s="2759"/>
      <c r="L298" s="2759"/>
      <c r="M298" s="2759"/>
      <c r="N298" s="2759"/>
      <c r="O298" s="2759"/>
      <c r="P298" s="2759"/>
      <c r="Q298" s="2759"/>
      <c r="R298" s="2759"/>
      <c r="S298" s="2759"/>
      <c r="T298" s="2759"/>
      <c r="U298" s="2759"/>
      <c r="V298" s="2759"/>
      <c r="W298" s="2759"/>
      <c r="X298" s="2759"/>
      <c r="Y298" s="2759"/>
      <c r="Z298" s="2759"/>
      <c r="AA298" s="2759"/>
      <c r="AB298" s="2759"/>
      <c r="AC298" s="2759"/>
      <c r="AD298" s="2759"/>
      <c r="AE298" s="2759"/>
      <c r="AF298" s="246"/>
    </row>
    <row r="299" spans="1:51" ht="12.75" customHeight="1">
      <c r="B299" s="3881"/>
      <c r="C299" s="2759"/>
      <c r="D299" s="2759"/>
      <c r="E299" s="2759"/>
      <c r="F299" s="2759"/>
      <c r="G299" s="2759"/>
      <c r="H299" s="2759"/>
      <c r="I299" s="2759"/>
      <c r="J299" s="2759"/>
      <c r="K299" s="2759"/>
      <c r="L299" s="2759"/>
      <c r="M299" s="2759"/>
      <c r="N299" s="2759"/>
      <c r="O299" s="2759"/>
      <c r="P299" s="2759"/>
      <c r="Q299" s="2759"/>
      <c r="R299" s="2759"/>
      <c r="S299" s="2759"/>
      <c r="T299" s="2759"/>
      <c r="U299" s="2759"/>
      <c r="V299" s="2759"/>
      <c r="W299" s="2759"/>
      <c r="X299" s="2759"/>
      <c r="Y299" s="2759"/>
      <c r="Z299" s="2759"/>
      <c r="AA299" s="2759"/>
      <c r="AB299" s="2759"/>
      <c r="AC299" s="2759"/>
      <c r="AD299" s="2759"/>
      <c r="AE299" s="2759"/>
      <c r="AF299" s="246"/>
    </row>
    <row r="300" spans="1:51" ht="12.75" customHeight="1">
      <c r="B300" s="3881"/>
      <c r="C300" s="2759"/>
      <c r="D300" s="2759"/>
      <c r="E300" s="2759"/>
      <c r="F300" s="2759"/>
      <c r="G300" s="2759"/>
      <c r="H300" s="2759"/>
      <c r="I300" s="2759"/>
      <c r="J300" s="2759"/>
      <c r="K300" s="2759"/>
      <c r="L300" s="2759"/>
      <c r="M300" s="2759"/>
      <c r="N300" s="2759"/>
      <c r="O300" s="2759"/>
      <c r="P300" s="2759"/>
      <c r="Q300" s="2759"/>
      <c r="R300" s="2759"/>
      <c r="S300" s="2759"/>
      <c r="T300" s="2759"/>
      <c r="U300" s="2759"/>
      <c r="V300" s="2759"/>
      <c r="W300" s="2759"/>
      <c r="X300" s="2759"/>
      <c r="Y300" s="2759"/>
      <c r="Z300" s="2759"/>
      <c r="AA300" s="2759"/>
      <c r="AB300" s="2759"/>
      <c r="AC300" s="2759"/>
      <c r="AD300" s="2759"/>
      <c r="AE300" s="2759"/>
      <c r="AF300" s="246"/>
    </row>
    <row r="301" spans="1:51" ht="12.75" customHeight="1">
      <c r="B301" s="3881"/>
      <c r="C301" s="2759"/>
      <c r="D301" s="2759"/>
      <c r="E301" s="2759"/>
      <c r="F301" s="2759"/>
      <c r="G301" s="2759"/>
      <c r="H301" s="2759"/>
      <c r="I301" s="2759"/>
      <c r="J301" s="2759"/>
      <c r="K301" s="2759"/>
      <c r="L301" s="2759"/>
      <c r="M301" s="2759"/>
      <c r="N301" s="2759"/>
      <c r="O301" s="2759"/>
      <c r="P301" s="2759"/>
      <c r="Q301" s="2759"/>
      <c r="R301" s="2759"/>
      <c r="S301" s="2759"/>
      <c r="T301" s="2759"/>
      <c r="U301" s="2759"/>
      <c r="V301" s="2759"/>
      <c r="W301" s="2759"/>
      <c r="X301" s="2759"/>
      <c r="Y301" s="2759"/>
      <c r="Z301" s="2759"/>
      <c r="AA301" s="2759"/>
      <c r="AB301" s="2759"/>
      <c r="AC301" s="2759"/>
      <c r="AD301" s="2759"/>
      <c r="AE301" s="2759"/>
      <c r="AF301" s="246"/>
    </row>
    <row r="302" spans="1:51" ht="12.75" customHeight="1">
      <c r="B302" s="3881"/>
      <c r="C302" s="2759"/>
      <c r="D302" s="2759"/>
      <c r="E302" s="2759"/>
      <c r="F302" s="2759"/>
      <c r="G302" s="2759"/>
      <c r="H302" s="2759"/>
      <c r="I302" s="2759"/>
      <c r="J302" s="2759"/>
      <c r="K302" s="2759"/>
      <c r="L302" s="2759"/>
      <c r="M302" s="2759"/>
      <c r="N302" s="2759"/>
      <c r="O302" s="2759"/>
      <c r="P302" s="2759"/>
      <c r="Q302" s="2759"/>
      <c r="R302" s="2759"/>
      <c r="S302" s="2759"/>
      <c r="T302" s="2759"/>
      <c r="U302" s="2759"/>
      <c r="V302" s="2759"/>
      <c r="W302" s="2759"/>
      <c r="X302" s="2759"/>
      <c r="Y302" s="2759"/>
      <c r="Z302" s="2759"/>
      <c r="AA302" s="2759"/>
      <c r="AB302" s="2759"/>
      <c r="AC302" s="2759"/>
      <c r="AD302" s="2759"/>
      <c r="AE302" s="2759"/>
      <c r="AF302" s="246"/>
    </row>
    <row r="303" spans="1:51" ht="12.75" customHeight="1">
      <c r="B303" s="3881"/>
      <c r="C303" s="2759"/>
      <c r="D303" s="2759"/>
      <c r="E303" s="2759"/>
      <c r="F303" s="2759"/>
      <c r="G303" s="2759"/>
      <c r="H303" s="2759"/>
      <c r="I303" s="2759"/>
      <c r="J303" s="2759"/>
      <c r="K303" s="2759"/>
      <c r="L303" s="2759"/>
      <c r="M303" s="2759"/>
      <c r="N303" s="2759"/>
      <c r="O303" s="2759"/>
      <c r="P303" s="2759"/>
      <c r="Q303" s="2759"/>
      <c r="R303" s="2759"/>
      <c r="S303" s="2759"/>
      <c r="T303" s="2759"/>
      <c r="U303" s="2759"/>
      <c r="V303" s="2759"/>
      <c r="W303" s="2759"/>
      <c r="X303" s="2759"/>
      <c r="Y303" s="2759"/>
      <c r="Z303" s="2759"/>
      <c r="AA303" s="2759"/>
      <c r="AB303" s="2759"/>
      <c r="AC303" s="2759"/>
      <c r="AD303" s="2759"/>
      <c r="AE303" s="2759"/>
      <c r="AF303" s="246"/>
    </row>
    <row r="304" spans="1:51" ht="12.75" customHeight="1">
      <c r="B304" s="3881"/>
      <c r="C304" s="2759"/>
      <c r="D304" s="2759"/>
      <c r="E304" s="2759"/>
      <c r="F304" s="2759"/>
      <c r="G304" s="2759"/>
      <c r="H304" s="2759"/>
      <c r="I304" s="2759"/>
      <c r="J304" s="2759"/>
      <c r="K304" s="2759"/>
      <c r="L304" s="2759"/>
      <c r="M304" s="2759"/>
      <c r="N304" s="2759"/>
      <c r="O304" s="2759"/>
      <c r="P304" s="2759"/>
      <c r="Q304" s="2759"/>
      <c r="R304" s="2759"/>
      <c r="S304" s="2759"/>
      <c r="T304" s="2759"/>
      <c r="U304" s="2759"/>
      <c r="V304" s="2759"/>
      <c r="W304" s="2759"/>
      <c r="X304" s="2759"/>
      <c r="Y304" s="2759"/>
      <c r="Z304" s="2759"/>
      <c r="AA304" s="2759"/>
      <c r="AB304" s="2759"/>
      <c r="AC304" s="2759"/>
      <c r="AD304" s="2759"/>
      <c r="AE304" s="2759"/>
      <c r="AF304" s="246"/>
    </row>
    <row r="305" spans="2:32" ht="12.75" customHeight="1">
      <c r="B305" s="3881"/>
      <c r="C305" s="2759"/>
      <c r="D305" s="2759"/>
      <c r="E305" s="2759"/>
      <c r="F305" s="2759"/>
      <c r="G305" s="2759"/>
      <c r="H305" s="2759"/>
      <c r="I305" s="2759"/>
      <c r="J305" s="2759"/>
      <c r="K305" s="2759"/>
      <c r="L305" s="2759"/>
      <c r="M305" s="2759"/>
      <c r="N305" s="2759"/>
      <c r="O305" s="2759"/>
      <c r="P305" s="2759"/>
      <c r="Q305" s="2759"/>
      <c r="R305" s="2759"/>
      <c r="S305" s="2759"/>
      <c r="T305" s="2759"/>
      <c r="U305" s="2759"/>
      <c r="V305" s="2759"/>
      <c r="W305" s="2759"/>
      <c r="X305" s="2759"/>
      <c r="Y305" s="2759"/>
      <c r="Z305" s="2759"/>
      <c r="AA305" s="2759"/>
      <c r="AB305" s="2759"/>
      <c r="AC305" s="2759"/>
      <c r="AD305" s="2759"/>
      <c r="AE305" s="2759"/>
      <c r="AF305" s="246"/>
    </row>
    <row r="306" spans="2:32" ht="12.75" customHeight="1">
      <c r="B306" s="105"/>
      <c r="AF306" s="105"/>
    </row>
    <row r="326" spans="1:36" ht="12.75" customHeight="1">
      <c r="A326" s="5674">
        <v>46</v>
      </c>
      <c r="B326" s="5674"/>
      <c r="C326" s="5674"/>
      <c r="D326" s="5674"/>
      <c r="E326" s="5674"/>
      <c r="F326" s="5674"/>
      <c r="G326" s="5674"/>
      <c r="H326" s="5674"/>
      <c r="I326" s="5674"/>
      <c r="J326" s="5674"/>
      <c r="K326" s="5674"/>
      <c r="L326" s="5674"/>
      <c r="M326" s="5674"/>
      <c r="N326" s="5674"/>
      <c r="O326" s="5674"/>
      <c r="P326" s="5674"/>
      <c r="Q326" s="5674"/>
      <c r="R326" s="5674"/>
      <c r="S326" s="5674"/>
      <c r="T326" s="5674"/>
      <c r="U326" s="5674"/>
      <c r="V326" s="5674"/>
      <c r="W326" s="5674"/>
      <c r="X326" s="5674"/>
      <c r="Y326" s="5674"/>
      <c r="Z326" s="5674"/>
      <c r="AA326" s="5674"/>
      <c r="AB326" s="5674"/>
      <c r="AC326" s="5674"/>
      <c r="AD326" s="5674"/>
      <c r="AE326" s="5674"/>
      <c r="AF326" s="5674"/>
      <c r="AG326" s="5674"/>
      <c r="AH326" s="5674"/>
      <c r="AI326" s="5674"/>
      <c r="AJ326" s="5674"/>
    </row>
  </sheetData>
  <sheetProtection selectLockedCells="1" selectUnlockedCells="1"/>
  <mergeCells count="194">
    <mergeCell ref="A1:AJ1"/>
    <mergeCell ref="A2:AJ2"/>
    <mergeCell ref="A3:AJ3"/>
    <mergeCell ref="B5:G6"/>
    <mergeCell ref="H5:I6"/>
    <mergeCell ref="AH11:AI11"/>
    <mergeCell ref="AH23:AH24"/>
    <mergeCell ref="AI23:AI24"/>
    <mergeCell ref="AH29:AI29"/>
    <mergeCell ref="AH30:AH31"/>
    <mergeCell ref="AI30:AI31"/>
    <mergeCell ref="D33:D34"/>
    <mergeCell ref="AH33:AH34"/>
    <mergeCell ref="AI33:AI34"/>
    <mergeCell ref="AH12:AH13"/>
    <mergeCell ref="AI12:AI13"/>
    <mergeCell ref="AH17:AH18"/>
    <mergeCell ref="AI17:AI18"/>
    <mergeCell ref="AH20:AH21"/>
    <mergeCell ref="AI20:AI21"/>
    <mergeCell ref="AH48:AI48"/>
    <mergeCell ref="AH49:AH50"/>
    <mergeCell ref="AI49:AI50"/>
    <mergeCell ref="AH52:AH53"/>
    <mergeCell ref="AI52:AI53"/>
    <mergeCell ref="AH55:AH56"/>
    <mergeCell ref="AI55:AI56"/>
    <mergeCell ref="C35:D35"/>
    <mergeCell ref="AH36:AH37"/>
    <mergeCell ref="AI36:AI37"/>
    <mergeCell ref="AH39:AH40"/>
    <mergeCell ref="AI39:AI40"/>
    <mergeCell ref="AH42:AH43"/>
    <mergeCell ref="AI42:AI43"/>
    <mergeCell ref="D69:D70"/>
    <mergeCell ref="AH69:AH70"/>
    <mergeCell ref="AI69:AI70"/>
    <mergeCell ref="C71:D71"/>
    <mergeCell ref="D72:D73"/>
    <mergeCell ref="AH72:AH73"/>
    <mergeCell ref="AI72:AI73"/>
    <mergeCell ref="AH58:AH59"/>
    <mergeCell ref="AI58:AI59"/>
    <mergeCell ref="AH65:AI65"/>
    <mergeCell ref="D66:D67"/>
    <mergeCell ref="AH66:AH67"/>
    <mergeCell ref="AI66:AI67"/>
    <mergeCell ref="O86:P86"/>
    <mergeCell ref="AH86:AI86"/>
    <mergeCell ref="O87:O88"/>
    <mergeCell ref="P87:P88"/>
    <mergeCell ref="W87:W88"/>
    <mergeCell ref="X87:AI88"/>
    <mergeCell ref="AH75:AH76"/>
    <mergeCell ref="AI75:AI76"/>
    <mergeCell ref="AH78:AH79"/>
    <mergeCell ref="AI78:AI79"/>
    <mergeCell ref="X84:AI84"/>
    <mergeCell ref="X85:AI85"/>
    <mergeCell ref="O90:O91"/>
    <mergeCell ref="P90:P91"/>
    <mergeCell ref="W90:W91"/>
    <mergeCell ref="X90:AI91"/>
    <mergeCell ref="C92:D92"/>
    <mergeCell ref="O93:O94"/>
    <mergeCell ref="P93:P94"/>
    <mergeCell ref="W93:W94"/>
    <mergeCell ref="X93:AI94"/>
    <mergeCell ref="O102:O103"/>
    <mergeCell ref="P102:P103"/>
    <mergeCell ref="W102:W103"/>
    <mergeCell ref="X102:AI103"/>
    <mergeCell ref="O105:O106"/>
    <mergeCell ref="P105:P106"/>
    <mergeCell ref="O96:O97"/>
    <mergeCell ref="P96:P97"/>
    <mergeCell ref="W96:W97"/>
    <mergeCell ref="X96:AI97"/>
    <mergeCell ref="O99:O100"/>
    <mergeCell ref="P99:P100"/>
    <mergeCell ref="W99:W100"/>
    <mergeCell ref="X99:AI100"/>
    <mergeCell ref="E127:F127"/>
    <mergeCell ref="W127:W128"/>
    <mergeCell ref="X127:AI128"/>
    <mergeCell ref="E130:F130"/>
    <mergeCell ref="W130:W131"/>
    <mergeCell ref="X130:AI131"/>
    <mergeCell ref="A117:AJ117"/>
    <mergeCell ref="B120:G121"/>
    <mergeCell ref="H120:I121"/>
    <mergeCell ref="X124:AI124"/>
    <mergeCell ref="X125:AI125"/>
    <mergeCell ref="AH126:AI126"/>
    <mergeCell ref="D150:D151"/>
    <mergeCell ref="E150:E151"/>
    <mergeCell ref="F150:H151"/>
    <mergeCell ref="X154:AI154"/>
    <mergeCell ref="X155:AI155"/>
    <mergeCell ref="AH156:AI156"/>
    <mergeCell ref="E133:F133"/>
    <mergeCell ref="W133:W134"/>
    <mergeCell ref="X133:AI134"/>
    <mergeCell ref="D146:E146"/>
    <mergeCell ref="D147:D148"/>
    <mergeCell ref="E147:E148"/>
    <mergeCell ref="F147:G148"/>
    <mergeCell ref="X169:AH169"/>
    <mergeCell ref="X170:AG170"/>
    <mergeCell ref="AH170:AI170"/>
    <mergeCell ref="W171:W172"/>
    <mergeCell ref="X171:AI172"/>
    <mergeCell ref="W174:W175"/>
    <mergeCell ref="X174:AI175"/>
    <mergeCell ref="W157:W158"/>
    <mergeCell ref="X157:AI158"/>
    <mergeCell ref="W160:W161"/>
    <mergeCell ref="X160:AI161"/>
    <mergeCell ref="W163:W164"/>
    <mergeCell ref="X163:AI164"/>
    <mergeCell ref="W191:W192"/>
    <mergeCell ref="X191:AI192"/>
    <mergeCell ref="W194:W195"/>
    <mergeCell ref="X194:AI195"/>
    <mergeCell ref="W197:W198"/>
    <mergeCell ref="X197:AI198"/>
    <mergeCell ref="W177:W178"/>
    <mergeCell ref="X177:AI178"/>
    <mergeCell ref="W185:W186"/>
    <mergeCell ref="X185:AI186"/>
    <mergeCell ref="W188:W189"/>
    <mergeCell ref="X188:AI189"/>
    <mergeCell ref="AJ208:AJ209"/>
    <mergeCell ref="AF211:AF212"/>
    <mergeCell ref="AG211:AI212"/>
    <mergeCell ref="AJ211:AJ212"/>
    <mergeCell ref="AF214:AF215"/>
    <mergeCell ref="AG214:AI215"/>
    <mergeCell ref="AJ214:AJ215"/>
    <mergeCell ref="W200:W201"/>
    <mergeCell ref="X200:AI201"/>
    <mergeCell ref="AD207:AE207"/>
    <mergeCell ref="AH207:AI207"/>
    <mergeCell ref="AF208:AF209"/>
    <mergeCell ref="AG208:AI209"/>
    <mergeCell ref="P236:S236"/>
    <mergeCell ref="X236:AI236"/>
    <mergeCell ref="X238:AI238"/>
    <mergeCell ref="X239:AI239"/>
    <mergeCell ref="R240:S240"/>
    <mergeCell ref="AH240:AI240"/>
    <mergeCell ref="AG217:AI218"/>
    <mergeCell ref="AJ217:AJ218"/>
    <mergeCell ref="A225:AJ225"/>
    <mergeCell ref="B229:G230"/>
    <mergeCell ref="H229:I230"/>
    <mergeCell ref="P235:S235"/>
    <mergeCell ref="X235:AI235"/>
    <mergeCell ref="O247:O248"/>
    <mergeCell ref="P247:S248"/>
    <mergeCell ref="W247:W248"/>
    <mergeCell ref="X247:AI248"/>
    <mergeCell ref="B253:G254"/>
    <mergeCell ref="H253:I254"/>
    <mergeCell ref="O241:O242"/>
    <mergeCell ref="P241:S242"/>
    <mergeCell ref="W241:W242"/>
    <mergeCell ref="X241:AI242"/>
    <mergeCell ref="O244:O245"/>
    <mergeCell ref="P244:S245"/>
    <mergeCell ref="W244:W245"/>
    <mergeCell ref="X244:AI245"/>
    <mergeCell ref="AH271:AH272"/>
    <mergeCell ref="AI271:AI272"/>
    <mergeCell ref="AH274:AH275"/>
    <mergeCell ref="AI274:AI275"/>
    <mergeCell ref="AH277:AH278"/>
    <mergeCell ref="AI277:AI278"/>
    <mergeCell ref="AH261:AI261"/>
    <mergeCell ref="AH262:AH263"/>
    <mergeCell ref="AI262:AI263"/>
    <mergeCell ref="AH265:AH266"/>
    <mergeCell ref="AI265:AI266"/>
    <mergeCell ref="AH268:AH269"/>
    <mergeCell ref="AI268:AI269"/>
    <mergeCell ref="AH289:AH290"/>
    <mergeCell ref="AI289:AI290"/>
    <mergeCell ref="A326:AJ326"/>
    <mergeCell ref="AH280:AH281"/>
    <mergeCell ref="AI280:AI281"/>
    <mergeCell ref="AH283:AH284"/>
    <mergeCell ref="AI283:AI284"/>
    <mergeCell ref="AH286:AH287"/>
    <mergeCell ref="AI286:AI287"/>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rowBreaks count="2" manualBreakCount="2">
    <brk id="117" max="35" man="1"/>
    <brk id="226" max="35"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X84"/>
  <sheetViews>
    <sheetView showGridLines="0" view="pageBreakPreview" zoomScaleNormal="100" workbookViewId="0">
      <selection activeCell="T267" sqref="T267:W268"/>
    </sheetView>
  </sheetViews>
  <sheetFormatPr defaultColWidth="9.140625" defaultRowHeight="12.75" customHeight="1"/>
  <cols>
    <col min="1" max="1" width="1" style="105" customWidth="1"/>
    <col min="2" max="2" width="5.5703125" style="170" customWidth="1"/>
    <col min="3" max="3" width="3.85546875" style="105" customWidth="1"/>
    <col min="4" max="4" width="2" style="105" customWidth="1"/>
    <col min="5" max="5" width="9.28515625" style="105" customWidth="1"/>
    <col min="6" max="30" width="3.85546875" style="105" customWidth="1"/>
    <col min="31" max="31" width="3.85546875" style="2758" customWidth="1"/>
    <col min="32" max="34" width="3.85546875" style="105" customWidth="1"/>
    <col min="35" max="35" width="10.28515625" style="105" customWidth="1"/>
    <col min="36" max="16384" width="9.140625" style="105"/>
  </cols>
  <sheetData>
    <row r="1" spans="1:50" ht="12.75" customHeight="1">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row>
    <row r="2" spans="1:50" ht="12.75" customHeight="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row>
    <row r="3" spans="1:50" ht="12.75" customHeight="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row>
    <row r="4" spans="1:50" s="244" customFormat="1" ht="11.25" customHeight="1">
      <c r="A4" s="2972"/>
      <c r="B4" s="3795"/>
      <c r="C4" s="3367"/>
      <c r="D4" s="3804"/>
      <c r="E4" s="3799"/>
      <c r="F4" s="3804"/>
      <c r="G4" s="3799"/>
      <c r="H4" s="3799"/>
      <c r="I4" s="3799"/>
      <c r="J4" s="3799"/>
      <c r="K4" s="3799"/>
      <c r="L4" s="3540"/>
      <c r="M4" s="3540"/>
      <c r="N4" s="3540"/>
      <c r="O4" s="3540"/>
      <c r="P4" s="3540"/>
      <c r="Q4" s="195"/>
      <c r="R4" s="471"/>
      <c r="S4" s="51"/>
      <c r="T4" s="51"/>
      <c r="U4" s="3809"/>
      <c r="V4" s="3379"/>
      <c r="W4" s="3379"/>
      <c r="X4" s="3379"/>
      <c r="Y4" s="3379"/>
      <c r="Z4" s="3379"/>
      <c r="AA4" s="3379"/>
      <c r="AB4" s="3379"/>
      <c r="AC4" s="3379"/>
      <c r="AD4" s="3379"/>
      <c r="AE4" s="110"/>
      <c r="AF4" s="38"/>
      <c r="AG4" s="110"/>
      <c r="AH4" s="110"/>
      <c r="AI4" s="110"/>
      <c r="AJ4" s="243"/>
      <c r="AK4" s="243"/>
      <c r="AL4" s="243"/>
      <c r="AM4" s="243"/>
      <c r="AN4" s="243"/>
      <c r="AO4" s="243"/>
      <c r="AP4" s="243"/>
      <c r="AQ4" s="243"/>
      <c r="AR4" s="243"/>
      <c r="AS4" s="243"/>
      <c r="AT4" s="243"/>
      <c r="AU4" s="243"/>
      <c r="AV4" s="243"/>
      <c r="AW4" s="243"/>
      <c r="AX4" s="243"/>
    </row>
    <row r="5" spans="1:50" ht="15" customHeight="1">
      <c r="A5" s="3413"/>
      <c r="B5" s="5602" t="s">
        <v>2469</v>
      </c>
      <c r="C5" s="5603"/>
      <c r="D5" s="5603"/>
      <c r="E5" s="5603"/>
      <c r="F5" s="5604"/>
      <c r="G5" s="5608" t="s">
        <v>1606</v>
      </c>
      <c r="H5" s="5609"/>
      <c r="I5" s="3414"/>
      <c r="J5" s="3415" t="s">
        <v>740</v>
      </c>
      <c r="K5" s="3416"/>
      <c r="N5" s="241"/>
      <c r="O5" s="241"/>
      <c r="P5" s="241"/>
      <c r="Q5" s="241"/>
      <c r="R5" s="241"/>
      <c r="S5" s="241"/>
      <c r="T5" s="241"/>
      <c r="U5" s="241"/>
      <c r="V5" s="241"/>
      <c r="W5" s="241"/>
      <c r="X5" s="241"/>
      <c r="Y5" s="241"/>
      <c r="Z5" s="241"/>
      <c r="AA5" s="241"/>
      <c r="AB5" s="241"/>
      <c r="AC5" s="241"/>
      <c r="AD5" s="241"/>
      <c r="AE5" s="241"/>
      <c r="AF5" s="241"/>
      <c r="AG5" s="110"/>
      <c r="AH5" s="110"/>
      <c r="AI5" s="110"/>
      <c r="AJ5" s="110"/>
      <c r="AK5" s="110"/>
      <c r="AL5" s="110"/>
      <c r="AM5" s="110"/>
      <c r="AN5" s="110"/>
      <c r="AO5" s="110"/>
      <c r="AP5" s="110"/>
      <c r="AQ5" s="110"/>
      <c r="AR5" s="110"/>
      <c r="AS5" s="110"/>
      <c r="AT5" s="110"/>
      <c r="AU5" s="110"/>
      <c r="AV5" s="110"/>
      <c r="AW5" s="110"/>
      <c r="AX5" s="110"/>
    </row>
    <row r="6" spans="1:50" ht="15" customHeight="1">
      <c r="A6" s="3413"/>
      <c r="B6" s="5605"/>
      <c r="C6" s="5606"/>
      <c r="D6" s="5606"/>
      <c r="E6" s="5606"/>
      <c r="F6" s="5607"/>
      <c r="G6" s="5610"/>
      <c r="H6" s="5611"/>
      <c r="I6" s="3414"/>
      <c r="J6" s="3418" t="s">
        <v>741</v>
      </c>
      <c r="K6" s="3416"/>
      <c r="N6" s="241"/>
      <c r="O6" s="241"/>
      <c r="P6" s="241"/>
      <c r="Q6" s="241"/>
      <c r="R6" s="241"/>
      <c r="S6" s="241"/>
      <c r="T6" s="241"/>
      <c r="U6" s="241"/>
      <c r="V6" s="241"/>
      <c r="W6" s="241"/>
      <c r="X6" s="241"/>
      <c r="Y6" s="241"/>
      <c r="Z6" s="241"/>
      <c r="AA6" s="241"/>
      <c r="AB6" s="241"/>
      <c r="AC6" s="241"/>
      <c r="AD6" s="241"/>
      <c r="AE6" s="241"/>
      <c r="AF6" s="241"/>
      <c r="AG6" s="110"/>
      <c r="AH6" s="110"/>
      <c r="AI6" s="110"/>
      <c r="AJ6" s="110"/>
      <c r="AK6" s="110"/>
      <c r="AL6" s="110"/>
      <c r="AM6" s="110"/>
      <c r="AN6" s="110"/>
      <c r="AO6" s="110"/>
      <c r="AP6" s="110"/>
      <c r="AQ6" s="110"/>
      <c r="AR6" s="110"/>
      <c r="AS6" s="110"/>
      <c r="AT6" s="110"/>
      <c r="AU6" s="110"/>
      <c r="AV6" s="110"/>
      <c r="AW6" s="110"/>
      <c r="AX6" s="110"/>
    </row>
    <row r="7" spans="1:50" ht="11.25" customHeight="1">
      <c r="A7" s="2972"/>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110"/>
      <c r="AG7" s="110"/>
      <c r="AH7" s="110"/>
      <c r="AI7" s="110"/>
      <c r="AJ7" s="110"/>
      <c r="AK7" s="110"/>
      <c r="AL7" s="110"/>
      <c r="AM7" s="110"/>
      <c r="AN7" s="110"/>
      <c r="AO7" s="110"/>
      <c r="AP7" s="110"/>
      <c r="AQ7" s="110"/>
      <c r="AR7" s="110"/>
      <c r="AS7" s="110"/>
      <c r="AT7" s="110"/>
      <c r="AU7" s="110"/>
      <c r="AV7" s="110"/>
      <c r="AW7" s="110"/>
      <c r="AX7" s="110"/>
    </row>
    <row r="8" spans="1:50" ht="11.25" customHeight="1">
      <c r="A8" s="2972"/>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110"/>
      <c r="AG8" s="110"/>
      <c r="AH8" s="110"/>
      <c r="AI8" s="110"/>
      <c r="AJ8" s="110"/>
      <c r="AK8" s="110"/>
      <c r="AL8" s="110"/>
      <c r="AM8" s="110"/>
      <c r="AN8" s="110"/>
      <c r="AO8" s="110"/>
      <c r="AP8" s="110"/>
      <c r="AQ8" s="110"/>
      <c r="AR8" s="110"/>
      <c r="AS8" s="110"/>
      <c r="AT8" s="110"/>
      <c r="AU8" s="110"/>
      <c r="AV8" s="110"/>
      <c r="AW8" s="110"/>
      <c r="AX8" s="110"/>
    </row>
    <row r="9" spans="1:50" ht="11.25" customHeight="1">
      <c r="A9" s="3439"/>
      <c r="B9" s="3369" t="s">
        <v>1658</v>
      </c>
      <c r="C9" s="3776" t="s">
        <v>742</v>
      </c>
      <c r="D9" s="110"/>
      <c r="E9" s="110"/>
      <c r="F9" s="110"/>
      <c r="G9" s="110"/>
      <c r="H9" s="110"/>
      <c r="I9" s="110"/>
      <c r="J9" s="110"/>
      <c r="K9" s="110"/>
      <c r="L9" s="110"/>
      <c r="M9" s="110"/>
      <c r="N9" s="110"/>
      <c r="O9" s="110"/>
      <c r="P9" s="110"/>
      <c r="Q9" s="110"/>
      <c r="R9" s="110"/>
      <c r="S9" s="110"/>
      <c r="T9" s="110"/>
      <c r="U9" s="110"/>
      <c r="V9" s="110"/>
      <c r="W9" s="110"/>
      <c r="X9" s="110"/>
      <c r="Y9" s="110"/>
      <c r="Z9" s="44"/>
      <c r="AA9" s="44"/>
      <c r="AB9" s="44"/>
      <c r="AC9" s="2761"/>
      <c r="AD9" s="3445"/>
      <c r="AE9" s="3377"/>
      <c r="AF9" s="3371"/>
      <c r="AG9" s="110"/>
      <c r="AH9" s="110"/>
      <c r="AI9" s="110"/>
      <c r="AJ9" s="110"/>
      <c r="AK9" s="110"/>
      <c r="AL9" s="110"/>
      <c r="AM9" s="110"/>
      <c r="AN9" s="110"/>
      <c r="AO9" s="110"/>
      <c r="AP9" s="110"/>
      <c r="AQ9" s="110"/>
      <c r="AR9" s="110"/>
      <c r="AS9" s="110"/>
      <c r="AT9" s="110"/>
      <c r="AU9" s="110"/>
      <c r="AV9" s="110"/>
      <c r="AW9" s="110"/>
      <c r="AX9" s="110"/>
    </row>
    <row r="10" spans="1:50" s="244" customFormat="1" ht="11.25" customHeight="1">
      <c r="A10" s="2972"/>
      <c r="B10" s="49"/>
      <c r="C10" s="245" t="s">
        <v>743</v>
      </c>
      <c r="D10" s="110"/>
      <c r="E10" s="3792"/>
      <c r="F10" s="3793"/>
      <c r="G10" s="3794"/>
      <c r="H10" s="3794"/>
      <c r="I10" s="3794"/>
      <c r="J10" s="3794"/>
      <c r="K10" s="3794"/>
      <c r="L10" s="3794"/>
      <c r="M10" s="3794"/>
      <c r="N10" s="3794"/>
      <c r="O10" s="3794"/>
      <c r="P10" s="3794"/>
      <c r="Q10" s="3794"/>
      <c r="R10" s="3794"/>
      <c r="S10" s="3794"/>
      <c r="T10" s="3794"/>
      <c r="U10" s="3794"/>
      <c r="V10" s="3794"/>
      <c r="W10" s="3794"/>
      <c r="X10" s="3794"/>
      <c r="Y10" s="3794"/>
      <c r="Z10" s="3794"/>
      <c r="AA10" s="3794"/>
      <c r="AB10" s="3794"/>
      <c r="AC10" s="3794"/>
      <c r="AD10" s="3794"/>
      <c r="AE10" s="3794"/>
      <c r="AF10" s="38"/>
      <c r="AG10" s="110"/>
      <c r="AH10" s="110"/>
      <c r="AI10" s="110"/>
      <c r="AJ10" s="243"/>
      <c r="AK10" s="243"/>
      <c r="AL10" s="243"/>
      <c r="AM10" s="243"/>
      <c r="AN10" s="243"/>
      <c r="AO10" s="243"/>
      <c r="AP10" s="243"/>
      <c r="AQ10" s="243"/>
      <c r="AR10" s="243"/>
      <c r="AS10" s="243"/>
      <c r="AT10" s="243"/>
      <c r="AU10" s="243"/>
      <c r="AV10" s="243"/>
      <c r="AW10" s="243"/>
      <c r="AX10" s="243"/>
    </row>
    <row r="11" spans="1:50" s="244" customFormat="1" ht="9.75" customHeight="1">
      <c r="A11" s="2972"/>
      <c r="B11" s="3795"/>
      <c r="C11" s="3797"/>
      <c r="D11" s="110"/>
      <c r="E11" s="3792"/>
      <c r="F11" s="3798"/>
      <c r="G11" s="3799"/>
      <c r="H11" s="3799"/>
      <c r="I11" s="3799"/>
      <c r="J11" s="3799"/>
      <c r="K11" s="3799"/>
      <c r="L11" s="3799"/>
      <c r="M11" s="3799"/>
      <c r="N11" s="3799"/>
      <c r="O11" s="3799"/>
      <c r="P11" s="3799"/>
      <c r="Q11" s="3799"/>
      <c r="R11" s="3799"/>
      <c r="S11" s="3799"/>
      <c r="T11" s="3799"/>
      <c r="U11" s="3799"/>
      <c r="V11" s="3799"/>
      <c r="W11" s="3799"/>
      <c r="X11" s="3799"/>
      <c r="Y11" s="3799"/>
      <c r="Z11" s="3799"/>
      <c r="AA11" s="3799"/>
      <c r="AB11" s="3799"/>
      <c r="AC11" s="3799"/>
      <c r="AD11" s="3799"/>
      <c r="AE11" s="110"/>
      <c r="AF11" s="38"/>
      <c r="AG11" s="110"/>
      <c r="AH11" s="110"/>
      <c r="AI11" s="110"/>
      <c r="AJ11" s="243"/>
      <c r="AK11" s="243"/>
      <c r="AL11" s="243"/>
      <c r="AM11" s="243"/>
      <c r="AN11" s="243"/>
      <c r="AO11" s="243"/>
      <c r="AP11" s="243"/>
      <c r="AQ11" s="243"/>
      <c r="AR11" s="243"/>
      <c r="AS11" s="243"/>
      <c r="AT11" s="243"/>
      <c r="AU11" s="243"/>
      <c r="AV11" s="243"/>
      <c r="AW11" s="243"/>
      <c r="AX11" s="243"/>
    </row>
    <row r="12" spans="1:50" s="244" customFormat="1" ht="14.25" customHeight="1">
      <c r="A12" s="2972"/>
      <c r="B12" s="3795"/>
      <c r="C12" s="3797"/>
      <c r="D12" s="110"/>
      <c r="E12" s="3792"/>
      <c r="F12" s="3882"/>
      <c r="G12" s="3882"/>
      <c r="H12" s="105"/>
      <c r="I12" s="5677" t="s">
        <v>2727</v>
      </c>
      <c r="J12" s="5677"/>
      <c r="K12" s="5677"/>
      <c r="L12" s="5677"/>
      <c r="M12" s="5677"/>
      <c r="N12" s="5677"/>
      <c r="O12" s="5677"/>
      <c r="P12" s="5677"/>
      <c r="Q12" s="5677"/>
      <c r="R12" s="5677"/>
      <c r="S12" s="5677"/>
      <c r="T12" s="3799"/>
      <c r="U12" s="105"/>
      <c r="V12" s="3882"/>
      <c r="W12" s="5677" t="s">
        <v>2728</v>
      </c>
      <c r="X12" s="5677"/>
      <c r="Y12" s="5677"/>
      <c r="Z12" s="5677"/>
      <c r="AA12" s="5677"/>
      <c r="AB12" s="5677"/>
      <c r="AC12" s="5677"/>
      <c r="AD12" s="5677"/>
      <c r="AE12" s="5677"/>
      <c r="AF12" s="5677"/>
      <c r="AG12" s="5677"/>
      <c r="AH12" s="5677"/>
      <c r="AI12" s="110"/>
      <c r="AJ12" s="243"/>
      <c r="AK12" s="243"/>
      <c r="AL12" s="243"/>
      <c r="AM12" s="243"/>
      <c r="AN12" s="243"/>
      <c r="AO12" s="243"/>
      <c r="AP12" s="243"/>
      <c r="AQ12" s="243"/>
      <c r="AR12" s="243"/>
      <c r="AS12" s="243"/>
      <c r="AT12" s="243"/>
      <c r="AU12" s="243"/>
      <c r="AV12" s="243"/>
      <c r="AW12" s="243"/>
      <c r="AX12" s="243"/>
    </row>
    <row r="13" spans="1:50" s="244" customFormat="1" ht="14.25" customHeight="1">
      <c r="A13" s="2972"/>
      <c r="B13" s="3800"/>
      <c r="C13" s="3883"/>
      <c r="D13" s="3800"/>
      <c r="E13" s="110"/>
      <c r="F13" s="3524"/>
      <c r="G13" s="3524"/>
      <c r="H13" s="105"/>
      <c r="I13" s="5713" t="s">
        <v>2729</v>
      </c>
      <c r="J13" s="5713"/>
      <c r="K13" s="5713"/>
      <c r="L13" s="5713"/>
      <c r="M13" s="5713"/>
      <c r="N13" s="5713"/>
      <c r="O13" s="5713"/>
      <c r="P13" s="5713"/>
      <c r="Q13" s="5713"/>
      <c r="R13" s="5713"/>
      <c r="S13" s="5713"/>
      <c r="T13" s="3802"/>
      <c r="U13" s="105"/>
      <c r="V13" s="60"/>
      <c r="W13" s="5713" t="s">
        <v>2729</v>
      </c>
      <c r="X13" s="5713"/>
      <c r="Y13" s="5713"/>
      <c r="Z13" s="5713"/>
      <c r="AA13" s="5713"/>
      <c r="AB13" s="5713"/>
      <c r="AC13" s="5713"/>
      <c r="AD13" s="5713"/>
      <c r="AE13" s="5713"/>
      <c r="AF13" s="5713"/>
      <c r="AG13" s="5713"/>
      <c r="AH13" s="5713"/>
      <c r="AI13" s="110"/>
      <c r="AJ13" s="243"/>
      <c r="AK13" s="243"/>
      <c r="AL13" s="243"/>
      <c r="AM13" s="243"/>
      <c r="AN13" s="243"/>
      <c r="AO13" s="243"/>
      <c r="AP13" s="243"/>
      <c r="AQ13" s="243"/>
      <c r="AR13" s="243"/>
      <c r="AS13" s="243"/>
      <c r="AT13" s="243"/>
      <c r="AU13" s="243"/>
      <c r="AV13" s="243"/>
      <c r="AW13" s="243"/>
      <c r="AX13" s="243"/>
    </row>
    <row r="14" spans="1:50" s="244" customFormat="1" ht="12.75" customHeight="1">
      <c r="A14" s="2972"/>
      <c r="B14" s="3795"/>
      <c r="C14" s="3803"/>
      <c r="D14" s="3794"/>
      <c r="E14" s="3799"/>
      <c r="F14" s="3884"/>
      <c r="G14" s="3884"/>
      <c r="H14" s="105"/>
      <c r="I14" s="5714" t="s">
        <v>38</v>
      </c>
      <c r="J14" s="5714"/>
      <c r="K14" s="5714"/>
      <c r="L14" s="5714"/>
      <c r="M14" s="5714"/>
      <c r="N14" s="5714"/>
      <c r="O14" s="5714"/>
      <c r="P14" s="5714"/>
      <c r="Q14" s="5714"/>
      <c r="R14" s="5714"/>
      <c r="S14" s="5714"/>
      <c r="T14" s="3799"/>
      <c r="U14" s="105"/>
      <c r="V14" s="3884"/>
      <c r="W14" s="5714" t="s">
        <v>38</v>
      </c>
      <c r="X14" s="5714"/>
      <c r="Y14" s="5714"/>
      <c r="Z14" s="5714"/>
      <c r="AA14" s="5714"/>
      <c r="AB14" s="5714"/>
      <c r="AC14" s="5714"/>
      <c r="AD14" s="5714"/>
      <c r="AE14" s="5714"/>
      <c r="AF14" s="5714"/>
      <c r="AG14" s="5714"/>
      <c r="AH14" s="5714"/>
      <c r="AI14" s="110"/>
      <c r="AJ14" s="243"/>
      <c r="AK14" s="243"/>
      <c r="AL14" s="243"/>
      <c r="AM14" s="243"/>
      <c r="AN14" s="243"/>
      <c r="AO14" s="243"/>
      <c r="AP14" s="243"/>
      <c r="AQ14" s="243"/>
      <c r="AR14" s="243"/>
      <c r="AS14" s="243"/>
      <c r="AT14" s="243"/>
      <c r="AU14" s="243"/>
      <c r="AV14" s="243"/>
      <c r="AW14" s="243"/>
      <c r="AX14" s="243"/>
    </row>
    <row r="15" spans="1:50" s="244" customFormat="1" ht="12">
      <c r="A15" s="2972"/>
      <c r="B15" s="3795"/>
      <c r="C15" s="3805"/>
      <c r="D15" s="3806"/>
      <c r="E15" s="3792"/>
      <c r="F15" s="105"/>
      <c r="G15" s="105"/>
      <c r="H15" s="3807"/>
      <c r="I15" s="3807"/>
      <c r="J15" s="3807"/>
      <c r="K15" s="3807"/>
      <c r="L15" s="3807"/>
      <c r="M15" s="3807"/>
      <c r="N15" s="5690"/>
      <c r="O15" s="5690"/>
      <c r="P15" s="38"/>
      <c r="Q15" s="110"/>
      <c r="R15" s="5690">
        <v>3201</v>
      </c>
      <c r="S15" s="5690"/>
      <c r="T15" s="3799"/>
      <c r="U15" s="3798"/>
      <c r="V15" s="3807"/>
      <c r="W15" s="3807"/>
      <c r="X15" s="3807"/>
      <c r="Y15" s="3807"/>
      <c r="Z15" s="3807"/>
      <c r="AA15" s="3807"/>
      <c r="AB15" s="3807"/>
      <c r="AC15" s="5690"/>
      <c r="AD15" s="5690"/>
      <c r="AE15" s="38"/>
      <c r="AF15" s="110"/>
      <c r="AG15" s="5690">
        <v>3202</v>
      </c>
      <c r="AH15" s="5690"/>
      <c r="AI15" s="110"/>
      <c r="AJ15" s="243"/>
      <c r="AK15" s="243"/>
      <c r="AL15" s="243"/>
      <c r="AM15" s="243"/>
      <c r="AN15" s="243"/>
      <c r="AO15" s="243"/>
      <c r="AP15" s="243"/>
      <c r="AQ15" s="243"/>
      <c r="AR15" s="243"/>
      <c r="AS15" s="243"/>
      <c r="AT15" s="243"/>
      <c r="AU15" s="243"/>
      <c r="AV15" s="243"/>
      <c r="AW15" s="243"/>
      <c r="AX15" s="243"/>
    </row>
    <row r="16" spans="1:50" s="244" customFormat="1" ht="11.25" customHeight="1">
      <c r="A16" s="2972"/>
      <c r="B16" s="105"/>
      <c r="C16" s="5705" t="s">
        <v>35</v>
      </c>
      <c r="D16" s="42"/>
      <c r="E16" s="3776" t="s">
        <v>2730</v>
      </c>
      <c r="F16" s="3800"/>
      <c r="G16" s="5674"/>
      <c r="H16" s="5706" t="s">
        <v>42</v>
      </c>
      <c r="I16" s="5707"/>
      <c r="J16" s="5708"/>
      <c r="K16" s="5708"/>
      <c r="L16" s="5708"/>
      <c r="M16" s="5708"/>
      <c r="N16" s="5708"/>
      <c r="O16" s="5708"/>
      <c r="P16" s="5708"/>
      <c r="Q16" s="5708"/>
      <c r="R16" s="5708"/>
      <c r="S16" s="5709"/>
      <c r="T16" s="159"/>
      <c r="U16" s="105"/>
      <c r="V16" s="5706" t="s">
        <v>42</v>
      </c>
      <c r="W16" s="5707"/>
      <c r="X16" s="5708"/>
      <c r="Y16" s="5708"/>
      <c r="Z16" s="5708"/>
      <c r="AA16" s="5708"/>
      <c r="AB16" s="5708"/>
      <c r="AC16" s="5708"/>
      <c r="AD16" s="5708"/>
      <c r="AE16" s="5708"/>
      <c r="AF16" s="5708"/>
      <c r="AG16" s="5708"/>
      <c r="AH16" s="5709"/>
      <c r="AI16" s="110"/>
      <c r="AJ16" s="243"/>
      <c r="AK16" s="243"/>
      <c r="AL16" s="243"/>
      <c r="AM16" s="243"/>
      <c r="AN16" s="243"/>
      <c r="AO16" s="243"/>
      <c r="AP16" s="243"/>
      <c r="AQ16" s="243"/>
      <c r="AR16" s="243"/>
      <c r="AS16" s="243"/>
      <c r="AT16" s="243"/>
      <c r="AU16" s="243"/>
      <c r="AV16" s="243"/>
      <c r="AW16" s="243"/>
      <c r="AX16" s="243"/>
    </row>
    <row r="17" spans="1:50" s="244" customFormat="1" ht="11.25" customHeight="1">
      <c r="A17" s="2972"/>
      <c r="B17" s="105"/>
      <c r="C17" s="5705"/>
      <c r="D17" s="42"/>
      <c r="E17" s="245" t="s">
        <v>744</v>
      </c>
      <c r="F17" s="3885"/>
      <c r="G17" s="5674"/>
      <c r="H17" s="5553"/>
      <c r="I17" s="5710"/>
      <c r="J17" s="5711"/>
      <c r="K17" s="5711"/>
      <c r="L17" s="5711"/>
      <c r="M17" s="5711"/>
      <c r="N17" s="5711"/>
      <c r="O17" s="5711"/>
      <c r="P17" s="5711"/>
      <c r="Q17" s="5711"/>
      <c r="R17" s="5711"/>
      <c r="S17" s="5712"/>
      <c r="T17" s="159"/>
      <c r="U17" s="105"/>
      <c r="V17" s="5553"/>
      <c r="W17" s="5710"/>
      <c r="X17" s="5711"/>
      <c r="Y17" s="5711"/>
      <c r="Z17" s="5711"/>
      <c r="AA17" s="5711"/>
      <c r="AB17" s="5711"/>
      <c r="AC17" s="5711"/>
      <c r="AD17" s="5711"/>
      <c r="AE17" s="5711"/>
      <c r="AF17" s="5711"/>
      <c r="AG17" s="5711"/>
      <c r="AH17" s="5712"/>
      <c r="AI17" s="110"/>
      <c r="AJ17" s="243"/>
      <c r="AK17" s="243"/>
      <c r="AL17" s="243"/>
      <c r="AM17" s="243"/>
      <c r="AN17" s="243"/>
      <c r="AO17" s="243"/>
      <c r="AP17" s="243"/>
      <c r="AQ17" s="243"/>
      <c r="AR17" s="243"/>
      <c r="AS17" s="243"/>
      <c r="AT17" s="243"/>
      <c r="AU17" s="243"/>
      <c r="AV17" s="243"/>
      <c r="AW17" s="243"/>
      <c r="AX17" s="243"/>
    </row>
    <row r="18" spans="1:50" s="244" customFormat="1" ht="18.75" customHeight="1">
      <c r="A18" s="2972"/>
      <c r="B18" s="105"/>
      <c r="C18" s="3886"/>
      <c r="D18" s="3808"/>
      <c r="E18" s="3809"/>
      <c r="F18" s="3776"/>
      <c r="G18" s="110"/>
      <c r="H18" s="3776"/>
      <c r="I18" s="3802"/>
      <c r="J18" s="3802"/>
      <c r="K18" s="3802"/>
      <c r="L18" s="3802"/>
      <c r="M18" s="3802"/>
      <c r="N18" s="3802"/>
      <c r="O18" s="3802"/>
      <c r="P18" s="3802"/>
      <c r="Q18" s="3802"/>
      <c r="R18" s="3882"/>
      <c r="S18" s="3882"/>
      <c r="T18" s="3802"/>
      <c r="U18" s="105"/>
      <c r="V18" s="59"/>
      <c r="W18" s="3802"/>
      <c r="X18" s="3802"/>
      <c r="Y18" s="3802"/>
      <c r="Z18" s="3802"/>
      <c r="AA18" s="3802"/>
      <c r="AB18" s="3802"/>
      <c r="AC18" s="1153"/>
      <c r="AD18" s="3840"/>
      <c r="AE18" s="38"/>
      <c r="AF18" s="110"/>
      <c r="AG18" s="110"/>
      <c r="AH18" s="110"/>
      <c r="AI18" s="110"/>
      <c r="AJ18" s="243"/>
      <c r="AK18" s="243"/>
      <c r="AL18" s="243"/>
      <c r="AM18" s="243"/>
      <c r="AN18" s="243"/>
      <c r="AO18" s="243"/>
      <c r="AP18" s="243"/>
      <c r="AQ18" s="243"/>
      <c r="AR18" s="243"/>
      <c r="AS18" s="243"/>
      <c r="AT18" s="243"/>
      <c r="AU18" s="243"/>
      <c r="AV18" s="243"/>
      <c r="AW18" s="243"/>
      <c r="AX18" s="243"/>
    </row>
    <row r="19" spans="1:50" s="244" customFormat="1" ht="11.25" customHeight="1">
      <c r="A19" s="2972"/>
      <c r="B19" s="105"/>
      <c r="C19" s="5705" t="s">
        <v>36</v>
      </c>
      <c r="D19" s="42"/>
      <c r="E19" s="3776" t="s">
        <v>2731</v>
      </c>
      <c r="F19" s="3800"/>
      <c r="G19" s="5674"/>
      <c r="H19" s="5706" t="s">
        <v>43</v>
      </c>
      <c r="I19" s="5707"/>
      <c r="J19" s="5708"/>
      <c r="K19" s="5708"/>
      <c r="L19" s="5708"/>
      <c r="M19" s="5708"/>
      <c r="N19" s="5708"/>
      <c r="O19" s="5708"/>
      <c r="P19" s="5708"/>
      <c r="Q19" s="5708"/>
      <c r="R19" s="5708"/>
      <c r="S19" s="5709"/>
      <c r="T19" s="159"/>
      <c r="U19" s="105"/>
      <c r="V19" s="5706" t="s">
        <v>43</v>
      </c>
      <c r="W19" s="5707"/>
      <c r="X19" s="5708"/>
      <c r="Y19" s="5708"/>
      <c r="Z19" s="5708"/>
      <c r="AA19" s="5708"/>
      <c r="AB19" s="5708"/>
      <c r="AC19" s="5708"/>
      <c r="AD19" s="5708"/>
      <c r="AE19" s="5708"/>
      <c r="AF19" s="5708"/>
      <c r="AG19" s="5708"/>
      <c r="AH19" s="5709"/>
      <c r="AI19" s="110"/>
      <c r="AJ19" s="243"/>
      <c r="AK19" s="243"/>
      <c r="AL19" s="243"/>
      <c r="AM19" s="243"/>
      <c r="AN19" s="243"/>
      <c r="AO19" s="243"/>
      <c r="AP19" s="243"/>
      <c r="AQ19" s="243"/>
      <c r="AR19" s="243"/>
      <c r="AS19" s="243"/>
      <c r="AT19" s="243"/>
      <c r="AU19" s="243"/>
      <c r="AV19" s="243"/>
      <c r="AW19" s="243"/>
      <c r="AX19" s="243"/>
    </row>
    <row r="20" spans="1:50" s="244" customFormat="1" ht="11.25" customHeight="1">
      <c r="A20" s="2972"/>
      <c r="B20" s="105"/>
      <c r="C20" s="5705"/>
      <c r="D20" s="42"/>
      <c r="E20" s="245" t="s">
        <v>745</v>
      </c>
      <c r="F20" s="3885"/>
      <c r="G20" s="5674"/>
      <c r="H20" s="5553"/>
      <c r="I20" s="5710"/>
      <c r="J20" s="5711"/>
      <c r="K20" s="5711"/>
      <c r="L20" s="5711"/>
      <c r="M20" s="5711"/>
      <c r="N20" s="5711"/>
      <c r="O20" s="5711"/>
      <c r="P20" s="5711"/>
      <c r="Q20" s="5711"/>
      <c r="R20" s="5711"/>
      <c r="S20" s="5712"/>
      <c r="T20" s="159"/>
      <c r="U20" s="105"/>
      <c r="V20" s="5553"/>
      <c r="W20" s="5710"/>
      <c r="X20" s="5711"/>
      <c r="Y20" s="5711"/>
      <c r="Z20" s="5711"/>
      <c r="AA20" s="5711"/>
      <c r="AB20" s="5711"/>
      <c r="AC20" s="5711"/>
      <c r="AD20" s="5711"/>
      <c r="AE20" s="5711"/>
      <c r="AF20" s="5711"/>
      <c r="AG20" s="5711"/>
      <c r="AH20" s="5712"/>
      <c r="AI20" s="110"/>
      <c r="AJ20" s="243"/>
      <c r="AK20" s="243"/>
      <c r="AL20" s="243"/>
      <c r="AM20" s="243"/>
      <c r="AN20" s="243"/>
      <c r="AO20" s="243"/>
      <c r="AP20" s="243"/>
      <c r="AQ20" s="243"/>
      <c r="AR20" s="243"/>
      <c r="AS20" s="243"/>
      <c r="AT20" s="243"/>
      <c r="AU20" s="243"/>
      <c r="AV20" s="243"/>
      <c r="AW20" s="243"/>
      <c r="AX20" s="243"/>
    </row>
    <row r="21" spans="1:50" s="244" customFormat="1" ht="6.75" customHeight="1">
      <c r="A21" s="2972"/>
      <c r="B21" s="3795"/>
      <c r="C21" s="3796"/>
      <c r="D21" s="3817"/>
      <c r="E21" s="3792"/>
      <c r="F21" s="3887"/>
      <c r="G21" s="3807"/>
      <c r="H21" s="3807"/>
      <c r="I21" s="3807"/>
      <c r="J21" s="3807"/>
      <c r="K21" s="3807"/>
      <c r="L21" s="3807"/>
      <c r="M21" s="3807"/>
      <c r="N21" s="3807"/>
      <c r="O21" s="3799"/>
      <c r="P21" s="3799"/>
      <c r="Q21" s="3799"/>
      <c r="R21" s="3799"/>
      <c r="S21" s="3799"/>
      <c r="T21" s="3799"/>
      <c r="U21" s="3799"/>
      <c r="V21" s="3799"/>
      <c r="W21" s="3799"/>
      <c r="X21" s="3799"/>
      <c r="Y21" s="3799"/>
      <c r="Z21" s="3799"/>
      <c r="AA21" s="3799"/>
      <c r="AB21" s="3799"/>
      <c r="AC21" s="3799"/>
      <c r="AD21" s="3794"/>
      <c r="AE21" s="38"/>
      <c r="AF21" s="110"/>
      <c r="AG21" s="110"/>
      <c r="AH21" s="110"/>
      <c r="AI21" s="110"/>
      <c r="AJ21" s="243"/>
      <c r="AK21" s="243"/>
      <c r="AL21" s="243"/>
      <c r="AM21" s="243"/>
      <c r="AN21" s="243"/>
      <c r="AO21" s="243"/>
      <c r="AP21" s="243"/>
      <c r="AQ21" s="243"/>
      <c r="AR21" s="243"/>
      <c r="AS21" s="243"/>
      <c r="AT21" s="243"/>
      <c r="AU21" s="243"/>
      <c r="AV21" s="243"/>
      <c r="AW21" s="243"/>
      <c r="AX21" s="243"/>
    </row>
    <row r="22" spans="1:50" s="244" customFormat="1" ht="11.25" customHeight="1">
      <c r="A22" s="3888"/>
      <c r="B22" s="3826"/>
      <c r="C22" s="3819"/>
      <c r="D22" s="3828"/>
      <c r="E22" s="3829"/>
      <c r="F22" s="3828"/>
      <c r="G22" s="3829"/>
      <c r="H22" s="3829"/>
      <c r="I22" s="3829"/>
      <c r="J22" s="3829"/>
      <c r="K22" s="3829"/>
      <c r="L22" s="3823"/>
      <c r="M22" s="3823"/>
      <c r="N22" s="3823"/>
      <c r="O22" s="3823"/>
      <c r="P22" s="3823"/>
      <c r="Q22" s="3834"/>
      <c r="R22" s="3496"/>
      <c r="S22" s="3483"/>
      <c r="T22" s="3483"/>
      <c r="U22" s="3889"/>
      <c r="V22" s="3890"/>
      <c r="W22" s="3890"/>
      <c r="X22" s="3890"/>
      <c r="Y22" s="3890"/>
      <c r="Z22" s="3890"/>
      <c r="AA22" s="3890"/>
      <c r="AB22" s="3890"/>
      <c r="AC22" s="3890"/>
      <c r="AD22" s="3890"/>
      <c r="AE22" s="3477"/>
      <c r="AF22" s="3485"/>
      <c r="AG22" s="3477"/>
      <c r="AH22" s="3477"/>
      <c r="AI22" s="3477"/>
      <c r="AJ22" s="243"/>
      <c r="AK22" s="243"/>
      <c r="AL22" s="243"/>
      <c r="AM22" s="243"/>
      <c r="AN22" s="243"/>
      <c r="AO22" s="243"/>
      <c r="AP22" s="243"/>
      <c r="AQ22" s="243"/>
      <c r="AR22" s="243"/>
      <c r="AS22" s="243"/>
      <c r="AT22" s="243"/>
      <c r="AU22" s="243"/>
      <c r="AV22" s="243"/>
      <c r="AW22" s="243"/>
      <c r="AX22" s="243"/>
    </row>
    <row r="23" spans="1:50" s="244" customFormat="1" ht="11.25" customHeight="1">
      <c r="A23" s="2972"/>
      <c r="B23" s="3795"/>
      <c r="C23" s="3367"/>
      <c r="D23" s="3804"/>
      <c r="E23" s="3799"/>
      <c r="F23" s="3804"/>
      <c r="G23" s="3799"/>
      <c r="H23" s="3799"/>
      <c r="I23" s="3799"/>
      <c r="J23" s="3799"/>
      <c r="K23" s="3799"/>
      <c r="L23" s="3540"/>
      <c r="M23" s="3540"/>
      <c r="N23" s="3540"/>
      <c r="O23" s="3540"/>
      <c r="P23" s="3540"/>
      <c r="Q23" s="195"/>
      <c r="R23" s="471"/>
      <c r="S23" s="51"/>
      <c r="T23" s="51"/>
      <c r="U23" s="3809"/>
      <c r="V23" s="3379"/>
      <c r="W23" s="3379"/>
      <c r="X23" s="3379"/>
      <c r="Y23" s="3379"/>
      <c r="Z23" s="3379"/>
      <c r="AA23" s="3379"/>
      <c r="AB23" s="3379"/>
      <c r="AC23" s="3379"/>
      <c r="AD23" s="3379"/>
      <c r="AE23" s="110"/>
      <c r="AF23" s="38"/>
      <c r="AG23" s="110"/>
      <c r="AH23" s="110"/>
      <c r="AI23" s="110"/>
      <c r="AJ23" s="243"/>
      <c r="AK23" s="243"/>
      <c r="AL23" s="243"/>
      <c r="AM23" s="243"/>
      <c r="AN23" s="243"/>
      <c r="AO23" s="243"/>
      <c r="AP23" s="243"/>
      <c r="AQ23" s="243"/>
      <c r="AR23" s="243"/>
      <c r="AS23" s="243"/>
      <c r="AT23" s="243"/>
      <c r="AU23" s="243"/>
      <c r="AV23" s="243"/>
      <c r="AW23" s="243"/>
      <c r="AX23" s="243"/>
    </row>
    <row r="24" spans="1:50" s="244" customFormat="1" ht="11.25" customHeight="1">
      <c r="A24" s="2972"/>
      <c r="B24" s="3369" t="s">
        <v>1659</v>
      </c>
      <c r="C24" s="3776" t="s">
        <v>2732</v>
      </c>
      <c r="D24" s="3804"/>
      <c r="E24" s="3799"/>
      <c r="F24" s="3804"/>
      <c r="G24" s="3799"/>
      <c r="H24" s="3799"/>
      <c r="I24" s="3799"/>
      <c r="J24" s="3799"/>
      <c r="K24" s="3799"/>
      <c r="L24" s="3540"/>
      <c r="M24" s="3540"/>
      <c r="N24" s="3540"/>
      <c r="O24" s="3540"/>
      <c r="P24" s="3540"/>
      <c r="Q24" s="195"/>
      <c r="R24" s="471"/>
      <c r="S24" s="51"/>
      <c r="T24" s="51"/>
      <c r="U24" s="3809"/>
      <c r="V24" s="3379"/>
      <c r="W24" s="3379"/>
      <c r="X24" s="3379"/>
      <c r="Y24" s="3379"/>
      <c r="Z24" s="3379"/>
      <c r="AA24" s="3379"/>
      <c r="AB24" s="3379"/>
      <c r="AC24" s="3379"/>
      <c r="AD24" s="3379"/>
      <c r="AE24" s="110"/>
      <c r="AF24" s="38"/>
      <c r="AG24" s="110"/>
      <c r="AH24" s="110"/>
      <c r="AI24" s="110"/>
      <c r="AJ24" s="243"/>
      <c r="AK24" s="243"/>
      <c r="AL24" s="243"/>
      <c r="AM24" s="243"/>
      <c r="AN24" s="243"/>
      <c r="AO24" s="243"/>
      <c r="AP24" s="243"/>
      <c r="AQ24" s="243"/>
      <c r="AR24" s="243"/>
      <c r="AS24" s="243"/>
      <c r="AT24" s="243"/>
      <c r="AU24" s="243"/>
      <c r="AV24" s="243"/>
      <c r="AW24" s="243"/>
      <c r="AX24" s="243"/>
    </row>
    <row r="25" spans="1:50" s="244" customFormat="1" ht="11.25" customHeight="1">
      <c r="A25" s="2972"/>
      <c r="B25" s="49"/>
      <c r="C25" s="245" t="s">
        <v>2733</v>
      </c>
      <c r="D25" s="3804"/>
      <c r="E25" s="3799"/>
      <c r="F25" s="3804"/>
      <c r="G25" s="3799"/>
      <c r="H25" s="3799"/>
      <c r="I25" s="3799"/>
      <c r="J25" s="3799"/>
      <c r="K25" s="3799"/>
      <c r="L25" s="3540"/>
      <c r="M25" s="3540"/>
      <c r="N25" s="3540"/>
      <c r="O25" s="3540"/>
      <c r="P25" s="3540"/>
      <c r="Q25" s="195"/>
      <c r="R25" s="471"/>
      <c r="S25" s="51"/>
      <c r="T25" s="51"/>
      <c r="U25" s="3809"/>
      <c r="V25" s="3379"/>
      <c r="W25" s="3379"/>
      <c r="X25" s="3379"/>
      <c r="Y25" s="3379"/>
      <c r="Z25" s="3379"/>
      <c r="AA25" s="3379"/>
      <c r="AB25" s="3379"/>
      <c r="AC25" s="3379"/>
      <c r="AD25" s="3379"/>
      <c r="AE25" s="110"/>
      <c r="AF25" s="38"/>
      <c r="AG25" s="110"/>
      <c r="AH25" s="110"/>
      <c r="AI25" s="110"/>
      <c r="AJ25" s="243"/>
      <c r="AK25" s="243"/>
      <c r="AL25" s="243"/>
      <c r="AM25" s="243"/>
      <c r="AN25" s="243"/>
      <c r="AO25" s="243"/>
      <c r="AP25" s="243"/>
      <c r="AQ25" s="243"/>
      <c r="AR25" s="243"/>
      <c r="AS25" s="243"/>
      <c r="AT25" s="243"/>
      <c r="AU25" s="243"/>
      <c r="AV25" s="243"/>
      <c r="AW25" s="243"/>
      <c r="AX25" s="243"/>
    </row>
    <row r="26" spans="1:50" s="244" customFormat="1" ht="14.25" customHeight="1">
      <c r="A26" s="2972"/>
      <c r="B26" s="3795"/>
      <c r="C26" s="105"/>
      <c r="D26" s="3804"/>
      <c r="E26" s="3799"/>
      <c r="F26" s="3804"/>
      <c r="G26" s="3799"/>
      <c r="H26" s="3799"/>
      <c r="I26" s="3799"/>
      <c r="J26" s="3799"/>
      <c r="K26" s="3799"/>
      <c r="L26" s="3540"/>
      <c r="M26" s="3540"/>
      <c r="N26" s="3540"/>
      <c r="O26" s="3540"/>
      <c r="P26" s="3540"/>
      <c r="Q26" s="195"/>
      <c r="R26" s="471"/>
      <c r="S26" s="51"/>
      <c r="T26" s="51"/>
      <c r="U26" s="3809"/>
      <c r="V26" s="3379"/>
      <c r="W26" s="3379"/>
      <c r="X26" s="3379"/>
      <c r="Y26" s="3379"/>
      <c r="Z26" s="3379"/>
      <c r="AA26" s="3379"/>
      <c r="AB26" s="3379"/>
      <c r="AC26" s="3891"/>
      <c r="AD26" s="3891"/>
      <c r="AE26" s="3892"/>
      <c r="AF26" s="3893"/>
      <c r="AG26" s="3892"/>
      <c r="AH26" s="110"/>
      <c r="AI26" s="110"/>
      <c r="AJ26" s="243"/>
      <c r="AK26" s="243"/>
      <c r="AL26" s="243"/>
      <c r="AM26" s="243"/>
      <c r="AN26" s="243"/>
      <c r="AO26" s="243"/>
      <c r="AP26" s="243"/>
      <c r="AQ26" s="243"/>
      <c r="AR26" s="243"/>
      <c r="AS26" s="243"/>
      <c r="AT26" s="243"/>
      <c r="AU26" s="243"/>
      <c r="AV26" s="243"/>
      <c r="AW26" s="243"/>
      <c r="AX26" s="243"/>
    </row>
    <row r="27" spans="1:50" s="244" customFormat="1" ht="11.25" customHeight="1">
      <c r="A27" s="2972"/>
      <c r="B27" s="3795"/>
      <c r="C27" s="5553" t="s">
        <v>2734</v>
      </c>
      <c r="D27" s="5553"/>
      <c r="E27" s="5553"/>
      <c r="F27" s="5553"/>
      <c r="G27" s="5553"/>
      <c r="H27" s="5553"/>
      <c r="I27" s="5553"/>
      <c r="J27" s="5553"/>
      <c r="K27" s="5553"/>
      <c r="L27" s="5553"/>
      <c r="M27" s="3540"/>
      <c r="N27" s="5704" t="s">
        <v>1660</v>
      </c>
      <c r="O27" s="5704"/>
      <c r="P27" s="5704"/>
      <c r="Q27" s="5704"/>
      <c r="R27" s="5704"/>
      <c r="S27" s="5704"/>
      <c r="T27" s="5704"/>
      <c r="U27" s="5704"/>
      <c r="V27" s="5704"/>
      <c r="W27" s="5704"/>
      <c r="X27" s="3379"/>
      <c r="Y27" s="3379"/>
      <c r="Z27" s="3379"/>
      <c r="AA27" s="3379"/>
      <c r="AB27" s="3379"/>
      <c r="AC27" s="5698" t="s">
        <v>39</v>
      </c>
      <c r="AD27" s="5698"/>
      <c r="AE27" s="5698"/>
      <c r="AF27" s="5698"/>
      <c r="AG27" s="5698"/>
      <c r="AH27" s="246"/>
      <c r="AI27" s="110"/>
      <c r="AJ27" s="243"/>
      <c r="AK27" s="243"/>
      <c r="AL27" s="243"/>
      <c r="AM27" s="243"/>
      <c r="AN27" s="243"/>
      <c r="AO27" s="243"/>
      <c r="AP27" s="243"/>
      <c r="AQ27" s="243"/>
      <c r="AR27" s="243"/>
      <c r="AS27" s="243"/>
      <c r="AT27" s="243"/>
      <c r="AU27" s="243"/>
      <c r="AV27" s="243"/>
      <c r="AW27" s="243"/>
      <c r="AX27" s="243"/>
    </row>
    <row r="28" spans="1:50" s="244" customFormat="1" ht="11.25" customHeight="1">
      <c r="A28" s="2972"/>
      <c r="B28" s="3894"/>
      <c r="C28" s="5560" t="s">
        <v>2735</v>
      </c>
      <c r="D28" s="5560"/>
      <c r="E28" s="5560"/>
      <c r="F28" s="5560"/>
      <c r="G28" s="5560"/>
      <c r="H28" s="5560"/>
      <c r="I28" s="5560"/>
      <c r="J28" s="5560"/>
      <c r="K28" s="5560"/>
      <c r="L28" s="5560"/>
      <c r="M28" s="3540"/>
      <c r="N28" s="3540"/>
      <c r="O28" s="3540"/>
      <c r="P28" s="3540"/>
      <c r="Q28" s="195"/>
      <c r="R28" s="471"/>
      <c r="S28" s="51"/>
      <c r="T28" s="51"/>
      <c r="U28" s="3809"/>
      <c r="V28" s="3379"/>
      <c r="W28" s="3379"/>
      <c r="X28" s="3379"/>
      <c r="Y28" s="3379"/>
      <c r="Z28" s="3379"/>
      <c r="AA28" s="3379"/>
      <c r="AB28" s="3379"/>
      <c r="AC28" s="5699" t="s">
        <v>40</v>
      </c>
      <c r="AD28" s="5699"/>
      <c r="AE28" s="5699"/>
      <c r="AF28" s="5699"/>
      <c r="AG28" s="5699"/>
      <c r="AH28" s="3895"/>
      <c r="AI28" s="110"/>
      <c r="AJ28" s="243"/>
      <c r="AK28" s="243"/>
      <c r="AL28" s="243"/>
      <c r="AM28" s="243"/>
      <c r="AN28" s="243"/>
      <c r="AO28" s="243"/>
      <c r="AP28" s="243"/>
      <c r="AQ28" s="243"/>
      <c r="AR28" s="243"/>
      <c r="AS28" s="243"/>
      <c r="AT28" s="243"/>
      <c r="AU28" s="243"/>
      <c r="AV28" s="243"/>
      <c r="AW28" s="243"/>
      <c r="AX28" s="243"/>
    </row>
    <row r="29" spans="1:50" s="244" customFormat="1" ht="15" customHeight="1">
      <c r="A29" s="2972"/>
      <c r="B29" s="3795"/>
      <c r="C29" s="3367"/>
      <c r="D29" s="3804"/>
      <c r="E29" s="3799"/>
      <c r="F29" s="3804"/>
      <c r="G29" s="3799"/>
      <c r="H29" s="3799"/>
      <c r="I29" s="3799"/>
      <c r="J29" s="3799"/>
      <c r="K29" s="3799"/>
      <c r="L29" s="3540"/>
      <c r="M29" s="3540"/>
      <c r="N29" s="3540"/>
      <c r="O29" s="5700">
        <v>320301</v>
      </c>
      <c r="P29" s="5700"/>
      <c r="Q29" s="195"/>
      <c r="R29" s="471"/>
      <c r="S29" s="51"/>
      <c r="T29" s="51"/>
      <c r="U29" s="3809"/>
      <c r="V29" s="3379"/>
      <c r="W29" s="3379"/>
      <c r="X29" s="3379"/>
      <c r="Y29" s="3379"/>
      <c r="Z29" s="3379"/>
      <c r="AA29" s="3379"/>
      <c r="AB29" s="3379"/>
      <c r="AC29" s="3891"/>
      <c r="AD29" s="3891"/>
      <c r="AE29" s="5697">
        <v>320304</v>
      </c>
      <c r="AF29" s="5697"/>
      <c r="AG29" s="3896"/>
      <c r="AH29" s="110"/>
      <c r="AI29" s="110"/>
      <c r="AJ29" s="243"/>
      <c r="AK29" s="243"/>
      <c r="AL29" s="243"/>
      <c r="AM29" s="243"/>
      <c r="AN29" s="243"/>
      <c r="AO29" s="243"/>
      <c r="AP29" s="243"/>
      <c r="AQ29" s="243"/>
      <c r="AR29" s="243"/>
      <c r="AS29" s="243"/>
      <c r="AT29" s="243"/>
      <c r="AU29" s="243"/>
      <c r="AV29" s="243"/>
      <c r="AW29" s="243"/>
      <c r="AX29" s="243"/>
    </row>
    <row r="30" spans="1:50" s="244" customFormat="1" ht="11.25" customHeight="1">
      <c r="A30" s="2972"/>
      <c r="B30" s="3795"/>
      <c r="C30" s="3367"/>
      <c r="D30" s="3804"/>
      <c r="E30" s="3799"/>
      <c r="F30" s="3804"/>
      <c r="G30" s="3799"/>
      <c r="H30" s="3799"/>
      <c r="I30" s="3799"/>
      <c r="J30" s="3799"/>
      <c r="K30" s="3799"/>
      <c r="L30" s="3540"/>
      <c r="M30" s="3540"/>
      <c r="N30" s="5665">
        <v>1</v>
      </c>
      <c r="O30" s="5623"/>
      <c r="P30" s="5701" t="s">
        <v>2736</v>
      </c>
      <c r="Q30" s="5702"/>
      <c r="R30" s="471"/>
      <c r="S30" s="5657">
        <v>2</v>
      </c>
      <c r="T30" s="5623"/>
      <c r="U30" s="5703" t="s">
        <v>2497</v>
      </c>
      <c r="V30" s="5704"/>
      <c r="W30" s="5704"/>
      <c r="X30" s="3379"/>
      <c r="Y30" s="3379"/>
      <c r="Z30" s="3379"/>
      <c r="AA30" s="3379"/>
      <c r="AB30" s="3379"/>
      <c r="AC30" s="3891"/>
      <c r="AD30" s="5567"/>
      <c r="AE30" s="5568"/>
      <c r="AF30" s="5569"/>
      <c r="AG30" s="3897"/>
      <c r="AH30" s="110"/>
      <c r="AI30" s="110"/>
      <c r="AJ30" s="243"/>
      <c r="AK30" s="243"/>
      <c r="AL30" s="243"/>
      <c r="AM30" s="243"/>
      <c r="AN30" s="243"/>
      <c r="AO30" s="243"/>
      <c r="AP30" s="243"/>
      <c r="AQ30" s="243"/>
      <c r="AR30" s="243"/>
      <c r="AS30" s="243"/>
      <c r="AT30" s="243"/>
      <c r="AU30" s="243"/>
      <c r="AV30" s="243"/>
      <c r="AW30" s="243"/>
      <c r="AX30" s="243"/>
    </row>
    <row r="31" spans="1:50" s="244" customFormat="1" ht="11.25" customHeight="1">
      <c r="A31" s="2972"/>
      <c r="B31" s="3795"/>
      <c r="C31" s="3367">
        <v>1</v>
      </c>
      <c r="D31" s="3853"/>
      <c r="E31" s="3854"/>
      <c r="F31" s="3853"/>
      <c r="G31" s="3854"/>
      <c r="H31" s="3854"/>
      <c r="I31" s="3854"/>
      <c r="J31" s="3854"/>
      <c r="K31" s="3854"/>
      <c r="L31" s="3540"/>
      <c r="M31" s="3540"/>
      <c r="N31" s="5665"/>
      <c r="O31" s="5624"/>
      <c r="P31" s="5701"/>
      <c r="Q31" s="5702"/>
      <c r="R31" s="471"/>
      <c r="S31" s="5657"/>
      <c r="T31" s="5624"/>
      <c r="U31" s="5703"/>
      <c r="V31" s="5704"/>
      <c r="W31" s="5704"/>
      <c r="X31" s="3379"/>
      <c r="Y31" s="3379"/>
      <c r="Z31" s="3379"/>
      <c r="AA31" s="3379"/>
      <c r="AB31" s="3379"/>
      <c r="AC31" s="3891"/>
      <c r="AD31" s="5570"/>
      <c r="AE31" s="5571"/>
      <c r="AF31" s="5572"/>
      <c r="AG31" s="3897"/>
      <c r="AH31" s="110"/>
      <c r="AI31" s="110"/>
      <c r="AJ31" s="243"/>
      <c r="AK31" s="243"/>
      <c r="AL31" s="243"/>
      <c r="AM31" s="243"/>
      <c r="AN31" s="243"/>
      <c r="AO31" s="243"/>
      <c r="AP31" s="243"/>
      <c r="AQ31" s="243"/>
      <c r="AR31" s="243"/>
      <c r="AS31" s="243"/>
      <c r="AT31" s="243"/>
      <c r="AU31" s="243"/>
      <c r="AV31" s="243"/>
      <c r="AW31" s="243"/>
      <c r="AX31" s="243"/>
    </row>
    <row r="32" spans="1:50" s="244" customFormat="1" ht="11.25" customHeight="1">
      <c r="A32" s="2972"/>
      <c r="B32" s="3795"/>
      <c r="C32" s="3367"/>
      <c r="D32" s="3804"/>
      <c r="E32" s="3799"/>
      <c r="F32" s="3804"/>
      <c r="G32" s="3799"/>
      <c r="H32" s="3799"/>
      <c r="I32" s="3799"/>
      <c r="J32" s="3799"/>
      <c r="K32" s="3799"/>
      <c r="L32" s="3540"/>
      <c r="M32" s="3540"/>
      <c r="N32" s="3540"/>
      <c r="O32" s="1153"/>
      <c r="P32" s="3540"/>
      <c r="Q32" s="195"/>
      <c r="R32" s="471"/>
      <c r="S32" s="51"/>
      <c r="T32" s="1153"/>
      <c r="U32" s="3540"/>
      <c r="V32" s="195"/>
      <c r="W32" s="3379"/>
      <c r="X32" s="3379"/>
      <c r="Y32" s="3379"/>
      <c r="Z32" s="3379"/>
      <c r="AA32" s="3379"/>
      <c r="AB32" s="3379"/>
      <c r="AC32" s="3891"/>
      <c r="AD32" s="3891"/>
      <c r="AE32" s="3892"/>
      <c r="AF32" s="3893"/>
      <c r="AG32" s="3892"/>
      <c r="AH32" s="110"/>
      <c r="AI32" s="110"/>
      <c r="AJ32" s="243"/>
      <c r="AK32" s="243"/>
      <c r="AL32" s="243"/>
      <c r="AM32" s="243"/>
      <c r="AN32" s="243"/>
      <c r="AO32" s="243"/>
      <c r="AP32" s="243"/>
      <c r="AQ32" s="243"/>
      <c r="AR32" s="243"/>
      <c r="AS32" s="243"/>
      <c r="AT32" s="243"/>
      <c r="AU32" s="243"/>
      <c r="AV32" s="243"/>
      <c r="AW32" s="243"/>
      <c r="AX32" s="243"/>
    </row>
    <row r="33" spans="1:50" s="244" customFormat="1" ht="15" customHeight="1">
      <c r="A33" s="2972"/>
      <c r="B33" s="3795"/>
      <c r="C33" s="3367"/>
      <c r="D33" s="3804"/>
      <c r="E33" s="3799"/>
      <c r="F33" s="3804"/>
      <c r="G33" s="3799"/>
      <c r="H33" s="3799"/>
      <c r="I33" s="3799"/>
      <c r="J33" s="3799"/>
      <c r="K33" s="3799"/>
      <c r="L33" s="3540"/>
      <c r="M33" s="3540"/>
      <c r="N33" s="3540"/>
      <c r="O33" s="5700">
        <v>320302</v>
      </c>
      <c r="P33" s="5700"/>
      <c r="Q33" s="195"/>
      <c r="R33" s="471"/>
      <c r="S33" s="51"/>
      <c r="T33" s="51"/>
      <c r="U33" s="3809"/>
      <c r="V33" s="3379"/>
      <c r="W33" s="3379"/>
      <c r="X33" s="3379"/>
      <c r="Y33" s="3379"/>
      <c r="Z33" s="3379"/>
      <c r="AA33" s="3379"/>
      <c r="AB33" s="3379"/>
      <c r="AC33" s="3891"/>
      <c r="AD33" s="3891"/>
      <c r="AE33" s="5697">
        <v>320305</v>
      </c>
      <c r="AF33" s="5697"/>
      <c r="AG33" s="3896"/>
      <c r="AH33" s="110"/>
      <c r="AI33" s="110"/>
      <c r="AJ33" s="243"/>
      <c r="AK33" s="243"/>
      <c r="AL33" s="243"/>
      <c r="AM33" s="243"/>
      <c r="AN33" s="243"/>
      <c r="AO33" s="243"/>
      <c r="AP33" s="243"/>
      <c r="AQ33" s="243"/>
      <c r="AR33" s="243"/>
      <c r="AS33" s="243"/>
      <c r="AT33" s="243"/>
      <c r="AU33" s="243"/>
      <c r="AV33" s="243"/>
      <c r="AW33" s="243"/>
      <c r="AX33" s="243"/>
    </row>
    <row r="34" spans="1:50" s="244" customFormat="1" ht="11.25" customHeight="1">
      <c r="A34" s="2972"/>
      <c r="B34" s="3795"/>
      <c r="C34" s="3367"/>
      <c r="D34" s="3804"/>
      <c r="E34" s="3799"/>
      <c r="F34" s="3804"/>
      <c r="G34" s="3799"/>
      <c r="H34" s="3799"/>
      <c r="I34" s="3799"/>
      <c r="J34" s="3799"/>
      <c r="K34" s="3799"/>
      <c r="L34" s="3540"/>
      <c r="M34" s="3540"/>
      <c r="N34" s="5665">
        <v>1</v>
      </c>
      <c r="O34" s="5623"/>
      <c r="P34" s="5701" t="s">
        <v>2736</v>
      </c>
      <c r="Q34" s="5702"/>
      <c r="R34" s="471"/>
      <c r="S34" s="5657">
        <v>2</v>
      </c>
      <c r="T34" s="5623"/>
      <c r="U34" s="5703" t="s">
        <v>2497</v>
      </c>
      <c r="V34" s="5704"/>
      <c r="W34" s="5704"/>
      <c r="X34" s="3379"/>
      <c r="Y34" s="3379"/>
      <c r="Z34" s="3379"/>
      <c r="AA34" s="3379"/>
      <c r="AB34" s="3379"/>
      <c r="AC34" s="3891"/>
      <c r="AD34" s="5567"/>
      <c r="AE34" s="5568"/>
      <c r="AF34" s="5569"/>
      <c r="AG34" s="3896"/>
      <c r="AH34" s="110"/>
      <c r="AI34" s="110"/>
      <c r="AJ34" s="243"/>
      <c r="AK34" s="243"/>
      <c r="AL34" s="243"/>
      <c r="AM34" s="243"/>
      <c r="AN34" s="243"/>
      <c r="AO34" s="243"/>
      <c r="AP34" s="243"/>
      <c r="AQ34" s="243"/>
      <c r="AR34" s="243"/>
      <c r="AS34" s="243"/>
      <c r="AT34" s="243"/>
      <c r="AU34" s="243"/>
      <c r="AV34" s="243"/>
      <c r="AW34" s="243"/>
      <c r="AX34" s="243"/>
    </row>
    <row r="35" spans="1:50" s="244" customFormat="1" ht="11.25" customHeight="1">
      <c r="A35" s="2972"/>
      <c r="B35" s="3795"/>
      <c r="C35" s="3367">
        <v>2</v>
      </c>
      <c r="D35" s="3853"/>
      <c r="E35" s="3854"/>
      <c r="F35" s="3853"/>
      <c r="G35" s="3854"/>
      <c r="H35" s="3854"/>
      <c r="I35" s="3854"/>
      <c r="J35" s="3854"/>
      <c r="K35" s="3854"/>
      <c r="L35" s="3540"/>
      <c r="M35" s="3540"/>
      <c r="N35" s="5665"/>
      <c r="O35" s="5624"/>
      <c r="P35" s="5701"/>
      <c r="Q35" s="5702"/>
      <c r="R35" s="471"/>
      <c r="S35" s="5657"/>
      <c r="T35" s="5624"/>
      <c r="U35" s="5703"/>
      <c r="V35" s="5704"/>
      <c r="W35" s="5704"/>
      <c r="X35" s="3379"/>
      <c r="Y35" s="3379"/>
      <c r="Z35" s="3379"/>
      <c r="AA35" s="3379"/>
      <c r="AB35" s="3379"/>
      <c r="AC35" s="3891"/>
      <c r="AD35" s="5570"/>
      <c r="AE35" s="5571"/>
      <c r="AF35" s="5572"/>
      <c r="AG35" s="3896"/>
      <c r="AH35" s="110"/>
      <c r="AI35" s="110"/>
      <c r="AJ35" s="243"/>
      <c r="AK35" s="243"/>
      <c r="AL35" s="243"/>
      <c r="AM35" s="243"/>
      <c r="AN35" s="243"/>
      <c r="AO35" s="243"/>
      <c r="AP35" s="243"/>
      <c r="AQ35" s="243"/>
      <c r="AR35" s="243"/>
      <c r="AS35" s="243"/>
      <c r="AT35" s="243"/>
      <c r="AU35" s="243"/>
      <c r="AV35" s="243"/>
      <c r="AW35" s="243"/>
      <c r="AX35" s="243"/>
    </row>
    <row r="36" spans="1:50" s="244" customFormat="1" ht="11.25" customHeight="1">
      <c r="A36" s="2972"/>
      <c r="B36" s="3795"/>
      <c r="C36" s="3367"/>
      <c r="D36" s="3804"/>
      <c r="E36" s="3799"/>
      <c r="F36" s="3804"/>
      <c r="G36" s="3799"/>
      <c r="H36" s="3799"/>
      <c r="I36" s="3799"/>
      <c r="J36" s="3799"/>
      <c r="K36" s="3799"/>
      <c r="L36" s="3540"/>
      <c r="M36" s="3540"/>
      <c r="N36" s="3540"/>
      <c r="O36" s="1153"/>
      <c r="P36" s="3540"/>
      <c r="Q36" s="195"/>
      <c r="R36" s="471"/>
      <c r="S36" s="51"/>
      <c r="T36" s="1153"/>
      <c r="U36" s="3540"/>
      <c r="V36" s="195"/>
      <c r="W36" s="3379"/>
      <c r="X36" s="3379"/>
      <c r="Y36" s="3379"/>
      <c r="Z36" s="3379"/>
      <c r="AA36" s="3379"/>
      <c r="AB36" s="3379"/>
      <c r="AC36" s="3891"/>
      <c r="AD36" s="3891"/>
      <c r="AE36" s="3892"/>
      <c r="AF36" s="3896"/>
      <c r="AG36" s="3896"/>
      <c r="AH36" s="110"/>
      <c r="AI36" s="110"/>
      <c r="AJ36" s="243"/>
      <c r="AK36" s="243"/>
      <c r="AL36" s="243"/>
      <c r="AM36" s="243"/>
      <c r="AN36" s="243"/>
      <c r="AO36" s="243"/>
      <c r="AP36" s="243"/>
      <c r="AQ36" s="243"/>
      <c r="AR36" s="243"/>
      <c r="AS36" s="243"/>
      <c r="AT36" s="243"/>
      <c r="AU36" s="243"/>
      <c r="AV36" s="243"/>
      <c r="AW36" s="243"/>
      <c r="AX36" s="243"/>
    </row>
    <row r="37" spans="1:50" s="244" customFormat="1" ht="15" customHeight="1">
      <c r="A37" s="2972"/>
      <c r="B37" s="3795"/>
      <c r="C37" s="3367"/>
      <c r="D37" s="3804"/>
      <c r="E37" s="3799"/>
      <c r="F37" s="3804"/>
      <c r="G37" s="3799"/>
      <c r="H37" s="3799"/>
      <c r="I37" s="3799"/>
      <c r="J37" s="3799"/>
      <c r="K37" s="3799"/>
      <c r="L37" s="3540"/>
      <c r="M37" s="3540"/>
      <c r="N37" s="3540"/>
      <c r="O37" s="5700">
        <v>320303</v>
      </c>
      <c r="P37" s="5700"/>
      <c r="Q37" s="195"/>
      <c r="R37" s="471"/>
      <c r="S37" s="51"/>
      <c r="T37" s="51"/>
      <c r="U37" s="3809"/>
      <c r="V37" s="3379"/>
      <c r="W37" s="3379"/>
      <c r="X37" s="3379"/>
      <c r="Y37" s="3379"/>
      <c r="Z37" s="3379"/>
      <c r="AA37" s="3379"/>
      <c r="AB37" s="3379"/>
      <c r="AC37" s="3891"/>
      <c r="AD37" s="3891"/>
      <c r="AE37" s="5697">
        <v>320306</v>
      </c>
      <c r="AF37" s="5697"/>
      <c r="AG37" s="3896"/>
      <c r="AH37" s="110"/>
      <c r="AI37" s="110"/>
      <c r="AJ37" s="243"/>
      <c r="AK37" s="243"/>
      <c r="AL37" s="243"/>
      <c r="AM37" s="243"/>
      <c r="AN37" s="243"/>
      <c r="AO37" s="243"/>
      <c r="AP37" s="243"/>
      <c r="AQ37" s="243"/>
      <c r="AR37" s="243"/>
      <c r="AS37" s="243"/>
      <c r="AT37" s="243"/>
      <c r="AU37" s="243"/>
      <c r="AV37" s="243"/>
      <c r="AW37" s="243"/>
      <c r="AX37" s="243"/>
    </row>
    <row r="38" spans="1:50" s="244" customFormat="1" ht="11.25" customHeight="1">
      <c r="A38" s="2972"/>
      <c r="B38" s="3795"/>
      <c r="C38" s="3367"/>
      <c r="D38" s="3804"/>
      <c r="E38" s="3799"/>
      <c r="F38" s="3804"/>
      <c r="G38" s="3799"/>
      <c r="H38" s="3799"/>
      <c r="I38" s="3799"/>
      <c r="J38" s="3799"/>
      <c r="K38" s="3799"/>
      <c r="L38" s="3540"/>
      <c r="M38" s="3540"/>
      <c r="N38" s="5665">
        <v>1</v>
      </c>
      <c r="O38" s="5623"/>
      <c r="P38" s="5701" t="s">
        <v>2736</v>
      </c>
      <c r="Q38" s="5702"/>
      <c r="R38" s="471"/>
      <c r="S38" s="5657">
        <v>2</v>
      </c>
      <c r="T38" s="5623"/>
      <c r="U38" s="5703" t="s">
        <v>2497</v>
      </c>
      <c r="V38" s="5704"/>
      <c r="W38" s="5704"/>
      <c r="X38" s="3379"/>
      <c r="Y38" s="3379"/>
      <c r="Z38" s="3379"/>
      <c r="AA38" s="3379"/>
      <c r="AB38" s="3379"/>
      <c r="AC38" s="3891"/>
      <c r="AD38" s="5567"/>
      <c r="AE38" s="5568"/>
      <c r="AF38" s="5569"/>
      <c r="AG38" s="3896"/>
      <c r="AH38" s="110"/>
      <c r="AI38" s="110"/>
      <c r="AJ38" s="243"/>
      <c r="AK38" s="243"/>
      <c r="AL38" s="243"/>
      <c r="AM38" s="243"/>
      <c r="AN38" s="243"/>
      <c r="AO38" s="243"/>
      <c r="AP38" s="243"/>
      <c r="AQ38" s="243"/>
      <c r="AR38" s="243"/>
      <c r="AS38" s="243"/>
      <c r="AT38" s="243"/>
      <c r="AU38" s="243"/>
      <c r="AV38" s="243"/>
      <c r="AW38" s="243"/>
      <c r="AX38" s="243"/>
    </row>
    <row r="39" spans="1:50" s="244" customFormat="1" ht="11.25" customHeight="1">
      <c r="A39" s="2972"/>
      <c r="B39" s="3795"/>
      <c r="C39" s="3367">
        <v>3</v>
      </c>
      <c r="D39" s="3853"/>
      <c r="E39" s="3854"/>
      <c r="F39" s="3853"/>
      <c r="G39" s="3854"/>
      <c r="H39" s="3854"/>
      <c r="I39" s="3854"/>
      <c r="J39" s="3854"/>
      <c r="K39" s="3854"/>
      <c r="L39" s="3540"/>
      <c r="M39" s="3540"/>
      <c r="N39" s="5665"/>
      <c r="O39" s="5624"/>
      <c r="P39" s="5701"/>
      <c r="Q39" s="5702"/>
      <c r="R39" s="471"/>
      <c r="S39" s="5657"/>
      <c r="T39" s="5624"/>
      <c r="U39" s="5703"/>
      <c r="V39" s="5704"/>
      <c r="W39" s="5704"/>
      <c r="X39" s="3379"/>
      <c r="Y39" s="3379"/>
      <c r="Z39" s="3379"/>
      <c r="AA39" s="3379"/>
      <c r="AB39" s="3379"/>
      <c r="AC39" s="3891"/>
      <c r="AD39" s="5570"/>
      <c r="AE39" s="5571"/>
      <c r="AF39" s="5572"/>
      <c r="AG39" s="3896"/>
      <c r="AH39" s="110"/>
      <c r="AI39" s="110"/>
      <c r="AJ39" s="243"/>
      <c r="AK39" s="243"/>
      <c r="AL39" s="243"/>
      <c r="AM39" s="243"/>
      <c r="AN39" s="243"/>
      <c r="AO39" s="243"/>
      <c r="AP39" s="243"/>
      <c r="AQ39" s="243"/>
      <c r="AR39" s="243"/>
      <c r="AS39" s="243"/>
      <c r="AT39" s="243"/>
      <c r="AU39" s="243"/>
      <c r="AV39" s="243"/>
      <c r="AW39" s="243"/>
      <c r="AX39" s="243"/>
    </row>
    <row r="40" spans="1:50" s="244" customFormat="1" ht="11.25" customHeight="1">
      <c r="A40" s="2972"/>
      <c r="B40" s="3795"/>
      <c r="C40" s="3367"/>
      <c r="D40" s="3804"/>
      <c r="E40" s="3799"/>
      <c r="F40" s="3804"/>
      <c r="G40" s="3799"/>
      <c r="H40" s="3799"/>
      <c r="I40" s="3799"/>
      <c r="J40" s="3799"/>
      <c r="K40" s="3799"/>
      <c r="L40" s="3540"/>
      <c r="M40" s="3540"/>
      <c r="N40" s="3540"/>
      <c r="O40" s="3540"/>
      <c r="P40" s="3540"/>
      <c r="Q40" s="195"/>
      <c r="R40" s="471"/>
      <c r="S40" s="51"/>
      <c r="T40" s="51"/>
      <c r="U40" s="3809"/>
      <c r="V40" s="3379"/>
      <c r="W40" s="3379"/>
      <c r="X40" s="3379"/>
      <c r="Y40" s="3379"/>
      <c r="Z40" s="3379"/>
      <c r="AA40" s="3379"/>
      <c r="AB40" s="3379"/>
      <c r="AC40" s="3891"/>
      <c r="AD40" s="3891"/>
      <c r="AE40" s="3892"/>
      <c r="AF40" s="3893"/>
      <c r="AG40" s="3892"/>
      <c r="AH40" s="110"/>
      <c r="AI40" s="110"/>
      <c r="AJ40" s="243"/>
      <c r="AK40" s="243"/>
      <c r="AL40" s="243"/>
      <c r="AM40" s="243"/>
      <c r="AN40" s="243"/>
      <c r="AO40" s="243"/>
      <c r="AP40" s="243"/>
      <c r="AQ40" s="243"/>
      <c r="AR40" s="243"/>
      <c r="AS40" s="243"/>
      <c r="AT40" s="243"/>
      <c r="AU40" s="243"/>
      <c r="AV40" s="243"/>
      <c r="AW40" s="243"/>
      <c r="AX40" s="243"/>
    </row>
    <row r="41" spans="1:50" s="244" customFormat="1" ht="11.25" customHeight="1">
      <c r="A41" s="2972"/>
      <c r="B41" s="3795"/>
      <c r="C41" s="3367"/>
      <c r="D41" s="3804"/>
      <c r="E41" s="3799"/>
      <c r="F41" s="3804"/>
      <c r="G41" s="3799"/>
      <c r="H41" s="3799"/>
      <c r="I41" s="3799"/>
      <c r="J41" s="3799"/>
      <c r="K41" s="3799"/>
      <c r="L41" s="3540"/>
      <c r="M41" s="3540"/>
      <c r="N41" s="3540"/>
      <c r="O41" s="3540"/>
      <c r="P41" s="3540"/>
      <c r="Q41" s="195"/>
      <c r="R41" s="471"/>
      <c r="S41" s="51"/>
      <c r="T41" s="51"/>
      <c r="U41" s="3809"/>
      <c r="V41" s="3379"/>
      <c r="W41" s="3379"/>
      <c r="X41" s="3379"/>
      <c r="Y41" s="3379"/>
      <c r="Z41" s="3379"/>
      <c r="AA41" s="3379"/>
      <c r="AB41" s="3379"/>
      <c r="AC41" s="3379"/>
      <c r="AD41" s="3379"/>
      <c r="AE41" s="110"/>
      <c r="AF41" s="38"/>
      <c r="AG41" s="110"/>
      <c r="AH41" s="110"/>
      <c r="AI41" s="110"/>
      <c r="AJ41" s="243"/>
      <c r="AK41" s="243"/>
      <c r="AL41" s="243"/>
      <c r="AM41" s="243"/>
      <c r="AN41" s="243"/>
      <c r="AO41" s="243"/>
      <c r="AP41" s="243"/>
      <c r="AQ41" s="243"/>
      <c r="AR41" s="243"/>
      <c r="AS41" s="243"/>
      <c r="AT41" s="243"/>
      <c r="AU41" s="243"/>
      <c r="AV41" s="243"/>
      <c r="AW41" s="243"/>
      <c r="AX41" s="243"/>
    </row>
    <row r="42" spans="1:50" s="244" customFormat="1" ht="11.25" customHeight="1">
      <c r="A42" s="3888"/>
      <c r="B42" s="3826"/>
      <c r="C42" s="3819"/>
      <c r="D42" s="3828"/>
      <c r="E42" s="3829"/>
      <c r="F42" s="3828"/>
      <c r="G42" s="3829"/>
      <c r="H42" s="3829"/>
      <c r="I42" s="3829"/>
      <c r="J42" s="3829"/>
      <c r="K42" s="3829"/>
      <c r="L42" s="3823"/>
      <c r="M42" s="3823"/>
      <c r="N42" s="3823"/>
      <c r="O42" s="3823"/>
      <c r="P42" s="3823"/>
      <c r="Q42" s="3834"/>
      <c r="R42" s="3496"/>
      <c r="S42" s="3483"/>
      <c r="T42" s="3483"/>
      <c r="U42" s="3889"/>
      <c r="V42" s="3890"/>
      <c r="W42" s="3890"/>
      <c r="X42" s="3890"/>
      <c r="Y42" s="3890"/>
      <c r="Z42" s="3890"/>
      <c r="AA42" s="3890"/>
      <c r="AB42" s="3890"/>
      <c r="AC42" s="3890"/>
      <c r="AD42" s="3890"/>
      <c r="AE42" s="3477"/>
      <c r="AF42" s="3485"/>
      <c r="AG42" s="3477"/>
      <c r="AH42" s="3477"/>
      <c r="AI42" s="3477"/>
      <c r="AJ42" s="243"/>
      <c r="AK42" s="243"/>
      <c r="AL42" s="243"/>
      <c r="AM42" s="243"/>
      <c r="AN42" s="243"/>
      <c r="AO42" s="243"/>
      <c r="AP42" s="243"/>
      <c r="AQ42" s="243"/>
      <c r="AR42" s="243"/>
      <c r="AS42" s="243"/>
      <c r="AT42" s="243"/>
      <c r="AU42" s="243"/>
      <c r="AV42" s="243"/>
      <c r="AW42" s="243"/>
      <c r="AX42" s="243"/>
    </row>
    <row r="43" spans="1:50" s="244" customFormat="1" ht="11.25" customHeight="1">
      <c r="A43" s="2972"/>
      <c r="B43" s="3795"/>
      <c r="C43" s="3367"/>
      <c r="D43" s="3804"/>
      <c r="E43" s="3799"/>
      <c r="F43" s="3804"/>
      <c r="G43" s="3799"/>
      <c r="H43" s="3799"/>
      <c r="I43" s="3799"/>
      <c r="J43" s="3799"/>
      <c r="K43" s="3799"/>
      <c r="L43" s="3540"/>
      <c r="M43" s="3540"/>
      <c r="N43" s="3540"/>
      <c r="O43" s="3540"/>
      <c r="P43" s="3540"/>
      <c r="Q43" s="195"/>
      <c r="R43" s="471"/>
      <c r="S43" s="51"/>
      <c r="T43" s="51"/>
      <c r="U43" s="3809"/>
      <c r="V43" s="3379"/>
      <c r="W43" s="3379"/>
      <c r="X43" s="3379"/>
      <c r="Y43" s="3379"/>
      <c r="Z43" s="3379"/>
      <c r="AA43" s="3379"/>
      <c r="AB43" s="3379"/>
      <c r="AC43" s="3379"/>
      <c r="AD43" s="3379"/>
      <c r="AE43" s="110"/>
      <c r="AF43" s="38"/>
      <c r="AG43" s="110"/>
      <c r="AH43" s="110"/>
      <c r="AI43" s="110"/>
      <c r="AJ43" s="243"/>
      <c r="AK43" s="243"/>
      <c r="AL43" s="243"/>
      <c r="AM43" s="243"/>
      <c r="AN43" s="243"/>
      <c r="AO43" s="243"/>
      <c r="AP43" s="243"/>
      <c r="AQ43" s="243"/>
      <c r="AR43" s="243"/>
      <c r="AS43" s="243"/>
      <c r="AT43" s="243"/>
      <c r="AU43" s="243"/>
      <c r="AV43" s="243"/>
      <c r="AW43" s="243"/>
      <c r="AX43" s="243"/>
    </row>
    <row r="44" spans="1:50" s="244" customFormat="1" ht="11.25" customHeight="1">
      <c r="A44" s="2972"/>
      <c r="B44" s="3369" t="s">
        <v>1661</v>
      </c>
      <c r="C44" s="3776" t="s">
        <v>1662</v>
      </c>
      <c r="D44" s="3804"/>
      <c r="E44" s="3799"/>
      <c r="F44" s="3804"/>
      <c r="G44" s="3799"/>
      <c r="H44" s="3799"/>
      <c r="I44" s="3799"/>
      <c r="J44" s="3799"/>
      <c r="K44" s="3799"/>
      <c r="L44" s="3540"/>
      <c r="M44" s="3540"/>
      <c r="N44" s="3540"/>
      <c r="O44" s="3540"/>
      <c r="P44" s="3540"/>
      <c r="Q44" s="195"/>
      <c r="R44" s="471"/>
      <c r="S44" s="51"/>
      <c r="T44" s="51"/>
      <c r="U44" s="3809"/>
      <c r="V44" s="3379"/>
      <c r="W44" s="3379"/>
      <c r="X44" s="3379"/>
      <c r="Y44" s="3379"/>
      <c r="Z44" s="3379"/>
      <c r="AA44" s="3379"/>
      <c r="AB44" s="3379"/>
      <c r="AC44" s="3379"/>
      <c r="AD44" s="3379"/>
      <c r="AE44" s="110"/>
      <c r="AF44" s="38"/>
      <c r="AG44" s="110"/>
      <c r="AH44" s="110"/>
      <c r="AI44" s="110"/>
      <c r="AJ44" s="243"/>
      <c r="AK44" s="243"/>
      <c r="AL44" s="243"/>
      <c r="AM44" s="243"/>
      <c r="AN44" s="243"/>
      <c r="AO44" s="243"/>
      <c r="AP44" s="243"/>
      <c r="AQ44" s="243"/>
      <c r="AR44" s="243"/>
      <c r="AS44" s="243"/>
      <c r="AT44" s="243"/>
      <c r="AU44" s="243"/>
      <c r="AV44" s="243"/>
      <c r="AW44" s="243"/>
      <c r="AX44" s="243"/>
    </row>
    <row r="45" spans="1:50" s="244" customFormat="1" ht="11.25" customHeight="1">
      <c r="A45" s="2972"/>
      <c r="B45" s="49"/>
      <c r="C45" s="245" t="s">
        <v>1663</v>
      </c>
      <c r="D45" s="3804"/>
      <c r="E45" s="3799"/>
      <c r="F45" s="3804"/>
      <c r="G45" s="3799"/>
      <c r="H45" s="3799"/>
      <c r="I45" s="3799"/>
      <c r="J45" s="3799"/>
      <c r="K45" s="3799"/>
      <c r="L45" s="3540"/>
      <c r="M45" s="3540"/>
      <c r="N45" s="3540"/>
      <c r="O45" s="3540"/>
      <c r="P45" s="3540"/>
      <c r="Q45" s="195"/>
      <c r="R45" s="471"/>
      <c r="S45" s="51"/>
      <c r="T45" s="51"/>
      <c r="U45" s="3809"/>
      <c r="V45" s="3379"/>
      <c r="W45" s="3379"/>
      <c r="X45" s="3379"/>
      <c r="Y45" s="3379"/>
      <c r="Z45" s="3379"/>
      <c r="AA45" s="3379"/>
      <c r="AB45" s="3379"/>
      <c r="AC45" s="3379"/>
      <c r="AD45" s="3379"/>
      <c r="AE45" s="110"/>
      <c r="AF45" s="38"/>
      <c r="AG45" s="110"/>
      <c r="AH45" s="110"/>
      <c r="AI45" s="110"/>
      <c r="AJ45" s="243"/>
      <c r="AK45" s="243"/>
      <c r="AL45" s="243"/>
      <c r="AM45" s="243"/>
      <c r="AN45" s="243"/>
      <c r="AO45" s="243"/>
      <c r="AP45" s="243"/>
      <c r="AQ45" s="243"/>
      <c r="AR45" s="243"/>
      <c r="AS45" s="243"/>
      <c r="AT45" s="243"/>
      <c r="AU45" s="243"/>
      <c r="AV45" s="243"/>
      <c r="AW45" s="243"/>
      <c r="AX45" s="243"/>
    </row>
    <row r="46" spans="1:50" s="244" customFormat="1" ht="14.25" customHeight="1">
      <c r="A46" s="2972"/>
      <c r="B46" s="3795"/>
      <c r="C46" s="105"/>
      <c r="D46" s="3804"/>
      <c r="E46" s="3799"/>
      <c r="F46" s="3804"/>
      <c r="G46" s="3799"/>
      <c r="H46" s="3799"/>
      <c r="I46" s="3799"/>
      <c r="J46" s="3799"/>
      <c r="K46" s="3799"/>
      <c r="L46" s="3540"/>
      <c r="M46" s="3540"/>
      <c r="N46" s="3540"/>
      <c r="O46" s="3540"/>
      <c r="P46" s="3540"/>
      <c r="Q46" s="195"/>
      <c r="R46" s="471"/>
      <c r="S46" s="51"/>
      <c r="T46" s="51"/>
      <c r="U46" s="3809"/>
      <c r="V46" s="3379"/>
      <c r="W46" s="3379"/>
      <c r="X46" s="3379"/>
      <c r="Y46" s="3379"/>
      <c r="Z46" s="3379"/>
      <c r="AA46" s="3379"/>
      <c r="AB46" s="3379"/>
      <c r="AC46" s="3891"/>
      <c r="AD46" s="3891"/>
      <c r="AE46" s="3892"/>
      <c r="AF46" s="3893"/>
      <c r="AG46" s="3892"/>
      <c r="AH46" s="110"/>
      <c r="AI46" s="110"/>
      <c r="AJ46" s="243"/>
      <c r="AK46" s="243"/>
      <c r="AL46" s="243"/>
      <c r="AM46" s="243"/>
      <c r="AN46" s="243"/>
      <c r="AO46" s="243"/>
      <c r="AP46" s="243"/>
      <c r="AQ46" s="243"/>
      <c r="AR46" s="243"/>
      <c r="AS46" s="243"/>
      <c r="AT46" s="243"/>
      <c r="AU46" s="243"/>
      <c r="AV46" s="243"/>
      <c r="AW46" s="243"/>
      <c r="AX46" s="243"/>
    </row>
    <row r="47" spans="1:50" s="244" customFormat="1" ht="11.25" customHeight="1">
      <c r="A47" s="2972"/>
      <c r="B47" s="3795"/>
      <c r="C47" s="5553" t="s">
        <v>2734</v>
      </c>
      <c r="D47" s="5553"/>
      <c r="E47" s="5553"/>
      <c r="F47" s="5553"/>
      <c r="G47" s="5553"/>
      <c r="H47" s="5553"/>
      <c r="I47" s="5553"/>
      <c r="J47" s="5553"/>
      <c r="K47" s="5553"/>
      <c r="L47" s="5553"/>
      <c r="M47" s="3540"/>
      <c r="N47" s="3540"/>
      <c r="O47" s="3540"/>
      <c r="P47" s="3540"/>
      <c r="Q47" s="195"/>
      <c r="R47" s="471"/>
      <c r="S47" s="51"/>
      <c r="T47" s="51"/>
      <c r="U47" s="3809"/>
      <c r="V47" s="3379"/>
      <c r="W47" s="3379"/>
      <c r="X47" s="3379"/>
      <c r="Y47" s="3379"/>
      <c r="Z47" s="3379"/>
      <c r="AA47" s="3379"/>
      <c r="AB47" s="3379"/>
      <c r="AC47" s="5698" t="s">
        <v>39</v>
      </c>
      <c r="AD47" s="5698"/>
      <c r="AE47" s="5698"/>
      <c r="AF47" s="5698"/>
      <c r="AG47" s="5698"/>
      <c r="AH47" s="246"/>
      <c r="AI47" s="110"/>
      <c r="AJ47" s="243"/>
      <c r="AK47" s="243"/>
      <c r="AL47" s="243"/>
      <c r="AM47" s="243"/>
      <c r="AN47" s="243"/>
      <c r="AO47" s="243"/>
      <c r="AP47" s="243"/>
      <c r="AQ47" s="243"/>
      <c r="AR47" s="243"/>
      <c r="AS47" s="243"/>
      <c r="AT47" s="243"/>
      <c r="AU47" s="243"/>
      <c r="AV47" s="243"/>
      <c r="AW47" s="243"/>
      <c r="AX47" s="243"/>
    </row>
    <row r="48" spans="1:50" s="244" customFormat="1" ht="11.25" customHeight="1">
      <c r="A48" s="2972"/>
      <c r="B48" s="3795"/>
      <c r="C48" s="5560" t="s">
        <v>2735</v>
      </c>
      <c r="D48" s="5560"/>
      <c r="E48" s="5560"/>
      <c r="F48" s="5560"/>
      <c r="G48" s="5560"/>
      <c r="H48" s="5560"/>
      <c r="I48" s="5560"/>
      <c r="J48" s="5560"/>
      <c r="K48" s="5560"/>
      <c r="L48" s="5560"/>
      <c r="M48" s="3540"/>
      <c r="N48" s="3540"/>
      <c r="O48" s="3540"/>
      <c r="P48" s="3540"/>
      <c r="Q48" s="195"/>
      <c r="R48" s="471"/>
      <c r="S48" s="51"/>
      <c r="T48" s="51"/>
      <c r="U48" s="3809"/>
      <c r="V48" s="3379"/>
      <c r="W48" s="3379"/>
      <c r="X48" s="3379"/>
      <c r="Y48" s="3379"/>
      <c r="Z48" s="3379"/>
      <c r="AA48" s="3379"/>
      <c r="AB48" s="3379"/>
      <c r="AC48" s="5699" t="s">
        <v>40</v>
      </c>
      <c r="AD48" s="5699"/>
      <c r="AE48" s="5699"/>
      <c r="AF48" s="5699"/>
      <c r="AG48" s="5699"/>
      <c r="AH48" s="3895"/>
      <c r="AI48" s="110"/>
      <c r="AJ48" s="243"/>
      <c r="AK48" s="243"/>
      <c r="AL48" s="243"/>
      <c r="AM48" s="243"/>
      <c r="AN48" s="243"/>
      <c r="AO48" s="243"/>
      <c r="AP48" s="243"/>
      <c r="AQ48" s="243"/>
      <c r="AR48" s="243"/>
      <c r="AS48" s="243"/>
      <c r="AT48" s="243"/>
      <c r="AU48" s="243"/>
      <c r="AV48" s="243"/>
      <c r="AW48" s="243"/>
      <c r="AX48" s="243"/>
    </row>
    <row r="49" spans="1:50" s="244" customFormat="1" ht="15" customHeight="1">
      <c r="A49" s="2972"/>
      <c r="B49" s="3795"/>
      <c r="C49" s="3367"/>
      <c r="D49" s="3804"/>
      <c r="E49" s="3799"/>
      <c r="F49" s="3804"/>
      <c r="G49" s="3799"/>
      <c r="H49" s="3799"/>
      <c r="I49" s="3799"/>
      <c r="J49" s="3799"/>
      <c r="K49" s="3799"/>
      <c r="L49" s="3540"/>
      <c r="M49" s="3540"/>
      <c r="N49" s="3540"/>
      <c r="O49" s="3540"/>
      <c r="P49" s="3540"/>
      <c r="Q49" s="195"/>
      <c r="R49" s="471"/>
      <c r="S49" s="51"/>
      <c r="T49" s="51"/>
      <c r="U49" s="3809"/>
      <c r="V49" s="3379"/>
      <c r="W49" s="3379"/>
      <c r="X49" s="3379"/>
      <c r="Y49" s="3379"/>
      <c r="Z49" s="3379"/>
      <c r="AA49" s="3379"/>
      <c r="AB49" s="3379"/>
      <c r="AC49" s="3891"/>
      <c r="AD49" s="3891"/>
      <c r="AE49" s="5697">
        <v>320307</v>
      </c>
      <c r="AF49" s="5697"/>
      <c r="AG49" s="3896"/>
      <c r="AH49" s="110"/>
      <c r="AI49" s="110"/>
      <c r="AJ49" s="243"/>
      <c r="AK49" s="243"/>
      <c r="AL49" s="243"/>
      <c r="AM49" s="243"/>
      <c r="AN49" s="243"/>
      <c r="AO49" s="243"/>
      <c r="AP49" s="243"/>
      <c r="AQ49" s="243"/>
      <c r="AR49" s="243"/>
      <c r="AS49" s="243"/>
      <c r="AT49" s="243"/>
      <c r="AU49" s="243"/>
      <c r="AV49" s="243"/>
      <c r="AW49" s="243"/>
      <c r="AX49" s="243"/>
    </row>
    <row r="50" spans="1:50" s="244" customFormat="1" ht="11.25" customHeight="1">
      <c r="A50" s="2972"/>
      <c r="B50" s="3795"/>
      <c r="C50" s="3367"/>
      <c r="D50" s="3804"/>
      <c r="E50" s="3799"/>
      <c r="F50" s="3804"/>
      <c r="G50" s="3799"/>
      <c r="H50" s="3799"/>
      <c r="I50" s="3799"/>
      <c r="J50" s="3799"/>
      <c r="K50" s="3799"/>
      <c r="L50" s="3540"/>
      <c r="M50" s="3540"/>
      <c r="N50" s="3540"/>
      <c r="O50" s="3540"/>
      <c r="P50" s="3540"/>
      <c r="Q50" s="3540"/>
      <c r="R50" s="471"/>
      <c r="S50" s="471"/>
      <c r="T50" s="3540"/>
      <c r="U50" s="3540"/>
      <c r="V50" s="3540"/>
      <c r="W50" s="3540"/>
      <c r="X50" s="3379"/>
      <c r="Y50" s="3379"/>
      <c r="Z50" s="3379"/>
      <c r="AA50" s="3379"/>
      <c r="AB50" s="3379"/>
      <c r="AC50" s="3891"/>
      <c r="AD50" s="5567"/>
      <c r="AE50" s="5568"/>
      <c r="AF50" s="5569"/>
      <c r="AG50" s="3897"/>
      <c r="AH50" s="110"/>
      <c r="AI50" s="110"/>
      <c r="AJ50" s="243"/>
      <c r="AK50" s="243"/>
      <c r="AL50" s="243"/>
      <c r="AM50" s="243"/>
      <c r="AN50" s="243"/>
      <c r="AO50" s="243"/>
      <c r="AP50" s="243"/>
      <c r="AQ50" s="243"/>
      <c r="AR50" s="243"/>
      <c r="AS50" s="243"/>
      <c r="AT50" s="243"/>
      <c r="AU50" s="243"/>
      <c r="AV50" s="243"/>
      <c r="AW50" s="243"/>
      <c r="AX50" s="243"/>
    </row>
    <row r="51" spans="1:50" s="244" customFormat="1" ht="11.25" customHeight="1">
      <c r="A51" s="2972"/>
      <c r="B51" s="3795"/>
      <c r="C51" s="3367">
        <v>1</v>
      </c>
      <c r="D51" s="3853"/>
      <c r="E51" s="3854"/>
      <c r="F51" s="3853"/>
      <c r="G51" s="3854"/>
      <c r="H51" s="3854"/>
      <c r="I51" s="3854"/>
      <c r="J51" s="3854"/>
      <c r="K51" s="3854"/>
      <c r="L51" s="3540"/>
      <c r="M51" s="3540"/>
      <c r="N51" s="3540"/>
      <c r="O51" s="3540"/>
      <c r="P51" s="3540"/>
      <c r="Q51" s="3540"/>
      <c r="R51" s="471"/>
      <c r="S51" s="471"/>
      <c r="T51" s="3540"/>
      <c r="U51" s="3540"/>
      <c r="V51" s="3540"/>
      <c r="W51" s="3540"/>
      <c r="X51" s="3379"/>
      <c r="Y51" s="3379"/>
      <c r="Z51" s="3379"/>
      <c r="AA51" s="3379"/>
      <c r="AB51" s="3379"/>
      <c r="AC51" s="3891"/>
      <c r="AD51" s="5570"/>
      <c r="AE51" s="5571"/>
      <c r="AF51" s="5572"/>
      <c r="AG51" s="3897"/>
      <c r="AH51" s="110"/>
      <c r="AI51" s="110"/>
      <c r="AJ51" s="243"/>
      <c r="AK51" s="243"/>
      <c r="AL51" s="243"/>
      <c r="AM51" s="243"/>
      <c r="AN51" s="243"/>
      <c r="AO51" s="243"/>
      <c r="AP51" s="243"/>
      <c r="AQ51" s="243"/>
      <c r="AR51" s="243"/>
      <c r="AS51" s="243"/>
      <c r="AT51" s="243"/>
      <c r="AU51" s="243"/>
      <c r="AV51" s="243"/>
      <c r="AW51" s="243"/>
      <c r="AX51" s="243"/>
    </row>
    <row r="52" spans="1:50" s="244" customFormat="1" ht="11.25" customHeight="1">
      <c r="A52" s="2972"/>
      <c r="B52" s="3795"/>
      <c r="C52" s="3367"/>
      <c r="D52" s="3804"/>
      <c r="E52" s="3799"/>
      <c r="F52" s="3804"/>
      <c r="G52" s="3799"/>
      <c r="H52" s="3799"/>
      <c r="I52" s="3799"/>
      <c r="J52" s="3799"/>
      <c r="K52" s="3799"/>
      <c r="L52" s="3540"/>
      <c r="M52" s="3540"/>
      <c r="N52" s="3540"/>
      <c r="O52" s="1153"/>
      <c r="P52" s="3540"/>
      <c r="Q52" s="195"/>
      <c r="R52" s="471"/>
      <c r="S52" s="51"/>
      <c r="T52" s="1153"/>
      <c r="U52" s="3540"/>
      <c r="V52" s="195"/>
      <c r="W52" s="3379"/>
      <c r="X52" s="3379"/>
      <c r="Y52" s="3379"/>
      <c r="Z52" s="3379"/>
      <c r="AA52" s="3379"/>
      <c r="AB52" s="3379"/>
      <c r="AC52" s="3891"/>
      <c r="AD52" s="3891"/>
      <c r="AE52" s="3892"/>
      <c r="AF52" s="3893"/>
      <c r="AG52" s="3892"/>
      <c r="AH52" s="110"/>
      <c r="AI52" s="110"/>
      <c r="AJ52" s="243"/>
      <c r="AK52" s="243"/>
      <c r="AL52" s="243"/>
      <c r="AM52" s="243"/>
      <c r="AN52" s="243"/>
      <c r="AO52" s="243"/>
      <c r="AP52" s="243"/>
      <c r="AQ52" s="243"/>
      <c r="AR52" s="243"/>
      <c r="AS52" s="243"/>
      <c r="AT52" s="243"/>
      <c r="AU52" s="243"/>
      <c r="AV52" s="243"/>
      <c r="AW52" s="243"/>
      <c r="AX52" s="243"/>
    </row>
    <row r="53" spans="1:50" s="244" customFormat="1" ht="15" customHeight="1">
      <c r="A53" s="2972"/>
      <c r="B53" s="3795"/>
      <c r="C53" s="3367"/>
      <c r="D53" s="3804"/>
      <c r="E53" s="3799"/>
      <c r="F53" s="3804"/>
      <c r="G53" s="3799"/>
      <c r="H53" s="3799"/>
      <c r="I53" s="3799"/>
      <c r="J53" s="3799"/>
      <c r="K53" s="3799"/>
      <c r="L53" s="3540"/>
      <c r="M53" s="3540"/>
      <c r="N53" s="3540"/>
      <c r="O53" s="3540"/>
      <c r="P53" s="3540"/>
      <c r="Q53" s="195"/>
      <c r="R53" s="471"/>
      <c r="S53" s="51"/>
      <c r="T53" s="51"/>
      <c r="U53" s="3809"/>
      <c r="V53" s="3379"/>
      <c r="W53" s="3379"/>
      <c r="X53" s="3379"/>
      <c r="Y53" s="3379"/>
      <c r="Z53" s="3379"/>
      <c r="AA53" s="3379"/>
      <c r="AB53" s="3379"/>
      <c r="AC53" s="3891"/>
      <c r="AD53" s="3891"/>
      <c r="AE53" s="5697">
        <v>320308</v>
      </c>
      <c r="AF53" s="5697"/>
      <c r="AG53" s="3896"/>
      <c r="AH53" s="110"/>
      <c r="AI53" s="110"/>
      <c r="AJ53" s="243"/>
      <c r="AK53" s="243"/>
      <c r="AL53" s="243"/>
      <c r="AM53" s="243"/>
      <c r="AN53" s="243"/>
      <c r="AO53" s="243"/>
      <c r="AP53" s="243"/>
      <c r="AQ53" s="243"/>
      <c r="AR53" s="243"/>
      <c r="AS53" s="243"/>
      <c r="AT53" s="243"/>
      <c r="AU53" s="243"/>
      <c r="AV53" s="243"/>
      <c r="AW53" s="243"/>
      <c r="AX53" s="243"/>
    </row>
    <row r="54" spans="1:50" s="244" customFormat="1" ht="11.25" customHeight="1">
      <c r="A54" s="2972"/>
      <c r="B54" s="3795"/>
      <c r="C54" s="3367"/>
      <c r="D54" s="3804"/>
      <c r="E54" s="3799"/>
      <c r="F54" s="3804"/>
      <c r="G54" s="3799"/>
      <c r="H54" s="3799"/>
      <c r="I54" s="3799"/>
      <c r="J54" s="3799"/>
      <c r="K54" s="3799"/>
      <c r="L54" s="3540"/>
      <c r="M54" s="3540"/>
      <c r="N54" s="3540"/>
      <c r="O54" s="3540"/>
      <c r="P54" s="3540"/>
      <c r="Q54" s="3540"/>
      <c r="R54" s="471"/>
      <c r="S54" s="471"/>
      <c r="T54" s="3540"/>
      <c r="U54" s="3540"/>
      <c r="V54" s="3540"/>
      <c r="W54" s="3540"/>
      <c r="X54" s="3379"/>
      <c r="Y54" s="3379"/>
      <c r="Z54" s="3379"/>
      <c r="AA54" s="3379"/>
      <c r="AB54" s="3379"/>
      <c r="AC54" s="3891"/>
      <c r="AD54" s="5567"/>
      <c r="AE54" s="5568"/>
      <c r="AF54" s="5569"/>
      <c r="AG54" s="3896"/>
      <c r="AH54" s="110"/>
      <c r="AI54" s="110"/>
      <c r="AJ54" s="243"/>
      <c r="AK54" s="243"/>
      <c r="AL54" s="243"/>
      <c r="AM54" s="243"/>
      <c r="AN54" s="243"/>
      <c r="AO54" s="243"/>
      <c r="AP54" s="243"/>
      <c r="AQ54" s="243"/>
      <c r="AR54" s="243"/>
      <c r="AS54" s="243"/>
      <c r="AT54" s="243"/>
      <c r="AU54" s="243"/>
      <c r="AV54" s="243"/>
      <c r="AW54" s="243"/>
      <c r="AX54" s="243"/>
    </row>
    <row r="55" spans="1:50" s="244" customFormat="1" ht="11.25" customHeight="1">
      <c r="A55" s="2972"/>
      <c r="B55" s="3795"/>
      <c r="C55" s="3367">
        <v>2</v>
      </c>
      <c r="D55" s="3853"/>
      <c r="E55" s="3854"/>
      <c r="F55" s="3853"/>
      <c r="G55" s="3854"/>
      <c r="H55" s="3854"/>
      <c r="I55" s="3854"/>
      <c r="J55" s="3854"/>
      <c r="K55" s="3854"/>
      <c r="L55" s="3540"/>
      <c r="M55" s="3540"/>
      <c r="N55" s="3540"/>
      <c r="O55" s="3540"/>
      <c r="P55" s="3540"/>
      <c r="Q55" s="3540"/>
      <c r="R55" s="471"/>
      <c r="S55" s="471"/>
      <c r="T55" s="3540"/>
      <c r="U55" s="3540"/>
      <c r="V55" s="3540"/>
      <c r="W55" s="3540"/>
      <c r="X55" s="3379"/>
      <c r="Y55" s="3379"/>
      <c r="Z55" s="3379"/>
      <c r="AA55" s="3379"/>
      <c r="AB55" s="3379"/>
      <c r="AC55" s="3891"/>
      <c r="AD55" s="5570"/>
      <c r="AE55" s="5571"/>
      <c r="AF55" s="5572"/>
      <c r="AG55" s="3896"/>
      <c r="AH55" s="110"/>
      <c r="AI55" s="110"/>
      <c r="AJ55" s="243"/>
      <c r="AK55" s="243"/>
      <c r="AL55" s="243"/>
      <c r="AM55" s="243"/>
      <c r="AN55" s="243"/>
      <c r="AO55" s="243"/>
      <c r="AP55" s="243"/>
      <c r="AQ55" s="243"/>
      <c r="AR55" s="243"/>
      <c r="AS55" s="243"/>
      <c r="AT55" s="243"/>
      <c r="AU55" s="243"/>
      <c r="AV55" s="243"/>
      <c r="AW55" s="243"/>
      <c r="AX55" s="243"/>
    </row>
    <row r="56" spans="1:50" s="244" customFormat="1" ht="11.25" customHeight="1">
      <c r="A56" s="2972"/>
      <c r="B56" s="3795"/>
      <c r="C56" s="3367"/>
      <c r="D56" s="3804"/>
      <c r="E56" s="3799"/>
      <c r="F56" s="3804"/>
      <c r="G56" s="3799"/>
      <c r="H56" s="3799"/>
      <c r="I56" s="3799"/>
      <c r="J56" s="3799"/>
      <c r="K56" s="3799"/>
      <c r="L56" s="3540"/>
      <c r="M56" s="3540"/>
      <c r="N56" s="3540"/>
      <c r="O56" s="1153"/>
      <c r="P56" s="3540"/>
      <c r="Q56" s="195"/>
      <c r="R56" s="471"/>
      <c r="S56" s="51"/>
      <c r="T56" s="1153"/>
      <c r="U56" s="3540"/>
      <c r="V56" s="195"/>
      <c r="W56" s="3379"/>
      <c r="X56" s="3379"/>
      <c r="Y56" s="3379"/>
      <c r="Z56" s="3379"/>
      <c r="AA56" s="3379"/>
      <c r="AB56" s="3379"/>
      <c r="AC56" s="3891"/>
      <c r="AD56" s="3891"/>
      <c r="AE56" s="3892"/>
      <c r="AF56" s="3896"/>
      <c r="AG56" s="3896"/>
      <c r="AH56" s="110"/>
      <c r="AI56" s="110"/>
      <c r="AJ56" s="243"/>
      <c r="AK56" s="243"/>
      <c r="AL56" s="243"/>
      <c r="AM56" s="243"/>
      <c r="AN56" s="243"/>
      <c r="AO56" s="243"/>
      <c r="AP56" s="243"/>
      <c r="AQ56" s="243"/>
      <c r="AR56" s="243"/>
      <c r="AS56" s="243"/>
      <c r="AT56" s="243"/>
      <c r="AU56" s="243"/>
      <c r="AV56" s="243"/>
      <c r="AW56" s="243"/>
      <c r="AX56" s="243"/>
    </row>
    <row r="57" spans="1:50" s="244" customFormat="1" ht="15" customHeight="1">
      <c r="A57" s="2972"/>
      <c r="B57" s="3795"/>
      <c r="C57" s="3367"/>
      <c r="D57" s="3804"/>
      <c r="E57" s="3799"/>
      <c r="F57" s="3804"/>
      <c r="G57" s="3799"/>
      <c r="H57" s="3799"/>
      <c r="I57" s="3799"/>
      <c r="J57" s="3799"/>
      <c r="K57" s="3799"/>
      <c r="L57" s="3540"/>
      <c r="M57" s="3540"/>
      <c r="N57" s="3540"/>
      <c r="O57" s="3540"/>
      <c r="P57" s="3540"/>
      <c r="Q57" s="195"/>
      <c r="R57" s="471"/>
      <c r="S57" s="51"/>
      <c r="T57" s="51"/>
      <c r="U57" s="3809"/>
      <c r="V57" s="3379"/>
      <c r="W57" s="3379"/>
      <c r="X57" s="3379"/>
      <c r="Y57" s="3379"/>
      <c r="Z57" s="3379"/>
      <c r="AA57" s="3379"/>
      <c r="AB57" s="3379"/>
      <c r="AC57" s="3891"/>
      <c r="AD57" s="3891"/>
      <c r="AE57" s="5697">
        <v>320309</v>
      </c>
      <c r="AF57" s="5697"/>
      <c r="AG57" s="3896"/>
      <c r="AH57" s="110"/>
      <c r="AI57" s="110"/>
      <c r="AJ57" s="243"/>
      <c r="AK57" s="243"/>
      <c r="AL57" s="243"/>
      <c r="AM57" s="243"/>
      <c r="AN57" s="243"/>
      <c r="AO57" s="243"/>
      <c r="AP57" s="243"/>
      <c r="AQ57" s="243"/>
      <c r="AR57" s="243"/>
      <c r="AS57" s="243"/>
      <c r="AT57" s="243"/>
      <c r="AU57" s="243"/>
      <c r="AV57" s="243"/>
      <c r="AW57" s="243"/>
      <c r="AX57" s="243"/>
    </row>
    <row r="58" spans="1:50" s="244" customFormat="1" ht="11.25" customHeight="1">
      <c r="A58" s="2972"/>
      <c r="B58" s="3795"/>
      <c r="C58" s="3367"/>
      <c r="D58" s="3804"/>
      <c r="E58" s="3799"/>
      <c r="F58" s="3804"/>
      <c r="G58" s="3799"/>
      <c r="H58" s="3799"/>
      <c r="I58" s="3799"/>
      <c r="J58" s="3799"/>
      <c r="K58" s="3799"/>
      <c r="L58" s="3540"/>
      <c r="M58" s="3540"/>
      <c r="N58" s="3540"/>
      <c r="O58" s="3540"/>
      <c r="P58" s="3540"/>
      <c r="Q58" s="3540"/>
      <c r="R58" s="471"/>
      <c r="S58" s="471"/>
      <c r="T58" s="3540"/>
      <c r="U58" s="3540"/>
      <c r="V58" s="3540"/>
      <c r="W58" s="3540"/>
      <c r="X58" s="3379"/>
      <c r="Y58" s="3379"/>
      <c r="Z58" s="3379"/>
      <c r="AA58" s="3379"/>
      <c r="AB58" s="3379"/>
      <c r="AC58" s="3891"/>
      <c r="AD58" s="5567"/>
      <c r="AE58" s="5568"/>
      <c r="AF58" s="5569"/>
      <c r="AG58" s="3896"/>
      <c r="AH58" s="110"/>
      <c r="AI58" s="110"/>
      <c r="AJ58" s="243"/>
      <c r="AK58" s="243"/>
      <c r="AL58" s="243"/>
      <c r="AM58" s="243"/>
      <c r="AN58" s="243"/>
      <c r="AO58" s="243"/>
      <c r="AP58" s="243"/>
      <c r="AQ58" s="243"/>
      <c r="AR58" s="243"/>
      <c r="AS58" s="243"/>
      <c r="AT58" s="243"/>
      <c r="AU58" s="243"/>
      <c r="AV58" s="243"/>
      <c r="AW58" s="243"/>
      <c r="AX58" s="243"/>
    </row>
    <row r="59" spans="1:50" s="244" customFormat="1" ht="11.25" customHeight="1">
      <c r="A59" s="2972"/>
      <c r="B59" s="3795"/>
      <c r="C59" s="3367">
        <v>3</v>
      </c>
      <c r="D59" s="3853"/>
      <c r="E59" s="3854"/>
      <c r="F59" s="3853"/>
      <c r="G59" s="3854"/>
      <c r="H59" s="3854"/>
      <c r="I59" s="3854"/>
      <c r="J59" s="3854"/>
      <c r="K59" s="3854"/>
      <c r="L59" s="3540"/>
      <c r="M59" s="3540"/>
      <c r="N59" s="3540"/>
      <c r="O59" s="3540"/>
      <c r="P59" s="3540"/>
      <c r="Q59" s="3540"/>
      <c r="R59" s="471"/>
      <c r="S59" s="471"/>
      <c r="T59" s="3540"/>
      <c r="U59" s="3540"/>
      <c r="V59" s="3540"/>
      <c r="W59" s="3540"/>
      <c r="X59" s="3379"/>
      <c r="Y59" s="3379"/>
      <c r="Z59" s="3379"/>
      <c r="AA59" s="3379"/>
      <c r="AB59" s="3379"/>
      <c r="AC59" s="3891"/>
      <c r="AD59" s="5570"/>
      <c r="AE59" s="5571"/>
      <c r="AF59" s="5572"/>
      <c r="AG59" s="3896"/>
      <c r="AH59" s="110"/>
      <c r="AI59" s="110"/>
      <c r="AJ59" s="243"/>
      <c r="AK59" s="243"/>
      <c r="AL59" s="243"/>
      <c r="AM59" s="243"/>
      <c r="AN59" s="243"/>
      <c r="AO59" s="243"/>
      <c r="AP59" s="243"/>
      <c r="AQ59" s="243"/>
      <c r="AR59" s="243"/>
      <c r="AS59" s="243"/>
      <c r="AT59" s="243"/>
      <c r="AU59" s="243"/>
      <c r="AV59" s="243"/>
      <c r="AW59" s="243"/>
      <c r="AX59" s="243"/>
    </row>
    <row r="60" spans="1:50" s="244" customFormat="1" ht="11.25" customHeight="1">
      <c r="A60" s="2972"/>
      <c r="B60" s="3795"/>
      <c r="C60" s="3367"/>
      <c r="D60" s="3804"/>
      <c r="E60" s="3799"/>
      <c r="F60" s="3804"/>
      <c r="G60" s="3799"/>
      <c r="H60" s="3799"/>
      <c r="I60" s="3799"/>
      <c r="J60" s="3799"/>
      <c r="K60" s="3799"/>
      <c r="L60" s="3540"/>
      <c r="M60" s="3540"/>
      <c r="N60" s="3540"/>
      <c r="O60" s="3540"/>
      <c r="P60" s="3540"/>
      <c r="Q60" s="195"/>
      <c r="R60" s="471"/>
      <c r="S60" s="51"/>
      <c r="T60" s="51"/>
      <c r="U60" s="3809"/>
      <c r="V60" s="3379"/>
      <c r="W60" s="3379"/>
      <c r="X60" s="3379"/>
      <c r="Y60" s="3379"/>
      <c r="Z60" s="3379"/>
      <c r="AA60" s="3379"/>
      <c r="AB60" s="3379"/>
      <c r="AC60" s="3891"/>
      <c r="AD60" s="3891"/>
      <c r="AE60" s="3892"/>
      <c r="AF60" s="3893"/>
      <c r="AG60" s="3892"/>
      <c r="AH60" s="110"/>
      <c r="AI60" s="110"/>
      <c r="AJ60" s="243"/>
      <c r="AK60" s="243"/>
      <c r="AL60" s="243"/>
      <c r="AM60" s="243"/>
      <c r="AN60" s="243"/>
      <c r="AO60" s="243"/>
      <c r="AP60" s="243"/>
      <c r="AQ60" s="243"/>
      <c r="AR60" s="243"/>
      <c r="AS60" s="243"/>
      <c r="AT60" s="243"/>
      <c r="AU60" s="243"/>
      <c r="AV60" s="243"/>
      <c r="AW60" s="243"/>
      <c r="AX60" s="243"/>
    </row>
    <row r="61" spans="1:50" s="244" customFormat="1" ht="11.25" customHeight="1">
      <c r="A61" s="2972"/>
      <c r="B61" s="3795"/>
      <c r="C61" s="3367"/>
      <c r="D61" s="3804"/>
      <c r="E61" s="3799"/>
      <c r="F61" s="3804"/>
      <c r="G61" s="3799"/>
      <c r="H61" s="3799"/>
      <c r="I61" s="3799"/>
      <c r="J61" s="3799"/>
      <c r="K61" s="3799"/>
      <c r="L61" s="3540"/>
      <c r="M61" s="3540"/>
      <c r="N61" s="3540"/>
      <c r="O61" s="3540"/>
      <c r="P61" s="3540"/>
      <c r="Q61" s="195"/>
      <c r="R61" s="471"/>
      <c r="S61" s="51"/>
      <c r="T61" s="51"/>
      <c r="U61" s="3809"/>
      <c r="V61" s="3379"/>
      <c r="W61" s="3379"/>
      <c r="X61" s="3379"/>
      <c r="Y61" s="3379"/>
      <c r="Z61" s="3379"/>
      <c r="AA61" s="3379"/>
      <c r="AB61" s="3379"/>
      <c r="AC61" s="3379"/>
      <c r="AD61" s="3379"/>
      <c r="AE61" s="110"/>
      <c r="AF61" s="38"/>
      <c r="AG61" s="110"/>
      <c r="AH61" s="110"/>
      <c r="AI61" s="110"/>
      <c r="AJ61" s="243"/>
      <c r="AK61" s="243"/>
      <c r="AL61" s="243"/>
      <c r="AM61" s="243"/>
      <c r="AN61" s="243"/>
      <c r="AO61" s="243"/>
      <c r="AP61" s="243"/>
      <c r="AQ61" s="243"/>
      <c r="AR61" s="243"/>
      <c r="AS61" s="243"/>
      <c r="AT61" s="243"/>
      <c r="AU61" s="243"/>
      <c r="AV61" s="243"/>
      <c r="AW61" s="243"/>
      <c r="AX61" s="243"/>
    </row>
    <row r="62" spans="1:50" ht="12.75" customHeight="1">
      <c r="B62" s="3881"/>
      <c r="C62" s="2759"/>
      <c r="D62" s="2759"/>
      <c r="E62" s="2759"/>
      <c r="F62" s="2759"/>
      <c r="G62" s="2759"/>
      <c r="H62" s="2759"/>
      <c r="I62" s="2759"/>
      <c r="J62" s="2759"/>
      <c r="K62" s="2759"/>
      <c r="L62" s="2759"/>
      <c r="M62" s="2759"/>
      <c r="N62" s="2759"/>
      <c r="O62" s="2759"/>
      <c r="P62" s="2759"/>
      <c r="Q62" s="2759"/>
      <c r="R62" s="2759"/>
      <c r="S62" s="2759"/>
      <c r="T62" s="2759"/>
      <c r="U62" s="2759"/>
      <c r="V62" s="2759"/>
      <c r="W62" s="2759"/>
      <c r="X62" s="2759"/>
      <c r="Y62" s="2759"/>
      <c r="Z62" s="2759"/>
      <c r="AA62" s="2759"/>
      <c r="AB62" s="2759"/>
      <c r="AC62" s="2759"/>
      <c r="AD62" s="2759"/>
      <c r="AE62" s="246"/>
    </row>
    <row r="63" spans="1:50" ht="12.75" customHeight="1">
      <c r="B63" s="3881"/>
      <c r="C63" s="2759"/>
      <c r="D63" s="2759"/>
      <c r="E63" s="2759"/>
      <c r="F63" s="2759"/>
      <c r="G63" s="2759"/>
      <c r="H63" s="2759"/>
      <c r="I63" s="2759"/>
      <c r="J63" s="2759"/>
      <c r="K63" s="2759"/>
      <c r="L63" s="2759"/>
      <c r="M63" s="2759"/>
      <c r="N63" s="2759"/>
      <c r="O63" s="2759"/>
      <c r="P63" s="2759"/>
      <c r="Q63" s="2759"/>
      <c r="R63" s="2759"/>
      <c r="S63" s="2759"/>
      <c r="T63" s="2759"/>
      <c r="U63" s="2759"/>
      <c r="V63" s="2759"/>
      <c r="W63" s="2759"/>
      <c r="X63" s="2759"/>
      <c r="Y63" s="2759"/>
      <c r="Z63" s="2759"/>
      <c r="AA63" s="2759"/>
      <c r="AB63" s="2759"/>
      <c r="AC63" s="2759"/>
      <c r="AD63" s="2759"/>
      <c r="AE63" s="246"/>
    </row>
    <row r="64" spans="1:50" ht="12.75" customHeight="1">
      <c r="B64" s="3881"/>
      <c r="C64" s="2759"/>
      <c r="D64" s="2759"/>
      <c r="E64" s="2759"/>
      <c r="F64" s="2759"/>
      <c r="G64" s="2759"/>
      <c r="H64" s="2759"/>
      <c r="I64" s="2759"/>
      <c r="J64" s="2759"/>
      <c r="K64" s="2759"/>
      <c r="L64" s="2759"/>
      <c r="M64" s="2759"/>
      <c r="N64" s="2759"/>
      <c r="O64" s="2759"/>
      <c r="P64" s="2759"/>
      <c r="Q64" s="2759"/>
      <c r="R64" s="2759"/>
      <c r="S64" s="2759"/>
      <c r="T64" s="2759"/>
      <c r="U64" s="2759"/>
      <c r="V64" s="2759"/>
      <c r="W64" s="2759"/>
      <c r="X64" s="2759"/>
      <c r="Y64" s="2759"/>
      <c r="Z64" s="2759"/>
      <c r="AA64" s="2759"/>
      <c r="AB64" s="2759"/>
      <c r="AC64" s="2759"/>
      <c r="AD64" s="2759"/>
      <c r="AE64" s="246"/>
    </row>
    <row r="65" spans="2:31" ht="12.75" customHeight="1">
      <c r="B65" s="3881"/>
      <c r="C65" s="2759"/>
      <c r="D65" s="2759"/>
      <c r="E65" s="2759"/>
      <c r="F65" s="2759"/>
      <c r="G65" s="2759"/>
      <c r="H65" s="2759"/>
      <c r="I65" s="2759"/>
      <c r="J65" s="2759"/>
      <c r="K65" s="2759"/>
      <c r="L65" s="2759"/>
      <c r="M65" s="2759"/>
      <c r="N65" s="2759"/>
      <c r="O65" s="2759"/>
      <c r="P65" s="2759"/>
      <c r="Q65" s="2759"/>
      <c r="R65" s="2759"/>
      <c r="S65" s="2759"/>
      <c r="T65" s="2759"/>
      <c r="U65" s="2759"/>
      <c r="V65" s="2759"/>
      <c r="W65" s="2759"/>
      <c r="X65" s="2759"/>
      <c r="Y65" s="2759"/>
      <c r="Z65" s="2759"/>
      <c r="AA65" s="2759"/>
      <c r="AB65" s="2759"/>
      <c r="AC65" s="2759"/>
      <c r="AD65" s="2759"/>
      <c r="AE65" s="246"/>
    </row>
    <row r="66" spans="2:31" ht="12.75" customHeight="1">
      <c r="B66" s="3881"/>
      <c r="C66" s="2759"/>
      <c r="D66" s="2759"/>
      <c r="E66" s="2759"/>
      <c r="F66" s="2759"/>
      <c r="G66" s="2759"/>
      <c r="H66" s="2759"/>
      <c r="I66" s="2759"/>
      <c r="J66" s="2759"/>
      <c r="K66" s="2759"/>
      <c r="L66" s="2759"/>
      <c r="M66" s="2759"/>
      <c r="N66" s="2759"/>
      <c r="O66" s="2759"/>
      <c r="P66" s="2759"/>
      <c r="Q66" s="2759"/>
      <c r="R66" s="2759"/>
      <c r="S66" s="2759"/>
      <c r="T66" s="2759"/>
      <c r="U66" s="2759"/>
      <c r="V66" s="2759"/>
      <c r="W66" s="2759"/>
      <c r="X66" s="2759"/>
      <c r="Y66" s="2759"/>
      <c r="Z66" s="2759"/>
      <c r="AA66" s="2759"/>
      <c r="AB66" s="2759"/>
      <c r="AC66" s="2759"/>
      <c r="AD66" s="2759"/>
      <c r="AE66" s="246"/>
    </row>
    <row r="67" spans="2:31" ht="12.75" customHeight="1">
      <c r="B67" s="3881"/>
      <c r="C67" s="2759"/>
      <c r="D67" s="2759"/>
      <c r="E67" s="2759"/>
      <c r="F67" s="2759"/>
      <c r="G67" s="2759"/>
      <c r="H67" s="2759"/>
      <c r="I67" s="2759"/>
      <c r="J67" s="2759"/>
      <c r="K67" s="2759"/>
      <c r="L67" s="2759"/>
      <c r="M67" s="2759"/>
      <c r="N67" s="2759"/>
      <c r="O67" s="2759"/>
      <c r="P67" s="2759"/>
      <c r="Q67" s="2759"/>
      <c r="R67" s="2759"/>
      <c r="S67" s="2759"/>
      <c r="T67" s="2759"/>
      <c r="U67" s="2759"/>
      <c r="V67" s="2759"/>
      <c r="W67" s="2759"/>
      <c r="X67" s="2759"/>
      <c r="Y67" s="2759"/>
      <c r="Z67" s="2759"/>
      <c r="AA67" s="2759"/>
      <c r="AB67" s="2759"/>
      <c r="AC67" s="2759"/>
      <c r="AD67" s="2759"/>
      <c r="AE67" s="246"/>
    </row>
    <row r="68" spans="2:31" ht="12.75" customHeight="1">
      <c r="B68" s="3881"/>
      <c r="C68" s="2759"/>
      <c r="D68" s="2759"/>
      <c r="E68" s="2759"/>
      <c r="F68" s="2759"/>
      <c r="G68" s="2759"/>
      <c r="H68" s="2759"/>
      <c r="I68" s="2759"/>
      <c r="J68" s="2759"/>
      <c r="K68" s="2759"/>
      <c r="L68" s="2759"/>
      <c r="M68" s="2759"/>
      <c r="N68" s="2759"/>
      <c r="O68" s="2759"/>
      <c r="P68" s="2759"/>
      <c r="Q68" s="2759"/>
      <c r="R68" s="2759"/>
      <c r="S68" s="2759"/>
      <c r="T68" s="2759"/>
      <c r="U68" s="2759"/>
      <c r="V68" s="2759"/>
      <c r="W68" s="2759"/>
      <c r="X68" s="2759"/>
      <c r="Y68" s="2759"/>
      <c r="Z68" s="2759"/>
      <c r="AA68" s="2759"/>
      <c r="AB68" s="2759"/>
      <c r="AC68" s="2759"/>
      <c r="AD68" s="2759"/>
      <c r="AE68" s="246"/>
    </row>
    <row r="84" spans="1:36" ht="12.75" customHeight="1">
      <c r="A84" s="5674">
        <v>47</v>
      </c>
      <c r="B84" s="5674"/>
      <c r="C84" s="5674"/>
      <c r="D84" s="5674"/>
      <c r="E84" s="5674"/>
      <c r="F84" s="5674"/>
      <c r="G84" s="5674"/>
      <c r="H84" s="5674"/>
      <c r="I84" s="5674"/>
      <c r="J84" s="5674"/>
      <c r="K84" s="5674"/>
      <c r="L84" s="5674"/>
      <c r="M84" s="5674"/>
      <c r="N84" s="5674"/>
      <c r="O84" s="5674"/>
      <c r="P84" s="5674"/>
      <c r="Q84" s="5674"/>
      <c r="R84" s="5674"/>
      <c r="S84" s="5674"/>
      <c r="T84" s="5674"/>
      <c r="U84" s="5674"/>
      <c r="V84" s="5674"/>
      <c r="W84" s="5674"/>
      <c r="X84" s="5674"/>
      <c r="Y84" s="5674"/>
      <c r="Z84" s="5674"/>
      <c r="AA84" s="5674"/>
      <c r="AB84" s="5674"/>
      <c r="AC84" s="5674"/>
      <c r="AD84" s="5674"/>
      <c r="AE84" s="5674"/>
      <c r="AF84" s="5674"/>
      <c r="AG84" s="5674"/>
      <c r="AH84" s="5674"/>
      <c r="AI84" s="5674"/>
      <c r="AJ84" s="159"/>
    </row>
  </sheetData>
  <sheetProtection selectLockedCells="1" selectUnlockedCells="1"/>
  <mergeCells count="70">
    <mergeCell ref="I12:S12"/>
    <mergeCell ref="W12:AH12"/>
    <mergeCell ref="A1:AI1"/>
    <mergeCell ref="A2:AI2"/>
    <mergeCell ref="A3:AI3"/>
    <mergeCell ref="B5:F6"/>
    <mergeCell ref="G5:H6"/>
    <mergeCell ref="W16:AH17"/>
    <mergeCell ref="I13:S13"/>
    <mergeCell ref="W13:AH13"/>
    <mergeCell ref="I14:S14"/>
    <mergeCell ref="W14:AH14"/>
    <mergeCell ref="N15:O15"/>
    <mergeCell ref="R15:S15"/>
    <mergeCell ref="AC15:AD15"/>
    <mergeCell ref="AG15:AH15"/>
    <mergeCell ref="C16:C17"/>
    <mergeCell ref="G16:G17"/>
    <mergeCell ref="H16:H17"/>
    <mergeCell ref="I16:S17"/>
    <mergeCell ref="V16:V17"/>
    <mergeCell ref="O29:P29"/>
    <mergeCell ref="AE29:AF29"/>
    <mergeCell ref="C19:C20"/>
    <mergeCell ref="G19:G20"/>
    <mergeCell ref="H19:H20"/>
    <mergeCell ref="I19:S20"/>
    <mergeCell ref="V19:V20"/>
    <mergeCell ref="W19:AH20"/>
    <mergeCell ref="C27:L27"/>
    <mergeCell ref="N27:W27"/>
    <mergeCell ref="AC27:AG27"/>
    <mergeCell ref="C28:L28"/>
    <mergeCell ref="AC28:AG28"/>
    <mergeCell ref="AD30:AF31"/>
    <mergeCell ref="O33:P33"/>
    <mergeCell ref="AE33:AF33"/>
    <mergeCell ref="N34:N35"/>
    <mergeCell ref="O34:O35"/>
    <mergeCell ref="P34:Q35"/>
    <mergeCell ref="S34:S35"/>
    <mergeCell ref="T34:T35"/>
    <mergeCell ref="U34:W35"/>
    <mergeCell ref="AD34:AF35"/>
    <mergeCell ref="N30:N31"/>
    <mergeCell ref="O30:O31"/>
    <mergeCell ref="P30:Q31"/>
    <mergeCell ref="S30:S31"/>
    <mergeCell ref="T30:T31"/>
    <mergeCell ref="U30:W31"/>
    <mergeCell ref="AD50:AF51"/>
    <mergeCell ref="O37:P37"/>
    <mergeCell ref="AE37:AF37"/>
    <mergeCell ref="N38:N39"/>
    <mergeCell ref="O38:O39"/>
    <mergeCell ref="P38:Q39"/>
    <mergeCell ref="S38:S39"/>
    <mergeCell ref="T38:T39"/>
    <mergeCell ref="U38:W39"/>
    <mergeCell ref="AD38:AF39"/>
    <mergeCell ref="C47:L47"/>
    <mergeCell ref="AC47:AG47"/>
    <mergeCell ref="C48:L48"/>
    <mergeCell ref="AC48:AG48"/>
    <mergeCell ref="AE49:AF49"/>
    <mergeCell ref="AE53:AF53"/>
    <mergeCell ref="AD54:AF55"/>
    <mergeCell ref="AE57:AF57"/>
    <mergeCell ref="AD58:AF59"/>
    <mergeCell ref="A84:AI84"/>
  </mergeCells>
  <printOptions horizontalCentered="1" verticalCentered="1"/>
  <pageMargins left="0.15748031496063" right="0.196850393700787" top="0.31496062992126" bottom="0.27559055118110198" header="0.511811023622047" footer="0.511811023622047"/>
  <pageSetup paperSize="9" scale="66" firstPageNumber="2" orientation="portrait" useFirstPageNumber="1"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312"/>
  <sheetViews>
    <sheetView showGridLines="0" view="pageBreakPreview" zoomScaleNormal="100" workbookViewId="0">
      <selection activeCell="T267" sqref="T267:W268"/>
    </sheetView>
  </sheetViews>
  <sheetFormatPr defaultColWidth="9.140625" defaultRowHeight="11.25"/>
  <cols>
    <col min="1" max="1" width="3.7109375" style="3953" customWidth="1"/>
    <col min="2" max="2" width="3.42578125" style="3898" customWidth="1"/>
    <col min="3" max="3" width="1.7109375" style="3898" customWidth="1"/>
    <col min="4" max="4" width="3.85546875" style="3898" customWidth="1"/>
    <col min="5" max="5" width="4.85546875" style="3898" customWidth="1"/>
    <col min="6" max="6" width="3.85546875" style="3898" customWidth="1"/>
    <col min="7" max="9" width="3.42578125" style="3898" customWidth="1"/>
    <col min="10" max="10" width="3.7109375" style="3898" customWidth="1"/>
    <col min="11" max="11" width="3.85546875" style="3898" customWidth="1"/>
    <col min="12" max="14" width="3.28515625" style="3898" customWidth="1"/>
    <col min="15" max="15" width="4.140625" style="3898" customWidth="1"/>
    <col min="16" max="20" width="3.85546875" style="3898" customWidth="1"/>
    <col min="21" max="21" width="5" style="3898" customWidth="1"/>
    <col min="22" max="38" width="3.85546875" style="3898" customWidth="1"/>
    <col min="39" max="40" width="3.7109375" style="3898" customWidth="1"/>
    <col min="41" max="16384" width="9.140625" style="3898"/>
  </cols>
  <sheetData>
    <row r="1" spans="1:51" ht="12">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c r="AK1" s="5661"/>
      <c r="AL1" s="5661"/>
    </row>
    <row r="2" spans="1:5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c r="AK2" s="5662"/>
      <c r="AL2" s="5662"/>
    </row>
    <row r="3" spans="1:5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c r="AK3" s="5663"/>
      <c r="AL3" s="5663"/>
    </row>
    <row r="4" spans="1:51" ht="12.95" customHeight="1">
      <c r="A4" s="3899"/>
      <c r="B4" s="3900"/>
      <c r="C4" s="3900"/>
      <c r="D4" s="3900"/>
      <c r="E4" s="3900"/>
      <c r="F4" s="3900"/>
      <c r="G4" s="3901"/>
      <c r="H4" s="3901"/>
      <c r="I4" s="3901"/>
      <c r="J4" s="3901"/>
      <c r="K4" s="3901"/>
      <c r="L4" s="3902"/>
      <c r="M4" s="3902"/>
      <c r="N4" s="3902"/>
      <c r="O4" s="3903"/>
      <c r="P4" s="3903"/>
      <c r="Q4" s="3903"/>
      <c r="R4" s="3903"/>
      <c r="S4" s="228"/>
      <c r="T4" s="3904"/>
      <c r="U4" s="3904"/>
      <c r="V4" s="3904"/>
      <c r="W4" s="3903"/>
      <c r="X4" s="3903"/>
      <c r="Y4" s="3903"/>
      <c r="Z4" s="3903"/>
      <c r="AA4" s="3903"/>
      <c r="AB4" s="3903"/>
      <c r="AC4" s="3903"/>
      <c r="AD4" s="3903"/>
      <c r="AE4" s="3903"/>
      <c r="AF4" s="3540"/>
      <c r="AG4" s="3540"/>
      <c r="AH4" s="3540"/>
      <c r="AI4" s="3540"/>
      <c r="AJ4" s="3540"/>
      <c r="AK4" s="3540"/>
      <c r="AL4" s="3540"/>
      <c r="AM4" s="3540"/>
      <c r="AN4" s="3540"/>
    </row>
    <row r="5" spans="1:51" ht="15" customHeight="1">
      <c r="A5" s="3905"/>
      <c r="B5" s="5602" t="s">
        <v>2469</v>
      </c>
      <c r="C5" s="5603"/>
      <c r="D5" s="5603"/>
      <c r="E5" s="5603"/>
      <c r="F5" s="5603"/>
      <c r="G5" s="5604"/>
      <c r="H5" s="5608" t="s">
        <v>1607</v>
      </c>
      <c r="I5" s="5609"/>
      <c r="J5" s="3906"/>
      <c r="K5" s="3907" t="s">
        <v>2737</v>
      </c>
      <c r="L5" s="3908"/>
      <c r="M5" s="3908"/>
      <c r="N5" s="3908"/>
      <c r="O5" s="3903"/>
      <c r="P5" s="3903"/>
      <c r="Q5" s="3903"/>
      <c r="R5" s="3903"/>
      <c r="S5" s="3903"/>
      <c r="T5" s="3903"/>
      <c r="U5" s="3903"/>
      <c r="V5" s="3903"/>
      <c r="W5" s="3903"/>
      <c r="X5" s="3903"/>
      <c r="Y5" s="3903"/>
      <c r="Z5" s="3903"/>
      <c r="AA5" s="3903"/>
      <c r="AB5" s="3903"/>
      <c r="AC5" s="3903"/>
      <c r="AD5" s="3903"/>
      <c r="AE5" s="3903"/>
      <c r="AF5" s="3540"/>
      <c r="AG5" s="3540"/>
      <c r="AH5" s="3540"/>
      <c r="AI5" s="3540"/>
      <c r="AJ5" s="3540"/>
      <c r="AK5" s="3540"/>
      <c r="AL5" s="3540"/>
      <c r="AM5" s="3540"/>
      <c r="AN5" s="3540"/>
    </row>
    <row r="6" spans="1:51" ht="15" customHeight="1">
      <c r="A6" s="3899"/>
      <c r="B6" s="5605"/>
      <c r="C6" s="5606"/>
      <c r="D6" s="5606"/>
      <c r="E6" s="5606"/>
      <c r="F6" s="5606"/>
      <c r="G6" s="5607"/>
      <c r="H6" s="5610"/>
      <c r="I6" s="5611"/>
      <c r="J6" s="3909"/>
      <c r="K6" s="3418" t="s">
        <v>1664</v>
      </c>
      <c r="L6" s="3910"/>
      <c r="M6" s="3910"/>
      <c r="N6" s="3910"/>
      <c r="O6" s="3911"/>
      <c r="P6" s="3911"/>
      <c r="Q6" s="3911"/>
      <c r="R6" s="3911"/>
      <c r="S6" s="3540"/>
      <c r="T6" s="3540"/>
      <c r="U6" s="3540"/>
      <c r="V6" s="3540"/>
      <c r="W6" s="3540"/>
      <c r="X6" s="3540"/>
      <c r="Y6" s="3540"/>
      <c r="Z6" s="3540"/>
      <c r="AA6" s="3540"/>
      <c r="AB6" s="3540"/>
      <c r="AC6" s="3540"/>
      <c r="AD6" s="3540"/>
      <c r="AE6" s="3540"/>
      <c r="AF6" s="3912"/>
      <c r="AG6" s="3913"/>
      <c r="AH6" s="3901"/>
      <c r="AI6" s="3901"/>
      <c r="AJ6" s="3901"/>
      <c r="AK6" s="3901"/>
      <c r="AL6" s="3901"/>
      <c r="AM6" s="3901"/>
      <c r="AN6" s="3901"/>
      <c r="AO6" s="3914"/>
      <c r="AP6" s="3914"/>
      <c r="AQ6" s="3914"/>
      <c r="AR6" s="3914"/>
      <c r="AS6" s="3914"/>
      <c r="AT6" s="3914"/>
    </row>
    <row r="7" spans="1:51" ht="12" customHeight="1">
      <c r="A7" s="3905"/>
      <c r="B7" s="66"/>
      <c r="C7" s="40"/>
      <c r="D7" s="40"/>
      <c r="E7" s="3900"/>
      <c r="F7" s="3915"/>
      <c r="G7" s="3916"/>
      <c r="H7" s="47"/>
      <c r="I7" s="3916"/>
      <c r="J7" s="3916"/>
      <c r="K7" s="3916"/>
      <c r="L7" s="3917"/>
      <c r="M7" s="3917"/>
      <c r="N7" s="3917"/>
      <c r="O7" s="5715"/>
      <c r="P7" s="5715"/>
      <c r="Q7" s="5715"/>
      <c r="R7" s="5715"/>
      <c r="S7" s="5783"/>
      <c r="T7" s="5783"/>
      <c r="U7" s="5783"/>
      <c r="V7" s="5783"/>
      <c r="W7" s="5715"/>
      <c r="X7" s="5715"/>
      <c r="Y7" s="5715"/>
      <c r="Z7" s="3918"/>
      <c r="AA7" s="3918"/>
      <c r="AB7" s="3918"/>
      <c r="AC7" s="3918"/>
      <c r="AD7" s="3918"/>
      <c r="AE7" s="3918"/>
      <c r="AF7" s="5715"/>
      <c r="AG7" s="5784"/>
      <c r="AH7" s="3900"/>
      <c r="AI7" s="3900"/>
      <c r="AJ7" s="3900"/>
      <c r="AK7" s="3900"/>
      <c r="AL7" s="3900"/>
      <c r="AM7" s="3900"/>
      <c r="AN7" s="3900"/>
    </row>
    <row r="8" spans="1:51" s="105" customFormat="1" ht="11.25" customHeight="1">
      <c r="A8" s="49"/>
      <c r="B8" s="3790" t="s">
        <v>1608</v>
      </c>
      <c r="C8" s="57"/>
      <c r="D8" s="3791" t="s">
        <v>1665</v>
      </c>
      <c r="E8" s="42"/>
      <c r="F8" s="3792"/>
      <c r="G8" s="3793"/>
      <c r="H8" s="3794"/>
      <c r="I8" s="3794"/>
      <c r="J8" s="3794"/>
      <c r="K8" s="3794"/>
      <c r="L8" s="3794"/>
      <c r="M8" s="3794"/>
      <c r="N8" s="3794"/>
      <c r="O8" s="3794"/>
      <c r="P8" s="3794"/>
      <c r="Q8" s="3794"/>
      <c r="R8" s="3794"/>
      <c r="S8" s="3794"/>
      <c r="T8" s="3794"/>
      <c r="U8" s="3794"/>
      <c r="V8" s="3794"/>
      <c r="W8" s="3794"/>
      <c r="X8" s="3794"/>
      <c r="Y8" s="3794"/>
      <c r="Z8" s="3794"/>
      <c r="AA8" s="3794"/>
      <c r="AB8" s="3794"/>
      <c r="AC8" s="3794"/>
      <c r="AD8" s="3794"/>
      <c r="AE8" s="3794"/>
      <c r="AF8" s="3794"/>
      <c r="AG8" s="40"/>
      <c r="AH8" s="42"/>
      <c r="AI8" s="42"/>
      <c r="AJ8" s="110"/>
      <c r="AK8" s="110"/>
      <c r="AL8" s="110"/>
      <c r="AM8" s="110"/>
      <c r="AN8" s="110"/>
      <c r="AO8" s="110"/>
      <c r="AP8" s="110"/>
      <c r="AQ8" s="110"/>
      <c r="AR8" s="110"/>
      <c r="AS8" s="110"/>
      <c r="AT8" s="110"/>
      <c r="AU8" s="110"/>
      <c r="AV8" s="110"/>
      <c r="AW8" s="110"/>
      <c r="AX8" s="110"/>
      <c r="AY8" s="110"/>
    </row>
    <row r="9" spans="1:51" s="105" customFormat="1" ht="11.25" customHeight="1">
      <c r="A9" s="49"/>
      <c r="B9" s="3795"/>
      <c r="C9" s="3796"/>
      <c r="D9" s="3797" t="s">
        <v>1666</v>
      </c>
      <c r="E9" s="42"/>
      <c r="F9" s="3792"/>
      <c r="G9" s="3798"/>
      <c r="H9" s="3799"/>
      <c r="I9" s="3799"/>
      <c r="J9" s="3799"/>
      <c r="K9" s="3799"/>
      <c r="L9" s="3799"/>
      <c r="M9" s="3799"/>
      <c r="N9" s="3799"/>
      <c r="O9" s="3799"/>
      <c r="P9" s="3799"/>
      <c r="Q9" s="3799"/>
      <c r="R9" s="3799"/>
      <c r="S9" s="3799"/>
      <c r="T9" s="3799"/>
      <c r="U9" s="3799"/>
      <c r="V9" s="3799"/>
      <c r="W9" s="3799"/>
      <c r="X9" s="3799"/>
      <c r="Y9" s="3799"/>
      <c r="Z9" s="3799"/>
      <c r="AA9" s="3799"/>
      <c r="AB9" s="3799"/>
      <c r="AC9" s="3799"/>
      <c r="AD9" s="3799"/>
      <c r="AE9" s="3799"/>
      <c r="AF9" s="42"/>
      <c r="AG9" s="40"/>
      <c r="AH9" s="42"/>
      <c r="AI9" s="42"/>
      <c r="AJ9" s="110"/>
      <c r="AK9" s="110"/>
      <c r="AL9" s="110"/>
      <c r="AM9" s="110"/>
      <c r="AN9" s="110"/>
      <c r="AO9" s="110"/>
      <c r="AP9" s="110"/>
      <c r="AQ9" s="110"/>
      <c r="AR9" s="110"/>
      <c r="AS9" s="110"/>
      <c r="AT9" s="110"/>
      <c r="AU9" s="110"/>
      <c r="AV9" s="110"/>
      <c r="AW9" s="110"/>
      <c r="AX9" s="110"/>
      <c r="AY9" s="110"/>
    </row>
    <row r="10" spans="1:51" s="105" customFormat="1" ht="11.25" customHeight="1">
      <c r="A10" s="49"/>
      <c r="B10" s="3795"/>
      <c r="C10" s="3796"/>
      <c r="D10" s="3797"/>
      <c r="E10" s="42"/>
      <c r="F10" s="3792"/>
      <c r="G10" s="3798"/>
      <c r="H10" s="3799"/>
      <c r="I10" s="3799"/>
      <c r="J10" s="3799"/>
      <c r="K10" s="3799"/>
      <c r="L10" s="3799"/>
      <c r="M10" s="3799"/>
      <c r="N10" s="3799"/>
      <c r="O10" s="3799"/>
      <c r="P10" s="3799"/>
      <c r="Q10" s="3799"/>
      <c r="R10" s="3799"/>
      <c r="S10" s="3799"/>
      <c r="T10" s="3799"/>
      <c r="U10" s="3799"/>
      <c r="V10" s="3799"/>
      <c r="W10" s="3799"/>
      <c r="X10" s="3799"/>
      <c r="Y10" s="3799"/>
      <c r="Z10" s="3799"/>
      <c r="AA10" s="3799"/>
      <c r="AB10" s="3799"/>
      <c r="AC10" s="3799"/>
      <c r="AD10" s="59"/>
      <c r="AE10" s="59"/>
      <c r="AF10" s="40"/>
      <c r="AG10" s="42"/>
      <c r="AJ10" s="5666">
        <v>3400</v>
      </c>
      <c r="AK10" s="5666"/>
      <c r="AL10" s="110"/>
      <c r="AM10" s="110"/>
      <c r="AN10" s="110"/>
      <c r="AO10" s="110"/>
      <c r="AP10" s="110"/>
      <c r="AQ10" s="110"/>
      <c r="AR10" s="110"/>
      <c r="AS10" s="110"/>
      <c r="AT10" s="110"/>
      <c r="AU10" s="110"/>
      <c r="AV10" s="110"/>
      <c r="AW10" s="110"/>
      <c r="AX10" s="110"/>
      <c r="AY10" s="110"/>
    </row>
    <row r="11" spans="1:51" s="105" customFormat="1" ht="11.25" customHeight="1">
      <c r="A11" s="49"/>
      <c r="B11" s="3800"/>
      <c r="C11" s="3801"/>
      <c r="D11" s="3367" t="s">
        <v>35</v>
      </c>
      <c r="E11" s="3800" t="s">
        <v>1667</v>
      </c>
      <c r="F11" s="42"/>
      <c r="G11" s="60"/>
      <c r="H11" s="60"/>
      <c r="I11" s="60"/>
      <c r="J11" s="60"/>
      <c r="K11" s="60"/>
      <c r="L11" s="60"/>
      <c r="M11" s="60"/>
      <c r="N11" s="60"/>
      <c r="O11" s="60"/>
      <c r="P11" s="3802"/>
      <c r="Q11" s="3802"/>
      <c r="R11" s="3802"/>
      <c r="S11" s="3802"/>
      <c r="T11" s="3802"/>
      <c r="U11" s="3802"/>
      <c r="V11" s="3802"/>
      <c r="W11" s="3802"/>
      <c r="X11" s="3802"/>
      <c r="Y11" s="3802"/>
      <c r="Z11" s="3802"/>
      <c r="AA11" s="3802"/>
      <c r="AB11" s="3802"/>
      <c r="AC11" s="3802"/>
      <c r="AD11" s="59"/>
      <c r="AE11" s="59"/>
      <c r="AF11" s="40"/>
      <c r="AG11" s="42"/>
      <c r="AJ11" s="5671" t="s">
        <v>45</v>
      </c>
      <c r="AK11" s="5623"/>
      <c r="AL11" s="110"/>
      <c r="AM11" s="110"/>
      <c r="AN11" s="110"/>
      <c r="AO11" s="110"/>
      <c r="AP11" s="110"/>
      <c r="AQ11" s="110"/>
      <c r="AR11" s="110"/>
      <c r="AS11" s="110"/>
      <c r="AT11" s="110"/>
      <c r="AU11" s="110"/>
      <c r="AV11" s="110"/>
      <c r="AW11" s="110"/>
      <c r="AX11" s="110"/>
      <c r="AY11" s="110"/>
    </row>
    <row r="12" spans="1:51" s="105" customFormat="1" ht="11.25" customHeight="1">
      <c r="A12" s="54"/>
      <c r="B12" s="3795"/>
      <c r="C12" s="3803"/>
      <c r="D12" s="471"/>
      <c r="E12" s="3804" t="s">
        <v>1983</v>
      </c>
      <c r="F12" s="3799"/>
      <c r="G12" s="3804"/>
      <c r="H12" s="3798"/>
      <c r="I12" s="3798"/>
      <c r="J12" s="3798"/>
      <c r="K12" s="3798"/>
      <c r="L12" s="3798"/>
      <c r="M12" s="3798"/>
      <c r="N12" s="3798"/>
      <c r="O12" s="3798"/>
      <c r="P12" s="3799"/>
      <c r="Q12" s="3799"/>
      <c r="R12" s="3799"/>
      <c r="S12" s="3799"/>
      <c r="T12" s="3799"/>
      <c r="U12" s="3799"/>
      <c r="V12" s="3799"/>
      <c r="W12" s="3799"/>
      <c r="X12" s="3799"/>
      <c r="Y12" s="3799"/>
      <c r="Z12" s="3799"/>
      <c r="AA12" s="3799"/>
      <c r="AB12" s="3799"/>
      <c r="AC12" s="3799"/>
      <c r="AD12" s="59"/>
      <c r="AE12" s="59"/>
      <c r="AF12" s="40"/>
      <c r="AG12" s="42"/>
      <c r="AJ12" s="5665"/>
      <c r="AK12" s="5624"/>
      <c r="AL12" s="110"/>
      <c r="AM12" s="110"/>
      <c r="AN12" s="110"/>
      <c r="AO12" s="110"/>
      <c r="AP12" s="110"/>
      <c r="AQ12" s="110"/>
      <c r="AR12" s="110"/>
      <c r="AS12" s="110"/>
      <c r="AT12" s="110"/>
      <c r="AU12" s="110"/>
      <c r="AV12" s="110"/>
      <c r="AW12" s="110"/>
      <c r="AX12" s="110"/>
      <c r="AY12" s="110"/>
    </row>
    <row r="13" spans="1:51" s="105" customFormat="1" ht="7.5" customHeight="1">
      <c r="A13" s="49"/>
      <c r="B13" s="3795"/>
      <c r="C13" s="3803"/>
      <c r="D13" s="3803"/>
      <c r="E13" s="3794"/>
      <c r="F13" s="3799"/>
      <c r="G13" s="3804"/>
      <c r="H13" s="3798"/>
      <c r="I13" s="3798"/>
      <c r="J13" s="3798"/>
      <c r="K13" s="3798"/>
      <c r="L13" s="3798"/>
      <c r="M13" s="3798"/>
      <c r="N13" s="3798"/>
      <c r="O13" s="3798"/>
      <c r="P13" s="3799"/>
      <c r="Q13" s="3799"/>
      <c r="R13" s="3799"/>
      <c r="S13" s="3799"/>
      <c r="T13" s="3799"/>
      <c r="U13" s="3799"/>
      <c r="V13" s="3799"/>
      <c r="W13" s="3799"/>
      <c r="X13" s="3799"/>
      <c r="Y13" s="3799"/>
      <c r="Z13" s="3799"/>
      <c r="AA13" s="3799"/>
      <c r="AB13" s="3799"/>
      <c r="AC13" s="3799"/>
      <c r="AD13" s="59"/>
      <c r="AE13" s="59"/>
      <c r="AF13" s="40"/>
      <c r="AG13" s="42" t="s">
        <v>105</v>
      </c>
      <c r="AJ13" s="3540"/>
      <c r="AK13" s="3794"/>
      <c r="AL13" s="110"/>
      <c r="AM13" s="110"/>
      <c r="AN13" s="110"/>
      <c r="AO13" s="110"/>
      <c r="AP13" s="110"/>
      <c r="AQ13" s="110"/>
      <c r="AR13" s="110"/>
      <c r="AS13" s="110"/>
      <c r="AT13" s="110"/>
      <c r="AU13" s="110"/>
      <c r="AV13" s="110"/>
      <c r="AW13" s="110"/>
      <c r="AX13" s="110"/>
      <c r="AY13" s="110"/>
    </row>
    <row r="14" spans="1:51" s="105" customFormat="1" ht="11.25" customHeight="1">
      <c r="B14" s="3175"/>
      <c r="C14" s="3360"/>
      <c r="D14" s="3367" t="s">
        <v>36</v>
      </c>
      <c r="E14" s="3791" t="s">
        <v>1984</v>
      </c>
      <c r="F14" s="42"/>
      <c r="G14" s="1486"/>
      <c r="H14" s="1486"/>
      <c r="I14" s="1486"/>
      <c r="J14" s="1486"/>
      <c r="K14" s="1486"/>
      <c r="L14" s="1486"/>
      <c r="M14" s="1486"/>
      <c r="N14" s="1486"/>
      <c r="O14" s="1486"/>
      <c r="P14" s="1486"/>
      <c r="Q14" s="1486"/>
      <c r="R14" s="1486"/>
      <c r="S14" s="1486"/>
      <c r="T14" s="1486"/>
      <c r="U14" s="1486"/>
      <c r="V14" s="1486"/>
      <c r="W14" s="1486"/>
      <c r="X14" s="1486"/>
      <c r="Y14" s="1486"/>
      <c r="Z14" s="1486"/>
      <c r="AA14" s="1486"/>
      <c r="AB14" s="1486"/>
      <c r="AC14" s="25"/>
      <c r="AD14" s="59"/>
      <c r="AE14" s="59"/>
      <c r="AF14" s="40"/>
      <c r="AG14" s="42"/>
      <c r="AJ14" s="5671" t="s">
        <v>46</v>
      </c>
      <c r="AK14" s="5623"/>
    </row>
    <row r="15" spans="1:51" s="105" customFormat="1" ht="11.25" customHeight="1">
      <c r="B15" s="3175"/>
      <c r="C15" s="3360"/>
      <c r="D15" s="471"/>
      <c r="E15" s="3797" t="s">
        <v>1985</v>
      </c>
      <c r="F15" s="42"/>
      <c r="G15" s="1486"/>
      <c r="H15" s="1486"/>
      <c r="I15" s="1486"/>
      <c r="J15" s="1486"/>
      <c r="K15" s="1486"/>
      <c r="L15" s="1486"/>
      <c r="M15" s="1486"/>
      <c r="N15" s="1486"/>
      <c r="O15" s="1486"/>
      <c r="P15" s="1486"/>
      <c r="Q15" s="1486"/>
      <c r="R15" s="1486"/>
      <c r="S15" s="1486"/>
      <c r="T15" s="1486"/>
      <c r="U15" s="1486"/>
      <c r="V15" s="1486"/>
      <c r="W15" s="1486"/>
      <c r="X15" s="1486"/>
      <c r="Y15" s="1486"/>
      <c r="Z15" s="1486"/>
      <c r="AA15" s="1486"/>
      <c r="AB15" s="1486"/>
      <c r="AC15" s="25"/>
      <c r="AD15" s="59"/>
      <c r="AE15" s="59"/>
      <c r="AF15" s="40"/>
      <c r="AG15" s="42"/>
      <c r="AJ15" s="5665"/>
      <c r="AK15" s="5624"/>
    </row>
    <row r="16" spans="1:51" s="105" customFormat="1" ht="7.5" customHeight="1">
      <c r="B16" s="3795"/>
      <c r="C16" s="3805"/>
      <c r="D16" s="3805"/>
      <c r="E16" s="3806"/>
      <c r="F16" s="3792"/>
      <c r="G16" s="3798"/>
      <c r="H16" s="3807"/>
      <c r="I16" s="3807"/>
      <c r="J16" s="3807"/>
      <c r="K16" s="3807"/>
      <c r="L16" s="3807"/>
      <c r="M16" s="3807"/>
      <c r="N16" s="3807"/>
      <c r="O16" s="3807"/>
      <c r="P16" s="3799"/>
      <c r="Q16" s="3799"/>
      <c r="R16" s="3799"/>
      <c r="S16" s="3799"/>
      <c r="T16" s="3799"/>
      <c r="U16" s="3799"/>
      <c r="V16" s="3799"/>
      <c r="W16" s="3799"/>
      <c r="X16" s="3799"/>
      <c r="Y16" s="3799"/>
      <c r="Z16" s="3799"/>
      <c r="AA16" s="3799"/>
      <c r="AB16" s="3799"/>
      <c r="AC16" s="3799"/>
      <c r="AD16" s="59"/>
      <c r="AE16" s="59"/>
      <c r="AF16" s="40"/>
      <c r="AG16" s="42"/>
      <c r="AJ16" s="3799"/>
      <c r="AK16" s="3794"/>
    </row>
    <row r="17" spans="1:40" s="105" customFormat="1" ht="11.25" customHeight="1">
      <c r="B17" s="3800"/>
      <c r="C17" s="3808"/>
      <c r="D17" s="3367" t="s">
        <v>50</v>
      </c>
      <c r="E17" s="3800" t="s">
        <v>1668</v>
      </c>
      <c r="F17" s="42"/>
      <c r="G17" s="60"/>
      <c r="H17" s="60"/>
      <c r="I17" s="60"/>
      <c r="J17" s="60"/>
      <c r="K17" s="60"/>
      <c r="L17" s="60"/>
      <c r="M17" s="60"/>
      <c r="N17" s="60"/>
      <c r="O17" s="60"/>
      <c r="P17" s="3802"/>
      <c r="Q17" s="3802"/>
      <c r="R17" s="3802"/>
      <c r="S17" s="3802"/>
      <c r="T17" s="3802"/>
      <c r="U17" s="3802"/>
      <c r="V17" s="3802"/>
      <c r="W17" s="3802"/>
      <c r="X17" s="3802"/>
      <c r="Y17" s="3802"/>
      <c r="Z17" s="3802"/>
      <c r="AA17" s="3802"/>
      <c r="AB17" s="3802"/>
      <c r="AC17" s="3802"/>
      <c r="AD17" s="59"/>
      <c r="AE17" s="59"/>
      <c r="AF17" s="40"/>
      <c r="AG17" s="42"/>
      <c r="AJ17" s="5671" t="s">
        <v>47</v>
      </c>
      <c r="AK17" s="5623"/>
    </row>
    <row r="18" spans="1:40" s="105" customFormat="1" ht="11.25" customHeight="1">
      <c r="B18" s="3800"/>
      <c r="C18" s="3808"/>
      <c r="D18" s="3809"/>
      <c r="E18" s="62" t="s">
        <v>1669</v>
      </c>
      <c r="F18" s="42"/>
      <c r="G18" s="60"/>
      <c r="H18" s="60"/>
      <c r="I18" s="60"/>
      <c r="J18" s="60"/>
      <c r="K18" s="60"/>
      <c r="L18" s="60"/>
      <c r="M18" s="60"/>
      <c r="N18" s="60"/>
      <c r="O18" s="60"/>
      <c r="P18" s="3802"/>
      <c r="Q18" s="3802"/>
      <c r="R18" s="3802"/>
      <c r="S18" s="3802"/>
      <c r="T18" s="3802"/>
      <c r="U18" s="3802"/>
      <c r="V18" s="3802"/>
      <c r="W18" s="3802"/>
      <c r="X18" s="3802"/>
      <c r="Y18" s="3802"/>
      <c r="Z18" s="3802"/>
      <c r="AA18" s="3802"/>
      <c r="AB18" s="3802"/>
      <c r="AC18" s="3802"/>
      <c r="AD18" s="59"/>
      <c r="AE18" s="59"/>
      <c r="AF18" s="40"/>
      <c r="AG18" s="42"/>
      <c r="AJ18" s="5665"/>
      <c r="AK18" s="5624"/>
    </row>
    <row r="19" spans="1:40" s="105" customFormat="1" ht="7.5" customHeight="1">
      <c r="B19" s="46"/>
      <c r="C19" s="51"/>
      <c r="D19" s="61"/>
      <c r="E19" s="195"/>
      <c r="F19" s="195"/>
      <c r="G19" s="195"/>
      <c r="H19" s="195"/>
      <c r="I19" s="195"/>
      <c r="J19" s="195"/>
      <c r="K19" s="195"/>
      <c r="L19" s="195"/>
      <c r="M19" s="195"/>
      <c r="N19" s="195"/>
      <c r="O19" s="195"/>
      <c r="P19" s="195"/>
      <c r="Q19" s="195"/>
      <c r="R19" s="195"/>
      <c r="S19" s="195"/>
      <c r="T19" s="3378"/>
      <c r="U19" s="3378"/>
      <c r="V19" s="3378"/>
      <c r="W19" s="44"/>
      <c r="X19" s="44"/>
      <c r="Y19" s="44"/>
      <c r="Z19" s="44"/>
      <c r="AA19" s="44"/>
      <c r="AB19" s="44"/>
      <c r="AC19" s="44"/>
      <c r="AD19" s="59"/>
      <c r="AE19" s="59"/>
      <c r="AF19" s="3377"/>
      <c r="AG19" s="3371"/>
      <c r="AJ19" s="2761"/>
      <c r="AK19" s="3445"/>
    </row>
    <row r="20" spans="1:40" s="105" customFormat="1" ht="11.25" customHeight="1">
      <c r="B20" s="3800"/>
      <c r="C20" s="3801"/>
      <c r="D20" s="3367" t="s">
        <v>62</v>
      </c>
      <c r="E20" s="3800" t="s">
        <v>2738</v>
      </c>
      <c r="F20" s="42"/>
      <c r="G20" s="60"/>
      <c r="H20" s="60"/>
      <c r="I20" s="60"/>
      <c r="J20" s="60"/>
      <c r="K20" s="60"/>
      <c r="L20" s="60"/>
      <c r="M20" s="60"/>
      <c r="N20" s="60"/>
      <c r="O20" s="60"/>
      <c r="P20" s="3802"/>
      <c r="Q20" s="3802"/>
      <c r="R20" s="3802"/>
      <c r="S20" s="3802"/>
      <c r="T20" s="3802"/>
      <c r="U20" s="3802"/>
      <c r="V20" s="3802"/>
      <c r="W20" s="3802"/>
      <c r="X20" s="3802"/>
      <c r="Y20" s="3802"/>
      <c r="Z20" s="3802"/>
      <c r="AA20" s="3802"/>
      <c r="AB20" s="3802"/>
      <c r="AC20" s="3802"/>
      <c r="AF20" s="5782">
        <v>340008</v>
      </c>
      <c r="AG20" s="5782"/>
      <c r="AJ20" s="5671" t="s">
        <v>48</v>
      </c>
      <c r="AK20" s="5623"/>
    </row>
    <row r="21" spans="1:40" s="105" customFormat="1" ht="11.25" customHeight="1">
      <c r="B21" s="3795"/>
      <c r="C21" s="3803"/>
      <c r="D21" s="3803"/>
      <c r="E21" s="3804" t="s">
        <v>2739</v>
      </c>
      <c r="F21" s="3799"/>
      <c r="G21" s="3804"/>
      <c r="H21" s="3798"/>
      <c r="I21" s="3798"/>
      <c r="J21" s="3798"/>
      <c r="K21" s="3798"/>
      <c r="L21" s="3798"/>
      <c r="M21" s="3798"/>
      <c r="N21" s="3798"/>
      <c r="O21" s="3798"/>
      <c r="P21" s="3799"/>
      <c r="Q21" s="3799"/>
      <c r="R21" s="3799"/>
      <c r="S21" s="3799"/>
      <c r="T21" s="3799"/>
      <c r="U21" s="5738"/>
      <c r="V21" s="5739"/>
      <c r="W21" s="5739"/>
      <c r="X21" s="5739"/>
      <c r="Y21" s="5739"/>
      <c r="Z21" s="5739"/>
      <c r="AA21" s="5739"/>
      <c r="AB21" s="5739"/>
      <c r="AC21" s="5739"/>
      <c r="AD21" s="5739"/>
      <c r="AE21" s="5739"/>
      <c r="AF21" s="5739"/>
      <c r="AG21" s="5740"/>
      <c r="AJ21" s="5665"/>
      <c r="AK21" s="5624"/>
    </row>
    <row r="22" spans="1:40" ht="12" customHeight="1">
      <c r="A22" s="3905"/>
      <c r="B22" s="66"/>
      <c r="C22" s="40"/>
      <c r="D22" s="40"/>
      <c r="E22" s="3900"/>
      <c r="F22" s="3915"/>
      <c r="G22" s="3916"/>
      <c r="H22" s="47"/>
      <c r="I22" s="3916"/>
      <c r="J22" s="3916"/>
      <c r="K22" s="3916"/>
      <c r="L22" s="3917"/>
      <c r="M22" s="3917"/>
      <c r="N22" s="3917"/>
      <c r="O22" s="3918"/>
      <c r="P22" s="3918"/>
      <c r="Q22" s="3918"/>
      <c r="R22" s="3918"/>
      <c r="S22" s="3919"/>
      <c r="T22" s="3919"/>
      <c r="U22" s="5741"/>
      <c r="V22" s="5742"/>
      <c r="W22" s="5742"/>
      <c r="X22" s="5742"/>
      <c r="Y22" s="5742"/>
      <c r="Z22" s="5742"/>
      <c r="AA22" s="5742"/>
      <c r="AB22" s="5742"/>
      <c r="AC22" s="5742"/>
      <c r="AD22" s="5742"/>
      <c r="AE22" s="5742"/>
      <c r="AF22" s="5742"/>
      <c r="AG22" s="5743"/>
      <c r="AH22" s="3900"/>
      <c r="AI22" s="3900"/>
      <c r="AJ22" s="3900"/>
      <c r="AK22" s="3900"/>
      <c r="AL22" s="3900"/>
      <c r="AM22" s="3900"/>
      <c r="AN22" s="3900"/>
    </row>
    <row r="23" spans="1:40" ht="12" customHeight="1">
      <c r="A23" s="3905"/>
      <c r="B23" s="66"/>
      <c r="C23" s="40"/>
      <c r="D23" s="40"/>
      <c r="E23" s="3900"/>
      <c r="F23" s="3915"/>
      <c r="G23" s="3916"/>
      <c r="H23" s="47"/>
      <c r="I23" s="3916"/>
      <c r="J23" s="3916"/>
      <c r="K23" s="3916"/>
      <c r="L23" s="3917"/>
      <c r="M23" s="3917"/>
      <c r="N23" s="3917"/>
      <c r="O23" s="3918"/>
      <c r="P23" s="3918"/>
      <c r="Q23" s="3918"/>
      <c r="R23" s="3918"/>
      <c r="S23" s="3919"/>
      <c r="T23" s="3919"/>
      <c r="U23" s="5744"/>
      <c r="V23" s="5745"/>
      <c r="W23" s="5745"/>
      <c r="X23" s="5745"/>
      <c r="Y23" s="5745"/>
      <c r="Z23" s="5745"/>
      <c r="AA23" s="5745"/>
      <c r="AB23" s="5745"/>
      <c r="AC23" s="5745"/>
      <c r="AD23" s="5745"/>
      <c r="AE23" s="5745"/>
      <c r="AF23" s="5745"/>
      <c r="AG23" s="5746"/>
      <c r="AH23" s="3900"/>
      <c r="AI23" s="3900"/>
      <c r="AJ23" s="3900"/>
      <c r="AK23" s="3900"/>
      <c r="AL23" s="3900"/>
      <c r="AM23" s="3900"/>
      <c r="AN23" s="3900"/>
    </row>
    <row r="24" spans="1:40" ht="12" customHeight="1">
      <c r="A24" s="3920"/>
      <c r="B24" s="3921"/>
      <c r="C24" s="3497"/>
      <c r="D24" s="3497"/>
      <c r="E24" s="3922"/>
      <c r="F24" s="3923"/>
      <c r="G24" s="3924"/>
      <c r="H24" s="3478"/>
      <c r="I24" s="3924"/>
      <c r="J24" s="3924"/>
      <c r="K24" s="3924"/>
      <c r="L24" s="3925"/>
      <c r="M24" s="3925"/>
      <c r="N24" s="3925"/>
      <c r="O24" s="3926"/>
      <c r="P24" s="3926"/>
      <c r="Q24" s="3926"/>
      <c r="R24" s="3926"/>
      <c r="S24" s="3927"/>
      <c r="T24" s="3927"/>
      <c r="U24" s="3927"/>
      <c r="V24" s="3927"/>
      <c r="W24" s="3926"/>
      <c r="X24" s="3926"/>
      <c r="Y24" s="3926"/>
      <c r="Z24" s="3926"/>
      <c r="AA24" s="3926"/>
      <c r="AB24" s="3926"/>
      <c r="AC24" s="3926"/>
      <c r="AD24" s="3926"/>
      <c r="AE24" s="3926"/>
      <c r="AF24" s="3926"/>
      <c r="AG24" s="3928"/>
      <c r="AH24" s="3922"/>
      <c r="AI24" s="3922"/>
      <c r="AJ24" s="3922"/>
      <c r="AK24" s="3922"/>
      <c r="AL24" s="3922"/>
      <c r="AM24" s="3900"/>
      <c r="AN24" s="3900"/>
    </row>
    <row r="25" spans="1:40" ht="12" customHeight="1">
      <c r="A25" s="3905"/>
      <c r="B25" s="66"/>
      <c r="C25" s="40"/>
      <c r="D25" s="40"/>
      <c r="E25" s="3900"/>
      <c r="F25" s="3915"/>
      <c r="G25" s="3916"/>
      <c r="H25" s="47"/>
      <c r="I25" s="3916"/>
      <c r="J25" s="3916"/>
      <c r="K25" s="3916"/>
      <c r="L25" s="3917"/>
      <c r="M25" s="3917"/>
      <c r="N25" s="3917"/>
      <c r="O25" s="3918"/>
      <c r="P25" s="3918"/>
      <c r="Q25" s="3918"/>
      <c r="R25" s="3918"/>
      <c r="S25" s="3919"/>
      <c r="T25" s="3919"/>
      <c r="U25" s="3919"/>
      <c r="V25" s="3919"/>
      <c r="W25" s="3918"/>
      <c r="X25" s="3918"/>
      <c r="Y25" s="3918"/>
      <c r="Z25" s="3918"/>
      <c r="AA25" s="3918"/>
      <c r="AB25" s="3918"/>
      <c r="AC25" s="3918"/>
      <c r="AD25" s="3918"/>
      <c r="AE25" s="3918"/>
      <c r="AF25" s="3918"/>
      <c r="AG25" s="28"/>
      <c r="AH25" s="3900"/>
      <c r="AI25" s="3900"/>
      <c r="AJ25" s="3900"/>
      <c r="AK25" s="3900"/>
      <c r="AL25" s="3900"/>
      <c r="AM25" s="3900"/>
      <c r="AN25" s="3900"/>
    </row>
    <row r="26" spans="1:40" ht="12" customHeight="1">
      <c r="A26" s="3905"/>
      <c r="B26" s="471" t="s">
        <v>2740</v>
      </c>
      <c r="C26" s="40"/>
      <c r="D26" s="40"/>
      <c r="E26" s="3900"/>
      <c r="F26" s="3900"/>
      <c r="G26" s="3929"/>
      <c r="H26" s="471"/>
      <c r="I26" s="3929"/>
      <c r="J26" s="3929"/>
      <c r="K26" s="3929"/>
      <c r="L26" s="3900"/>
      <c r="M26" s="3900"/>
      <c r="N26" s="3900"/>
      <c r="O26" s="3918"/>
      <c r="P26" s="3918"/>
      <c r="Q26" s="3918"/>
      <c r="R26" s="3918"/>
      <c r="S26" s="3919"/>
      <c r="T26" s="3919"/>
      <c r="U26" s="3919"/>
      <c r="V26" s="3919"/>
      <c r="W26" s="3918"/>
      <c r="X26" s="3918"/>
      <c r="Y26" s="3918"/>
      <c r="Z26" s="3918"/>
      <c r="AA26" s="3918"/>
      <c r="AB26" s="3918"/>
      <c r="AC26" s="3918"/>
      <c r="AD26" s="3918"/>
      <c r="AE26" s="3918"/>
      <c r="AF26" s="3918"/>
      <c r="AG26" s="60"/>
      <c r="AH26" s="3900"/>
      <c r="AI26" s="3900"/>
      <c r="AJ26" s="3900"/>
      <c r="AK26" s="3900"/>
      <c r="AL26" s="3900"/>
      <c r="AM26" s="3900"/>
      <c r="AN26" s="3900"/>
    </row>
    <row r="27" spans="1:40" ht="12" customHeight="1">
      <c r="A27" s="3905"/>
      <c r="B27" s="53" t="s">
        <v>1670</v>
      </c>
      <c r="C27" s="40"/>
      <c r="D27" s="40"/>
      <c r="E27" s="3900"/>
      <c r="F27" s="3900"/>
      <c r="G27" s="3929"/>
      <c r="H27" s="471"/>
      <c r="I27" s="3929"/>
      <c r="J27" s="3929"/>
      <c r="K27" s="3929"/>
      <c r="L27" s="3900"/>
      <c r="M27" s="3900"/>
      <c r="N27" s="3900"/>
      <c r="O27" s="3918"/>
      <c r="P27" s="3918"/>
      <c r="Q27" s="3918"/>
      <c r="R27" s="3918"/>
      <c r="S27" s="3919"/>
      <c r="T27" s="3919"/>
      <c r="U27" s="3919"/>
      <c r="V27" s="3919"/>
      <c r="W27" s="3918"/>
      <c r="X27" s="3918"/>
      <c r="Y27" s="3918"/>
      <c r="Z27" s="3918"/>
      <c r="AA27" s="3918"/>
      <c r="AB27" s="3918"/>
      <c r="AC27" s="3918"/>
      <c r="AD27" s="3918"/>
      <c r="AE27" s="3918"/>
      <c r="AF27" s="3918"/>
      <c r="AG27" s="60"/>
      <c r="AH27" s="3900"/>
      <c r="AI27" s="3900"/>
      <c r="AJ27" s="3900"/>
      <c r="AK27" s="3900"/>
      <c r="AL27" s="3900"/>
      <c r="AM27" s="3900"/>
      <c r="AN27" s="3900"/>
    </row>
    <row r="28" spans="1:40" ht="12" customHeight="1">
      <c r="A28" s="3905"/>
      <c r="B28" s="471"/>
      <c r="C28" s="40"/>
      <c r="D28" s="40"/>
      <c r="E28" s="3900"/>
      <c r="F28" s="3900"/>
      <c r="G28" s="3929"/>
      <c r="H28" s="471"/>
      <c r="I28" s="3929"/>
      <c r="J28" s="3929"/>
      <c r="K28" s="3929"/>
      <c r="L28" s="3900"/>
      <c r="M28" s="3900"/>
      <c r="N28" s="3900"/>
      <c r="O28" s="3918"/>
      <c r="P28" s="3918"/>
      <c r="Q28" s="3918"/>
      <c r="R28" s="3918"/>
      <c r="S28" s="3919"/>
      <c r="T28" s="3919"/>
      <c r="U28" s="3919"/>
      <c r="V28" s="3919"/>
      <c r="W28" s="3918"/>
      <c r="X28" s="3918"/>
      <c r="Y28" s="3918"/>
      <c r="Z28" s="3918"/>
      <c r="AA28" s="3918"/>
      <c r="AB28" s="3918"/>
      <c r="AC28" s="3918"/>
      <c r="AD28" s="3918"/>
      <c r="AE28" s="3918"/>
      <c r="AF28" s="3918"/>
      <c r="AG28" s="60"/>
      <c r="AH28" s="3900"/>
      <c r="AI28" s="3900"/>
      <c r="AJ28" s="3900"/>
      <c r="AK28" s="3900"/>
      <c r="AL28" s="3900"/>
      <c r="AM28" s="3900"/>
      <c r="AN28" s="3900"/>
    </row>
    <row r="29" spans="1:40" ht="7.5" customHeight="1">
      <c r="A29" s="3905"/>
      <c r="B29" s="471"/>
      <c r="C29" s="40"/>
      <c r="D29" s="5761" t="s">
        <v>2741</v>
      </c>
      <c r="E29" s="5762"/>
      <c r="F29" s="5762"/>
      <c r="G29" s="5762"/>
      <c r="H29" s="5762"/>
      <c r="I29" s="5762"/>
      <c r="J29" s="5762"/>
      <c r="K29" s="5762"/>
      <c r="L29" s="5762"/>
      <c r="M29" s="5762"/>
      <c r="N29" s="5762"/>
      <c r="O29" s="5762"/>
      <c r="P29" s="5762"/>
      <c r="Q29" s="5762"/>
      <c r="R29" s="5762"/>
      <c r="S29" s="5762"/>
      <c r="T29" s="5763"/>
      <c r="U29" s="3919"/>
      <c r="V29" s="5770"/>
      <c r="W29" s="5771"/>
      <c r="X29" s="5771"/>
      <c r="Y29" s="5771"/>
      <c r="Z29" s="5771"/>
      <c r="AA29" s="5771"/>
      <c r="AB29" s="5771"/>
      <c r="AC29" s="5772"/>
      <c r="AD29" s="3918"/>
      <c r="AE29" s="5773"/>
      <c r="AF29" s="5774"/>
      <c r="AG29" s="5774"/>
      <c r="AH29" s="5774"/>
      <c r="AI29" s="5774"/>
      <c r="AJ29" s="5774"/>
      <c r="AK29" s="5775"/>
      <c r="AL29" s="3900"/>
      <c r="AM29" s="3900"/>
      <c r="AN29" s="3900"/>
    </row>
    <row r="30" spans="1:40" ht="11.25" customHeight="1">
      <c r="A30" s="3905"/>
      <c r="B30" s="471"/>
      <c r="C30" s="40"/>
      <c r="D30" s="5764"/>
      <c r="E30" s="5765"/>
      <c r="F30" s="5765"/>
      <c r="G30" s="5765"/>
      <c r="H30" s="5765"/>
      <c r="I30" s="5765"/>
      <c r="J30" s="5765"/>
      <c r="K30" s="5765"/>
      <c r="L30" s="5765"/>
      <c r="M30" s="5765"/>
      <c r="N30" s="5765"/>
      <c r="O30" s="5765"/>
      <c r="P30" s="5765"/>
      <c r="Q30" s="5765"/>
      <c r="R30" s="5765"/>
      <c r="S30" s="5765"/>
      <c r="T30" s="5766"/>
      <c r="U30" s="3919"/>
      <c r="V30" s="5749" t="s">
        <v>2742</v>
      </c>
      <c r="W30" s="5750"/>
      <c r="X30" s="5750"/>
      <c r="Y30" s="5750"/>
      <c r="Z30" s="5750"/>
      <c r="AA30" s="5750"/>
      <c r="AB30" s="5750"/>
      <c r="AC30" s="5751"/>
      <c r="AD30" s="3918"/>
      <c r="AE30" s="5752" t="s">
        <v>2743</v>
      </c>
      <c r="AF30" s="5753"/>
      <c r="AG30" s="5753"/>
      <c r="AH30" s="5753"/>
      <c r="AI30" s="5753"/>
      <c r="AJ30" s="5753"/>
      <c r="AK30" s="5754"/>
      <c r="AL30" s="3900"/>
      <c r="AM30" s="3900"/>
      <c r="AN30" s="3900"/>
    </row>
    <row r="31" spans="1:40" ht="11.25" customHeight="1">
      <c r="A31" s="3905"/>
      <c r="B31" s="471"/>
      <c r="C31" s="40"/>
      <c r="D31" s="5764"/>
      <c r="E31" s="5765"/>
      <c r="F31" s="5765"/>
      <c r="G31" s="5765"/>
      <c r="H31" s="5765"/>
      <c r="I31" s="5765"/>
      <c r="J31" s="5765"/>
      <c r="K31" s="5765"/>
      <c r="L31" s="5765"/>
      <c r="M31" s="5765"/>
      <c r="N31" s="5765"/>
      <c r="O31" s="5765"/>
      <c r="P31" s="5765"/>
      <c r="Q31" s="5765"/>
      <c r="R31" s="5765"/>
      <c r="S31" s="5765"/>
      <c r="T31" s="5766"/>
      <c r="U31" s="3919"/>
      <c r="V31" s="5776" t="s">
        <v>1671</v>
      </c>
      <c r="W31" s="5777"/>
      <c r="X31" s="5777"/>
      <c r="Y31" s="5777"/>
      <c r="Z31" s="5777"/>
      <c r="AA31" s="5777"/>
      <c r="AB31" s="5777"/>
      <c r="AC31" s="5778"/>
      <c r="AD31" s="3918"/>
      <c r="AE31" s="5779" t="s">
        <v>1672</v>
      </c>
      <c r="AF31" s="5780"/>
      <c r="AG31" s="5780"/>
      <c r="AH31" s="5780"/>
      <c r="AI31" s="5780"/>
      <c r="AJ31" s="5780"/>
      <c r="AK31" s="5781"/>
      <c r="AL31" s="3900"/>
      <c r="AM31" s="3900"/>
      <c r="AN31" s="3900"/>
    </row>
    <row r="32" spans="1:40" ht="11.25" customHeight="1">
      <c r="A32" s="3905"/>
      <c r="B32" s="471"/>
      <c r="C32" s="40"/>
      <c r="D32" s="5764"/>
      <c r="E32" s="5765"/>
      <c r="F32" s="5765"/>
      <c r="G32" s="5765"/>
      <c r="H32" s="5765"/>
      <c r="I32" s="5765"/>
      <c r="J32" s="5765"/>
      <c r="K32" s="5765"/>
      <c r="L32" s="5765"/>
      <c r="M32" s="5765"/>
      <c r="N32" s="5765"/>
      <c r="O32" s="5765"/>
      <c r="P32" s="5765"/>
      <c r="Q32" s="5765"/>
      <c r="R32" s="5765"/>
      <c r="S32" s="5765"/>
      <c r="T32" s="5766"/>
      <c r="U32" s="3919"/>
      <c r="V32" s="5749" t="s">
        <v>38</v>
      </c>
      <c r="W32" s="5750"/>
      <c r="X32" s="5750"/>
      <c r="Y32" s="5750"/>
      <c r="Z32" s="5750"/>
      <c r="AA32" s="5750"/>
      <c r="AB32" s="5750"/>
      <c r="AC32" s="5751"/>
      <c r="AD32" s="3918"/>
      <c r="AE32" s="5752" t="s">
        <v>38</v>
      </c>
      <c r="AF32" s="5753"/>
      <c r="AG32" s="5753"/>
      <c r="AH32" s="5753"/>
      <c r="AI32" s="5753"/>
      <c r="AJ32" s="5753"/>
      <c r="AK32" s="5754"/>
      <c r="AL32" s="3900"/>
      <c r="AM32" s="3900"/>
      <c r="AN32" s="3900"/>
    </row>
    <row r="33" spans="1:40" ht="7.5" customHeight="1">
      <c r="A33" s="3905"/>
      <c r="B33" s="471"/>
      <c r="C33" s="40"/>
      <c r="D33" s="5767"/>
      <c r="E33" s="5768"/>
      <c r="F33" s="5768"/>
      <c r="G33" s="5768"/>
      <c r="H33" s="5768"/>
      <c r="I33" s="5768"/>
      <c r="J33" s="5768"/>
      <c r="K33" s="5768"/>
      <c r="L33" s="5768"/>
      <c r="M33" s="5768"/>
      <c r="N33" s="5768"/>
      <c r="O33" s="5768"/>
      <c r="P33" s="5768"/>
      <c r="Q33" s="5768"/>
      <c r="R33" s="5768"/>
      <c r="S33" s="5768"/>
      <c r="T33" s="5769"/>
      <c r="U33" s="3919"/>
      <c r="V33" s="5755"/>
      <c r="W33" s="5756"/>
      <c r="X33" s="5756"/>
      <c r="Y33" s="5756"/>
      <c r="Z33" s="5756"/>
      <c r="AA33" s="5756"/>
      <c r="AB33" s="5756"/>
      <c r="AC33" s="5757"/>
      <c r="AD33" s="3918"/>
      <c r="AE33" s="5758"/>
      <c r="AF33" s="5759"/>
      <c r="AG33" s="5759"/>
      <c r="AH33" s="5759"/>
      <c r="AI33" s="5759"/>
      <c r="AJ33" s="5759"/>
      <c r="AK33" s="5760"/>
      <c r="AL33" s="3900"/>
      <c r="AM33" s="3900"/>
      <c r="AN33" s="3900"/>
    </row>
    <row r="34" spans="1:40" ht="12" customHeight="1">
      <c r="A34" s="3905"/>
      <c r="B34" s="471"/>
      <c r="C34" s="40"/>
      <c r="D34" s="40"/>
      <c r="E34" s="3900"/>
      <c r="F34" s="3900"/>
      <c r="G34" s="3929"/>
      <c r="H34" s="471"/>
      <c r="I34" s="3929"/>
      <c r="J34" s="3929"/>
      <c r="K34" s="3929"/>
      <c r="L34" s="3900"/>
      <c r="M34" s="3900"/>
      <c r="N34" s="3900"/>
      <c r="O34" s="3918"/>
      <c r="P34" s="3918"/>
      <c r="Q34" s="3918"/>
      <c r="R34" s="3918"/>
      <c r="S34" s="3919"/>
      <c r="T34" s="3919"/>
      <c r="U34" s="3919"/>
      <c r="V34" s="3919"/>
      <c r="W34" s="3918"/>
      <c r="X34" s="3918"/>
      <c r="Y34" s="3918"/>
      <c r="Z34" s="3918"/>
      <c r="AA34" s="3918"/>
      <c r="AB34" s="3918"/>
      <c r="AC34" s="3918"/>
      <c r="AD34" s="3918"/>
      <c r="AE34" s="3918"/>
      <c r="AF34" s="3918"/>
      <c r="AG34" s="60"/>
      <c r="AH34" s="3900"/>
      <c r="AI34" s="3900"/>
      <c r="AJ34" s="3900"/>
      <c r="AK34" s="3900"/>
      <c r="AL34" s="3900"/>
      <c r="AM34" s="3900"/>
      <c r="AN34" s="3900"/>
    </row>
    <row r="35" spans="1:40" ht="15" customHeight="1">
      <c r="A35" s="3905"/>
      <c r="B35" s="3790" t="s">
        <v>2744</v>
      </c>
      <c r="C35" s="57"/>
      <c r="D35" s="3791" t="s">
        <v>2745</v>
      </c>
      <c r="E35" s="42"/>
      <c r="F35" s="3900"/>
      <c r="G35" s="3929"/>
      <c r="H35" s="471"/>
      <c r="I35" s="3929"/>
      <c r="J35" s="3929"/>
      <c r="K35" s="3929"/>
      <c r="L35" s="3900"/>
      <c r="M35" s="3900"/>
      <c r="N35" s="3900"/>
      <c r="O35" s="3918"/>
      <c r="P35" s="3918"/>
      <c r="Q35" s="3918"/>
      <c r="R35" s="3918"/>
      <c r="S35" s="3919"/>
      <c r="T35" s="3919"/>
      <c r="U35" s="3919"/>
      <c r="V35" s="3919"/>
      <c r="W35" s="3918"/>
      <c r="X35" s="3918"/>
      <c r="Y35" s="3918"/>
      <c r="Z35" s="3918"/>
      <c r="AA35" s="3918"/>
      <c r="AB35" s="3918"/>
      <c r="AC35" s="3918"/>
      <c r="AD35" s="3918"/>
      <c r="AE35" s="3918"/>
      <c r="AF35" s="3918"/>
      <c r="AG35" s="60"/>
      <c r="AH35" s="3900"/>
      <c r="AI35" s="3900"/>
      <c r="AJ35" s="3900"/>
      <c r="AK35" s="3900"/>
      <c r="AL35" s="3900"/>
      <c r="AM35" s="3900"/>
      <c r="AN35" s="3900"/>
    </row>
    <row r="36" spans="1:40" ht="3.75" customHeight="1">
      <c r="A36" s="3905"/>
      <c r="B36" s="3790"/>
      <c r="C36" s="57"/>
      <c r="D36" s="3930"/>
      <c r="E36" s="3931"/>
      <c r="F36" s="3932"/>
      <c r="G36" s="3933"/>
      <c r="H36" s="3934"/>
      <c r="I36" s="3933"/>
      <c r="J36" s="3933"/>
      <c r="K36" s="3933"/>
      <c r="L36" s="3932"/>
      <c r="M36" s="3932"/>
      <c r="N36" s="3932"/>
      <c r="O36" s="3935"/>
      <c r="P36" s="3935"/>
      <c r="Q36" s="3935"/>
      <c r="R36" s="3935"/>
      <c r="S36" s="3936"/>
      <c r="T36" s="3936"/>
      <c r="U36" s="3936"/>
      <c r="V36" s="3936"/>
      <c r="W36" s="3935"/>
      <c r="X36" s="3935"/>
      <c r="Y36" s="3935"/>
      <c r="Z36" s="3935"/>
      <c r="AA36" s="3935"/>
      <c r="AB36" s="3935"/>
      <c r="AC36" s="3935"/>
      <c r="AD36" s="3935"/>
      <c r="AE36" s="3935"/>
      <c r="AF36" s="3935"/>
      <c r="AG36" s="3937"/>
      <c r="AH36" s="3932"/>
      <c r="AI36" s="3932"/>
      <c r="AJ36" s="3932"/>
      <c r="AK36" s="3932"/>
      <c r="AL36" s="3900"/>
      <c r="AM36" s="3900"/>
      <c r="AN36" s="3900"/>
    </row>
    <row r="37" spans="1:40" ht="12" customHeight="1">
      <c r="A37" s="3905"/>
      <c r="B37" s="3790"/>
      <c r="C37" s="57"/>
      <c r="D37" s="3930" t="s">
        <v>2746</v>
      </c>
      <c r="E37" s="3938"/>
      <c r="F37" s="3939"/>
      <c r="G37" s="3933"/>
      <c r="H37" s="3940"/>
      <c r="I37" s="3933"/>
      <c r="J37" s="3933"/>
      <c r="K37" s="3933"/>
      <c r="L37" s="3939"/>
      <c r="M37" s="3939"/>
      <c r="N37" s="3939"/>
      <c r="O37" s="3941"/>
      <c r="P37" s="3941"/>
      <c r="Q37" s="3941"/>
      <c r="R37" s="3941"/>
      <c r="S37" s="3942"/>
      <c r="T37" s="3942"/>
      <c r="U37" s="3942"/>
      <c r="V37" s="3942"/>
      <c r="W37" s="3941"/>
      <c r="X37" s="3941"/>
      <c r="Y37" s="3941"/>
      <c r="Z37" s="3941"/>
      <c r="AA37" s="3941"/>
      <c r="AB37" s="3941" t="s">
        <v>656</v>
      </c>
      <c r="AC37" s="3941"/>
      <c r="AD37" s="3941"/>
      <c r="AE37" s="3941"/>
      <c r="AF37" s="3941"/>
      <c r="AG37" s="3943"/>
      <c r="AH37" s="3939"/>
      <c r="AI37" s="3939"/>
      <c r="AJ37" s="3939"/>
      <c r="AK37" s="3939"/>
      <c r="AL37" s="3900"/>
      <c r="AM37" s="3900"/>
      <c r="AN37" s="3900"/>
    </row>
    <row r="38" spans="1:40" ht="12" customHeight="1">
      <c r="A38" s="3905"/>
      <c r="B38" s="3790"/>
      <c r="C38" s="57"/>
      <c r="D38" s="3930" t="s">
        <v>2747</v>
      </c>
      <c r="E38" s="3931"/>
      <c r="F38" s="3932"/>
      <c r="G38" s="3933"/>
      <c r="H38" s="3934"/>
      <c r="I38" s="3933"/>
      <c r="J38" s="3933"/>
      <c r="K38" s="3933"/>
      <c r="L38" s="3932"/>
      <c r="M38" s="3932"/>
      <c r="N38" s="3932"/>
      <c r="O38" s="3935"/>
      <c r="P38" s="3935"/>
      <c r="Q38" s="3935"/>
      <c r="R38" s="3935"/>
      <c r="S38" s="3936"/>
      <c r="T38" s="3936"/>
      <c r="U38" s="3936"/>
      <c r="V38" s="3936"/>
      <c r="W38" s="3935"/>
      <c r="X38" s="3935"/>
      <c r="Y38" s="3935"/>
      <c r="Z38" s="3935"/>
      <c r="AA38" s="3935"/>
      <c r="AB38" s="3935"/>
      <c r="AC38" s="3935"/>
      <c r="AD38" s="3935"/>
      <c r="AE38" s="3935"/>
      <c r="AF38" s="3935"/>
      <c r="AG38" s="3937"/>
      <c r="AH38" s="3932"/>
      <c r="AI38" s="3932"/>
      <c r="AJ38" s="3932"/>
      <c r="AK38" s="3932"/>
      <c r="AL38" s="3900"/>
      <c r="AM38" s="3900"/>
      <c r="AN38" s="3900"/>
    </row>
    <row r="39" spans="1:40" ht="12" customHeight="1">
      <c r="A39" s="3905"/>
      <c r="B39" s="3790"/>
      <c r="C39" s="57"/>
      <c r="D39" s="3944" t="s">
        <v>2748</v>
      </c>
      <c r="E39" s="3931"/>
      <c r="F39" s="3932"/>
      <c r="G39" s="3933"/>
      <c r="H39" s="3934"/>
      <c r="I39" s="3933"/>
      <c r="J39" s="3933"/>
      <c r="K39" s="3933"/>
      <c r="L39" s="3932"/>
      <c r="M39" s="3932"/>
      <c r="N39" s="3932"/>
      <c r="O39" s="3935"/>
      <c r="P39" s="3935"/>
      <c r="Q39" s="3935"/>
      <c r="R39" s="3935"/>
      <c r="S39" s="3936"/>
      <c r="T39" s="3936"/>
      <c r="U39" s="3936"/>
      <c r="V39" s="3936"/>
      <c r="W39" s="3935"/>
      <c r="X39" s="3935"/>
      <c r="Y39" s="3935"/>
      <c r="Z39" s="3935"/>
      <c r="AA39" s="3935"/>
      <c r="AB39" s="3935"/>
      <c r="AC39" s="3935"/>
      <c r="AD39" s="3935"/>
      <c r="AE39" s="3935"/>
      <c r="AF39" s="3935"/>
      <c r="AG39" s="3937"/>
      <c r="AH39" s="3932"/>
      <c r="AI39" s="3932"/>
      <c r="AJ39" s="3932"/>
      <c r="AK39" s="3932"/>
      <c r="AL39" s="3900"/>
      <c r="AM39" s="3900"/>
      <c r="AN39" s="3900"/>
    </row>
    <row r="40" spans="1:40" ht="12" customHeight="1">
      <c r="A40" s="3905"/>
      <c r="B40" s="3790"/>
      <c r="C40" s="57"/>
      <c r="D40" s="3944" t="s">
        <v>2749</v>
      </c>
      <c r="E40" s="3931"/>
      <c r="F40" s="3932"/>
      <c r="G40" s="3933"/>
      <c r="H40" s="3934"/>
      <c r="I40" s="3933"/>
      <c r="J40" s="3933"/>
      <c r="K40" s="3933"/>
      <c r="L40" s="3932"/>
      <c r="M40" s="3932"/>
      <c r="N40" s="3932"/>
      <c r="O40" s="3935"/>
      <c r="P40" s="3935"/>
      <c r="Q40" s="3935"/>
      <c r="R40" s="3935"/>
      <c r="S40" s="3936"/>
      <c r="T40" s="3936"/>
      <c r="U40" s="3936"/>
      <c r="V40" s="3936"/>
      <c r="W40" s="3935"/>
      <c r="X40" s="3935"/>
      <c r="Y40" s="3935"/>
      <c r="Z40" s="3935"/>
      <c r="AA40" s="3935"/>
      <c r="AB40" s="3935"/>
      <c r="AC40" s="3935"/>
      <c r="AD40" s="3935"/>
      <c r="AE40" s="3935"/>
      <c r="AF40" s="3935"/>
      <c r="AG40" s="3937"/>
      <c r="AH40" s="3932"/>
      <c r="AI40" s="3932"/>
      <c r="AJ40" s="3932"/>
      <c r="AK40" s="3932"/>
      <c r="AL40" s="3900"/>
      <c r="AM40" s="3900"/>
      <c r="AN40" s="3900"/>
    </row>
    <row r="41" spans="1:40" ht="3.75" customHeight="1">
      <c r="A41" s="3905"/>
      <c r="B41" s="3790"/>
      <c r="C41" s="57"/>
      <c r="D41" s="3944"/>
      <c r="E41" s="3931"/>
      <c r="F41" s="3932"/>
      <c r="G41" s="3933"/>
      <c r="H41" s="3934"/>
      <c r="I41" s="3933"/>
      <c r="J41" s="3933"/>
      <c r="K41" s="3933"/>
      <c r="L41" s="3932"/>
      <c r="M41" s="3932"/>
      <c r="N41" s="3932"/>
      <c r="O41" s="3935"/>
      <c r="P41" s="3935"/>
      <c r="Q41" s="3935"/>
      <c r="R41" s="3935"/>
      <c r="S41" s="3936"/>
      <c r="T41" s="3936"/>
      <c r="U41" s="3936"/>
      <c r="V41" s="3936"/>
      <c r="W41" s="3935"/>
      <c r="X41" s="3935"/>
      <c r="Y41" s="3935"/>
      <c r="Z41" s="3935"/>
      <c r="AA41" s="3935"/>
      <c r="AB41" s="3935"/>
      <c r="AC41" s="3935"/>
      <c r="AD41" s="3935"/>
      <c r="AE41" s="3935"/>
      <c r="AF41" s="3935"/>
      <c r="AG41" s="3937"/>
      <c r="AH41" s="3932"/>
      <c r="AI41" s="3932"/>
      <c r="AJ41" s="3932"/>
      <c r="AK41" s="3932"/>
      <c r="AL41" s="3900"/>
      <c r="AM41" s="3900"/>
      <c r="AN41" s="3900"/>
    </row>
    <row r="42" spans="1:40" ht="12" customHeight="1">
      <c r="A42" s="3905"/>
      <c r="B42" s="3790"/>
      <c r="C42" s="57"/>
      <c r="D42" s="3791"/>
      <c r="E42" s="42"/>
      <c r="F42" s="3900"/>
      <c r="G42" s="3929"/>
      <c r="H42" s="471"/>
      <c r="I42" s="3929"/>
      <c r="J42" s="3929"/>
      <c r="K42" s="3929"/>
      <c r="L42" s="3900"/>
      <c r="M42" s="3900"/>
      <c r="N42" s="3900"/>
      <c r="O42" s="3918"/>
      <c r="P42" s="3918"/>
      <c r="Q42" s="3918"/>
      <c r="R42" s="3918"/>
      <c r="S42" s="3919"/>
      <c r="T42" s="3919"/>
      <c r="U42" s="3919"/>
      <c r="V42" s="3919"/>
      <c r="W42" s="3918"/>
      <c r="X42" s="3918"/>
      <c r="Y42" s="3918"/>
      <c r="Z42" s="3918"/>
      <c r="AA42" s="3918"/>
      <c r="AB42" s="3918"/>
      <c r="AC42" s="3918"/>
      <c r="AD42" s="3918"/>
      <c r="AE42" s="3918"/>
      <c r="AF42" s="3918"/>
      <c r="AG42" s="60"/>
      <c r="AH42" s="3900"/>
      <c r="AI42" s="3900"/>
      <c r="AJ42" s="3900"/>
      <c r="AK42" s="3900"/>
      <c r="AL42" s="3900"/>
      <c r="AM42" s="3900"/>
      <c r="AN42" s="3900"/>
    </row>
    <row r="43" spans="1:40" ht="12" customHeight="1">
      <c r="A43" s="3905"/>
      <c r="B43" s="3795"/>
      <c r="C43" s="3796"/>
      <c r="D43" s="3797"/>
      <c r="E43" s="42"/>
      <c r="F43" s="3900"/>
      <c r="G43" s="3929"/>
      <c r="H43" s="471"/>
      <c r="I43" s="3929"/>
      <c r="J43" s="3929"/>
      <c r="K43" s="3929"/>
      <c r="L43" s="3900"/>
      <c r="M43" s="3900"/>
      <c r="N43" s="3900"/>
      <c r="O43" s="3918"/>
      <c r="P43" s="3918"/>
      <c r="Q43" s="3918"/>
      <c r="R43" s="3918"/>
      <c r="S43" s="3919"/>
      <c r="T43" s="3919"/>
      <c r="U43" s="3919"/>
      <c r="V43" s="3919"/>
      <c r="W43" s="3918"/>
      <c r="X43" s="3918"/>
      <c r="Y43" s="3918"/>
      <c r="Z43" s="3918"/>
      <c r="AA43" s="3918"/>
      <c r="AB43" s="5736">
        <v>3401</v>
      </c>
      <c r="AC43" s="5736"/>
      <c r="AD43" s="3918"/>
      <c r="AE43" s="3918"/>
      <c r="AF43" s="3918"/>
      <c r="AG43" s="60"/>
      <c r="AH43" s="3900"/>
      <c r="AI43" s="3900"/>
      <c r="AJ43" s="5736">
        <v>3402</v>
      </c>
      <c r="AK43" s="5736"/>
      <c r="AL43" s="3900"/>
      <c r="AM43" s="3900"/>
      <c r="AN43" s="3900"/>
    </row>
    <row r="44" spans="1:40" ht="12" customHeight="1">
      <c r="A44" s="3905"/>
      <c r="B44" s="3800"/>
      <c r="C44" s="3801"/>
      <c r="D44" s="3367" t="s">
        <v>35</v>
      </c>
      <c r="E44" s="3800" t="s">
        <v>1673</v>
      </c>
      <c r="F44" s="3900"/>
      <c r="G44" s="3929"/>
      <c r="H44" s="471"/>
      <c r="I44" s="3929"/>
      <c r="J44" s="3929"/>
      <c r="K44" s="3929"/>
      <c r="L44" s="3900"/>
      <c r="M44" s="3900"/>
      <c r="N44" s="3900"/>
      <c r="O44" s="3918"/>
      <c r="P44" s="3945"/>
      <c r="Q44" s="3945"/>
      <c r="R44" s="3945"/>
      <c r="S44" s="3945"/>
      <c r="T44" s="3945"/>
      <c r="U44" s="3945"/>
      <c r="V44" s="5747" t="s">
        <v>42</v>
      </c>
      <c r="W44" s="5727"/>
      <c r="X44" s="5728"/>
      <c r="Y44" s="5728"/>
      <c r="Z44" s="5728"/>
      <c r="AA44" s="5728"/>
      <c r="AB44" s="5728"/>
      <c r="AC44" s="5729"/>
      <c r="AD44" s="3918"/>
      <c r="AE44" s="5727"/>
      <c r="AF44" s="5728"/>
      <c r="AG44" s="5728"/>
      <c r="AH44" s="5728"/>
      <c r="AI44" s="5728"/>
      <c r="AJ44" s="5728"/>
      <c r="AK44" s="5729"/>
      <c r="AL44" s="3900"/>
      <c r="AM44" s="3900"/>
      <c r="AN44" s="3900"/>
    </row>
    <row r="45" spans="1:40" ht="12" customHeight="1">
      <c r="A45" s="3905"/>
      <c r="B45" s="3795"/>
      <c r="C45" s="3803"/>
      <c r="D45" s="471"/>
      <c r="E45" s="3804" t="s">
        <v>120</v>
      </c>
      <c r="F45" s="3900"/>
      <c r="G45" s="3929"/>
      <c r="H45" s="471"/>
      <c r="I45" s="3929"/>
      <c r="J45" s="3929"/>
      <c r="K45" s="3929"/>
      <c r="L45" s="3900"/>
      <c r="M45" s="3900"/>
      <c r="N45" s="3900"/>
      <c r="O45" s="3918"/>
      <c r="P45" s="3945"/>
      <c r="Q45" s="3945"/>
      <c r="R45" s="3945"/>
      <c r="S45" s="3945"/>
      <c r="T45" s="3945"/>
      <c r="U45" s="3945"/>
      <c r="V45" s="5748"/>
      <c r="W45" s="5730"/>
      <c r="X45" s="5731"/>
      <c r="Y45" s="5731"/>
      <c r="Z45" s="5731"/>
      <c r="AA45" s="5731"/>
      <c r="AB45" s="5731"/>
      <c r="AC45" s="5732"/>
      <c r="AD45" s="3918"/>
      <c r="AE45" s="5730"/>
      <c r="AF45" s="5731"/>
      <c r="AG45" s="5731"/>
      <c r="AH45" s="5731"/>
      <c r="AI45" s="5731"/>
      <c r="AJ45" s="5731"/>
      <c r="AK45" s="5732"/>
      <c r="AL45" s="3900"/>
      <c r="AM45" s="3900"/>
      <c r="AN45" s="3900"/>
    </row>
    <row r="46" spans="1:40" ht="12" customHeight="1">
      <c r="A46" s="3905"/>
      <c r="B46" s="3795"/>
      <c r="C46" s="3803"/>
      <c r="D46" s="3803"/>
      <c r="E46" s="3794"/>
      <c r="F46" s="3900"/>
      <c r="G46" s="3929"/>
      <c r="H46" s="471"/>
      <c r="I46" s="3929"/>
      <c r="J46" s="3929"/>
      <c r="K46" s="3929"/>
      <c r="L46" s="3900"/>
      <c r="M46" s="3900"/>
      <c r="N46" s="3900"/>
      <c r="O46" s="3918"/>
      <c r="P46" s="3918"/>
      <c r="Q46" s="3918"/>
      <c r="R46" s="3918"/>
      <c r="S46" s="3919"/>
      <c r="T46" s="3919"/>
      <c r="U46" s="3919"/>
      <c r="V46" s="3919"/>
      <c r="W46" s="3918"/>
      <c r="X46" s="3918"/>
      <c r="Y46" s="3918"/>
      <c r="Z46" s="3918"/>
      <c r="AA46" s="3918"/>
      <c r="AB46" s="3918"/>
      <c r="AC46" s="3918"/>
      <c r="AD46" s="3918"/>
      <c r="AE46" s="3918"/>
      <c r="AF46" s="3918"/>
      <c r="AG46" s="60"/>
      <c r="AH46" s="3900"/>
      <c r="AI46" s="3900"/>
      <c r="AJ46" s="3900"/>
      <c r="AK46" s="3900"/>
      <c r="AL46" s="3900"/>
      <c r="AM46" s="3900"/>
      <c r="AN46" s="3900"/>
    </row>
    <row r="47" spans="1:40" ht="12" customHeight="1">
      <c r="A47" s="3905"/>
      <c r="B47" s="3175"/>
      <c r="C47" s="3360"/>
      <c r="D47" s="3367" t="s">
        <v>36</v>
      </c>
      <c r="E47" s="3791" t="s">
        <v>1674</v>
      </c>
      <c r="F47" s="3900"/>
      <c r="G47" s="3929"/>
      <c r="H47" s="471"/>
      <c r="I47" s="3929"/>
      <c r="J47" s="3929"/>
      <c r="K47" s="3929"/>
      <c r="L47" s="3900"/>
      <c r="M47" s="3900"/>
      <c r="N47" s="3900"/>
      <c r="O47" s="3918"/>
      <c r="P47" s="3918"/>
      <c r="Q47" s="3918"/>
      <c r="R47" s="3918"/>
      <c r="S47" s="3919"/>
      <c r="T47" s="3919"/>
      <c r="U47" s="3919"/>
      <c r="V47" s="5747" t="s">
        <v>43</v>
      </c>
      <c r="W47" s="5727"/>
      <c r="X47" s="5728"/>
      <c r="Y47" s="5728"/>
      <c r="Z47" s="5728"/>
      <c r="AA47" s="5728"/>
      <c r="AB47" s="5728"/>
      <c r="AC47" s="5729"/>
      <c r="AD47" s="3918"/>
      <c r="AE47" s="5727"/>
      <c r="AF47" s="5728"/>
      <c r="AG47" s="5728"/>
      <c r="AH47" s="5728"/>
      <c r="AI47" s="5728"/>
      <c r="AJ47" s="5728"/>
      <c r="AK47" s="5729"/>
      <c r="AL47" s="3900"/>
      <c r="AM47" s="3900"/>
      <c r="AN47" s="3900"/>
    </row>
    <row r="48" spans="1:40" ht="12" customHeight="1">
      <c r="A48" s="3905"/>
      <c r="B48" s="3175"/>
      <c r="C48" s="3360"/>
      <c r="D48" s="471"/>
      <c r="E48" s="3797" t="s">
        <v>1675</v>
      </c>
      <c r="F48" s="3900"/>
      <c r="G48" s="3929"/>
      <c r="H48" s="471"/>
      <c r="I48" s="3929"/>
      <c r="J48" s="3929"/>
      <c r="K48" s="3929"/>
      <c r="L48" s="3900"/>
      <c r="M48" s="3900"/>
      <c r="N48" s="3900"/>
      <c r="O48" s="3918"/>
      <c r="P48" s="3918"/>
      <c r="Q48" s="3918"/>
      <c r="R48" s="3918"/>
      <c r="S48" s="3919"/>
      <c r="T48" s="3919"/>
      <c r="U48" s="3919"/>
      <c r="V48" s="5748"/>
      <c r="W48" s="5730"/>
      <c r="X48" s="5731"/>
      <c r="Y48" s="5731"/>
      <c r="Z48" s="5731"/>
      <c r="AA48" s="5731"/>
      <c r="AB48" s="5731"/>
      <c r="AC48" s="5732"/>
      <c r="AD48" s="3918"/>
      <c r="AE48" s="5730"/>
      <c r="AF48" s="5731"/>
      <c r="AG48" s="5731"/>
      <c r="AH48" s="5731"/>
      <c r="AI48" s="5731"/>
      <c r="AJ48" s="5731"/>
      <c r="AK48" s="5732"/>
      <c r="AL48" s="3900"/>
      <c r="AM48" s="3900"/>
      <c r="AN48" s="3900"/>
    </row>
    <row r="49" spans="1:40" ht="12" customHeight="1">
      <c r="A49" s="3905"/>
      <c r="B49" s="3795"/>
      <c r="C49" s="3805"/>
      <c r="D49" s="3805"/>
      <c r="E49" s="3806"/>
      <c r="F49" s="3900"/>
      <c r="G49" s="3929"/>
      <c r="H49" s="471"/>
      <c r="I49" s="3929"/>
      <c r="J49" s="3929"/>
      <c r="K49" s="3929"/>
      <c r="L49" s="3900"/>
      <c r="M49" s="3900"/>
      <c r="N49" s="3900"/>
      <c r="O49" s="3918"/>
      <c r="P49" s="3918"/>
      <c r="Q49" s="3918"/>
      <c r="R49" s="3918"/>
      <c r="S49" s="3919"/>
      <c r="T49" s="3919"/>
      <c r="U49" s="3919"/>
      <c r="V49" s="3919"/>
      <c r="W49" s="3918"/>
      <c r="X49" s="3918"/>
      <c r="Y49" s="3918"/>
      <c r="Z49" s="3918"/>
      <c r="AA49" s="3918"/>
      <c r="AB49" s="3918"/>
      <c r="AC49" s="3918"/>
      <c r="AD49" s="3918"/>
      <c r="AE49" s="3918"/>
      <c r="AF49" s="3918"/>
      <c r="AG49" s="60"/>
      <c r="AH49" s="3900"/>
      <c r="AI49" s="3900"/>
      <c r="AJ49" s="3900"/>
      <c r="AK49" s="3900"/>
      <c r="AL49" s="3900"/>
      <c r="AM49" s="3900"/>
      <c r="AN49" s="3900"/>
    </row>
    <row r="50" spans="1:40" ht="12" customHeight="1">
      <c r="A50" s="3905"/>
      <c r="B50" s="3800"/>
      <c r="C50" s="3808"/>
      <c r="D50" s="3367" t="s">
        <v>50</v>
      </c>
      <c r="E50" s="3800" t="s">
        <v>1676</v>
      </c>
      <c r="F50" s="3900"/>
      <c r="G50" s="3929"/>
      <c r="H50" s="471"/>
      <c r="I50" s="3929"/>
      <c r="J50" s="3929"/>
      <c r="K50" s="3929"/>
      <c r="L50" s="3900"/>
      <c r="M50" s="3900"/>
      <c r="N50" s="3900"/>
      <c r="O50" s="3918"/>
      <c r="P50" s="3918"/>
      <c r="Q50" s="3918"/>
      <c r="R50" s="3918"/>
      <c r="S50" s="3919"/>
      <c r="T50" s="3919"/>
      <c r="U50" s="3919"/>
      <c r="V50" s="5747" t="s">
        <v>44</v>
      </c>
      <c r="W50" s="5727"/>
      <c r="X50" s="5728"/>
      <c r="Y50" s="5728"/>
      <c r="Z50" s="5728"/>
      <c r="AA50" s="5728"/>
      <c r="AB50" s="5728"/>
      <c r="AC50" s="5729"/>
      <c r="AD50" s="3918"/>
      <c r="AE50" s="5727"/>
      <c r="AF50" s="5728"/>
      <c r="AG50" s="5728"/>
      <c r="AH50" s="5728"/>
      <c r="AI50" s="5728"/>
      <c r="AJ50" s="5728"/>
      <c r="AK50" s="5729"/>
      <c r="AL50" s="3900"/>
      <c r="AM50" s="3900"/>
      <c r="AN50" s="3900"/>
    </row>
    <row r="51" spans="1:40" ht="12" customHeight="1">
      <c r="A51" s="3905"/>
      <c r="B51" s="3800"/>
      <c r="C51" s="3808"/>
      <c r="D51" s="3809"/>
      <c r="E51" s="62" t="s">
        <v>1677</v>
      </c>
      <c r="F51" s="3900"/>
      <c r="G51" s="3929"/>
      <c r="H51" s="471"/>
      <c r="I51" s="3929"/>
      <c r="J51" s="3929"/>
      <c r="K51" s="3929"/>
      <c r="L51" s="3900"/>
      <c r="M51" s="3900"/>
      <c r="N51" s="3900"/>
      <c r="O51" s="3918"/>
      <c r="P51" s="3918"/>
      <c r="Q51" s="3918"/>
      <c r="R51" s="3918"/>
      <c r="S51" s="3919"/>
      <c r="T51" s="3919"/>
      <c r="U51" s="3919"/>
      <c r="V51" s="5748"/>
      <c r="W51" s="5730"/>
      <c r="X51" s="5731"/>
      <c r="Y51" s="5731"/>
      <c r="Z51" s="5731"/>
      <c r="AA51" s="5731"/>
      <c r="AB51" s="5731"/>
      <c r="AC51" s="5732"/>
      <c r="AD51" s="3918"/>
      <c r="AE51" s="5730"/>
      <c r="AF51" s="5731"/>
      <c r="AG51" s="5731"/>
      <c r="AH51" s="5731"/>
      <c r="AI51" s="5731"/>
      <c r="AJ51" s="5731"/>
      <c r="AK51" s="5732"/>
      <c r="AL51" s="3900"/>
      <c r="AM51" s="3900"/>
      <c r="AN51" s="3900"/>
    </row>
    <row r="52" spans="1:40" ht="12" customHeight="1">
      <c r="A52" s="3905"/>
      <c r="B52" s="46"/>
      <c r="C52" s="51"/>
      <c r="D52" s="61"/>
      <c r="E52" s="195"/>
      <c r="F52" s="3900"/>
      <c r="G52" s="3929"/>
      <c r="H52" s="471"/>
      <c r="I52" s="3929"/>
      <c r="J52" s="3929"/>
      <c r="K52" s="3929"/>
      <c r="L52" s="3900"/>
      <c r="M52" s="3900"/>
      <c r="N52" s="3900"/>
      <c r="O52" s="3918"/>
      <c r="P52" s="3918"/>
      <c r="Q52" s="3918"/>
      <c r="R52" s="3918"/>
      <c r="S52" s="3919"/>
      <c r="T52" s="3919"/>
      <c r="U52" s="3919"/>
      <c r="V52" s="3919"/>
      <c r="W52" s="3918"/>
      <c r="X52" s="3918"/>
      <c r="Y52" s="3918"/>
      <c r="Z52" s="3918"/>
      <c r="AA52" s="3918"/>
      <c r="AB52" s="3918"/>
      <c r="AC52" s="3918"/>
      <c r="AD52" s="3918"/>
      <c r="AE52" s="3918"/>
      <c r="AF52" s="3918"/>
      <c r="AG52" s="60"/>
      <c r="AH52" s="3900"/>
      <c r="AI52" s="3900"/>
      <c r="AJ52" s="3900"/>
      <c r="AK52" s="3900"/>
      <c r="AL52" s="3900"/>
      <c r="AM52" s="3900"/>
      <c r="AN52" s="3900"/>
    </row>
    <row r="53" spans="1:40" ht="12" customHeight="1">
      <c r="A53" s="3905"/>
      <c r="B53" s="3800"/>
      <c r="C53" s="3801"/>
      <c r="D53" s="3367" t="s">
        <v>62</v>
      </c>
      <c r="E53" s="3800" t="s">
        <v>1678</v>
      </c>
      <c r="F53" s="3900"/>
      <c r="G53" s="3929"/>
      <c r="H53" s="471"/>
      <c r="I53" s="3929"/>
      <c r="J53" s="3929"/>
      <c r="K53" s="3929"/>
      <c r="L53" s="3900"/>
      <c r="M53" s="3900"/>
      <c r="N53" s="3900"/>
      <c r="O53" s="3918"/>
      <c r="P53" s="3918"/>
      <c r="Q53" s="3918"/>
      <c r="R53" s="3918"/>
      <c r="S53" s="3919"/>
      <c r="T53" s="3919"/>
      <c r="U53" s="3919"/>
      <c r="V53" s="5747" t="s">
        <v>45</v>
      </c>
      <c r="W53" s="5727"/>
      <c r="X53" s="5728"/>
      <c r="Y53" s="5728"/>
      <c r="Z53" s="5728"/>
      <c r="AA53" s="5728"/>
      <c r="AB53" s="5728"/>
      <c r="AC53" s="5729"/>
      <c r="AD53" s="3918"/>
      <c r="AE53" s="5727"/>
      <c r="AF53" s="5728"/>
      <c r="AG53" s="5728"/>
      <c r="AH53" s="5728"/>
      <c r="AI53" s="5728"/>
      <c r="AJ53" s="5728"/>
      <c r="AK53" s="5729"/>
      <c r="AL53" s="3900"/>
      <c r="AM53" s="3900"/>
      <c r="AN53" s="3900"/>
    </row>
    <row r="54" spans="1:40" ht="12" customHeight="1">
      <c r="A54" s="3905"/>
      <c r="B54" s="3795"/>
      <c r="C54" s="3803"/>
      <c r="D54" s="3803"/>
      <c r="E54" s="3804" t="s">
        <v>1679</v>
      </c>
      <c r="F54" s="3900"/>
      <c r="G54" s="3929"/>
      <c r="H54" s="471"/>
      <c r="I54" s="3929"/>
      <c r="J54" s="3929"/>
      <c r="K54" s="3929"/>
      <c r="L54" s="3900"/>
      <c r="M54" s="3900"/>
      <c r="N54" s="3900"/>
      <c r="O54" s="3918"/>
      <c r="P54" s="3918"/>
      <c r="Q54" s="3918"/>
      <c r="R54" s="3918"/>
      <c r="S54" s="3919"/>
      <c r="T54" s="3919"/>
      <c r="U54" s="3919"/>
      <c r="V54" s="5748"/>
      <c r="W54" s="5730"/>
      <c r="X54" s="5731"/>
      <c r="Y54" s="5731"/>
      <c r="Z54" s="5731"/>
      <c r="AA54" s="5731"/>
      <c r="AB54" s="5731"/>
      <c r="AC54" s="5732"/>
      <c r="AD54" s="3918"/>
      <c r="AE54" s="5730"/>
      <c r="AF54" s="5731"/>
      <c r="AG54" s="5731"/>
      <c r="AH54" s="5731"/>
      <c r="AI54" s="5731"/>
      <c r="AJ54" s="5731"/>
      <c r="AK54" s="5732"/>
      <c r="AL54" s="3900"/>
      <c r="AM54" s="3900"/>
      <c r="AN54" s="3900"/>
    </row>
    <row r="55" spans="1:40" ht="12" customHeight="1">
      <c r="A55" s="3920"/>
      <c r="B55" s="3496"/>
      <c r="C55" s="3497"/>
      <c r="D55" s="3497"/>
      <c r="E55" s="3922"/>
      <c r="F55" s="3922"/>
      <c r="G55" s="3946"/>
      <c r="H55" s="3496"/>
      <c r="I55" s="3946"/>
      <c r="J55" s="3946"/>
      <c r="K55" s="3946"/>
      <c r="L55" s="3922"/>
      <c r="M55" s="3922"/>
      <c r="N55" s="3922"/>
      <c r="O55" s="3926"/>
      <c r="P55" s="3926"/>
      <c r="Q55" s="3926"/>
      <c r="R55" s="3926"/>
      <c r="S55" s="3927"/>
      <c r="T55" s="3927"/>
      <c r="U55" s="3927"/>
      <c r="V55" s="3927"/>
      <c r="W55" s="3926"/>
      <c r="X55" s="3926"/>
      <c r="Y55" s="3926"/>
      <c r="Z55" s="3926"/>
      <c r="AA55" s="3926"/>
      <c r="AB55" s="3926"/>
      <c r="AC55" s="3926"/>
      <c r="AD55" s="3926"/>
      <c r="AE55" s="3926"/>
      <c r="AF55" s="3926"/>
      <c r="AG55" s="3821"/>
      <c r="AH55" s="3922"/>
      <c r="AI55" s="3922"/>
      <c r="AJ55" s="3922"/>
      <c r="AK55" s="3922"/>
      <c r="AL55" s="3922"/>
      <c r="AM55" s="3900"/>
      <c r="AN55" s="3900"/>
    </row>
    <row r="56" spans="1:40" ht="12" customHeight="1">
      <c r="A56" s="3905"/>
      <c r="B56" s="471"/>
      <c r="C56" s="40"/>
      <c r="D56" s="40"/>
      <c r="E56" s="3900"/>
      <c r="F56" s="3900"/>
      <c r="G56" s="3929"/>
      <c r="H56" s="471"/>
      <c r="I56" s="3929"/>
      <c r="J56" s="3929"/>
      <c r="K56" s="3929"/>
      <c r="L56" s="3900"/>
      <c r="M56" s="3900"/>
      <c r="N56" s="3900"/>
      <c r="O56" s="3918"/>
      <c r="P56" s="3918"/>
      <c r="Q56" s="3918"/>
      <c r="R56" s="3918"/>
      <c r="S56" s="3919"/>
      <c r="T56" s="3919"/>
      <c r="U56" s="3919"/>
      <c r="V56" s="3919"/>
      <c r="W56" s="3918"/>
      <c r="X56" s="3918"/>
      <c r="Y56" s="3918"/>
      <c r="Z56" s="3918"/>
      <c r="AA56" s="3918"/>
      <c r="AB56" s="3918"/>
      <c r="AC56" s="3918"/>
      <c r="AD56" s="3918"/>
      <c r="AE56" s="3918"/>
      <c r="AF56" s="3918"/>
      <c r="AG56" s="60"/>
      <c r="AH56" s="3900"/>
      <c r="AI56" s="3900"/>
      <c r="AJ56" s="3900"/>
      <c r="AK56" s="3900"/>
      <c r="AL56" s="3900"/>
      <c r="AM56" s="3900"/>
      <c r="AN56" s="3900"/>
    </row>
    <row r="57" spans="1:40" ht="15" customHeight="1">
      <c r="A57" s="3905"/>
      <c r="B57" s="3790" t="s">
        <v>2750</v>
      </c>
      <c r="C57" s="57"/>
      <c r="D57" s="3791" t="s">
        <v>2751</v>
      </c>
      <c r="E57" s="42"/>
      <c r="F57" s="3900"/>
      <c r="G57" s="3929"/>
      <c r="H57" s="471"/>
      <c r="I57" s="3929"/>
      <c r="J57" s="3929"/>
      <c r="K57" s="3929"/>
      <c r="L57" s="3900"/>
      <c r="M57" s="3900"/>
      <c r="N57" s="3900"/>
      <c r="O57" s="3918"/>
      <c r="P57" s="3918"/>
      <c r="Q57" s="3918"/>
      <c r="R57" s="3918"/>
      <c r="S57" s="3919"/>
      <c r="T57" s="3919"/>
      <c r="U57" s="3919"/>
      <c r="V57" s="3919"/>
      <c r="W57" s="3918"/>
      <c r="X57" s="3918"/>
      <c r="Y57" s="3918"/>
      <c r="Z57" s="3918"/>
      <c r="AA57" s="3918"/>
      <c r="AB57" s="3918"/>
      <c r="AC57" s="3918"/>
      <c r="AD57" s="3918"/>
      <c r="AE57" s="3918"/>
      <c r="AF57" s="3918"/>
      <c r="AG57" s="60"/>
      <c r="AH57" s="3900"/>
      <c r="AI57" s="3900"/>
      <c r="AJ57" s="3900"/>
      <c r="AK57" s="3900"/>
      <c r="AL57" s="3900"/>
      <c r="AM57" s="3900"/>
      <c r="AN57" s="3900"/>
    </row>
    <row r="58" spans="1:40" ht="3.75" customHeight="1">
      <c r="A58" s="3905"/>
      <c r="B58" s="3790"/>
      <c r="C58" s="57"/>
      <c r="D58" s="3930"/>
      <c r="E58" s="3931"/>
      <c r="F58" s="3932"/>
      <c r="G58" s="3933"/>
      <c r="H58" s="3934"/>
      <c r="I58" s="3933"/>
      <c r="J58" s="3933"/>
      <c r="K58" s="3933"/>
      <c r="L58" s="3932"/>
      <c r="M58" s="3932"/>
      <c r="N58" s="3932"/>
      <c r="O58" s="3935"/>
      <c r="P58" s="3935"/>
      <c r="Q58" s="3935"/>
      <c r="R58" s="3935"/>
      <c r="S58" s="3936"/>
      <c r="T58" s="3936"/>
      <c r="U58" s="3936"/>
      <c r="V58" s="3936"/>
      <c r="W58" s="3935"/>
      <c r="X58" s="3935"/>
      <c r="Y58" s="3935"/>
      <c r="Z58" s="3935"/>
      <c r="AA58" s="3935"/>
      <c r="AB58" s="3935"/>
      <c r="AC58" s="3935"/>
      <c r="AD58" s="3935"/>
      <c r="AE58" s="3935"/>
      <c r="AF58" s="3935"/>
      <c r="AG58" s="3937"/>
      <c r="AH58" s="3932"/>
      <c r="AI58" s="3932"/>
      <c r="AJ58" s="3932"/>
      <c r="AK58" s="3932"/>
      <c r="AL58" s="3900"/>
      <c r="AM58" s="3900"/>
      <c r="AN58" s="3900"/>
    </row>
    <row r="59" spans="1:40" ht="12" customHeight="1">
      <c r="A59" s="3905"/>
      <c r="B59" s="3790"/>
      <c r="C59" s="57"/>
      <c r="D59" s="3930" t="s">
        <v>2752</v>
      </c>
      <c r="E59" s="3931"/>
      <c r="F59" s="3932"/>
      <c r="G59" s="3933"/>
      <c r="H59" s="3934"/>
      <c r="I59" s="3933"/>
      <c r="J59" s="3933"/>
      <c r="K59" s="3933"/>
      <c r="L59" s="3932"/>
      <c r="M59" s="3932"/>
      <c r="N59" s="3932"/>
      <c r="O59" s="3935"/>
      <c r="P59" s="3935"/>
      <c r="Q59" s="3935"/>
      <c r="R59" s="3935"/>
      <c r="S59" s="3936"/>
      <c r="T59" s="3936"/>
      <c r="U59" s="3936"/>
      <c r="V59" s="3936"/>
      <c r="W59" s="3935"/>
      <c r="X59" s="3935"/>
      <c r="Y59" s="3935"/>
      <c r="Z59" s="3935"/>
      <c r="AA59" s="3935"/>
      <c r="AB59" s="3935"/>
      <c r="AC59" s="3935"/>
      <c r="AD59" s="3935"/>
      <c r="AE59" s="3935"/>
      <c r="AF59" s="3935"/>
      <c r="AG59" s="3937"/>
      <c r="AH59" s="3932"/>
      <c r="AI59" s="3932"/>
      <c r="AJ59" s="3932"/>
      <c r="AK59" s="3932"/>
      <c r="AL59" s="3900"/>
      <c r="AM59" s="3900"/>
      <c r="AN59" s="3900"/>
    </row>
    <row r="60" spans="1:40" ht="12" customHeight="1">
      <c r="A60" s="3905"/>
      <c r="B60" s="3790"/>
      <c r="C60" s="57"/>
      <c r="D60" s="3930" t="s">
        <v>2753</v>
      </c>
      <c r="E60" s="3931"/>
      <c r="F60" s="3932"/>
      <c r="G60" s="3933"/>
      <c r="H60" s="3934"/>
      <c r="I60" s="3933"/>
      <c r="J60" s="3933"/>
      <c r="K60" s="3933"/>
      <c r="L60" s="3932"/>
      <c r="M60" s="3932"/>
      <c r="N60" s="3932"/>
      <c r="O60" s="3935"/>
      <c r="P60" s="3935"/>
      <c r="Q60" s="3935"/>
      <c r="R60" s="3935"/>
      <c r="S60" s="3936"/>
      <c r="T60" s="3936"/>
      <c r="U60" s="3936"/>
      <c r="V60" s="3936"/>
      <c r="W60" s="3935"/>
      <c r="X60" s="3935"/>
      <c r="Y60" s="3935"/>
      <c r="Z60" s="3935"/>
      <c r="AA60" s="3935"/>
      <c r="AB60" s="3935"/>
      <c r="AC60" s="3935"/>
      <c r="AD60" s="3935"/>
      <c r="AE60" s="3935"/>
      <c r="AF60" s="3935"/>
      <c r="AG60" s="3937"/>
      <c r="AH60" s="3932"/>
      <c r="AI60" s="3932"/>
      <c r="AJ60" s="3932"/>
      <c r="AK60" s="3932"/>
      <c r="AL60" s="3900"/>
      <c r="AM60" s="3900"/>
      <c r="AN60" s="3900"/>
    </row>
    <row r="61" spans="1:40" ht="12" customHeight="1">
      <c r="A61" s="3905"/>
      <c r="B61" s="3790"/>
      <c r="C61" s="57"/>
      <c r="D61" s="3944" t="s">
        <v>2754</v>
      </c>
      <c r="E61" s="3931"/>
      <c r="F61" s="3932"/>
      <c r="G61" s="3933"/>
      <c r="H61" s="3934"/>
      <c r="I61" s="3933"/>
      <c r="J61" s="3933"/>
      <c r="K61" s="3933"/>
      <c r="L61" s="3932"/>
      <c r="M61" s="3932"/>
      <c r="N61" s="3932"/>
      <c r="O61" s="3935"/>
      <c r="P61" s="3935"/>
      <c r="Q61" s="3935"/>
      <c r="R61" s="3935"/>
      <c r="S61" s="3936"/>
      <c r="T61" s="3936"/>
      <c r="U61" s="3936"/>
      <c r="V61" s="3936"/>
      <c r="W61" s="3935"/>
      <c r="X61" s="3935"/>
      <c r="Y61" s="3935"/>
      <c r="Z61" s="3935"/>
      <c r="AA61" s="3935"/>
      <c r="AB61" s="3935"/>
      <c r="AC61" s="3935"/>
      <c r="AD61" s="3935"/>
      <c r="AE61" s="3935"/>
      <c r="AF61" s="3935"/>
      <c r="AG61" s="3937"/>
      <c r="AH61" s="3932"/>
      <c r="AI61" s="3932"/>
      <c r="AJ61" s="3932"/>
      <c r="AK61" s="3932"/>
      <c r="AL61" s="3900"/>
      <c r="AM61" s="3900"/>
      <c r="AN61" s="3900"/>
    </row>
    <row r="62" spans="1:40" ht="12" customHeight="1">
      <c r="A62" s="3905"/>
      <c r="B62" s="3790"/>
      <c r="C62" s="57"/>
      <c r="D62" s="3944" t="s">
        <v>1986</v>
      </c>
      <c r="E62" s="3931"/>
      <c r="F62" s="3932"/>
      <c r="G62" s="3933"/>
      <c r="H62" s="3934"/>
      <c r="I62" s="3933"/>
      <c r="J62" s="3933"/>
      <c r="K62" s="3933"/>
      <c r="L62" s="3932"/>
      <c r="M62" s="3932"/>
      <c r="N62" s="3932"/>
      <c r="O62" s="3935"/>
      <c r="P62" s="3935"/>
      <c r="Q62" s="3935"/>
      <c r="R62" s="3935"/>
      <c r="S62" s="3936"/>
      <c r="T62" s="3936"/>
      <c r="U62" s="3936"/>
      <c r="V62" s="3936"/>
      <c r="W62" s="3935"/>
      <c r="X62" s="3935"/>
      <c r="Y62" s="3935"/>
      <c r="Z62" s="3935"/>
      <c r="AA62" s="3935"/>
      <c r="AB62" s="3935"/>
      <c r="AC62" s="3935"/>
      <c r="AD62" s="3935"/>
      <c r="AE62" s="3935"/>
      <c r="AF62" s="3935"/>
      <c r="AG62" s="3937"/>
      <c r="AH62" s="3932"/>
      <c r="AI62" s="3932"/>
      <c r="AJ62" s="3932"/>
      <c r="AK62" s="3932"/>
      <c r="AL62" s="3900"/>
      <c r="AM62" s="3900"/>
      <c r="AN62" s="3900"/>
    </row>
    <row r="63" spans="1:40" ht="3.75" customHeight="1">
      <c r="A63" s="3905"/>
      <c r="B63" s="3790"/>
      <c r="C63" s="57"/>
      <c r="D63" s="3944"/>
      <c r="E63" s="3931"/>
      <c r="F63" s="3932"/>
      <c r="G63" s="3933"/>
      <c r="H63" s="3934"/>
      <c r="I63" s="3933"/>
      <c r="J63" s="3933"/>
      <c r="K63" s="3933"/>
      <c r="L63" s="3932"/>
      <c r="M63" s="3932"/>
      <c r="N63" s="3932"/>
      <c r="O63" s="3935"/>
      <c r="P63" s="3935"/>
      <c r="Q63" s="3935"/>
      <c r="R63" s="3935"/>
      <c r="S63" s="3936"/>
      <c r="T63" s="3936"/>
      <c r="U63" s="3936"/>
      <c r="V63" s="3936"/>
      <c r="W63" s="3935"/>
      <c r="X63" s="3935"/>
      <c r="Y63" s="3935"/>
      <c r="Z63" s="3935"/>
      <c r="AA63" s="3935"/>
      <c r="AB63" s="3935"/>
      <c r="AC63" s="3935"/>
      <c r="AD63" s="3935"/>
      <c r="AE63" s="3935"/>
      <c r="AF63" s="3935"/>
      <c r="AG63" s="3937"/>
      <c r="AH63" s="3932"/>
      <c r="AI63" s="3932"/>
      <c r="AJ63" s="3932"/>
      <c r="AK63" s="3932"/>
      <c r="AL63" s="3900"/>
      <c r="AM63" s="3900"/>
      <c r="AN63" s="3900"/>
    </row>
    <row r="64" spans="1:40" ht="12" customHeight="1">
      <c r="A64" s="3905"/>
      <c r="B64" s="3790"/>
      <c r="C64" s="57"/>
      <c r="D64" s="3791"/>
      <c r="E64" s="42"/>
      <c r="F64" s="3900"/>
      <c r="G64" s="3929"/>
      <c r="H64" s="471"/>
      <c r="I64" s="3929"/>
      <c r="J64" s="3929"/>
      <c r="K64" s="3929"/>
      <c r="L64" s="3900"/>
      <c r="M64" s="3900"/>
      <c r="N64" s="3900"/>
      <c r="O64" s="3918"/>
      <c r="P64" s="3918"/>
      <c r="Q64" s="3918"/>
      <c r="R64" s="3918"/>
      <c r="S64" s="3919"/>
      <c r="T64" s="3919"/>
      <c r="U64" s="3919"/>
      <c r="V64" s="3919"/>
      <c r="W64" s="3918"/>
      <c r="X64" s="3918"/>
      <c r="Y64" s="3918"/>
      <c r="Z64" s="3918"/>
      <c r="AA64" s="3918"/>
      <c r="AB64" s="3918"/>
      <c r="AC64" s="3918"/>
      <c r="AD64" s="3918"/>
      <c r="AE64" s="3918"/>
      <c r="AF64" s="3918"/>
      <c r="AG64" s="60"/>
      <c r="AH64" s="3900"/>
      <c r="AI64" s="3900"/>
      <c r="AJ64" s="3900"/>
      <c r="AK64" s="3900"/>
      <c r="AL64" s="3900"/>
      <c r="AM64" s="3900"/>
      <c r="AN64" s="3900"/>
    </row>
    <row r="65" spans="1:40" ht="12" customHeight="1">
      <c r="A65" s="3905"/>
      <c r="B65" s="3795"/>
      <c r="C65" s="3796"/>
      <c r="D65" s="3797"/>
      <c r="E65" s="42"/>
      <c r="F65" s="3900"/>
      <c r="G65" s="3929"/>
      <c r="H65" s="471"/>
      <c r="I65" s="3929"/>
      <c r="J65" s="3929"/>
      <c r="K65" s="3929"/>
      <c r="L65" s="3900"/>
      <c r="M65" s="3900"/>
      <c r="N65" s="3900"/>
      <c r="O65" s="3918"/>
      <c r="P65" s="3918"/>
      <c r="Q65" s="3918"/>
      <c r="R65" s="3918"/>
      <c r="S65" s="3919"/>
      <c r="T65" s="3919"/>
      <c r="U65" s="3919"/>
      <c r="V65" s="3919"/>
      <c r="W65" s="3918"/>
      <c r="X65" s="3918"/>
      <c r="Y65" s="3918"/>
      <c r="Z65" s="3918"/>
      <c r="AA65" s="3918"/>
      <c r="AB65" s="5736">
        <v>3403</v>
      </c>
      <c r="AC65" s="5736"/>
      <c r="AD65" s="3918"/>
      <c r="AE65" s="3918"/>
      <c r="AF65" s="3918"/>
      <c r="AG65" s="60"/>
      <c r="AH65" s="3900"/>
      <c r="AI65" s="3900"/>
      <c r="AJ65" s="5736">
        <v>3404</v>
      </c>
      <c r="AK65" s="5736"/>
      <c r="AL65" s="3900"/>
      <c r="AM65" s="3900"/>
      <c r="AN65" s="3900"/>
    </row>
    <row r="66" spans="1:40" ht="12" customHeight="1">
      <c r="A66" s="3905"/>
      <c r="B66" s="3800"/>
      <c r="C66" s="3801"/>
      <c r="D66" s="3367" t="s">
        <v>35</v>
      </c>
      <c r="E66" s="3800" t="s">
        <v>1673</v>
      </c>
      <c r="F66" s="3900"/>
      <c r="G66" s="3929"/>
      <c r="H66" s="471"/>
      <c r="I66" s="3929"/>
      <c r="J66" s="3929"/>
      <c r="K66" s="3929"/>
      <c r="L66" s="3900"/>
      <c r="M66" s="3900"/>
      <c r="N66" s="3900"/>
      <c r="O66" s="3918"/>
      <c r="P66" s="3945"/>
      <c r="Q66" s="3945"/>
      <c r="R66" s="3945"/>
      <c r="S66" s="3945"/>
      <c r="T66" s="3945"/>
      <c r="U66" s="3945"/>
      <c r="V66" s="5747" t="s">
        <v>42</v>
      </c>
      <c r="W66" s="5727"/>
      <c r="X66" s="5728"/>
      <c r="Y66" s="5728"/>
      <c r="Z66" s="5728"/>
      <c r="AA66" s="5728"/>
      <c r="AB66" s="5728"/>
      <c r="AC66" s="5729"/>
      <c r="AD66" s="3918"/>
      <c r="AE66" s="5727"/>
      <c r="AF66" s="5728"/>
      <c r="AG66" s="5728"/>
      <c r="AH66" s="5728"/>
      <c r="AI66" s="5728"/>
      <c r="AJ66" s="5728"/>
      <c r="AK66" s="5729"/>
      <c r="AL66" s="3900"/>
      <c r="AM66" s="3900"/>
      <c r="AN66" s="3900"/>
    </row>
    <row r="67" spans="1:40" ht="12" customHeight="1">
      <c r="A67" s="3905"/>
      <c r="B67" s="3795"/>
      <c r="C67" s="3803"/>
      <c r="D67" s="471"/>
      <c r="E67" s="3804" t="s">
        <v>120</v>
      </c>
      <c r="F67" s="3900"/>
      <c r="G67" s="3929"/>
      <c r="H67" s="471"/>
      <c r="I67" s="3929"/>
      <c r="J67" s="3929"/>
      <c r="K67" s="3929"/>
      <c r="L67" s="3900"/>
      <c r="M67" s="3900"/>
      <c r="N67" s="3900"/>
      <c r="O67" s="3918"/>
      <c r="P67" s="3945"/>
      <c r="Q67" s="3945"/>
      <c r="R67" s="3945"/>
      <c r="S67" s="3945"/>
      <c r="T67" s="3945"/>
      <c r="U67" s="3945"/>
      <c r="V67" s="5748"/>
      <c r="W67" s="5730"/>
      <c r="X67" s="5731"/>
      <c r="Y67" s="5731"/>
      <c r="Z67" s="5731"/>
      <c r="AA67" s="5731"/>
      <c r="AB67" s="5731"/>
      <c r="AC67" s="5732"/>
      <c r="AD67" s="3918"/>
      <c r="AE67" s="5730"/>
      <c r="AF67" s="5731"/>
      <c r="AG67" s="5731"/>
      <c r="AH67" s="5731"/>
      <c r="AI67" s="5731"/>
      <c r="AJ67" s="5731"/>
      <c r="AK67" s="5732"/>
      <c r="AL67" s="3900"/>
      <c r="AM67" s="3900"/>
      <c r="AN67" s="3900"/>
    </row>
    <row r="68" spans="1:40" ht="12" customHeight="1">
      <c r="A68" s="3905"/>
      <c r="B68" s="3795"/>
      <c r="C68" s="3803"/>
      <c r="D68" s="3803"/>
      <c r="E68" s="3794"/>
      <c r="F68" s="3900"/>
      <c r="G68" s="3929"/>
      <c r="H68" s="471"/>
      <c r="I68" s="3929"/>
      <c r="J68" s="3929"/>
      <c r="K68" s="3929"/>
      <c r="L68" s="3900"/>
      <c r="M68" s="3900"/>
      <c r="N68" s="3900"/>
      <c r="O68" s="3918"/>
      <c r="P68" s="3918"/>
      <c r="Q68" s="3918"/>
      <c r="R68" s="3918"/>
      <c r="S68" s="3919"/>
      <c r="T68" s="3919"/>
      <c r="U68" s="3919"/>
      <c r="V68" s="3919"/>
      <c r="W68" s="3918"/>
      <c r="X68" s="3918"/>
      <c r="Y68" s="3918"/>
      <c r="Z68" s="3918"/>
      <c r="AA68" s="3918"/>
      <c r="AB68" s="3918"/>
      <c r="AC68" s="3918"/>
      <c r="AD68" s="3918"/>
      <c r="AE68" s="3918"/>
      <c r="AF68" s="3918"/>
      <c r="AG68" s="60"/>
      <c r="AH68" s="3900"/>
      <c r="AI68" s="3900"/>
      <c r="AJ68" s="3900"/>
      <c r="AK68" s="3900"/>
      <c r="AL68" s="3900"/>
      <c r="AM68" s="3900"/>
      <c r="AN68" s="3900"/>
    </row>
    <row r="69" spans="1:40" ht="12" customHeight="1">
      <c r="A69" s="3905"/>
      <c r="B69" s="3175"/>
      <c r="C69" s="3360"/>
      <c r="D69" s="3367" t="s">
        <v>36</v>
      </c>
      <c r="E69" s="3791" t="s">
        <v>1674</v>
      </c>
      <c r="F69" s="3900"/>
      <c r="G69" s="3929"/>
      <c r="H69" s="471"/>
      <c r="I69" s="3929"/>
      <c r="J69" s="3929"/>
      <c r="K69" s="3929"/>
      <c r="L69" s="3900"/>
      <c r="M69" s="3900"/>
      <c r="N69" s="3900"/>
      <c r="O69" s="3918"/>
      <c r="P69" s="3918"/>
      <c r="Q69" s="3918"/>
      <c r="R69" s="3918"/>
      <c r="S69" s="3919"/>
      <c r="T69" s="3919"/>
      <c r="U69" s="3919"/>
      <c r="V69" s="5747" t="s">
        <v>43</v>
      </c>
      <c r="W69" s="5727"/>
      <c r="X69" s="5728"/>
      <c r="Y69" s="5728"/>
      <c r="Z69" s="5728"/>
      <c r="AA69" s="5728"/>
      <c r="AB69" s="5728"/>
      <c r="AC69" s="5729"/>
      <c r="AD69" s="3918"/>
      <c r="AE69" s="5727"/>
      <c r="AF69" s="5728"/>
      <c r="AG69" s="5728"/>
      <c r="AH69" s="5728"/>
      <c r="AI69" s="5728"/>
      <c r="AJ69" s="5728"/>
      <c r="AK69" s="5729"/>
      <c r="AL69" s="3900"/>
      <c r="AM69" s="3900"/>
      <c r="AN69" s="3900"/>
    </row>
    <row r="70" spans="1:40" ht="12" customHeight="1">
      <c r="A70" s="3905"/>
      <c r="B70" s="3175"/>
      <c r="C70" s="3360"/>
      <c r="D70" s="471"/>
      <c r="E70" s="3797" t="s">
        <v>1675</v>
      </c>
      <c r="F70" s="3900"/>
      <c r="G70" s="3929"/>
      <c r="H70" s="471"/>
      <c r="I70" s="3929"/>
      <c r="J70" s="3929"/>
      <c r="K70" s="3929"/>
      <c r="L70" s="3900"/>
      <c r="M70" s="3900"/>
      <c r="N70" s="3900"/>
      <c r="O70" s="3918"/>
      <c r="P70" s="3918"/>
      <c r="Q70" s="3918"/>
      <c r="R70" s="3918"/>
      <c r="S70" s="3919"/>
      <c r="T70" s="3919"/>
      <c r="U70" s="3919"/>
      <c r="V70" s="5748"/>
      <c r="W70" s="5730"/>
      <c r="X70" s="5731"/>
      <c r="Y70" s="5731"/>
      <c r="Z70" s="5731"/>
      <c r="AA70" s="5731"/>
      <c r="AB70" s="5731"/>
      <c r="AC70" s="5732"/>
      <c r="AD70" s="3918"/>
      <c r="AE70" s="5730"/>
      <c r="AF70" s="5731"/>
      <c r="AG70" s="5731"/>
      <c r="AH70" s="5731"/>
      <c r="AI70" s="5731"/>
      <c r="AJ70" s="5731"/>
      <c r="AK70" s="5732"/>
      <c r="AL70" s="3900"/>
      <c r="AM70" s="3900"/>
      <c r="AN70" s="3900"/>
    </row>
    <row r="71" spans="1:40" ht="12" customHeight="1">
      <c r="A71" s="3905"/>
      <c r="B71" s="3795"/>
      <c r="C71" s="3805"/>
      <c r="D71" s="3805"/>
      <c r="E71" s="3806"/>
      <c r="F71" s="3900"/>
      <c r="G71" s="3929"/>
      <c r="H71" s="471"/>
      <c r="I71" s="3929"/>
      <c r="J71" s="3929"/>
      <c r="K71" s="3929"/>
      <c r="L71" s="3900"/>
      <c r="M71" s="3900"/>
      <c r="N71" s="3900"/>
      <c r="O71" s="3918"/>
      <c r="P71" s="3918"/>
      <c r="Q71" s="3918"/>
      <c r="R71" s="3918"/>
      <c r="S71" s="3919"/>
      <c r="T71" s="3919"/>
      <c r="U71" s="3919"/>
      <c r="V71" s="3919"/>
      <c r="W71" s="3918"/>
      <c r="X71" s="3918"/>
      <c r="Y71" s="3918"/>
      <c r="Z71" s="3918"/>
      <c r="AA71" s="3918"/>
      <c r="AB71" s="3918"/>
      <c r="AC71" s="3918"/>
      <c r="AD71" s="3918"/>
      <c r="AE71" s="3918"/>
      <c r="AF71" s="3918"/>
      <c r="AG71" s="60"/>
      <c r="AH71" s="3900"/>
      <c r="AI71" s="3900"/>
      <c r="AJ71" s="3900"/>
      <c r="AK71" s="3900"/>
      <c r="AL71" s="3900"/>
      <c r="AM71" s="3900"/>
      <c r="AN71" s="3900"/>
    </row>
    <row r="72" spans="1:40" ht="12" customHeight="1">
      <c r="A72" s="3905"/>
      <c r="B72" s="3800"/>
      <c r="C72" s="3808"/>
      <c r="D72" s="3367" t="s">
        <v>50</v>
      </c>
      <c r="E72" s="3800" t="s">
        <v>1676</v>
      </c>
      <c r="F72" s="3900"/>
      <c r="G72" s="3929"/>
      <c r="H72" s="471"/>
      <c r="I72" s="3929"/>
      <c r="J72" s="3929"/>
      <c r="K72" s="3929"/>
      <c r="L72" s="3900"/>
      <c r="M72" s="3900"/>
      <c r="N72" s="3900"/>
      <c r="O72" s="3918"/>
      <c r="P72" s="3918"/>
      <c r="Q72" s="3918"/>
      <c r="R72" s="3918"/>
      <c r="S72" s="3919"/>
      <c r="T72" s="3919"/>
      <c r="U72" s="3919"/>
      <c r="V72" s="5747" t="s">
        <v>44</v>
      </c>
      <c r="W72" s="5727"/>
      <c r="X72" s="5728"/>
      <c r="Y72" s="5728"/>
      <c r="Z72" s="5728"/>
      <c r="AA72" s="5728"/>
      <c r="AB72" s="5728"/>
      <c r="AC72" s="5729"/>
      <c r="AD72" s="3918"/>
      <c r="AE72" s="5727"/>
      <c r="AF72" s="5728"/>
      <c r="AG72" s="5728"/>
      <c r="AH72" s="5728"/>
      <c r="AI72" s="5728"/>
      <c r="AJ72" s="5728"/>
      <c r="AK72" s="5729"/>
      <c r="AL72" s="3900"/>
      <c r="AM72" s="3900"/>
      <c r="AN72" s="3900"/>
    </row>
    <row r="73" spans="1:40" ht="12" customHeight="1">
      <c r="A73" s="3905"/>
      <c r="B73" s="3800"/>
      <c r="C73" s="3808"/>
      <c r="D73" s="3809"/>
      <c r="E73" s="62" t="s">
        <v>1677</v>
      </c>
      <c r="F73" s="3900"/>
      <c r="G73" s="3929"/>
      <c r="H73" s="471"/>
      <c r="I73" s="3929"/>
      <c r="J73" s="3929"/>
      <c r="K73" s="3929"/>
      <c r="L73" s="3900"/>
      <c r="M73" s="3900"/>
      <c r="N73" s="3900"/>
      <c r="O73" s="3918"/>
      <c r="P73" s="3918"/>
      <c r="Q73" s="3918"/>
      <c r="R73" s="3918"/>
      <c r="S73" s="3919"/>
      <c r="T73" s="3919"/>
      <c r="U73" s="3919"/>
      <c r="V73" s="5748"/>
      <c r="W73" s="5730"/>
      <c r="X73" s="5731"/>
      <c r="Y73" s="5731"/>
      <c r="Z73" s="5731"/>
      <c r="AA73" s="5731"/>
      <c r="AB73" s="5731"/>
      <c r="AC73" s="5732"/>
      <c r="AD73" s="3918"/>
      <c r="AE73" s="5730"/>
      <c r="AF73" s="5731"/>
      <c r="AG73" s="5731"/>
      <c r="AH73" s="5731"/>
      <c r="AI73" s="5731"/>
      <c r="AJ73" s="5731"/>
      <c r="AK73" s="5732"/>
      <c r="AL73" s="3900"/>
      <c r="AM73" s="3900"/>
      <c r="AN73" s="3900"/>
    </row>
    <row r="74" spans="1:40" ht="12" customHeight="1">
      <c r="A74" s="3905"/>
      <c r="B74" s="46"/>
      <c r="C74" s="51"/>
      <c r="D74" s="61"/>
      <c r="E74" s="195"/>
      <c r="F74" s="3900"/>
      <c r="G74" s="3929"/>
      <c r="H74" s="471"/>
      <c r="I74" s="3929"/>
      <c r="J74" s="3929"/>
      <c r="K74" s="3929"/>
      <c r="L74" s="3900"/>
      <c r="M74" s="3900"/>
      <c r="N74" s="3900"/>
      <c r="O74" s="3918"/>
      <c r="P74" s="3918"/>
      <c r="Q74" s="3918"/>
      <c r="R74" s="3918"/>
      <c r="S74" s="3919"/>
      <c r="T74" s="3919"/>
      <c r="U74" s="3919"/>
      <c r="V74" s="3919"/>
      <c r="W74" s="3918"/>
      <c r="X74" s="3918"/>
      <c r="Y74" s="3918"/>
      <c r="Z74" s="3918"/>
      <c r="AA74" s="3918"/>
      <c r="AB74" s="3918"/>
      <c r="AC74" s="3918"/>
      <c r="AD74" s="3918"/>
      <c r="AE74" s="3918"/>
      <c r="AF74" s="3918"/>
      <c r="AG74" s="60"/>
      <c r="AH74" s="3900"/>
      <c r="AI74" s="3900"/>
      <c r="AJ74" s="3900"/>
      <c r="AK74" s="3900"/>
      <c r="AL74" s="3900"/>
      <c r="AM74" s="3900"/>
      <c r="AN74" s="3900"/>
    </row>
    <row r="75" spans="1:40" ht="12" customHeight="1">
      <c r="A75" s="3905"/>
      <c r="B75" s="3800"/>
      <c r="C75" s="3801"/>
      <c r="D75" s="3367" t="s">
        <v>62</v>
      </c>
      <c r="E75" s="3800" t="s">
        <v>1678</v>
      </c>
      <c r="F75" s="3900"/>
      <c r="G75" s="3929"/>
      <c r="H75" s="471"/>
      <c r="I75" s="3929"/>
      <c r="J75" s="3929"/>
      <c r="K75" s="3929"/>
      <c r="L75" s="3900"/>
      <c r="M75" s="3900"/>
      <c r="N75" s="3900"/>
      <c r="O75" s="3918"/>
      <c r="P75" s="3918"/>
      <c r="Q75" s="3918"/>
      <c r="R75" s="3918"/>
      <c r="S75" s="3919"/>
      <c r="T75" s="3919"/>
      <c r="U75" s="3919"/>
      <c r="V75" s="5747" t="s">
        <v>45</v>
      </c>
      <c r="W75" s="5727"/>
      <c r="X75" s="5728"/>
      <c r="Y75" s="5728"/>
      <c r="Z75" s="5728"/>
      <c r="AA75" s="5728"/>
      <c r="AB75" s="5728"/>
      <c r="AC75" s="5729"/>
      <c r="AD75" s="3918"/>
      <c r="AE75" s="5727"/>
      <c r="AF75" s="5728"/>
      <c r="AG75" s="5728"/>
      <c r="AH75" s="5728"/>
      <c r="AI75" s="5728"/>
      <c r="AJ75" s="5728"/>
      <c r="AK75" s="5729"/>
      <c r="AL75" s="3900"/>
      <c r="AM75" s="3900"/>
      <c r="AN75" s="3900"/>
    </row>
    <row r="76" spans="1:40" ht="12" customHeight="1">
      <c r="A76" s="3905"/>
      <c r="B76" s="3795"/>
      <c r="C76" s="3803"/>
      <c r="D76" s="3803"/>
      <c r="E76" s="3804" t="s">
        <v>1679</v>
      </c>
      <c r="F76" s="3900"/>
      <c r="G76" s="3929"/>
      <c r="H76" s="471"/>
      <c r="I76" s="3929"/>
      <c r="J76" s="3929"/>
      <c r="K76" s="3929"/>
      <c r="L76" s="3900"/>
      <c r="M76" s="3900"/>
      <c r="N76" s="3900"/>
      <c r="O76" s="3918"/>
      <c r="P76" s="3918"/>
      <c r="Q76" s="3918"/>
      <c r="R76" s="3918"/>
      <c r="S76" s="3919"/>
      <c r="T76" s="3919"/>
      <c r="U76" s="3919"/>
      <c r="V76" s="5748"/>
      <c r="W76" s="5730"/>
      <c r="X76" s="5731"/>
      <c r="Y76" s="5731"/>
      <c r="Z76" s="5731"/>
      <c r="AA76" s="5731"/>
      <c r="AB76" s="5731"/>
      <c r="AC76" s="5732"/>
      <c r="AD76" s="3918"/>
      <c r="AE76" s="5730"/>
      <c r="AF76" s="5731"/>
      <c r="AG76" s="5731"/>
      <c r="AH76" s="5731"/>
      <c r="AI76" s="5731"/>
      <c r="AJ76" s="5731"/>
      <c r="AK76" s="5732"/>
      <c r="AL76" s="3900"/>
      <c r="AM76" s="3900"/>
      <c r="AN76" s="3900"/>
    </row>
    <row r="77" spans="1:40" ht="12" customHeight="1">
      <c r="A77" s="3920"/>
      <c r="B77" s="3496"/>
      <c r="C77" s="3497"/>
      <c r="D77" s="3497"/>
      <c r="E77" s="3922"/>
      <c r="F77" s="3922"/>
      <c r="G77" s="3946"/>
      <c r="H77" s="3496"/>
      <c r="I77" s="3946"/>
      <c r="J77" s="3946"/>
      <c r="K77" s="3946"/>
      <c r="L77" s="3922"/>
      <c r="M77" s="3922"/>
      <c r="N77" s="3922"/>
      <c r="O77" s="3926"/>
      <c r="P77" s="3926"/>
      <c r="Q77" s="3926"/>
      <c r="R77" s="3926"/>
      <c r="S77" s="3927"/>
      <c r="T77" s="3927"/>
      <c r="U77" s="3927"/>
      <c r="V77" s="3927"/>
      <c r="W77" s="3926"/>
      <c r="X77" s="3926"/>
      <c r="Y77" s="3926"/>
      <c r="Z77" s="3926"/>
      <c r="AA77" s="3926"/>
      <c r="AB77" s="3926"/>
      <c r="AC77" s="3926"/>
      <c r="AD77" s="3926"/>
      <c r="AE77" s="3926"/>
      <c r="AF77" s="3926"/>
      <c r="AG77" s="3821"/>
      <c r="AH77" s="3922"/>
      <c r="AI77" s="3922"/>
      <c r="AJ77" s="3922"/>
      <c r="AK77" s="3922"/>
      <c r="AL77" s="3922"/>
      <c r="AM77" s="3900"/>
      <c r="AN77" s="3900"/>
    </row>
    <row r="78" spans="1:40" ht="12" customHeight="1">
      <c r="A78" s="3905"/>
      <c r="B78" s="471"/>
      <c r="C78" s="40"/>
      <c r="D78" s="40"/>
      <c r="E78" s="3900"/>
      <c r="F78" s="3900"/>
      <c r="G78" s="3929"/>
      <c r="H78" s="471"/>
      <c r="I78" s="3929"/>
      <c r="J78" s="3929"/>
      <c r="K78" s="3929"/>
      <c r="L78" s="3900"/>
      <c r="M78" s="3900"/>
      <c r="N78" s="3900"/>
      <c r="O78" s="3918"/>
      <c r="P78" s="3918"/>
      <c r="Q78" s="3918"/>
      <c r="R78" s="3918"/>
      <c r="S78" s="3919"/>
      <c r="T78" s="3919"/>
      <c r="U78" s="3919"/>
      <c r="V78" s="3919"/>
      <c r="W78" s="3918"/>
      <c r="X78" s="3918"/>
      <c r="Y78" s="3918"/>
      <c r="Z78" s="3918"/>
      <c r="AA78" s="3918"/>
      <c r="AB78" s="3918"/>
      <c r="AC78" s="3918"/>
      <c r="AD78" s="3918"/>
      <c r="AE78" s="3918"/>
      <c r="AF78" s="3918"/>
      <c r="AG78" s="60"/>
      <c r="AH78" s="3900"/>
      <c r="AI78" s="3900"/>
      <c r="AJ78" s="3900"/>
      <c r="AK78" s="3900"/>
      <c r="AL78" s="3900"/>
      <c r="AM78" s="3900"/>
      <c r="AN78" s="3900"/>
    </row>
    <row r="79" spans="1:40" ht="15" customHeight="1">
      <c r="A79" s="3905"/>
      <c r="B79" s="3790" t="s">
        <v>1680</v>
      </c>
      <c r="C79" s="57"/>
      <c r="D79" s="3791" t="s">
        <v>2755</v>
      </c>
      <c r="E79" s="42"/>
      <c r="F79" s="3900"/>
      <c r="G79" s="3929"/>
      <c r="H79" s="471"/>
      <c r="I79" s="3929"/>
      <c r="J79" s="3929"/>
      <c r="K79" s="3929"/>
      <c r="L79" s="3900"/>
      <c r="M79" s="3900"/>
      <c r="N79" s="3900"/>
      <c r="O79" s="3918"/>
      <c r="P79" s="3918"/>
      <c r="Q79" s="3918"/>
      <c r="R79" s="3918"/>
      <c r="S79" s="3919"/>
      <c r="T79" s="3919"/>
      <c r="U79" s="3919"/>
      <c r="V79" s="3919"/>
      <c r="W79" s="3918"/>
      <c r="X79" s="3918"/>
      <c r="Y79" s="3918"/>
      <c r="Z79" s="3918"/>
      <c r="AA79" s="3918"/>
      <c r="AB79" s="3918"/>
      <c r="AC79" s="3918"/>
      <c r="AD79" s="3918"/>
      <c r="AE79" s="3918"/>
      <c r="AF79" s="3918"/>
      <c r="AG79" s="60"/>
      <c r="AH79" s="3900"/>
      <c r="AI79" s="3900"/>
      <c r="AJ79" s="3900"/>
      <c r="AK79" s="3900"/>
      <c r="AL79" s="3900"/>
      <c r="AM79" s="3900"/>
      <c r="AN79" s="3900"/>
    </row>
    <row r="80" spans="1:40" ht="3.75" customHeight="1">
      <c r="A80" s="3905"/>
      <c r="B80" s="3790"/>
      <c r="C80" s="57"/>
      <c r="D80" s="3930"/>
      <c r="E80" s="3931"/>
      <c r="F80" s="3932"/>
      <c r="G80" s="3933"/>
      <c r="H80" s="3934"/>
      <c r="I80" s="3933"/>
      <c r="J80" s="3933"/>
      <c r="K80" s="3933"/>
      <c r="L80" s="3932"/>
      <c r="M80" s="3932"/>
      <c r="N80" s="3932"/>
      <c r="O80" s="3935"/>
      <c r="P80" s="3935"/>
      <c r="Q80" s="3935"/>
      <c r="R80" s="3935"/>
      <c r="S80" s="3936"/>
      <c r="T80" s="3936"/>
      <c r="U80" s="3936"/>
      <c r="V80" s="3936"/>
      <c r="W80" s="3935"/>
      <c r="X80" s="3935"/>
      <c r="Y80" s="3935"/>
      <c r="Z80" s="3935"/>
      <c r="AA80" s="3935"/>
      <c r="AB80" s="3935"/>
      <c r="AC80" s="3935"/>
      <c r="AD80" s="3935"/>
      <c r="AE80" s="3935"/>
      <c r="AF80" s="3935"/>
      <c r="AG80" s="3937"/>
      <c r="AH80" s="3932"/>
      <c r="AI80" s="3932"/>
      <c r="AJ80" s="3932"/>
      <c r="AK80" s="3932"/>
      <c r="AL80" s="3900"/>
      <c r="AM80" s="3900"/>
      <c r="AN80" s="3900"/>
    </row>
    <row r="81" spans="1:40" ht="12" customHeight="1">
      <c r="A81" s="3905"/>
      <c r="B81" s="3790"/>
      <c r="C81" s="57"/>
      <c r="D81" s="3930" t="s">
        <v>2756</v>
      </c>
      <c r="E81" s="3931"/>
      <c r="F81" s="3932"/>
      <c r="G81" s="3933"/>
      <c r="H81" s="3934"/>
      <c r="I81" s="3933"/>
      <c r="J81" s="3933"/>
      <c r="K81" s="3933"/>
      <c r="L81" s="3932"/>
      <c r="M81" s="3932"/>
      <c r="N81" s="3932"/>
      <c r="O81" s="3935"/>
      <c r="P81" s="3935"/>
      <c r="Q81" s="3935"/>
      <c r="R81" s="3935"/>
      <c r="S81" s="3936"/>
      <c r="T81" s="3936"/>
      <c r="U81" s="3936"/>
      <c r="V81" s="3936"/>
      <c r="W81" s="3935"/>
      <c r="X81" s="3935"/>
      <c r="Y81" s="3935"/>
      <c r="Z81" s="3935"/>
      <c r="AA81" s="3935"/>
      <c r="AB81" s="3935"/>
      <c r="AC81" s="3935"/>
      <c r="AD81" s="3935"/>
      <c r="AE81" s="3935"/>
      <c r="AF81" s="3935"/>
      <c r="AG81" s="3937"/>
      <c r="AH81" s="3932"/>
      <c r="AI81" s="3932"/>
      <c r="AJ81" s="3932"/>
      <c r="AK81" s="3932"/>
      <c r="AL81" s="3900"/>
      <c r="AM81" s="3900"/>
      <c r="AN81" s="3900"/>
    </row>
    <row r="82" spans="1:40" ht="12" customHeight="1">
      <c r="A82" s="3905"/>
      <c r="B82" s="3790"/>
      <c r="C82" s="57"/>
      <c r="D82" s="3930" t="s">
        <v>2757</v>
      </c>
      <c r="E82" s="3931"/>
      <c r="F82" s="3932"/>
      <c r="G82" s="3933"/>
      <c r="H82" s="3934"/>
      <c r="I82" s="3933"/>
      <c r="J82" s="3933"/>
      <c r="K82" s="3933"/>
      <c r="L82" s="3932"/>
      <c r="M82" s="3932"/>
      <c r="N82" s="3932"/>
      <c r="O82" s="3935"/>
      <c r="P82" s="3935"/>
      <c r="Q82" s="3935"/>
      <c r="R82" s="3935"/>
      <c r="S82" s="3936"/>
      <c r="T82" s="3936"/>
      <c r="U82" s="3936"/>
      <c r="V82" s="3936"/>
      <c r="W82" s="3935"/>
      <c r="X82" s="3935"/>
      <c r="Y82" s="3935"/>
      <c r="Z82" s="3935"/>
      <c r="AA82" s="3935"/>
      <c r="AB82" s="3935"/>
      <c r="AC82" s="3935"/>
      <c r="AD82" s="3935"/>
      <c r="AE82" s="3935"/>
      <c r="AF82" s="3935"/>
      <c r="AG82" s="3937"/>
      <c r="AH82" s="3932"/>
      <c r="AI82" s="3932"/>
      <c r="AJ82" s="3932"/>
      <c r="AK82" s="3932"/>
      <c r="AL82" s="3900"/>
      <c r="AM82" s="3900"/>
      <c r="AN82" s="3900"/>
    </row>
    <row r="83" spans="1:40" ht="12" customHeight="1">
      <c r="A83" s="3905"/>
      <c r="B83" s="3790"/>
      <c r="C83" s="57"/>
      <c r="D83" s="3944" t="s">
        <v>2758</v>
      </c>
      <c r="E83" s="3931"/>
      <c r="F83" s="3932"/>
      <c r="G83" s="3933"/>
      <c r="H83" s="3934"/>
      <c r="I83" s="3933"/>
      <c r="J83" s="3933"/>
      <c r="K83" s="3933"/>
      <c r="L83" s="3932"/>
      <c r="M83" s="3932"/>
      <c r="N83" s="3932"/>
      <c r="O83" s="3935"/>
      <c r="P83" s="3935"/>
      <c r="Q83" s="3935"/>
      <c r="R83" s="3935"/>
      <c r="S83" s="3936"/>
      <c r="T83" s="3936"/>
      <c r="U83" s="3936"/>
      <c r="V83" s="3936"/>
      <c r="W83" s="3935"/>
      <c r="X83" s="3935"/>
      <c r="Y83" s="3935"/>
      <c r="Z83" s="3935"/>
      <c r="AA83" s="3935"/>
      <c r="AB83" s="3935"/>
      <c r="AC83" s="3935"/>
      <c r="AD83" s="3935"/>
      <c r="AE83" s="3935"/>
      <c r="AF83" s="3935"/>
      <c r="AG83" s="3937"/>
      <c r="AH83" s="3932"/>
      <c r="AI83" s="3932"/>
      <c r="AJ83" s="3932"/>
      <c r="AK83" s="3932"/>
      <c r="AL83" s="3900"/>
      <c r="AM83" s="3900"/>
      <c r="AN83" s="3900"/>
    </row>
    <row r="84" spans="1:40" ht="3.75" customHeight="1">
      <c r="A84" s="3905"/>
      <c r="B84" s="3790"/>
      <c r="C84" s="57"/>
      <c r="D84" s="3944"/>
      <c r="E84" s="3931"/>
      <c r="F84" s="3932"/>
      <c r="G84" s="3933"/>
      <c r="H84" s="3934"/>
      <c r="I84" s="3933"/>
      <c r="J84" s="3933"/>
      <c r="K84" s="3933"/>
      <c r="L84" s="3932"/>
      <c r="M84" s="3932"/>
      <c r="N84" s="3932"/>
      <c r="O84" s="3935"/>
      <c r="P84" s="3935"/>
      <c r="Q84" s="3935"/>
      <c r="R84" s="3935"/>
      <c r="S84" s="3936"/>
      <c r="T84" s="3936"/>
      <c r="U84" s="3936"/>
      <c r="V84" s="3936"/>
      <c r="W84" s="3935"/>
      <c r="X84" s="3935"/>
      <c r="Y84" s="3935"/>
      <c r="Z84" s="3935"/>
      <c r="AA84" s="3935"/>
      <c r="AB84" s="3935"/>
      <c r="AC84" s="3935"/>
      <c r="AD84" s="3935"/>
      <c r="AE84" s="3935"/>
      <c r="AF84" s="3935"/>
      <c r="AG84" s="3937"/>
      <c r="AH84" s="3932"/>
      <c r="AI84" s="3932"/>
      <c r="AJ84" s="3932"/>
      <c r="AK84" s="3932"/>
      <c r="AL84" s="3900"/>
      <c r="AM84" s="3900"/>
      <c r="AN84" s="3900"/>
    </row>
    <row r="85" spans="1:40" ht="12" customHeight="1">
      <c r="A85" s="3905"/>
      <c r="B85" s="3790"/>
      <c r="C85" s="57"/>
      <c r="D85" s="3791"/>
      <c r="E85" s="42"/>
      <c r="F85" s="3900"/>
      <c r="G85" s="3929"/>
      <c r="H85" s="471"/>
      <c r="I85" s="3929"/>
      <c r="J85" s="3929"/>
      <c r="K85" s="3929"/>
      <c r="L85" s="3900"/>
      <c r="M85" s="3900"/>
      <c r="N85" s="3900"/>
      <c r="O85" s="3918"/>
      <c r="P85" s="3918"/>
      <c r="Q85" s="3918"/>
      <c r="R85" s="3918"/>
      <c r="S85" s="3919"/>
      <c r="T85" s="3919"/>
      <c r="U85" s="3919"/>
      <c r="V85" s="3919"/>
      <c r="W85" s="3918"/>
      <c r="X85" s="3918"/>
      <c r="Y85" s="3918"/>
      <c r="Z85" s="3918"/>
      <c r="AA85" s="3918"/>
      <c r="AB85" s="3918"/>
      <c r="AC85" s="3918"/>
      <c r="AD85" s="3918"/>
      <c r="AE85" s="3918"/>
      <c r="AF85" s="3918"/>
      <c r="AG85" s="60"/>
      <c r="AH85" s="3900"/>
      <c r="AI85" s="3900"/>
      <c r="AJ85" s="3900"/>
      <c r="AK85" s="3900"/>
      <c r="AL85" s="3900"/>
      <c r="AM85" s="3900"/>
      <c r="AN85" s="3900"/>
    </row>
    <row r="86" spans="1:40" ht="12" customHeight="1">
      <c r="A86" s="3905"/>
      <c r="B86" s="3795"/>
      <c r="C86" s="3796"/>
      <c r="D86" s="3797"/>
      <c r="E86" s="42"/>
      <c r="F86" s="3900"/>
      <c r="G86" s="3929"/>
      <c r="H86" s="471"/>
      <c r="I86" s="3929"/>
      <c r="J86" s="3929"/>
      <c r="K86" s="3929"/>
      <c r="L86" s="3900"/>
      <c r="M86" s="3900"/>
      <c r="N86" s="3900"/>
      <c r="O86" s="3918"/>
      <c r="P86" s="3918"/>
      <c r="Q86" s="3918"/>
      <c r="R86" s="3918"/>
      <c r="S86" s="3919"/>
      <c r="T86" s="3919"/>
      <c r="U86" s="3919"/>
      <c r="V86" s="3919"/>
      <c r="W86" s="3918"/>
      <c r="X86" s="3918"/>
      <c r="Y86" s="3918"/>
      <c r="Z86" s="3918"/>
      <c r="AA86" s="3918"/>
      <c r="AB86" s="5736">
        <v>3405</v>
      </c>
      <c r="AC86" s="5736"/>
      <c r="AD86" s="3918"/>
      <c r="AE86" s="3918"/>
      <c r="AF86" s="3918"/>
      <c r="AG86" s="60"/>
      <c r="AH86" s="3900"/>
      <c r="AI86" s="3900"/>
      <c r="AJ86" s="5736">
        <v>3406</v>
      </c>
      <c r="AK86" s="5736"/>
      <c r="AL86" s="3900"/>
      <c r="AM86" s="3900"/>
      <c r="AN86" s="3900"/>
    </row>
    <row r="87" spans="1:40" ht="12" customHeight="1">
      <c r="A87" s="3905"/>
      <c r="B87" s="3800"/>
      <c r="C87" s="3801"/>
      <c r="D87" s="3367" t="s">
        <v>35</v>
      </c>
      <c r="E87" s="3800" t="s">
        <v>1673</v>
      </c>
      <c r="F87" s="3900"/>
      <c r="G87" s="3929"/>
      <c r="H87" s="471"/>
      <c r="I87" s="3929"/>
      <c r="J87" s="3929"/>
      <c r="K87" s="3929"/>
      <c r="L87" s="3900"/>
      <c r="M87" s="3900"/>
      <c r="N87" s="3900"/>
      <c r="O87" s="3918"/>
      <c r="P87" s="3945"/>
      <c r="Q87" s="3945"/>
      <c r="R87" s="3945"/>
      <c r="S87" s="3945"/>
      <c r="T87" s="3945"/>
      <c r="U87" s="3945"/>
      <c r="V87" s="5747" t="s">
        <v>42</v>
      </c>
      <c r="W87" s="5727"/>
      <c r="X87" s="5728"/>
      <c r="Y87" s="5728"/>
      <c r="Z87" s="5728"/>
      <c r="AA87" s="5728"/>
      <c r="AB87" s="5728"/>
      <c r="AC87" s="5729"/>
      <c r="AD87" s="3918"/>
      <c r="AE87" s="5727"/>
      <c r="AF87" s="5728"/>
      <c r="AG87" s="5728"/>
      <c r="AH87" s="5728"/>
      <c r="AI87" s="5728"/>
      <c r="AJ87" s="5728"/>
      <c r="AK87" s="5729"/>
      <c r="AL87" s="3900"/>
      <c r="AM87" s="3900"/>
      <c r="AN87" s="3900"/>
    </row>
    <row r="88" spans="1:40" ht="12" customHeight="1">
      <c r="A88" s="3905"/>
      <c r="B88" s="3795"/>
      <c r="C88" s="3803"/>
      <c r="D88" s="471"/>
      <c r="E88" s="3804" t="s">
        <v>120</v>
      </c>
      <c r="F88" s="3900"/>
      <c r="G88" s="3929"/>
      <c r="H88" s="471"/>
      <c r="I88" s="3929"/>
      <c r="J88" s="3929"/>
      <c r="K88" s="3929"/>
      <c r="L88" s="3900"/>
      <c r="M88" s="3900"/>
      <c r="N88" s="3900"/>
      <c r="O88" s="3918"/>
      <c r="P88" s="3945"/>
      <c r="Q88" s="3945"/>
      <c r="R88" s="3945"/>
      <c r="S88" s="3945"/>
      <c r="T88" s="3945"/>
      <c r="U88" s="3945"/>
      <c r="V88" s="5748"/>
      <c r="W88" s="5730"/>
      <c r="X88" s="5731"/>
      <c r="Y88" s="5731"/>
      <c r="Z88" s="5731"/>
      <c r="AA88" s="5731"/>
      <c r="AB88" s="5731"/>
      <c r="AC88" s="5732"/>
      <c r="AD88" s="3918"/>
      <c r="AE88" s="5730"/>
      <c r="AF88" s="5731"/>
      <c r="AG88" s="5731"/>
      <c r="AH88" s="5731"/>
      <c r="AI88" s="5731"/>
      <c r="AJ88" s="5731"/>
      <c r="AK88" s="5732"/>
      <c r="AL88" s="3900"/>
      <c r="AM88" s="3900"/>
      <c r="AN88" s="3900"/>
    </row>
    <row r="89" spans="1:40" ht="12" customHeight="1">
      <c r="A89" s="3905"/>
      <c r="B89" s="3795"/>
      <c r="C89" s="3803"/>
      <c r="D89" s="3803"/>
      <c r="E89" s="3794"/>
      <c r="F89" s="3900"/>
      <c r="G89" s="3929"/>
      <c r="H89" s="471"/>
      <c r="I89" s="3929"/>
      <c r="J89" s="3929"/>
      <c r="K89" s="3929"/>
      <c r="L89" s="3900"/>
      <c r="M89" s="3900"/>
      <c r="N89" s="3900"/>
      <c r="O89" s="3918"/>
      <c r="P89" s="3918"/>
      <c r="Q89" s="3918"/>
      <c r="R89" s="3918"/>
      <c r="S89" s="3919"/>
      <c r="T89" s="3919"/>
      <c r="U89" s="3919"/>
      <c r="V89" s="3919"/>
      <c r="W89" s="3918"/>
      <c r="X89" s="3918"/>
      <c r="Y89" s="3918"/>
      <c r="Z89" s="3918"/>
      <c r="AA89" s="3918"/>
      <c r="AB89" s="3918"/>
      <c r="AC89" s="3918"/>
      <c r="AD89" s="3918"/>
      <c r="AE89" s="3918"/>
      <c r="AF89" s="3918"/>
      <c r="AG89" s="60"/>
      <c r="AH89" s="3900"/>
      <c r="AI89" s="3900"/>
      <c r="AJ89" s="3900"/>
      <c r="AK89" s="3900"/>
      <c r="AL89" s="3900"/>
      <c r="AM89" s="3900"/>
      <c r="AN89" s="3900"/>
    </row>
    <row r="90" spans="1:40" ht="12" customHeight="1">
      <c r="A90" s="3905"/>
      <c r="B90" s="3175"/>
      <c r="C90" s="3360"/>
      <c r="D90" s="3367" t="s">
        <v>36</v>
      </c>
      <c r="E90" s="3791" t="s">
        <v>1674</v>
      </c>
      <c r="F90" s="3900"/>
      <c r="G90" s="3929"/>
      <c r="H90" s="471"/>
      <c r="I90" s="3929"/>
      <c r="J90" s="3929"/>
      <c r="K90" s="3929"/>
      <c r="L90" s="3900"/>
      <c r="M90" s="3900"/>
      <c r="N90" s="3900"/>
      <c r="O90" s="3918"/>
      <c r="P90" s="3918"/>
      <c r="Q90" s="3918"/>
      <c r="R90" s="3918"/>
      <c r="S90" s="3919"/>
      <c r="T90" s="3919"/>
      <c r="U90" s="3919"/>
      <c r="V90" s="5747" t="s">
        <v>43</v>
      </c>
      <c r="W90" s="5727"/>
      <c r="X90" s="5728"/>
      <c r="Y90" s="5728"/>
      <c r="Z90" s="5728"/>
      <c r="AA90" s="5728"/>
      <c r="AB90" s="5728"/>
      <c r="AC90" s="5729"/>
      <c r="AD90" s="3918"/>
      <c r="AE90" s="5727"/>
      <c r="AF90" s="5728"/>
      <c r="AG90" s="5728"/>
      <c r="AH90" s="5728"/>
      <c r="AI90" s="5728"/>
      <c r="AJ90" s="5728"/>
      <c r="AK90" s="5729"/>
      <c r="AL90" s="3900"/>
      <c r="AM90" s="3900"/>
      <c r="AN90" s="3900"/>
    </row>
    <row r="91" spans="1:40" ht="12" customHeight="1">
      <c r="A91" s="3905"/>
      <c r="B91" s="3175"/>
      <c r="C91" s="3360"/>
      <c r="D91" s="471"/>
      <c r="E91" s="3797" t="s">
        <v>1675</v>
      </c>
      <c r="F91" s="3900"/>
      <c r="G91" s="3929"/>
      <c r="H91" s="471"/>
      <c r="I91" s="3929"/>
      <c r="J91" s="3929"/>
      <c r="K91" s="3929"/>
      <c r="L91" s="3900"/>
      <c r="M91" s="3900"/>
      <c r="N91" s="3900"/>
      <c r="O91" s="3918"/>
      <c r="P91" s="3918"/>
      <c r="Q91" s="3918"/>
      <c r="R91" s="3918"/>
      <c r="S91" s="3919"/>
      <c r="T91" s="3919"/>
      <c r="U91" s="3919"/>
      <c r="V91" s="5748"/>
      <c r="W91" s="5730"/>
      <c r="X91" s="5731"/>
      <c r="Y91" s="5731"/>
      <c r="Z91" s="5731"/>
      <c r="AA91" s="5731"/>
      <c r="AB91" s="5731"/>
      <c r="AC91" s="5732"/>
      <c r="AD91" s="3918"/>
      <c r="AE91" s="5730"/>
      <c r="AF91" s="5731"/>
      <c r="AG91" s="5731"/>
      <c r="AH91" s="5731"/>
      <c r="AI91" s="5731"/>
      <c r="AJ91" s="5731"/>
      <c r="AK91" s="5732"/>
      <c r="AL91" s="3900"/>
      <c r="AM91" s="3900"/>
      <c r="AN91" s="3900"/>
    </row>
    <row r="92" spans="1:40" ht="12" customHeight="1">
      <c r="A92" s="3905"/>
      <c r="B92" s="3795"/>
      <c r="C92" s="3805"/>
      <c r="D92" s="3805"/>
      <c r="E92" s="3806"/>
      <c r="F92" s="3900"/>
      <c r="G92" s="3929"/>
      <c r="H92" s="471"/>
      <c r="I92" s="3929"/>
      <c r="J92" s="3929"/>
      <c r="K92" s="3929"/>
      <c r="L92" s="3900"/>
      <c r="M92" s="3900"/>
      <c r="N92" s="3900"/>
      <c r="O92" s="3918"/>
      <c r="P92" s="3918"/>
      <c r="Q92" s="3918"/>
      <c r="R92" s="3918"/>
      <c r="S92" s="3919"/>
      <c r="T92" s="3919"/>
      <c r="U92" s="3919"/>
      <c r="V92" s="3919"/>
      <c r="W92" s="3918"/>
      <c r="X92" s="3918"/>
      <c r="Y92" s="3918"/>
      <c r="Z92" s="3918"/>
      <c r="AA92" s="3918"/>
      <c r="AB92" s="3918"/>
      <c r="AC92" s="3918"/>
      <c r="AD92" s="3918"/>
      <c r="AE92" s="3918"/>
      <c r="AF92" s="3918"/>
      <c r="AG92" s="60"/>
      <c r="AH92" s="3900"/>
      <c r="AI92" s="3900"/>
      <c r="AJ92" s="3900"/>
      <c r="AK92" s="3900"/>
      <c r="AL92" s="3900"/>
      <c r="AM92" s="3900"/>
      <c r="AN92" s="3900"/>
    </row>
    <row r="93" spans="1:40" ht="12" customHeight="1">
      <c r="A93" s="3905"/>
      <c r="B93" s="3800"/>
      <c r="C93" s="3808"/>
      <c r="D93" s="3367" t="s">
        <v>50</v>
      </c>
      <c r="E93" s="3800" t="s">
        <v>1676</v>
      </c>
      <c r="F93" s="3900"/>
      <c r="G93" s="3929"/>
      <c r="H93" s="471"/>
      <c r="I93" s="3929"/>
      <c r="J93" s="3929"/>
      <c r="K93" s="3929"/>
      <c r="L93" s="3900"/>
      <c r="M93" s="3900"/>
      <c r="N93" s="3900"/>
      <c r="O93" s="3918"/>
      <c r="P93" s="3918"/>
      <c r="Q93" s="3918"/>
      <c r="R93" s="3918"/>
      <c r="S93" s="3919"/>
      <c r="T93" s="3919"/>
      <c r="U93" s="3919"/>
      <c r="V93" s="5747" t="s">
        <v>44</v>
      </c>
      <c r="W93" s="5727"/>
      <c r="X93" s="5728"/>
      <c r="Y93" s="5728"/>
      <c r="Z93" s="5728"/>
      <c r="AA93" s="5728"/>
      <c r="AB93" s="5728"/>
      <c r="AC93" s="5729"/>
      <c r="AD93" s="3918"/>
      <c r="AE93" s="5727"/>
      <c r="AF93" s="5728"/>
      <c r="AG93" s="5728"/>
      <c r="AH93" s="5728"/>
      <c r="AI93" s="5728"/>
      <c r="AJ93" s="5728"/>
      <c r="AK93" s="5729"/>
      <c r="AL93" s="3900"/>
      <c r="AM93" s="3900"/>
      <c r="AN93" s="3900"/>
    </row>
    <row r="94" spans="1:40" ht="12" customHeight="1">
      <c r="A94" s="3905"/>
      <c r="B94" s="3800"/>
      <c r="C94" s="3808"/>
      <c r="D94" s="3809"/>
      <c r="E94" s="62" t="s">
        <v>1677</v>
      </c>
      <c r="F94" s="3900"/>
      <c r="G94" s="3929"/>
      <c r="H94" s="471"/>
      <c r="I94" s="3929"/>
      <c r="J94" s="3929"/>
      <c r="K94" s="3929"/>
      <c r="L94" s="3900"/>
      <c r="M94" s="3900"/>
      <c r="N94" s="3900"/>
      <c r="O94" s="3918"/>
      <c r="P94" s="3918"/>
      <c r="Q94" s="3918"/>
      <c r="R94" s="3918"/>
      <c r="S94" s="3919"/>
      <c r="T94" s="3919"/>
      <c r="U94" s="3919"/>
      <c r="V94" s="5748"/>
      <c r="W94" s="5730"/>
      <c r="X94" s="5731"/>
      <c r="Y94" s="5731"/>
      <c r="Z94" s="5731"/>
      <c r="AA94" s="5731"/>
      <c r="AB94" s="5731"/>
      <c r="AC94" s="5732"/>
      <c r="AD94" s="3918"/>
      <c r="AE94" s="5730"/>
      <c r="AF94" s="5731"/>
      <c r="AG94" s="5731"/>
      <c r="AH94" s="5731"/>
      <c r="AI94" s="5731"/>
      <c r="AJ94" s="5731"/>
      <c r="AK94" s="5732"/>
      <c r="AL94" s="3900"/>
      <c r="AM94" s="3900"/>
      <c r="AN94" s="3900"/>
    </row>
    <row r="95" spans="1:40" ht="12" customHeight="1">
      <c r="A95" s="3905"/>
      <c r="B95" s="46"/>
      <c r="C95" s="51"/>
      <c r="D95" s="61"/>
      <c r="E95" s="195"/>
      <c r="F95" s="3900"/>
      <c r="G95" s="3929"/>
      <c r="H95" s="471"/>
      <c r="I95" s="3929"/>
      <c r="J95" s="3929"/>
      <c r="K95" s="3929"/>
      <c r="L95" s="3900"/>
      <c r="M95" s="3900"/>
      <c r="N95" s="3900"/>
      <c r="O95" s="3918"/>
      <c r="P95" s="3918"/>
      <c r="Q95" s="3918"/>
      <c r="R95" s="3918"/>
      <c r="S95" s="3919"/>
      <c r="T95" s="3919"/>
      <c r="U95" s="3919"/>
      <c r="V95" s="3919"/>
      <c r="W95" s="3918"/>
      <c r="X95" s="3918"/>
      <c r="Y95" s="3918"/>
      <c r="Z95" s="3918"/>
      <c r="AA95" s="3918"/>
      <c r="AB95" s="3918"/>
      <c r="AC95" s="3918"/>
      <c r="AD95" s="3918"/>
      <c r="AE95" s="3918"/>
      <c r="AF95" s="3918"/>
      <c r="AG95" s="60"/>
      <c r="AH95" s="3900"/>
      <c r="AI95" s="3900"/>
      <c r="AJ95" s="3900"/>
      <c r="AK95" s="3900"/>
      <c r="AL95" s="3900"/>
      <c r="AM95" s="3900"/>
      <c r="AN95" s="3900"/>
    </row>
    <row r="96" spans="1:40" ht="12" customHeight="1">
      <c r="A96" s="3905"/>
      <c r="B96" s="3800"/>
      <c r="C96" s="3801"/>
      <c r="D96" s="3367" t="s">
        <v>62</v>
      </c>
      <c r="E96" s="3800" t="s">
        <v>1678</v>
      </c>
      <c r="F96" s="3900"/>
      <c r="G96" s="3929"/>
      <c r="H96" s="471"/>
      <c r="I96" s="3929"/>
      <c r="J96" s="3929"/>
      <c r="K96" s="3929"/>
      <c r="L96" s="3900"/>
      <c r="M96" s="3900"/>
      <c r="N96" s="3900"/>
      <c r="O96" s="3918"/>
      <c r="P96" s="3918"/>
      <c r="Q96" s="3918"/>
      <c r="R96" s="3918"/>
      <c r="S96" s="3919"/>
      <c r="T96" s="3919"/>
      <c r="U96" s="3919"/>
      <c r="V96" s="5747" t="s">
        <v>45</v>
      </c>
      <c r="W96" s="5727"/>
      <c r="X96" s="5728"/>
      <c r="Y96" s="5728"/>
      <c r="Z96" s="5728"/>
      <c r="AA96" s="5728"/>
      <c r="AB96" s="5728"/>
      <c r="AC96" s="5729"/>
      <c r="AD96" s="3918"/>
      <c r="AE96" s="5727"/>
      <c r="AF96" s="5728"/>
      <c r="AG96" s="5728"/>
      <c r="AH96" s="5728"/>
      <c r="AI96" s="5728"/>
      <c r="AJ96" s="5728"/>
      <c r="AK96" s="5729"/>
      <c r="AL96" s="3900"/>
      <c r="AM96" s="3900"/>
      <c r="AN96" s="3900"/>
    </row>
    <row r="97" spans="1:46" ht="12" customHeight="1">
      <c r="A97" s="3905"/>
      <c r="B97" s="3795"/>
      <c r="C97" s="3803"/>
      <c r="D97" s="3803"/>
      <c r="E97" s="3804" t="s">
        <v>1679</v>
      </c>
      <c r="F97" s="3900"/>
      <c r="G97" s="3929"/>
      <c r="H97" s="471"/>
      <c r="I97" s="3929"/>
      <c r="J97" s="3929"/>
      <c r="K97" s="3929"/>
      <c r="L97" s="3900"/>
      <c r="M97" s="3900"/>
      <c r="N97" s="3900"/>
      <c r="O97" s="3918"/>
      <c r="P97" s="3918"/>
      <c r="Q97" s="3918"/>
      <c r="R97" s="3918"/>
      <c r="S97" s="3919"/>
      <c r="T97" s="3919"/>
      <c r="U97" s="3919"/>
      <c r="V97" s="5748"/>
      <c r="W97" s="5730"/>
      <c r="X97" s="5731"/>
      <c r="Y97" s="5731"/>
      <c r="Z97" s="5731"/>
      <c r="AA97" s="5731"/>
      <c r="AB97" s="5731"/>
      <c r="AC97" s="5732"/>
      <c r="AD97" s="3918"/>
      <c r="AE97" s="5730"/>
      <c r="AF97" s="5731"/>
      <c r="AG97" s="5731"/>
      <c r="AH97" s="5731"/>
      <c r="AI97" s="5731"/>
      <c r="AJ97" s="5731"/>
      <c r="AK97" s="5732"/>
      <c r="AL97" s="3900"/>
      <c r="AM97" s="3900"/>
      <c r="AN97" s="3900"/>
    </row>
    <row r="98" spans="1:46" ht="12" customHeight="1">
      <c r="A98" s="3905"/>
      <c r="B98" s="66"/>
      <c r="C98" s="40"/>
      <c r="D98" s="40"/>
      <c r="E98" s="3900"/>
      <c r="F98" s="3915"/>
      <c r="G98" s="3916"/>
      <c r="H98" s="47"/>
      <c r="I98" s="3916"/>
      <c r="J98" s="3916"/>
      <c r="K98" s="3916"/>
      <c r="L98" s="3917"/>
      <c r="M98" s="3917"/>
      <c r="N98" s="3917"/>
      <c r="O98" s="3918"/>
      <c r="P98" s="3918"/>
      <c r="Q98" s="3918"/>
      <c r="R98" s="3918"/>
      <c r="S98" s="3919"/>
      <c r="T98" s="3919"/>
      <c r="U98" s="3919"/>
      <c r="V98" s="3919"/>
      <c r="W98" s="3918"/>
      <c r="X98" s="3918"/>
      <c r="Y98" s="3918"/>
      <c r="Z98" s="3918"/>
      <c r="AA98" s="3918"/>
      <c r="AB98" s="3918"/>
      <c r="AC98" s="3918"/>
      <c r="AD98" s="3918"/>
      <c r="AE98" s="3918"/>
      <c r="AF98" s="3918"/>
      <c r="AG98" s="28"/>
      <c r="AH98" s="3900"/>
      <c r="AI98" s="3900"/>
      <c r="AJ98" s="3900"/>
      <c r="AK98" s="3900"/>
      <c r="AL98" s="3900"/>
      <c r="AM98" s="3900"/>
      <c r="AN98" s="3900"/>
    </row>
    <row r="99" spans="1:46" ht="12" customHeight="1">
      <c r="A99" s="3905"/>
      <c r="B99" s="66"/>
      <c r="C99" s="40"/>
      <c r="D99" s="40"/>
      <c r="E99" s="3900"/>
      <c r="F99" s="3915"/>
      <c r="G99" s="3916"/>
      <c r="H99" s="47"/>
      <c r="I99" s="3916"/>
      <c r="J99" s="3916"/>
      <c r="K99" s="3916"/>
      <c r="L99" s="3917"/>
      <c r="M99" s="3917"/>
      <c r="N99" s="3917"/>
      <c r="O99" s="3918"/>
      <c r="P99" s="3918"/>
      <c r="Q99" s="3918"/>
      <c r="R99" s="3918"/>
      <c r="S99" s="3919"/>
      <c r="T99" s="3919"/>
      <c r="U99" s="3919"/>
      <c r="V99" s="3919"/>
      <c r="W99" s="3918"/>
      <c r="X99" s="3918"/>
      <c r="Y99" s="3918"/>
      <c r="Z99" s="3918"/>
      <c r="AA99" s="3918"/>
      <c r="AB99" s="3918"/>
      <c r="AC99" s="3918"/>
      <c r="AD99" s="3918"/>
      <c r="AE99" s="3918"/>
      <c r="AF99" s="3918"/>
      <c r="AG99" s="28"/>
      <c r="AH99" s="3900"/>
      <c r="AI99" s="3900"/>
      <c r="AJ99" s="3900"/>
      <c r="AK99" s="3900"/>
      <c r="AL99" s="3900"/>
      <c r="AM99" s="3900"/>
      <c r="AN99" s="3900"/>
    </row>
    <row r="100" spans="1:46" ht="12" customHeight="1">
      <c r="A100" s="3905"/>
      <c r="B100" s="66"/>
      <c r="C100" s="40"/>
      <c r="D100" s="40"/>
      <c r="E100" s="3900"/>
      <c r="F100" s="3915"/>
      <c r="G100" s="3916"/>
      <c r="H100" s="47"/>
      <c r="I100" s="3916"/>
      <c r="J100" s="3916"/>
      <c r="K100" s="3916"/>
      <c r="L100" s="3917"/>
      <c r="M100" s="3917"/>
      <c r="N100" s="3917"/>
      <c r="O100" s="3918"/>
      <c r="P100" s="3918"/>
      <c r="Q100" s="3918"/>
      <c r="R100" s="3918"/>
      <c r="S100" s="3919"/>
      <c r="T100" s="3919"/>
      <c r="U100" s="3919"/>
      <c r="V100" s="3919"/>
      <c r="W100" s="3918"/>
      <c r="X100" s="3918"/>
      <c r="Y100" s="3918"/>
      <c r="Z100" s="3918"/>
      <c r="AA100" s="3918"/>
      <c r="AB100" s="3918"/>
      <c r="AC100" s="3918"/>
      <c r="AD100" s="3918"/>
      <c r="AE100" s="3918"/>
      <c r="AF100" s="3918"/>
      <c r="AG100" s="28"/>
      <c r="AH100" s="3900"/>
      <c r="AI100" s="3900"/>
      <c r="AJ100" s="3900"/>
      <c r="AK100" s="3900"/>
      <c r="AL100" s="3900"/>
      <c r="AM100" s="3900"/>
      <c r="AN100" s="3900"/>
    </row>
    <row r="101" spans="1:46" ht="12" customHeight="1">
      <c r="A101" s="3905"/>
      <c r="B101" s="66"/>
      <c r="C101" s="40"/>
      <c r="D101" s="40"/>
      <c r="E101" s="3900"/>
      <c r="F101" s="3915"/>
      <c r="G101" s="3916"/>
      <c r="H101" s="47"/>
      <c r="I101" s="3916"/>
      <c r="J101" s="3916"/>
      <c r="K101" s="3916"/>
      <c r="L101" s="3917"/>
      <c r="M101" s="3917"/>
      <c r="N101" s="3917"/>
      <c r="O101" s="3918"/>
      <c r="P101" s="3918"/>
      <c r="Q101" s="3918"/>
      <c r="R101" s="3918"/>
      <c r="S101" s="3919"/>
      <c r="T101" s="3919"/>
      <c r="U101" s="3919"/>
      <c r="V101" s="3919"/>
      <c r="W101" s="3918"/>
      <c r="X101" s="3918"/>
      <c r="Y101" s="3918"/>
      <c r="Z101" s="3918"/>
      <c r="AA101" s="3918"/>
      <c r="AB101" s="3918"/>
      <c r="AC101" s="3918"/>
      <c r="AD101" s="3918"/>
      <c r="AE101" s="3918"/>
      <c r="AF101" s="3918"/>
      <c r="AG101" s="28"/>
      <c r="AH101" s="3900"/>
      <c r="AI101" s="3900"/>
      <c r="AJ101" s="3900"/>
      <c r="AK101" s="3900"/>
      <c r="AL101" s="3900"/>
      <c r="AM101" s="3900"/>
      <c r="AN101" s="3900"/>
    </row>
    <row r="102" spans="1:46" ht="12" customHeight="1">
      <c r="A102" s="5715">
        <v>48</v>
      </c>
      <c r="B102" s="5715"/>
      <c r="C102" s="5715"/>
      <c r="D102" s="5715"/>
      <c r="E102" s="5715"/>
      <c r="F102" s="5715"/>
      <c r="G102" s="5715"/>
      <c r="H102" s="5715"/>
      <c r="I102" s="5715"/>
      <c r="J102" s="5715"/>
      <c r="K102" s="5715"/>
      <c r="L102" s="5715"/>
      <c r="M102" s="5715"/>
      <c r="N102" s="5715"/>
      <c r="O102" s="5715"/>
      <c r="P102" s="5715"/>
      <c r="Q102" s="5715"/>
      <c r="R102" s="5715"/>
      <c r="S102" s="5715"/>
      <c r="T102" s="5715"/>
      <c r="U102" s="5715"/>
      <c r="V102" s="5715"/>
      <c r="W102" s="5715"/>
      <c r="X102" s="5715"/>
      <c r="Y102" s="5715"/>
      <c r="Z102" s="5715"/>
      <c r="AA102" s="5715"/>
      <c r="AB102" s="5715"/>
      <c r="AC102" s="5715"/>
      <c r="AD102" s="5715"/>
      <c r="AE102" s="5715"/>
      <c r="AF102" s="5715"/>
      <c r="AG102" s="5715"/>
      <c r="AH102" s="5715"/>
      <c r="AI102" s="5715"/>
      <c r="AJ102" s="5715"/>
      <c r="AK102" s="5715"/>
      <c r="AL102" s="5715"/>
      <c r="AM102" s="3900"/>
      <c r="AN102" s="3900"/>
    </row>
    <row r="103" spans="1:46" ht="12" customHeight="1">
      <c r="A103" s="3905"/>
      <c r="B103" s="66"/>
      <c r="C103" s="40"/>
      <c r="D103" s="40"/>
      <c r="E103" s="3900"/>
      <c r="F103" s="3915"/>
      <c r="G103" s="3916"/>
      <c r="H103" s="47"/>
      <c r="I103" s="3916"/>
      <c r="J103" s="3916"/>
      <c r="K103" s="3916"/>
      <c r="L103" s="3917"/>
      <c r="M103" s="3917"/>
      <c r="N103" s="3917"/>
      <c r="O103" s="3918"/>
      <c r="P103" s="3918"/>
      <c r="Q103" s="3918"/>
      <c r="R103" s="3918"/>
      <c r="S103" s="3919"/>
      <c r="T103" s="3919"/>
      <c r="U103" s="3919"/>
      <c r="V103" s="3919"/>
      <c r="W103" s="3918"/>
      <c r="X103" s="3918"/>
      <c r="Y103" s="3918"/>
      <c r="Z103" s="3918"/>
      <c r="AA103" s="3918"/>
      <c r="AB103" s="3918"/>
      <c r="AC103" s="3918"/>
      <c r="AD103" s="3918"/>
      <c r="AE103" s="3918"/>
      <c r="AF103" s="3918"/>
      <c r="AG103" s="28"/>
      <c r="AH103" s="3900"/>
      <c r="AI103" s="3900"/>
      <c r="AJ103" s="3900"/>
      <c r="AK103" s="3900"/>
      <c r="AL103" s="3900"/>
      <c r="AM103" s="3900"/>
      <c r="AN103" s="3900"/>
    </row>
    <row r="104" spans="1:46" ht="15" customHeight="1">
      <c r="A104" s="3905"/>
      <c r="B104" s="5602" t="s">
        <v>2469</v>
      </c>
      <c r="C104" s="5603"/>
      <c r="D104" s="5603"/>
      <c r="E104" s="5603"/>
      <c r="F104" s="5603"/>
      <c r="G104" s="5604"/>
      <c r="H104" s="5608" t="s">
        <v>1607</v>
      </c>
      <c r="I104" s="5609"/>
      <c r="J104" s="3906"/>
      <c r="K104" s="3907" t="s">
        <v>1987</v>
      </c>
      <c r="L104" s="3908"/>
      <c r="M104" s="3908"/>
      <c r="N104" s="3908"/>
      <c r="O104" s="3903"/>
      <c r="P104" s="3903"/>
      <c r="Q104" s="3903"/>
      <c r="R104" s="3903"/>
      <c r="S104" s="3903"/>
      <c r="T104" s="3903"/>
      <c r="U104" s="3903"/>
      <c r="V104" s="3903"/>
      <c r="W104" s="3903"/>
      <c r="X104" s="3903"/>
      <c r="Y104" s="3903"/>
      <c r="Z104" s="3903"/>
      <c r="AA104" s="3903"/>
      <c r="AB104" s="3903"/>
      <c r="AC104" s="3903"/>
      <c r="AD104" s="3903"/>
      <c r="AE104" s="3903"/>
      <c r="AF104" s="3540"/>
      <c r="AG104" s="3540"/>
      <c r="AH104" s="3540"/>
      <c r="AI104" s="3540"/>
      <c r="AJ104" s="3540"/>
      <c r="AK104" s="3540"/>
      <c r="AL104" s="3540"/>
      <c r="AM104" s="3540"/>
      <c r="AN104" s="3540"/>
    </row>
    <row r="105" spans="1:46" ht="15" customHeight="1">
      <c r="A105" s="3899"/>
      <c r="B105" s="5605"/>
      <c r="C105" s="5606"/>
      <c r="D105" s="5606"/>
      <c r="E105" s="5606"/>
      <c r="F105" s="5606"/>
      <c r="G105" s="5607"/>
      <c r="H105" s="5610"/>
      <c r="I105" s="5611"/>
      <c r="J105" s="3909"/>
      <c r="K105" s="3418" t="s">
        <v>1988</v>
      </c>
      <c r="L105" s="3910"/>
      <c r="M105" s="3910"/>
      <c r="N105" s="3910"/>
      <c r="O105" s="3911"/>
      <c r="P105" s="3911"/>
      <c r="Q105" s="3911"/>
      <c r="R105" s="3911"/>
      <c r="S105" s="3540"/>
      <c r="T105" s="3540"/>
      <c r="U105" s="3540"/>
      <c r="V105" s="3540"/>
      <c r="W105" s="3540"/>
      <c r="X105" s="3540"/>
      <c r="Y105" s="3540"/>
      <c r="Z105" s="3540"/>
      <c r="AA105" s="3540"/>
      <c r="AB105" s="3540"/>
      <c r="AC105" s="3540"/>
      <c r="AD105" s="3540"/>
      <c r="AE105" s="3540"/>
      <c r="AF105" s="3912"/>
      <c r="AG105" s="3913"/>
      <c r="AH105" s="3901"/>
      <c r="AI105" s="3901"/>
      <c r="AJ105" s="3901"/>
      <c r="AK105" s="3901"/>
      <c r="AL105" s="3901"/>
      <c r="AM105" s="3901"/>
      <c r="AN105" s="3901"/>
      <c r="AO105" s="3914"/>
      <c r="AP105" s="3914"/>
      <c r="AQ105" s="3914"/>
      <c r="AR105" s="3914"/>
      <c r="AS105" s="3914"/>
      <c r="AT105" s="3914"/>
    </row>
    <row r="106" spans="1:46" ht="21.75" customHeight="1">
      <c r="A106" s="3905"/>
      <c r="B106" s="66"/>
      <c r="C106" s="40"/>
      <c r="D106" s="40"/>
      <c r="E106" s="3900"/>
      <c r="F106" s="3915"/>
      <c r="G106" s="3916"/>
      <c r="H106" s="47"/>
      <c r="I106" s="3916"/>
      <c r="J106" s="3916"/>
      <c r="K106" s="3916"/>
      <c r="L106" s="3917"/>
      <c r="M106" s="3917"/>
      <c r="N106" s="3917"/>
      <c r="O106" s="3918"/>
      <c r="P106" s="3918"/>
      <c r="Q106" s="3918"/>
      <c r="R106" s="3918"/>
      <c r="S106" s="3919"/>
      <c r="T106" s="3919"/>
      <c r="U106" s="3919"/>
      <c r="V106" s="3919"/>
      <c r="W106" s="3918"/>
      <c r="X106" s="3918"/>
      <c r="Y106" s="3918"/>
      <c r="Z106" s="3918"/>
      <c r="AA106" s="3918"/>
      <c r="AB106" s="3918"/>
      <c r="AC106" s="3918"/>
      <c r="AD106" s="3918"/>
      <c r="AE106" s="3918"/>
      <c r="AF106" s="3918"/>
      <c r="AG106" s="28"/>
      <c r="AH106" s="3900"/>
      <c r="AI106" s="3900"/>
      <c r="AJ106" s="3900"/>
      <c r="AK106" s="3900"/>
      <c r="AL106" s="3900"/>
      <c r="AM106" s="3900"/>
      <c r="AN106" s="3900"/>
    </row>
    <row r="107" spans="1:46" ht="7.5" customHeight="1">
      <c r="A107" s="3905"/>
      <c r="B107" s="471"/>
      <c r="C107" s="40"/>
      <c r="D107" s="5761" t="s">
        <v>2741</v>
      </c>
      <c r="E107" s="5762"/>
      <c r="F107" s="5762"/>
      <c r="G107" s="5762"/>
      <c r="H107" s="5762"/>
      <c r="I107" s="5762"/>
      <c r="J107" s="5762"/>
      <c r="K107" s="5762"/>
      <c r="L107" s="5762"/>
      <c r="M107" s="5762"/>
      <c r="N107" s="5762"/>
      <c r="O107" s="5762"/>
      <c r="P107" s="5762"/>
      <c r="Q107" s="5762"/>
      <c r="R107" s="5762"/>
      <c r="S107" s="5762"/>
      <c r="T107" s="5763"/>
      <c r="U107" s="3919"/>
      <c r="V107" s="5770"/>
      <c r="W107" s="5771"/>
      <c r="X107" s="5771"/>
      <c r="Y107" s="5771"/>
      <c r="Z107" s="5771"/>
      <c r="AA107" s="5771"/>
      <c r="AB107" s="5771"/>
      <c r="AC107" s="5772"/>
      <c r="AD107" s="3918"/>
      <c r="AE107" s="5773"/>
      <c r="AF107" s="5774"/>
      <c r="AG107" s="5774"/>
      <c r="AH107" s="5774"/>
      <c r="AI107" s="5774"/>
      <c r="AJ107" s="5774"/>
      <c r="AK107" s="5775"/>
      <c r="AL107" s="3900"/>
      <c r="AM107" s="3900"/>
      <c r="AN107" s="3900"/>
    </row>
    <row r="108" spans="1:46" ht="11.25" customHeight="1">
      <c r="A108" s="3905"/>
      <c r="B108" s="471"/>
      <c r="C108" s="40"/>
      <c r="D108" s="5764"/>
      <c r="E108" s="5765"/>
      <c r="F108" s="5765"/>
      <c r="G108" s="5765"/>
      <c r="H108" s="5765"/>
      <c r="I108" s="5765"/>
      <c r="J108" s="5765"/>
      <c r="K108" s="5765"/>
      <c r="L108" s="5765"/>
      <c r="M108" s="5765"/>
      <c r="N108" s="5765"/>
      <c r="O108" s="5765"/>
      <c r="P108" s="5765"/>
      <c r="Q108" s="5765"/>
      <c r="R108" s="5765"/>
      <c r="S108" s="5765"/>
      <c r="T108" s="5766"/>
      <c r="U108" s="3919"/>
      <c r="V108" s="5749" t="s">
        <v>2742</v>
      </c>
      <c r="W108" s="5750"/>
      <c r="X108" s="5750"/>
      <c r="Y108" s="5750"/>
      <c r="Z108" s="5750"/>
      <c r="AA108" s="5750"/>
      <c r="AB108" s="5750"/>
      <c r="AC108" s="5751"/>
      <c r="AD108" s="3918"/>
      <c r="AE108" s="5752" t="s">
        <v>2743</v>
      </c>
      <c r="AF108" s="5753"/>
      <c r="AG108" s="5753"/>
      <c r="AH108" s="5753"/>
      <c r="AI108" s="5753"/>
      <c r="AJ108" s="5753"/>
      <c r="AK108" s="5754"/>
      <c r="AL108" s="3900"/>
      <c r="AM108" s="3900"/>
      <c r="AN108" s="3900"/>
    </row>
    <row r="109" spans="1:46" ht="11.25" customHeight="1">
      <c r="A109" s="3905"/>
      <c r="B109" s="471"/>
      <c r="C109" s="40"/>
      <c r="D109" s="5764"/>
      <c r="E109" s="5765"/>
      <c r="F109" s="5765"/>
      <c r="G109" s="5765"/>
      <c r="H109" s="5765"/>
      <c r="I109" s="5765"/>
      <c r="J109" s="5765"/>
      <c r="K109" s="5765"/>
      <c r="L109" s="5765"/>
      <c r="M109" s="5765"/>
      <c r="N109" s="5765"/>
      <c r="O109" s="5765"/>
      <c r="P109" s="5765"/>
      <c r="Q109" s="5765"/>
      <c r="R109" s="5765"/>
      <c r="S109" s="5765"/>
      <c r="T109" s="5766"/>
      <c r="U109" s="3919"/>
      <c r="V109" s="5776" t="s">
        <v>1671</v>
      </c>
      <c r="W109" s="5777"/>
      <c r="X109" s="5777"/>
      <c r="Y109" s="5777"/>
      <c r="Z109" s="5777"/>
      <c r="AA109" s="5777"/>
      <c r="AB109" s="5777"/>
      <c r="AC109" s="5778"/>
      <c r="AD109" s="3918"/>
      <c r="AE109" s="5779" t="s">
        <v>1672</v>
      </c>
      <c r="AF109" s="5780"/>
      <c r="AG109" s="5780"/>
      <c r="AH109" s="5780"/>
      <c r="AI109" s="5780"/>
      <c r="AJ109" s="5780"/>
      <c r="AK109" s="5781"/>
      <c r="AL109" s="3900"/>
      <c r="AM109" s="3900"/>
      <c r="AN109" s="3900"/>
    </row>
    <row r="110" spans="1:46" ht="11.25" customHeight="1">
      <c r="A110" s="3905"/>
      <c r="B110" s="471"/>
      <c r="C110" s="40"/>
      <c r="D110" s="5764"/>
      <c r="E110" s="5765"/>
      <c r="F110" s="5765"/>
      <c r="G110" s="5765"/>
      <c r="H110" s="5765"/>
      <c r="I110" s="5765"/>
      <c r="J110" s="5765"/>
      <c r="K110" s="5765"/>
      <c r="L110" s="5765"/>
      <c r="M110" s="5765"/>
      <c r="N110" s="5765"/>
      <c r="O110" s="5765"/>
      <c r="P110" s="5765"/>
      <c r="Q110" s="5765"/>
      <c r="R110" s="5765"/>
      <c r="S110" s="5765"/>
      <c r="T110" s="5766"/>
      <c r="U110" s="3919"/>
      <c r="V110" s="5749" t="s">
        <v>38</v>
      </c>
      <c r="W110" s="5750"/>
      <c r="X110" s="5750"/>
      <c r="Y110" s="5750"/>
      <c r="Z110" s="5750"/>
      <c r="AA110" s="5750"/>
      <c r="AB110" s="5750"/>
      <c r="AC110" s="5751"/>
      <c r="AD110" s="3918"/>
      <c r="AE110" s="5752" t="s">
        <v>38</v>
      </c>
      <c r="AF110" s="5753"/>
      <c r="AG110" s="5753"/>
      <c r="AH110" s="5753"/>
      <c r="AI110" s="5753"/>
      <c r="AJ110" s="5753"/>
      <c r="AK110" s="5754"/>
      <c r="AL110" s="3900"/>
      <c r="AM110" s="3900"/>
      <c r="AN110" s="3900"/>
    </row>
    <row r="111" spans="1:46" ht="7.5" customHeight="1">
      <c r="A111" s="3905"/>
      <c r="B111" s="471"/>
      <c r="C111" s="40"/>
      <c r="D111" s="5767"/>
      <c r="E111" s="5768"/>
      <c r="F111" s="5768"/>
      <c r="G111" s="5768"/>
      <c r="H111" s="5768"/>
      <c r="I111" s="5768"/>
      <c r="J111" s="5768"/>
      <c r="K111" s="5768"/>
      <c r="L111" s="5768"/>
      <c r="M111" s="5768"/>
      <c r="N111" s="5768"/>
      <c r="O111" s="5768"/>
      <c r="P111" s="5768"/>
      <c r="Q111" s="5768"/>
      <c r="R111" s="5768"/>
      <c r="S111" s="5768"/>
      <c r="T111" s="5769"/>
      <c r="U111" s="3919"/>
      <c r="V111" s="5755"/>
      <c r="W111" s="5756"/>
      <c r="X111" s="5756"/>
      <c r="Y111" s="5756"/>
      <c r="Z111" s="5756"/>
      <c r="AA111" s="5756"/>
      <c r="AB111" s="5756"/>
      <c r="AC111" s="5757"/>
      <c r="AD111" s="3918"/>
      <c r="AE111" s="5758"/>
      <c r="AF111" s="5759"/>
      <c r="AG111" s="5759"/>
      <c r="AH111" s="5759"/>
      <c r="AI111" s="5759"/>
      <c r="AJ111" s="5759"/>
      <c r="AK111" s="5760"/>
      <c r="AL111" s="3900"/>
      <c r="AM111" s="3900"/>
      <c r="AN111" s="3900"/>
    </row>
    <row r="112" spans="1:46" ht="12" customHeight="1">
      <c r="A112" s="3905"/>
      <c r="B112" s="66"/>
      <c r="C112" s="40"/>
      <c r="D112" s="40"/>
      <c r="E112" s="3900"/>
      <c r="F112" s="3915"/>
      <c r="G112" s="3916"/>
      <c r="H112" s="47"/>
      <c r="I112" s="3916"/>
      <c r="J112" s="3916"/>
      <c r="K112" s="3916"/>
      <c r="L112" s="3917"/>
      <c r="M112" s="3917"/>
      <c r="N112" s="3917"/>
      <c r="O112" s="3918"/>
      <c r="P112" s="3918"/>
      <c r="Q112" s="3918"/>
      <c r="R112" s="3918"/>
      <c r="S112" s="3919"/>
      <c r="T112" s="3919"/>
      <c r="U112" s="3919"/>
      <c r="V112" s="3919"/>
      <c r="W112" s="3918"/>
      <c r="X112" s="3918"/>
      <c r="Y112" s="3918"/>
      <c r="Z112" s="3918"/>
      <c r="AA112" s="3918"/>
      <c r="AB112" s="3918"/>
      <c r="AC112" s="3918"/>
      <c r="AD112" s="3918"/>
      <c r="AE112" s="3918"/>
      <c r="AF112" s="3918"/>
      <c r="AG112" s="28"/>
      <c r="AH112" s="3900"/>
      <c r="AI112" s="3900"/>
      <c r="AJ112" s="3900"/>
      <c r="AK112" s="3900"/>
      <c r="AL112" s="3900"/>
      <c r="AM112" s="3900"/>
      <c r="AN112" s="3900"/>
    </row>
    <row r="113" spans="1:40" ht="15" customHeight="1">
      <c r="A113" s="3905"/>
      <c r="B113" s="3790" t="s">
        <v>2759</v>
      </c>
      <c r="C113" s="57"/>
      <c r="D113" s="3791" t="s">
        <v>2760</v>
      </c>
      <c r="E113" s="42"/>
      <c r="F113" s="3900"/>
      <c r="G113" s="3929"/>
      <c r="H113" s="471"/>
      <c r="I113" s="3929"/>
      <c r="J113" s="3929"/>
      <c r="K113" s="3929"/>
      <c r="L113" s="3900"/>
      <c r="M113" s="3900"/>
      <c r="N113" s="3900"/>
      <c r="O113" s="3918"/>
      <c r="P113" s="3918"/>
      <c r="Q113" s="3918"/>
      <c r="R113" s="3918"/>
      <c r="S113" s="3919"/>
      <c r="T113" s="3919"/>
      <c r="U113" s="3919"/>
      <c r="V113" s="3919"/>
      <c r="W113" s="3918"/>
      <c r="X113" s="3918"/>
      <c r="Y113" s="3918"/>
      <c r="Z113" s="3918"/>
      <c r="AA113" s="3918"/>
      <c r="AB113" s="3918"/>
      <c r="AC113" s="3918"/>
      <c r="AD113" s="3918"/>
      <c r="AE113" s="3918"/>
      <c r="AF113" s="3918"/>
      <c r="AG113" s="60"/>
      <c r="AH113" s="3900"/>
      <c r="AI113" s="3900"/>
      <c r="AJ113" s="3900"/>
      <c r="AK113" s="3900"/>
      <c r="AL113" s="3900"/>
      <c r="AM113" s="3900"/>
      <c r="AN113" s="3900"/>
    </row>
    <row r="114" spans="1:40" ht="3.75" customHeight="1">
      <c r="A114" s="3905"/>
      <c r="B114" s="3790"/>
      <c r="C114" s="57"/>
      <c r="D114" s="3930"/>
      <c r="E114" s="3931"/>
      <c r="F114" s="3932"/>
      <c r="G114" s="3933"/>
      <c r="H114" s="3934"/>
      <c r="I114" s="3933"/>
      <c r="J114" s="3933"/>
      <c r="K114" s="3933"/>
      <c r="L114" s="3932"/>
      <c r="M114" s="3932"/>
      <c r="N114" s="3932"/>
      <c r="O114" s="3935"/>
      <c r="P114" s="3935"/>
      <c r="Q114" s="3935"/>
      <c r="R114" s="3935"/>
      <c r="S114" s="3936"/>
      <c r="T114" s="3936"/>
      <c r="U114" s="3936"/>
      <c r="V114" s="3936"/>
      <c r="W114" s="3935"/>
      <c r="X114" s="3935"/>
      <c r="Y114" s="3935"/>
      <c r="Z114" s="3935"/>
      <c r="AA114" s="3935"/>
      <c r="AB114" s="3935"/>
      <c r="AC114" s="3935"/>
      <c r="AD114" s="3935"/>
      <c r="AE114" s="3935"/>
      <c r="AF114" s="3935"/>
      <c r="AG114" s="3937"/>
      <c r="AH114" s="3932"/>
      <c r="AI114" s="3932"/>
      <c r="AJ114" s="3932"/>
      <c r="AK114" s="3932"/>
      <c r="AL114" s="3900"/>
      <c r="AM114" s="3900"/>
      <c r="AN114" s="3900"/>
    </row>
    <row r="115" spans="1:40" ht="12" customHeight="1">
      <c r="A115" s="3905"/>
      <c r="B115" s="3790"/>
      <c r="C115" s="57"/>
      <c r="D115" s="3930" t="s">
        <v>2761</v>
      </c>
      <c r="E115" s="3931"/>
      <c r="F115" s="3932"/>
      <c r="G115" s="3933"/>
      <c r="H115" s="3934"/>
      <c r="I115" s="3933"/>
      <c r="J115" s="3933"/>
      <c r="K115" s="3933"/>
      <c r="L115" s="3932"/>
      <c r="M115" s="3932"/>
      <c r="N115" s="3932"/>
      <c r="O115" s="3935"/>
      <c r="P115" s="3935"/>
      <c r="Q115" s="3935"/>
      <c r="R115" s="3935"/>
      <c r="S115" s="3936"/>
      <c r="T115" s="3936"/>
      <c r="U115" s="3936"/>
      <c r="V115" s="3936"/>
      <c r="W115" s="3935"/>
      <c r="X115" s="3935"/>
      <c r="Y115" s="3935"/>
      <c r="Z115" s="3935"/>
      <c r="AA115" s="3935"/>
      <c r="AB115" s="3935"/>
      <c r="AC115" s="3935"/>
      <c r="AD115" s="3935"/>
      <c r="AE115" s="3935"/>
      <c r="AF115" s="3935"/>
      <c r="AG115" s="3937"/>
      <c r="AH115" s="3932"/>
      <c r="AI115" s="3932"/>
      <c r="AJ115" s="3932"/>
      <c r="AK115" s="3932"/>
      <c r="AL115" s="3900"/>
      <c r="AM115" s="3900"/>
      <c r="AN115" s="3900"/>
    </row>
    <row r="116" spans="1:40" ht="12" customHeight="1">
      <c r="A116" s="3905"/>
      <c r="B116" s="3790"/>
      <c r="C116" s="57"/>
      <c r="D116" s="3930" t="s">
        <v>2762</v>
      </c>
      <c r="E116" s="3931"/>
      <c r="F116" s="3932"/>
      <c r="G116" s="3933"/>
      <c r="H116" s="3934"/>
      <c r="I116" s="3933"/>
      <c r="J116" s="3933"/>
      <c r="K116" s="3933"/>
      <c r="L116" s="3932"/>
      <c r="M116" s="3932"/>
      <c r="N116" s="3932"/>
      <c r="O116" s="3935"/>
      <c r="P116" s="3935"/>
      <c r="Q116" s="3935"/>
      <c r="R116" s="3935"/>
      <c r="S116" s="3936"/>
      <c r="T116" s="3936"/>
      <c r="U116" s="3936"/>
      <c r="V116" s="3936"/>
      <c r="W116" s="3935"/>
      <c r="X116" s="3935"/>
      <c r="Y116" s="3935"/>
      <c r="Z116" s="3935"/>
      <c r="AA116" s="3935"/>
      <c r="AB116" s="3935"/>
      <c r="AC116" s="3935"/>
      <c r="AD116" s="3935"/>
      <c r="AE116" s="3935"/>
      <c r="AF116" s="3935"/>
      <c r="AG116" s="3937"/>
      <c r="AH116" s="3932"/>
      <c r="AI116" s="3932"/>
      <c r="AJ116" s="3932"/>
      <c r="AK116" s="3932"/>
      <c r="AL116" s="3900"/>
      <c r="AM116" s="3900"/>
      <c r="AN116" s="3900"/>
    </row>
    <row r="117" spans="1:40" ht="12" customHeight="1">
      <c r="A117" s="3905"/>
      <c r="B117" s="3790"/>
      <c r="C117" s="57"/>
      <c r="D117" s="3944" t="s">
        <v>2763</v>
      </c>
      <c r="E117" s="3931"/>
      <c r="F117" s="3932"/>
      <c r="G117" s="3933"/>
      <c r="H117" s="3934"/>
      <c r="I117" s="3933"/>
      <c r="J117" s="3933"/>
      <c r="K117" s="3933"/>
      <c r="L117" s="3932"/>
      <c r="M117" s="3932"/>
      <c r="N117" s="3932"/>
      <c r="O117" s="3935"/>
      <c r="P117" s="3935"/>
      <c r="Q117" s="3935"/>
      <c r="R117" s="3935"/>
      <c r="S117" s="3936"/>
      <c r="T117" s="3936"/>
      <c r="U117" s="3936"/>
      <c r="V117" s="3936"/>
      <c r="W117" s="3935"/>
      <c r="X117" s="3935"/>
      <c r="Y117" s="3935"/>
      <c r="Z117" s="3935"/>
      <c r="AA117" s="3935"/>
      <c r="AB117" s="3935"/>
      <c r="AC117" s="3935"/>
      <c r="AD117" s="3935"/>
      <c r="AE117" s="3935"/>
      <c r="AF117" s="3935"/>
      <c r="AG117" s="3937"/>
      <c r="AH117" s="3932"/>
      <c r="AI117" s="3932"/>
      <c r="AJ117" s="3932"/>
      <c r="AK117" s="3932"/>
      <c r="AL117" s="3900"/>
      <c r="AM117" s="3900"/>
      <c r="AN117" s="3900"/>
    </row>
    <row r="118" spans="1:40" ht="12" customHeight="1">
      <c r="A118" s="3905"/>
      <c r="B118" s="3790"/>
      <c r="C118" s="57"/>
      <c r="D118" s="3944" t="s">
        <v>2764</v>
      </c>
      <c r="E118" s="3931"/>
      <c r="F118" s="3932"/>
      <c r="G118" s="3933"/>
      <c r="H118" s="3934"/>
      <c r="I118" s="3933"/>
      <c r="J118" s="3933"/>
      <c r="K118" s="3933"/>
      <c r="L118" s="3932"/>
      <c r="M118" s="3932"/>
      <c r="N118" s="3932"/>
      <c r="O118" s="3935"/>
      <c r="P118" s="3935"/>
      <c r="Q118" s="3935"/>
      <c r="R118" s="3935"/>
      <c r="S118" s="3936"/>
      <c r="T118" s="3936"/>
      <c r="U118" s="3936"/>
      <c r="V118" s="3936"/>
      <c r="W118" s="3935"/>
      <c r="X118" s="3935"/>
      <c r="Y118" s="3935"/>
      <c r="Z118" s="3935"/>
      <c r="AA118" s="3935"/>
      <c r="AB118" s="3935"/>
      <c r="AC118" s="3935"/>
      <c r="AD118" s="3935"/>
      <c r="AE118" s="3935"/>
      <c r="AF118" s="3935"/>
      <c r="AG118" s="3937"/>
      <c r="AH118" s="3932"/>
      <c r="AI118" s="3932"/>
      <c r="AJ118" s="3932"/>
      <c r="AK118" s="3932"/>
      <c r="AL118" s="3900"/>
      <c r="AM118" s="3900"/>
      <c r="AN118" s="3900"/>
    </row>
    <row r="119" spans="1:40" ht="3.75" customHeight="1">
      <c r="A119" s="3905"/>
      <c r="B119" s="3790"/>
      <c r="C119" s="57"/>
      <c r="D119" s="3944"/>
      <c r="E119" s="3931"/>
      <c r="F119" s="3932"/>
      <c r="G119" s="3933"/>
      <c r="H119" s="3934"/>
      <c r="I119" s="3933"/>
      <c r="J119" s="3933"/>
      <c r="K119" s="3933"/>
      <c r="L119" s="3932"/>
      <c r="M119" s="3932"/>
      <c r="N119" s="3932"/>
      <c r="O119" s="3935"/>
      <c r="P119" s="3935"/>
      <c r="Q119" s="3935"/>
      <c r="R119" s="3935"/>
      <c r="S119" s="3936"/>
      <c r="T119" s="3936"/>
      <c r="U119" s="3936"/>
      <c r="V119" s="3936"/>
      <c r="W119" s="3935"/>
      <c r="X119" s="3935"/>
      <c r="Y119" s="3935"/>
      <c r="Z119" s="3935"/>
      <c r="AA119" s="3935"/>
      <c r="AB119" s="3935"/>
      <c r="AC119" s="3935"/>
      <c r="AD119" s="3935"/>
      <c r="AE119" s="3935"/>
      <c r="AF119" s="3935"/>
      <c r="AG119" s="3937"/>
      <c r="AH119" s="3932"/>
      <c r="AI119" s="3932"/>
      <c r="AJ119" s="3932"/>
      <c r="AK119" s="3932"/>
      <c r="AL119" s="3900"/>
      <c r="AM119" s="3900"/>
      <c r="AN119" s="3900"/>
    </row>
    <row r="120" spans="1:40" ht="12" customHeight="1">
      <c r="A120" s="3905"/>
      <c r="B120" s="3790"/>
      <c r="C120" s="57"/>
      <c r="D120" s="3791"/>
      <c r="E120" s="42"/>
      <c r="F120" s="3900"/>
      <c r="G120" s="3929"/>
      <c r="H120" s="471"/>
      <c r="I120" s="3929"/>
      <c r="J120" s="3929"/>
      <c r="K120" s="3929"/>
      <c r="L120" s="3900"/>
      <c r="M120" s="3900"/>
      <c r="N120" s="3900"/>
      <c r="O120" s="3918"/>
      <c r="P120" s="3918"/>
      <c r="Q120" s="3918"/>
      <c r="R120" s="3918"/>
      <c r="S120" s="3919"/>
      <c r="T120" s="3919"/>
      <c r="U120" s="3919"/>
      <c r="V120" s="3919"/>
      <c r="W120" s="3918"/>
      <c r="X120" s="3918"/>
      <c r="Y120" s="3918"/>
      <c r="Z120" s="3918"/>
      <c r="AA120" s="3918"/>
      <c r="AB120" s="3918"/>
      <c r="AC120" s="3918"/>
      <c r="AD120" s="3918"/>
      <c r="AE120" s="3918"/>
      <c r="AF120" s="3918"/>
      <c r="AG120" s="60"/>
      <c r="AH120" s="3900"/>
      <c r="AI120" s="3900"/>
      <c r="AJ120" s="3900"/>
      <c r="AK120" s="3900"/>
      <c r="AL120" s="3900"/>
      <c r="AM120" s="3900"/>
      <c r="AN120" s="3900"/>
    </row>
    <row r="121" spans="1:40" ht="12" customHeight="1">
      <c r="A121" s="3905"/>
      <c r="B121" s="3795"/>
      <c r="C121" s="3796"/>
      <c r="D121" s="3797"/>
      <c r="E121" s="42"/>
      <c r="F121" s="3900"/>
      <c r="G121" s="3929"/>
      <c r="H121" s="471"/>
      <c r="I121" s="3929"/>
      <c r="J121" s="3929"/>
      <c r="K121" s="3929"/>
      <c r="L121" s="3900"/>
      <c r="M121" s="3900"/>
      <c r="N121" s="3900"/>
      <c r="O121" s="3918"/>
      <c r="P121" s="3918"/>
      <c r="Q121" s="3918"/>
      <c r="R121" s="3918"/>
      <c r="S121" s="3919"/>
      <c r="T121" s="3919"/>
      <c r="U121" s="3919"/>
      <c r="V121" s="3919"/>
      <c r="W121" s="3918"/>
      <c r="X121" s="3918"/>
      <c r="Y121" s="3918"/>
      <c r="Z121" s="3918"/>
      <c r="AA121" s="3918"/>
      <c r="AB121" s="5736">
        <v>3407</v>
      </c>
      <c r="AC121" s="5736"/>
      <c r="AD121" s="3918"/>
      <c r="AE121" s="3918"/>
      <c r="AF121" s="3918"/>
      <c r="AG121" s="60"/>
      <c r="AH121" s="3900"/>
      <c r="AI121" s="3900"/>
      <c r="AJ121" s="5736">
        <v>3408</v>
      </c>
      <c r="AK121" s="5736"/>
      <c r="AL121" s="3900"/>
      <c r="AM121" s="3900"/>
      <c r="AN121" s="3900"/>
    </row>
    <row r="122" spans="1:40" ht="11.25" customHeight="1">
      <c r="A122" s="3905"/>
      <c r="B122" s="3800"/>
      <c r="C122" s="3801"/>
      <c r="D122" s="3367" t="s">
        <v>35</v>
      </c>
      <c r="E122" s="3800" t="s">
        <v>1673</v>
      </c>
      <c r="F122" s="3900"/>
      <c r="G122" s="3929"/>
      <c r="H122" s="471"/>
      <c r="I122" s="3929"/>
      <c r="J122" s="3929"/>
      <c r="K122" s="3929"/>
      <c r="L122" s="3900"/>
      <c r="M122" s="3900"/>
      <c r="N122" s="3900"/>
      <c r="O122" s="3918"/>
      <c r="P122" s="3945"/>
      <c r="Q122" s="3945"/>
      <c r="R122" s="3945"/>
      <c r="S122" s="3945"/>
      <c r="T122" s="3945"/>
      <c r="U122" s="3945"/>
      <c r="V122" s="5747" t="s">
        <v>42</v>
      </c>
      <c r="W122" s="5727"/>
      <c r="X122" s="5728"/>
      <c r="Y122" s="5728"/>
      <c r="Z122" s="5728"/>
      <c r="AA122" s="5728"/>
      <c r="AB122" s="5728"/>
      <c r="AC122" s="5729"/>
      <c r="AD122" s="3918"/>
      <c r="AE122" s="5727"/>
      <c r="AF122" s="5728"/>
      <c r="AG122" s="5728"/>
      <c r="AH122" s="5728"/>
      <c r="AI122" s="5728"/>
      <c r="AJ122" s="5728"/>
      <c r="AK122" s="5729"/>
      <c r="AL122" s="3900"/>
      <c r="AM122" s="3900"/>
      <c r="AN122" s="3900"/>
    </row>
    <row r="123" spans="1:40" ht="11.25" customHeight="1">
      <c r="A123" s="3905"/>
      <c r="B123" s="3795"/>
      <c r="C123" s="3803"/>
      <c r="D123" s="471"/>
      <c r="E123" s="3804" t="s">
        <v>120</v>
      </c>
      <c r="F123" s="3900"/>
      <c r="G123" s="3929"/>
      <c r="H123" s="471"/>
      <c r="I123" s="3929"/>
      <c r="J123" s="3929"/>
      <c r="K123" s="3929"/>
      <c r="L123" s="3900"/>
      <c r="M123" s="3900"/>
      <c r="N123" s="3900"/>
      <c r="O123" s="3918"/>
      <c r="P123" s="3945"/>
      <c r="Q123" s="3945"/>
      <c r="R123" s="3945"/>
      <c r="S123" s="3945"/>
      <c r="T123" s="3945"/>
      <c r="U123" s="3945"/>
      <c r="V123" s="5748"/>
      <c r="W123" s="5730"/>
      <c r="X123" s="5731"/>
      <c r="Y123" s="5731"/>
      <c r="Z123" s="5731"/>
      <c r="AA123" s="5731"/>
      <c r="AB123" s="5731"/>
      <c r="AC123" s="5732"/>
      <c r="AD123" s="3918"/>
      <c r="AE123" s="5730"/>
      <c r="AF123" s="5731"/>
      <c r="AG123" s="5731"/>
      <c r="AH123" s="5731"/>
      <c r="AI123" s="5731"/>
      <c r="AJ123" s="5731"/>
      <c r="AK123" s="5732"/>
      <c r="AL123" s="3900"/>
      <c r="AM123" s="3900"/>
      <c r="AN123" s="3900"/>
    </row>
    <row r="124" spans="1:40" ht="12" customHeight="1">
      <c r="A124" s="3905"/>
      <c r="B124" s="3795"/>
      <c r="C124" s="3803"/>
      <c r="D124" s="3803"/>
      <c r="E124" s="3794"/>
      <c r="F124" s="3900"/>
      <c r="G124" s="3929"/>
      <c r="H124" s="471"/>
      <c r="I124" s="3929"/>
      <c r="J124" s="3929"/>
      <c r="K124" s="3929"/>
      <c r="L124" s="3900"/>
      <c r="M124" s="3900"/>
      <c r="N124" s="3900"/>
      <c r="O124" s="3918"/>
      <c r="P124" s="3918"/>
      <c r="Q124" s="3918"/>
      <c r="R124" s="3918"/>
      <c r="S124" s="3919"/>
      <c r="T124" s="3919"/>
      <c r="U124" s="3919"/>
      <c r="V124" s="3919"/>
      <c r="W124" s="3918"/>
      <c r="X124" s="3918"/>
      <c r="Y124" s="3918"/>
      <c r="Z124" s="3918"/>
      <c r="AA124" s="3918"/>
      <c r="AB124" s="3918"/>
      <c r="AC124" s="3918"/>
      <c r="AD124" s="3918"/>
      <c r="AE124" s="3918"/>
      <c r="AF124" s="3918"/>
      <c r="AG124" s="60"/>
      <c r="AH124" s="3900"/>
      <c r="AI124" s="3900"/>
      <c r="AJ124" s="3900"/>
      <c r="AK124" s="3900"/>
      <c r="AL124" s="3900"/>
      <c r="AM124" s="3900"/>
      <c r="AN124" s="3900"/>
    </row>
    <row r="125" spans="1:40" ht="11.25" customHeight="1">
      <c r="A125" s="3905"/>
      <c r="B125" s="3175"/>
      <c r="C125" s="3360"/>
      <c r="D125" s="3367" t="s">
        <v>36</v>
      </c>
      <c r="E125" s="3791" t="s">
        <v>1674</v>
      </c>
      <c r="F125" s="3900"/>
      <c r="G125" s="3929"/>
      <c r="H125" s="471"/>
      <c r="I125" s="3929"/>
      <c r="J125" s="3929"/>
      <c r="K125" s="3929"/>
      <c r="L125" s="3900"/>
      <c r="M125" s="3900"/>
      <c r="N125" s="3900"/>
      <c r="O125" s="3918"/>
      <c r="P125" s="3918"/>
      <c r="Q125" s="3918"/>
      <c r="R125" s="3918"/>
      <c r="S125" s="3919"/>
      <c r="T125" s="3919"/>
      <c r="U125" s="3919"/>
      <c r="V125" s="5747" t="s">
        <v>43</v>
      </c>
      <c r="W125" s="5727"/>
      <c r="X125" s="5728"/>
      <c r="Y125" s="5728"/>
      <c r="Z125" s="5728"/>
      <c r="AA125" s="5728"/>
      <c r="AB125" s="5728"/>
      <c r="AC125" s="5729"/>
      <c r="AD125" s="3918"/>
      <c r="AE125" s="5727"/>
      <c r="AF125" s="5728"/>
      <c r="AG125" s="5728"/>
      <c r="AH125" s="5728"/>
      <c r="AI125" s="5728"/>
      <c r="AJ125" s="5728"/>
      <c r="AK125" s="5729"/>
      <c r="AL125" s="3900"/>
      <c r="AM125" s="3900"/>
      <c r="AN125" s="3900"/>
    </row>
    <row r="126" spans="1:40" ht="11.25" customHeight="1">
      <c r="A126" s="3905"/>
      <c r="B126" s="3175"/>
      <c r="C126" s="3360"/>
      <c r="D126" s="471"/>
      <c r="E126" s="3797" t="s">
        <v>1675</v>
      </c>
      <c r="F126" s="3900"/>
      <c r="G126" s="3929"/>
      <c r="H126" s="471"/>
      <c r="I126" s="3929"/>
      <c r="J126" s="3929"/>
      <c r="K126" s="3929"/>
      <c r="L126" s="3900"/>
      <c r="M126" s="3900"/>
      <c r="N126" s="3900"/>
      <c r="O126" s="3918"/>
      <c r="P126" s="3918"/>
      <c r="Q126" s="3918"/>
      <c r="R126" s="3918"/>
      <c r="S126" s="3919"/>
      <c r="T126" s="3919"/>
      <c r="U126" s="3919"/>
      <c r="V126" s="5748"/>
      <c r="W126" s="5730"/>
      <c r="X126" s="5731"/>
      <c r="Y126" s="5731"/>
      <c r="Z126" s="5731"/>
      <c r="AA126" s="5731"/>
      <c r="AB126" s="5731"/>
      <c r="AC126" s="5732"/>
      <c r="AD126" s="3918"/>
      <c r="AE126" s="5730"/>
      <c r="AF126" s="5731"/>
      <c r="AG126" s="5731"/>
      <c r="AH126" s="5731"/>
      <c r="AI126" s="5731"/>
      <c r="AJ126" s="5731"/>
      <c r="AK126" s="5732"/>
      <c r="AL126" s="3900"/>
      <c r="AM126" s="3900"/>
      <c r="AN126" s="3900"/>
    </row>
    <row r="127" spans="1:40" ht="12" customHeight="1">
      <c r="A127" s="3905"/>
      <c r="B127" s="3795"/>
      <c r="C127" s="3805"/>
      <c r="D127" s="3805"/>
      <c r="E127" s="3806"/>
      <c r="F127" s="3900"/>
      <c r="G127" s="3929"/>
      <c r="H127" s="471"/>
      <c r="I127" s="3929"/>
      <c r="J127" s="3929"/>
      <c r="K127" s="3929"/>
      <c r="L127" s="3900"/>
      <c r="M127" s="3900"/>
      <c r="N127" s="3900"/>
      <c r="O127" s="3918"/>
      <c r="P127" s="3918"/>
      <c r="Q127" s="3918"/>
      <c r="R127" s="3918"/>
      <c r="S127" s="3919"/>
      <c r="T127" s="3919"/>
      <c r="U127" s="3919"/>
      <c r="V127" s="3919"/>
      <c r="W127" s="3918"/>
      <c r="X127" s="3918"/>
      <c r="Y127" s="3918"/>
      <c r="Z127" s="3918"/>
      <c r="AA127" s="3918"/>
      <c r="AB127" s="3918"/>
      <c r="AC127" s="3918"/>
      <c r="AD127" s="3918"/>
      <c r="AE127" s="3918"/>
      <c r="AF127" s="3918"/>
      <c r="AG127" s="60"/>
      <c r="AH127" s="3900"/>
      <c r="AI127" s="3900"/>
      <c r="AJ127" s="3900"/>
      <c r="AK127" s="3900"/>
      <c r="AL127" s="3900"/>
      <c r="AM127" s="3900"/>
      <c r="AN127" s="3900"/>
    </row>
    <row r="128" spans="1:40" ht="11.25" customHeight="1">
      <c r="A128" s="3905"/>
      <c r="B128" s="3800"/>
      <c r="C128" s="3808"/>
      <c r="D128" s="3367" t="s">
        <v>50</v>
      </c>
      <c r="E128" s="3800" t="s">
        <v>1676</v>
      </c>
      <c r="F128" s="3900"/>
      <c r="G128" s="3929"/>
      <c r="H128" s="471"/>
      <c r="I128" s="3929"/>
      <c r="J128" s="3929"/>
      <c r="K128" s="3929"/>
      <c r="L128" s="3900"/>
      <c r="M128" s="3900"/>
      <c r="N128" s="3900"/>
      <c r="O128" s="3918"/>
      <c r="P128" s="3918"/>
      <c r="Q128" s="3918"/>
      <c r="R128" s="3918"/>
      <c r="S128" s="3919"/>
      <c r="T128" s="3919"/>
      <c r="U128" s="3919"/>
      <c r="V128" s="5747" t="s">
        <v>44</v>
      </c>
      <c r="W128" s="5727"/>
      <c r="X128" s="5728"/>
      <c r="Y128" s="5728"/>
      <c r="Z128" s="5728"/>
      <c r="AA128" s="5728"/>
      <c r="AB128" s="5728"/>
      <c r="AC128" s="5729"/>
      <c r="AD128" s="3918"/>
      <c r="AE128" s="5727"/>
      <c r="AF128" s="5728"/>
      <c r="AG128" s="5728"/>
      <c r="AH128" s="5728"/>
      <c r="AI128" s="5728"/>
      <c r="AJ128" s="5728"/>
      <c r="AK128" s="5729"/>
      <c r="AL128" s="3900"/>
      <c r="AM128" s="3900"/>
      <c r="AN128" s="3900"/>
    </row>
    <row r="129" spans="1:40" ht="11.25" customHeight="1">
      <c r="A129" s="3905"/>
      <c r="B129" s="3800"/>
      <c r="C129" s="3808"/>
      <c r="D129" s="3809"/>
      <c r="E129" s="62" t="s">
        <v>1677</v>
      </c>
      <c r="F129" s="3900"/>
      <c r="G129" s="3929"/>
      <c r="H129" s="471"/>
      <c r="I129" s="3929"/>
      <c r="J129" s="3929"/>
      <c r="K129" s="3929"/>
      <c r="L129" s="3900"/>
      <c r="M129" s="3900"/>
      <c r="N129" s="3900"/>
      <c r="O129" s="3918"/>
      <c r="P129" s="3918"/>
      <c r="Q129" s="3918"/>
      <c r="R129" s="3918"/>
      <c r="S129" s="3919"/>
      <c r="T129" s="3919"/>
      <c r="U129" s="3919"/>
      <c r="V129" s="5748"/>
      <c r="W129" s="5730"/>
      <c r="X129" s="5731"/>
      <c r="Y129" s="5731"/>
      <c r="Z129" s="5731"/>
      <c r="AA129" s="5731"/>
      <c r="AB129" s="5731"/>
      <c r="AC129" s="5732"/>
      <c r="AD129" s="3918"/>
      <c r="AE129" s="5730"/>
      <c r="AF129" s="5731"/>
      <c r="AG129" s="5731"/>
      <c r="AH129" s="5731"/>
      <c r="AI129" s="5731"/>
      <c r="AJ129" s="5731"/>
      <c r="AK129" s="5732"/>
      <c r="AL129" s="3900"/>
      <c r="AM129" s="3900"/>
      <c r="AN129" s="3900"/>
    </row>
    <row r="130" spans="1:40" ht="7.5" customHeight="1">
      <c r="A130" s="3905"/>
      <c r="B130" s="3800"/>
      <c r="C130" s="3808"/>
      <c r="D130" s="3809"/>
      <c r="E130" s="62"/>
      <c r="F130" s="3900"/>
      <c r="G130" s="3929"/>
      <c r="H130" s="471"/>
      <c r="I130" s="3929"/>
      <c r="J130" s="3929"/>
      <c r="K130" s="3929"/>
      <c r="L130" s="3900"/>
      <c r="M130" s="3900"/>
      <c r="N130" s="3900"/>
      <c r="O130" s="3918"/>
      <c r="P130" s="3918"/>
      <c r="Q130" s="3918"/>
      <c r="R130" s="3918"/>
      <c r="S130" s="3919"/>
      <c r="T130" s="3919"/>
      <c r="U130" s="3919"/>
      <c r="V130" s="3919"/>
      <c r="W130" s="3918"/>
      <c r="X130" s="3918"/>
      <c r="Y130" s="3918"/>
      <c r="Z130" s="3918"/>
      <c r="AA130" s="3918"/>
      <c r="AB130" s="3918"/>
      <c r="AC130" s="3918"/>
      <c r="AD130" s="3918"/>
      <c r="AE130" s="3918"/>
      <c r="AF130" s="3918"/>
      <c r="AG130" s="3918"/>
      <c r="AH130" s="3918"/>
      <c r="AI130" s="3918"/>
      <c r="AJ130" s="3918"/>
      <c r="AK130" s="3918"/>
      <c r="AL130" s="3900"/>
      <c r="AM130" s="3900"/>
      <c r="AN130" s="3900"/>
    </row>
    <row r="131" spans="1:40" ht="7.5" customHeight="1">
      <c r="A131" s="3905"/>
      <c r="B131" s="66"/>
      <c r="C131" s="40"/>
      <c r="D131" s="40"/>
      <c r="E131" s="3900"/>
      <c r="F131" s="3915"/>
      <c r="G131" s="3916"/>
      <c r="H131" s="47"/>
      <c r="I131" s="3916"/>
      <c r="J131" s="3916"/>
      <c r="K131" s="3916"/>
      <c r="L131" s="3917"/>
      <c r="M131" s="3917"/>
      <c r="N131" s="3917"/>
      <c r="O131" s="3918"/>
      <c r="P131" s="3918"/>
      <c r="Q131" s="3918"/>
      <c r="R131" s="3918"/>
      <c r="S131" s="3919"/>
      <c r="T131" s="3919"/>
      <c r="U131" s="3919"/>
      <c r="V131" s="3919"/>
      <c r="W131" s="3918"/>
      <c r="X131" s="3918"/>
      <c r="Y131" s="3918"/>
      <c r="Z131" s="3918"/>
      <c r="AA131" s="3918"/>
      <c r="AB131" s="3918"/>
      <c r="AC131" s="3918"/>
      <c r="AD131" s="3918"/>
      <c r="AE131" s="3918"/>
      <c r="AF131" s="3918"/>
      <c r="AG131" s="28"/>
      <c r="AH131" s="3900"/>
      <c r="AI131" s="3900"/>
      <c r="AJ131" s="3900"/>
      <c r="AK131" s="3900"/>
      <c r="AL131" s="3900"/>
      <c r="AM131" s="3900"/>
      <c r="AN131" s="3900"/>
    </row>
    <row r="132" spans="1:40" ht="12" customHeight="1">
      <c r="A132" s="3905"/>
      <c r="B132" s="66"/>
      <c r="C132" s="40"/>
      <c r="D132" s="40"/>
      <c r="E132" s="3900"/>
      <c r="F132" s="3915"/>
      <c r="G132" s="3916"/>
      <c r="H132" s="47"/>
      <c r="I132" s="3916"/>
      <c r="J132" s="3916"/>
      <c r="K132" s="3916"/>
      <c r="L132" s="3917"/>
      <c r="M132" s="3917"/>
      <c r="N132" s="3917"/>
      <c r="O132" s="3918"/>
      <c r="P132" s="3918"/>
      <c r="Q132" s="3918"/>
      <c r="R132" s="3918"/>
      <c r="S132" s="3919"/>
      <c r="T132" s="3919"/>
      <c r="U132" s="3919"/>
      <c r="V132" s="3919"/>
      <c r="W132" s="3918"/>
      <c r="X132" s="3918"/>
      <c r="Y132" s="3918"/>
      <c r="Z132" s="3918"/>
      <c r="AA132" s="3918"/>
      <c r="AB132" s="5736">
        <v>3409</v>
      </c>
      <c r="AC132" s="5736"/>
      <c r="AD132" s="3918"/>
      <c r="AE132" s="3918"/>
      <c r="AF132" s="3918"/>
      <c r="AG132" s="60"/>
      <c r="AH132" s="3900"/>
      <c r="AI132" s="3900"/>
      <c r="AJ132" s="5736">
        <v>3410</v>
      </c>
      <c r="AK132" s="5736"/>
      <c r="AL132" s="3900"/>
      <c r="AM132" s="3900"/>
      <c r="AN132" s="3900"/>
    </row>
    <row r="133" spans="1:40" ht="11.25" customHeight="1">
      <c r="A133" s="3905"/>
      <c r="B133" s="3790" t="s">
        <v>1681</v>
      </c>
      <c r="C133" s="57"/>
      <c r="D133" s="3791" t="s">
        <v>1682</v>
      </c>
      <c r="E133" s="42"/>
      <c r="F133" s="3900"/>
      <c r="G133" s="3929"/>
      <c r="H133" s="471"/>
      <c r="I133" s="3929"/>
      <c r="J133" s="3929"/>
      <c r="K133" s="3929"/>
      <c r="L133" s="3900"/>
      <c r="M133" s="3900"/>
      <c r="N133" s="3900"/>
      <c r="O133" s="3918"/>
      <c r="P133" s="3918"/>
      <c r="Q133" s="3918"/>
      <c r="R133" s="3918"/>
      <c r="S133" s="3919"/>
      <c r="T133" s="3919"/>
      <c r="U133" s="3919"/>
      <c r="V133" s="5747" t="s">
        <v>42</v>
      </c>
      <c r="W133" s="5727"/>
      <c r="X133" s="5728"/>
      <c r="Y133" s="5728"/>
      <c r="Z133" s="5728"/>
      <c r="AA133" s="5728"/>
      <c r="AB133" s="5728"/>
      <c r="AC133" s="5729"/>
      <c r="AD133" s="3918"/>
      <c r="AE133" s="5727"/>
      <c r="AF133" s="5728"/>
      <c r="AG133" s="5728"/>
      <c r="AH133" s="5728"/>
      <c r="AI133" s="5728"/>
      <c r="AJ133" s="5728"/>
      <c r="AK133" s="5729"/>
      <c r="AL133" s="3900"/>
      <c r="AM133" s="3900"/>
      <c r="AN133" s="3900"/>
    </row>
    <row r="134" spans="1:40" ht="11.25" customHeight="1">
      <c r="A134" s="3905"/>
      <c r="B134" s="66"/>
      <c r="C134" s="40"/>
      <c r="D134" s="53" t="s">
        <v>2765</v>
      </c>
      <c r="E134" s="3900"/>
      <c r="F134" s="3915"/>
      <c r="G134" s="3916"/>
      <c r="H134" s="47"/>
      <c r="I134" s="3916"/>
      <c r="J134" s="3916"/>
      <c r="K134" s="3916"/>
      <c r="L134" s="3917"/>
      <c r="M134" s="3917"/>
      <c r="N134" s="3917"/>
      <c r="O134" s="3918"/>
      <c r="P134" s="3918"/>
      <c r="Q134" s="3918"/>
      <c r="R134" s="3918"/>
      <c r="S134" s="3919"/>
      <c r="T134" s="3919"/>
      <c r="U134" s="3919"/>
      <c r="V134" s="5748"/>
      <c r="W134" s="5730"/>
      <c r="X134" s="5731"/>
      <c r="Y134" s="5731"/>
      <c r="Z134" s="5731"/>
      <c r="AA134" s="5731"/>
      <c r="AB134" s="5731"/>
      <c r="AC134" s="5732"/>
      <c r="AD134" s="3918"/>
      <c r="AE134" s="5730"/>
      <c r="AF134" s="5731"/>
      <c r="AG134" s="5731"/>
      <c r="AH134" s="5731"/>
      <c r="AI134" s="5731"/>
      <c r="AJ134" s="5731"/>
      <c r="AK134" s="5732"/>
      <c r="AL134" s="3900"/>
      <c r="AM134" s="3900"/>
      <c r="AN134" s="3900"/>
    </row>
    <row r="135" spans="1:40" ht="7.5" customHeight="1">
      <c r="A135" s="3905"/>
      <c r="B135" s="66"/>
      <c r="C135" s="40"/>
      <c r="D135" s="40"/>
      <c r="E135" s="3900"/>
      <c r="F135" s="3915"/>
      <c r="G135" s="3916"/>
      <c r="H135" s="47"/>
      <c r="I135" s="3916"/>
      <c r="J135" s="3916"/>
      <c r="K135" s="3916"/>
      <c r="L135" s="3917"/>
      <c r="M135" s="3917"/>
      <c r="N135" s="3917"/>
      <c r="O135" s="3918"/>
      <c r="P135" s="3918"/>
      <c r="Q135" s="3918"/>
      <c r="R135" s="3918"/>
      <c r="S135" s="3919"/>
      <c r="T135" s="3919"/>
      <c r="U135" s="3919"/>
      <c r="V135" s="3919"/>
      <c r="W135" s="3918"/>
      <c r="X135" s="3918"/>
      <c r="Y135" s="3918"/>
      <c r="Z135" s="3918"/>
      <c r="AA135" s="3918"/>
      <c r="AB135" s="3918"/>
      <c r="AC135" s="3918"/>
      <c r="AD135" s="3918"/>
      <c r="AE135" s="3918"/>
      <c r="AF135" s="3918"/>
      <c r="AG135" s="28"/>
      <c r="AH135" s="3900"/>
      <c r="AI135" s="3900"/>
      <c r="AJ135" s="3900"/>
      <c r="AK135" s="3900"/>
      <c r="AL135" s="3900"/>
      <c r="AM135" s="3900"/>
      <c r="AN135" s="3900"/>
    </row>
    <row r="136" spans="1:40" ht="7.5" customHeight="1">
      <c r="A136" s="3905"/>
      <c r="B136" s="66"/>
      <c r="C136" s="40"/>
      <c r="D136" s="40"/>
      <c r="E136" s="3900"/>
      <c r="F136" s="3915"/>
      <c r="G136" s="3916"/>
      <c r="H136" s="47"/>
      <c r="I136" s="3916"/>
      <c r="J136" s="3916"/>
      <c r="K136" s="3916"/>
      <c r="L136" s="3917"/>
      <c r="M136" s="3917"/>
      <c r="N136" s="3917"/>
      <c r="O136" s="3918"/>
      <c r="P136" s="3918"/>
      <c r="Q136" s="3918"/>
      <c r="R136" s="3918"/>
      <c r="S136" s="3919"/>
      <c r="T136" s="3919"/>
      <c r="U136" s="3919"/>
      <c r="V136" s="3919"/>
      <c r="W136" s="3918"/>
      <c r="X136" s="3918"/>
      <c r="Y136" s="3918"/>
      <c r="Z136" s="3918"/>
      <c r="AA136" s="3918"/>
      <c r="AB136" s="3918"/>
      <c r="AC136" s="3918"/>
      <c r="AD136" s="3918"/>
      <c r="AE136" s="3918"/>
      <c r="AF136" s="3918"/>
      <c r="AG136" s="28"/>
      <c r="AH136" s="3900"/>
      <c r="AI136" s="3900"/>
      <c r="AJ136" s="3900"/>
      <c r="AK136" s="3900"/>
      <c r="AL136" s="3900"/>
      <c r="AM136" s="3900"/>
      <c r="AN136" s="3900"/>
    </row>
    <row r="137" spans="1:40" ht="12" customHeight="1">
      <c r="A137" s="3905"/>
      <c r="B137" s="66"/>
      <c r="C137" s="40"/>
      <c r="D137" s="40"/>
      <c r="E137" s="3900"/>
      <c r="F137" s="3915"/>
      <c r="G137" s="3916"/>
      <c r="H137" s="47"/>
      <c r="I137" s="3916"/>
      <c r="J137" s="3916"/>
      <c r="K137" s="3916"/>
      <c r="L137" s="3917"/>
      <c r="M137" s="3917"/>
      <c r="N137" s="3917"/>
      <c r="O137" s="3918"/>
      <c r="P137" s="3918"/>
      <c r="Q137" s="3918"/>
      <c r="R137" s="3918"/>
      <c r="S137" s="3919"/>
      <c r="T137" s="3919"/>
      <c r="U137" s="3919"/>
      <c r="V137" s="3919"/>
      <c r="W137" s="3918"/>
      <c r="X137" s="3918"/>
      <c r="Y137" s="3918"/>
      <c r="Z137" s="3918"/>
      <c r="AA137" s="3918"/>
      <c r="AB137" s="5736">
        <v>3411</v>
      </c>
      <c r="AC137" s="5736"/>
      <c r="AD137" s="3918"/>
      <c r="AE137" s="3918"/>
      <c r="AF137" s="3918"/>
      <c r="AG137" s="60"/>
      <c r="AH137" s="3900"/>
      <c r="AI137" s="3900"/>
      <c r="AJ137" s="5736">
        <v>3412</v>
      </c>
      <c r="AK137" s="5736"/>
      <c r="AL137" s="3900"/>
      <c r="AM137" s="3900"/>
      <c r="AN137" s="3900"/>
    </row>
    <row r="138" spans="1:40" ht="11.25" customHeight="1">
      <c r="A138" s="3905"/>
      <c r="B138" s="3790" t="s">
        <v>1683</v>
      </c>
      <c r="C138" s="57"/>
      <c r="D138" s="3791" t="s">
        <v>2766</v>
      </c>
      <c r="E138" s="42"/>
      <c r="F138" s="3900"/>
      <c r="G138" s="3929"/>
      <c r="H138" s="471"/>
      <c r="I138" s="3929"/>
      <c r="J138" s="3929"/>
      <c r="K138" s="3929"/>
      <c r="L138" s="3900"/>
      <c r="M138" s="3900"/>
      <c r="N138" s="3900"/>
      <c r="O138" s="3918"/>
      <c r="P138" s="3918"/>
      <c r="Q138" s="3918"/>
      <c r="R138" s="3918"/>
      <c r="S138" s="3919"/>
      <c r="T138" s="3919"/>
      <c r="U138" s="3919"/>
      <c r="V138" s="5747" t="s">
        <v>42</v>
      </c>
      <c r="W138" s="5727"/>
      <c r="X138" s="5728"/>
      <c r="Y138" s="5728"/>
      <c r="Z138" s="5728"/>
      <c r="AA138" s="5728"/>
      <c r="AB138" s="5728"/>
      <c r="AC138" s="5729"/>
      <c r="AD138" s="3918"/>
      <c r="AE138" s="5727"/>
      <c r="AF138" s="5728"/>
      <c r="AG138" s="5728"/>
      <c r="AH138" s="5728"/>
      <c r="AI138" s="5728"/>
      <c r="AJ138" s="5728"/>
      <c r="AK138" s="5729"/>
      <c r="AL138" s="3900"/>
      <c r="AM138" s="3900"/>
      <c r="AN138" s="3900"/>
    </row>
    <row r="139" spans="1:40" ht="11.25" customHeight="1">
      <c r="A139" s="3905"/>
      <c r="B139" s="66"/>
      <c r="C139" s="40"/>
      <c r="D139" s="53" t="s">
        <v>2767</v>
      </c>
      <c r="E139" s="3900"/>
      <c r="F139" s="3915"/>
      <c r="G139" s="3916"/>
      <c r="H139" s="47"/>
      <c r="I139" s="3916"/>
      <c r="J139" s="3916"/>
      <c r="K139" s="3916"/>
      <c r="L139" s="3917"/>
      <c r="M139" s="3917"/>
      <c r="N139" s="3917"/>
      <c r="O139" s="3918"/>
      <c r="P139" s="3918"/>
      <c r="Q139" s="3918"/>
      <c r="R139" s="3918"/>
      <c r="S139" s="3919"/>
      <c r="T139" s="3919"/>
      <c r="U139" s="3919"/>
      <c r="V139" s="5748"/>
      <c r="W139" s="5730"/>
      <c r="X139" s="5731"/>
      <c r="Y139" s="5731"/>
      <c r="Z139" s="5731"/>
      <c r="AA139" s="5731"/>
      <c r="AB139" s="5731"/>
      <c r="AC139" s="5732"/>
      <c r="AD139" s="3918"/>
      <c r="AE139" s="5730"/>
      <c r="AF139" s="5731"/>
      <c r="AG139" s="5731"/>
      <c r="AH139" s="5731"/>
      <c r="AI139" s="5731"/>
      <c r="AJ139" s="5731"/>
      <c r="AK139" s="5732"/>
      <c r="AL139" s="3900"/>
      <c r="AM139" s="3900"/>
      <c r="AN139" s="3900"/>
    </row>
    <row r="140" spans="1:40" ht="7.5" customHeight="1">
      <c r="A140" s="3905"/>
      <c r="B140" s="66"/>
      <c r="C140" s="40"/>
      <c r="D140" s="40"/>
      <c r="E140" s="3900"/>
      <c r="F140" s="3915"/>
      <c r="G140" s="3916"/>
      <c r="H140" s="47"/>
      <c r="I140" s="3916"/>
      <c r="J140" s="3916"/>
      <c r="K140" s="3916"/>
      <c r="L140" s="3917"/>
      <c r="M140" s="3917"/>
      <c r="N140" s="3917"/>
      <c r="O140" s="3918"/>
      <c r="P140" s="3918"/>
      <c r="Q140" s="3918"/>
      <c r="R140" s="3918"/>
      <c r="S140" s="3919"/>
      <c r="T140" s="3919"/>
      <c r="U140" s="3919"/>
      <c r="V140" s="3919"/>
      <c r="W140" s="3918"/>
      <c r="X140" s="3918"/>
      <c r="Y140" s="3918"/>
      <c r="Z140" s="3918"/>
      <c r="AA140" s="3918"/>
      <c r="AB140" s="3918"/>
      <c r="AC140" s="3918"/>
      <c r="AD140" s="3918"/>
      <c r="AE140" s="3918"/>
      <c r="AF140" s="3918"/>
      <c r="AG140" s="28"/>
      <c r="AH140" s="3900"/>
      <c r="AI140" s="3900"/>
      <c r="AJ140" s="3900"/>
      <c r="AK140" s="3900"/>
      <c r="AL140" s="3900"/>
      <c r="AM140" s="3900"/>
      <c r="AN140" s="3900"/>
    </row>
    <row r="141" spans="1:40" ht="7.5" customHeight="1">
      <c r="A141" s="3905"/>
      <c r="B141" s="66"/>
      <c r="C141" s="40"/>
      <c r="E141" s="3900"/>
      <c r="F141" s="3915"/>
      <c r="G141" s="3916"/>
      <c r="H141" s="47"/>
      <c r="I141" s="3916"/>
      <c r="J141" s="3916"/>
      <c r="K141" s="3916"/>
      <c r="L141" s="3917"/>
      <c r="M141" s="3917"/>
      <c r="N141" s="3917"/>
      <c r="O141" s="3918"/>
      <c r="P141" s="3918"/>
      <c r="Q141" s="3918"/>
      <c r="R141" s="3918"/>
      <c r="S141" s="3919"/>
      <c r="T141" s="3919"/>
      <c r="U141" s="3919"/>
      <c r="V141" s="3919"/>
      <c r="W141" s="3918"/>
      <c r="X141" s="3918"/>
      <c r="Y141" s="3918"/>
      <c r="Z141" s="3918"/>
      <c r="AA141" s="3918"/>
      <c r="AB141" s="3918"/>
      <c r="AC141" s="3918"/>
      <c r="AD141" s="3918"/>
      <c r="AE141" s="3918"/>
      <c r="AF141" s="3918"/>
      <c r="AG141" s="28"/>
      <c r="AH141" s="3900"/>
      <c r="AI141" s="3900"/>
      <c r="AJ141" s="3900"/>
      <c r="AK141" s="3900"/>
      <c r="AL141" s="3900"/>
      <c r="AM141" s="3900"/>
      <c r="AN141" s="3900"/>
    </row>
    <row r="142" spans="1:40" ht="12" customHeight="1">
      <c r="A142" s="3905"/>
      <c r="B142" s="66"/>
      <c r="C142" s="40"/>
      <c r="D142" s="40"/>
      <c r="E142" s="3900"/>
      <c r="F142" s="3915"/>
      <c r="G142" s="3916"/>
      <c r="H142" s="47"/>
      <c r="I142" s="3916"/>
      <c r="J142" s="3916"/>
      <c r="K142" s="3916"/>
      <c r="L142" s="3917"/>
      <c r="M142" s="3917"/>
      <c r="N142" s="3917"/>
      <c r="O142" s="3918"/>
      <c r="P142" s="3918"/>
      <c r="Q142" s="3918"/>
      <c r="R142" s="3918"/>
      <c r="S142" s="3919"/>
      <c r="T142" s="3919"/>
      <c r="U142" s="3919"/>
      <c r="V142" s="3919"/>
      <c r="W142" s="3918"/>
      <c r="X142" s="3918"/>
      <c r="Y142" s="3918"/>
      <c r="Z142" s="3918"/>
      <c r="AA142" s="3918"/>
      <c r="AB142" s="5736">
        <v>3413</v>
      </c>
      <c r="AC142" s="5736"/>
      <c r="AD142" s="3918"/>
      <c r="AE142" s="3918"/>
      <c r="AF142" s="3918"/>
      <c r="AG142" s="60"/>
      <c r="AH142" s="3900"/>
      <c r="AI142" s="3900"/>
      <c r="AJ142" s="5736">
        <v>3414</v>
      </c>
      <c r="AK142" s="5736"/>
      <c r="AL142" s="3900"/>
      <c r="AM142" s="3900"/>
      <c r="AN142" s="3900"/>
    </row>
    <row r="143" spans="1:40" ht="11.25" customHeight="1">
      <c r="A143" s="3905"/>
      <c r="B143" s="3790" t="s">
        <v>1684</v>
      </c>
      <c r="C143" s="57"/>
      <c r="D143" s="3791" t="s">
        <v>2768</v>
      </c>
      <c r="E143" s="42"/>
      <c r="F143" s="3900"/>
      <c r="G143" s="3929"/>
      <c r="H143" s="471"/>
      <c r="I143" s="3929"/>
      <c r="J143" s="3929"/>
      <c r="K143" s="3929"/>
      <c r="L143" s="3900"/>
      <c r="M143" s="3900"/>
      <c r="N143" s="3900"/>
      <c r="O143" s="3918"/>
      <c r="P143" s="3918"/>
      <c r="Q143" s="3918"/>
      <c r="R143" s="3918"/>
      <c r="S143" s="3919"/>
      <c r="T143" s="3919"/>
      <c r="U143" s="3919"/>
      <c r="V143" s="5747" t="s">
        <v>42</v>
      </c>
      <c r="W143" s="5727"/>
      <c r="X143" s="5728"/>
      <c r="Y143" s="5728"/>
      <c r="Z143" s="5728"/>
      <c r="AA143" s="5728"/>
      <c r="AB143" s="5728"/>
      <c r="AC143" s="5729"/>
      <c r="AD143" s="3918"/>
      <c r="AE143" s="5727"/>
      <c r="AF143" s="5728"/>
      <c r="AG143" s="5728"/>
      <c r="AH143" s="5728"/>
      <c r="AI143" s="5728"/>
      <c r="AJ143" s="5728"/>
      <c r="AK143" s="5729"/>
      <c r="AL143" s="3900"/>
      <c r="AM143" s="3900"/>
      <c r="AN143" s="3900"/>
    </row>
    <row r="144" spans="1:40" ht="11.25" customHeight="1">
      <c r="A144" s="3905"/>
      <c r="B144" s="66"/>
      <c r="C144" s="40"/>
      <c r="D144" s="471" t="s">
        <v>2769</v>
      </c>
      <c r="E144" s="3900"/>
      <c r="F144" s="3915"/>
      <c r="G144" s="3916"/>
      <c r="H144" s="47"/>
      <c r="I144" s="3916"/>
      <c r="J144" s="3916"/>
      <c r="K144" s="3916"/>
      <c r="L144" s="3917"/>
      <c r="M144" s="3917"/>
      <c r="N144" s="3917"/>
      <c r="O144" s="3918"/>
      <c r="P144" s="3918"/>
      <c r="Q144" s="3918"/>
      <c r="R144" s="3918"/>
      <c r="S144" s="3919"/>
      <c r="T144" s="3919"/>
      <c r="U144" s="3919"/>
      <c r="V144" s="5748"/>
      <c r="W144" s="5730"/>
      <c r="X144" s="5731"/>
      <c r="Y144" s="5731"/>
      <c r="Z144" s="5731"/>
      <c r="AA144" s="5731"/>
      <c r="AB144" s="5731"/>
      <c r="AC144" s="5732"/>
      <c r="AD144" s="3918"/>
      <c r="AE144" s="5730"/>
      <c r="AF144" s="5731"/>
      <c r="AG144" s="5731"/>
      <c r="AH144" s="5731"/>
      <c r="AI144" s="5731"/>
      <c r="AJ144" s="5731"/>
      <c r="AK144" s="5732"/>
      <c r="AL144" s="3900"/>
      <c r="AM144" s="3900"/>
      <c r="AN144" s="3900"/>
    </row>
    <row r="145" spans="1:51" ht="12" customHeight="1">
      <c r="A145" s="3905"/>
      <c r="B145" s="66"/>
      <c r="C145" s="40"/>
      <c r="D145" s="53" t="s">
        <v>2770</v>
      </c>
      <c r="E145" s="3900"/>
      <c r="F145" s="3915"/>
      <c r="G145" s="3916"/>
      <c r="H145" s="47"/>
      <c r="I145" s="3916"/>
      <c r="J145" s="3916"/>
      <c r="K145" s="3916"/>
      <c r="L145" s="3917"/>
      <c r="M145" s="3917"/>
      <c r="N145" s="3917"/>
      <c r="O145" s="3918"/>
      <c r="P145" s="3918"/>
      <c r="Q145" s="3918"/>
      <c r="R145" s="3918"/>
      <c r="S145" s="3919"/>
      <c r="T145" s="3919"/>
      <c r="U145" s="3919"/>
      <c r="V145" s="3919"/>
      <c r="W145" s="3918"/>
      <c r="X145" s="3918"/>
      <c r="Y145" s="3918"/>
      <c r="Z145" s="3918"/>
      <c r="AA145" s="3918"/>
      <c r="AB145" s="3918"/>
      <c r="AC145" s="3918"/>
      <c r="AD145" s="3918"/>
      <c r="AE145" s="3918"/>
      <c r="AF145" s="3918"/>
      <c r="AG145" s="28"/>
      <c r="AH145" s="3900"/>
      <c r="AI145" s="3900"/>
      <c r="AJ145" s="3900"/>
      <c r="AK145" s="3900"/>
      <c r="AL145" s="3900"/>
      <c r="AM145" s="3900"/>
      <c r="AN145" s="3900"/>
    </row>
    <row r="146" spans="1:51" ht="12" customHeight="1">
      <c r="A146" s="3905"/>
      <c r="B146" s="66"/>
      <c r="C146" s="40"/>
      <c r="D146" s="53" t="s">
        <v>2771</v>
      </c>
      <c r="E146" s="3900"/>
      <c r="F146" s="3915"/>
      <c r="G146" s="3916"/>
      <c r="H146" s="47"/>
      <c r="I146" s="3916"/>
      <c r="J146" s="3916"/>
      <c r="K146" s="3916"/>
      <c r="L146" s="3917"/>
      <c r="M146" s="3917"/>
      <c r="N146" s="3917"/>
      <c r="O146" s="3918"/>
      <c r="P146" s="3918"/>
      <c r="Q146" s="3918"/>
      <c r="R146" s="3918"/>
      <c r="S146" s="3919"/>
      <c r="T146" s="3919"/>
      <c r="U146" s="3919"/>
      <c r="V146" s="3919"/>
      <c r="W146" s="3918"/>
      <c r="X146" s="3918"/>
      <c r="Y146" s="3918"/>
      <c r="Z146" s="3918"/>
      <c r="AA146" s="3918"/>
      <c r="AB146" s="3918"/>
      <c r="AC146" s="3918"/>
      <c r="AD146" s="3918"/>
      <c r="AE146" s="3918"/>
      <c r="AF146" s="3918"/>
      <c r="AG146" s="28"/>
      <c r="AH146" s="3900"/>
      <c r="AI146" s="3900"/>
      <c r="AJ146" s="3900"/>
      <c r="AK146" s="3900"/>
      <c r="AL146" s="3900"/>
      <c r="AM146" s="3900"/>
      <c r="AN146" s="3900"/>
    </row>
    <row r="147" spans="1:51" ht="7.5" customHeight="1">
      <c r="A147" s="3905"/>
      <c r="B147" s="66"/>
      <c r="C147" s="40"/>
      <c r="D147" s="40"/>
      <c r="E147" s="3900"/>
      <c r="F147" s="3915"/>
      <c r="G147" s="3916"/>
      <c r="H147" s="47"/>
      <c r="I147" s="3916"/>
      <c r="J147" s="3916"/>
      <c r="K147" s="3916"/>
      <c r="L147" s="3917"/>
      <c r="M147" s="3917"/>
      <c r="N147" s="3917"/>
      <c r="O147" s="3918"/>
      <c r="P147" s="3918"/>
      <c r="Q147" s="3918"/>
      <c r="R147" s="3918"/>
      <c r="S147" s="3919"/>
      <c r="T147" s="3919"/>
      <c r="U147" s="3919"/>
      <c r="V147" s="3919"/>
      <c r="W147" s="3918"/>
      <c r="X147" s="3918"/>
      <c r="Y147" s="3918"/>
      <c r="Z147" s="3918"/>
      <c r="AA147" s="3918"/>
      <c r="AB147" s="3918"/>
      <c r="AC147" s="3918"/>
      <c r="AD147" s="3918"/>
      <c r="AE147" s="3918"/>
      <c r="AF147" s="3918"/>
      <c r="AG147" s="28"/>
      <c r="AH147" s="3900"/>
      <c r="AI147" s="3900"/>
      <c r="AJ147" s="3900"/>
      <c r="AK147" s="3900"/>
      <c r="AL147" s="3900"/>
      <c r="AM147" s="3900"/>
      <c r="AN147" s="3900"/>
    </row>
    <row r="148" spans="1:51" ht="12" customHeight="1">
      <c r="A148" s="3905"/>
      <c r="B148" s="66"/>
      <c r="C148" s="40"/>
      <c r="D148" s="40"/>
      <c r="E148" s="3900"/>
      <c r="F148" s="3915"/>
      <c r="G148" s="3916"/>
      <c r="H148" s="47"/>
      <c r="I148" s="3916"/>
      <c r="J148" s="3916"/>
      <c r="K148" s="3916"/>
      <c r="L148" s="3917"/>
      <c r="M148" s="3917"/>
      <c r="N148" s="3917"/>
      <c r="O148" s="3918"/>
      <c r="P148" s="3918"/>
      <c r="Q148" s="3918"/>
      <c r="R148" s="3918"/>
      <c r="S148" s="3919"/>
      <c r="T148" s="3919"/>
      <c r="U148" s="3919"/>
      <c r="V148" s="3919"/>
      <c r="W148" s="3918"/>
      <c r="X148" s="3918"/>
      <c r="Y148" s="3918"/>
      <c r="Z148" s="3918"/>
      <c r="AA148" s="3918"/>
      <c r="AB148" s="5736">
        <v>3415</v>
      </c>
      <c r="AC148" s="5736"/>
      <c r="AD148" s="3918"/>
      <c r="AE148" s="3918"/>
      <c r="AF148" s="3918"/>
      <c r="AG148" s="60"/>
      <c r="AH148" s="3900"/>
      <c r="AI148" s="3900"/>
      <c r="AJ148" s="5736">
        <v>3416</v>
      </c>
      <c r="AK148" s="5736"/>
      <c r="AL148" s="3900"/>
      <c r="AM148" s="3900"/>
      <c r="AN148" s="3900"/>
    </row>
    <row r="149" spans="1:51" ht="11.25" customHeight="1">
      <c r="A149" s="3905"/>
      <c r="B149" s="3790" t="s">
        <v>1685</v>
      </c>
      <c r="C149" s="57"/>
      <c r="D149" s="3791" t="s">
        <v>1686</v>
      </c>
      <c r="E149" s="42"/>
      <c r="F149" s="3900"/>
      <c r="G149" s="3929"/>
      <c r="H149" s="471"/>
      <c r="I149" s="3929"/>
      <c r="J149" s="3929"/>
      <c r="K149" s="3929"/>
      <c r="L149" s="3900"/>
      <c r="M149" s="3900"/>
      <c r="N149" s="3900"/>
      <c r="O149" s="3918"/>
      <c r="P149" s="3918"/>
      <c r="Q149" s="3918"/>
      <c r="R149" s="3918"/>
      <c r="S149" s="3919"/>
      <c r="T149" s="3919"/>
      <c r="U149" s="3919"/>
      <c r="V149" s="5747" t="s">
        <v>42</v>
      </c>
      <c r="W149" s="5727"/>
      <c r="X149" s="5728"/>
      <c r="Y149" s="5728"/>
      <c r="Z149" s="5728"/>
      <c r="AA149" s="5728"/>
      <c r="AB149" s="5728"/>
      <c r="AC149" s="5729"/>
      <c r="AD149" s="3918"/>
      <c r="AE149" s="5727"/>
      <c r="AF149" s="5728"/>
      <c r="AG149" s="5728"/>
      <c r="AH149" s="5728"/>
      <c r="AI149" s="5728"/>
      <c r="AJ149" s="5728"/>
      <c r="AK149" s="5729"/>
      <c r="AL149" s="3900"/>
      <c r="AM149" s="3900"/>
      <c r="AN149" s="3900"/>
    </row>
    <row r="150" spans="1:51" ht="11.25" customHeight="1">
      <c r="A150" s="3905"/>
      <c r="B150" s="66"/>
      <c r="C150" s="40"/>
      <c r="D150" s="53" t="s">
        <v>1687</v>
      </c>
      <c r="E150" s="3900"/>
      <c r="F150" s="3915"/>
      <c r="G150" s="3916"/>
      <c r="H150" s="47"/>
      <c r="I150" s="3916"/>
      <c r="J150" s="3916"/>
      <c r="K150" s="3916"/>
      <c r="L150" s="3917"/>
      <c r="M150" s="3917"/>
      <c r="N150" s="3917"/>
      <c r="O150" s="3918"/>
      <c r="P150" s="3918"/>
      <c r="Q150" s="3918"/>
      <c r="R150" s="3918"/>
      <c r="S150" s="3919"/>
      <c r="T150" s="3919"/>
      <c r="U150" s="3919"/>
      <c r="V150" s="5748"/>
      <c r="W150" s="5730"/>
      <c r="X150" s="5731"/>
      <c r="Y150" s="5731"/>
      <c r="Z150" s="5731"/>
      <c r="AA150" s="5731"/>
      <c r="AB150" s="5731"/>
      <c r="AC150" s="5732"/>
      <c r="AD150" s="3918"/>
      <c r="AE150" s="5730"/>
      <c r="AF150" s="5731"/>
      <c r="AG150" s="5731"/>
      <c r="AH150" s="5731"/>
      <c r="AI150" s="5731"/>
      <c r="AJ150" s="5731"/>
      <c r="AK150" s="5732"/>
      <c r="AL150" s="3900"/>
      <c r="AM150" s="3900"/>
      <c r="AN150" s="3900"/>
    </row>
    <row r="151" spans="1:51" ht="7.5" customHeight="1">
      <c r="A151" s="3905"/>
      <c r="B151" s="66"/>
      <c r="C151" s="40"/>
      <c r="D151" s="40"/>
      <c r="E151" s="3900"/>
      <c r="F151" s="3915"/>
      <c r="G151" s="3916"/>
      <c r="H151" s="47"/>
      <c r="I151" s="3916"/>
      <c r="J151" s="3916"/>
      <c r="K151" s="3916"/>
      <c r="L151" s="3917"/>
      <c r="M151" s="3917"/>
      <c r="N151" s="3917"/>
      <c r="O151" s="3918"/>
      <c r="P151" s="3918"/>
      <c r="Q151" s="3918"/>
      <c r="R151" s="3918"/>
      <c r="S151" s="3919"/>
      <c r="T151" s="3919"/>
      <c r="U151" s="3919"/>
      <c r="V151" s="3919"/>
      <c r="W151" s="3918"/>
      <c r="X151" s="3918"/>
      <c r="Y151" s="3918"/>
      <c r="Z151" s="3918"/>
      <c r="AA151" s="3918"/>
      <c r="AB151" s="3918"/>
      <c r="AC151" s="3918"/>
      <c r="AD151" s="3918"/>
      <c r="AE151" s="3918"/>
      <c r="AF151" s="3918"/>
      <c r="AG151" s="28"/>
      <c r="AH151" s="3900"/>
      <c r="AI151" s="3900"/>
      <c r="AJ151" s="3900"/>
      <c r="AK151" s="3900"/>
      <c r="AL151" s="3900"/>
      <c r="AM151" s="3900"/>
      <c r="AN151" s="3900"/>
    </row>
    <row r="152" spans="1:51" ht="7.5" customHeight="1">
      <c r="A152" s="3905"/>
      <c r="B152" s="66"/>
      <c r="C152" s="40"/>
      <c r="D152" s="40"/>
      <c r="E152" s="3900"/>
      <c r="F152" s="3915"/>
      <c r="G152" s="3916"/>
      <c r="H152" s="47"/>
      <c r="I152" s="3916"/>
      <c r="J152" s="3916"/>
      <c r="K152" s="3916"/>
      <c r="L152" s="3917"/>
      <c r="M152" s="3917"/>
      <c r="N152" s="3917"/>
      <c r="O152" s="3918"/>
      <c r="P152" s="3918"/>
      <c r="Q152" s="3918"/>
      <c r="R152" s="3918"/>
      <c r="S152" s="3919"/>
      <c r="T152" s="3919"/>
      <c r="U152" s="3919"/>
      <c r="V152" s="3919"/>
      <c r="W152" s="3918"/>
      <c r="X152" s="3918"/>
      <c r="Y152" s="3918"/>
      <c r="Z152" s="3918"/>
      <c r="AA152" s="3918"/>
      <c r="AB152" s="3918"/>
      <c r="AC152" s="3918"/>
      <c r="AD152" s="3918"/>
      <c r="AE152" s="3918"/>
      <c r="AF152" s="3918"/>
      <c r="AG152" s="28"/>
      <c r="AH152" s="3900"/>
      <c r="AI152" s="3900"/>
      <c r="AJ152" s="3900"/>
      <c r="AK152" s="3900"/>
      <c r="AL152" s="3900"/>
      <c r="AM152" s="3900"/>
      <c r="AN152" s="3900"/>
    </row>
    <row r="153" spans="1:51" s="105" customFormat="1" ht="11.25" customHeight="1">
      <c r="A153" s="49"/>
      <c r="B153" s="3790" t="s">
        <v>1688</v>
      </c>
      <c r="C153" s="57"/>
      <c r="D153" s="3791" t="s">
        <v>2772</v>
      </c>
      <c r="E153" s="42"/>
      <c r="F153" s="3792"/>
      <c r="G153" s="3793"/>
      <c r="H153" s="3794"/>
      <c r="I153" s="3794"/>
      <c r="J153" s="3794"/>
      <c r="K153" s="3794"/>
      <c r="L153" s="3794"/>
      <c r="M153" s="3794"/>
      <c r="N153" s="3794"/>
      <c r="O153" s="3794"/>
      <c r="P153" s="3794"/>
      <c r="Q153" s="3794"/>
      <c r="R153" s="3794"/>
      <c r="S153" s="3794"/>
      <c r="T153" s="3794"/>
      <c r="U153" s="3794"/>
      <c r="V153" s="3794"/>
      <c r="W153" s="3794"/>
      <c r="X153" s="3794"/>
      <c r="Y153" s="3794"/>
      <c r="Z153" s="3794"/>
      <c r="AA153" s="3794"/>
      <c r="AB153" s="3794"/>
      <c r="AC153" s="3794"/>
      <c r="AD153" s="3794"/>
      <c r="AE153" s="3794"/>
      <c r="AF153" s="3794"/>
      <c r="AG153" s="40"/>
      <c r="AH153" s="42"/>
      <c r="AI153" s="42"/>
      <c r="AJ153" s="110"/>
      <c r="AK153" s="110"/>
      <c r="AL153" s="110"/>
      <c r="AM153" s="110"/>
      <c r="AN153" s="110"/>
      <c r="AO153" s="110"/>
      <c r="AP153" s="110"/>
      <c r="AQ153" s="110"/>
      <c r="AR153" s="110"/>
      <c r="AS153" s="110"/>
      <c r="AT153" s="110"/>
      <c r="AU153" s="110"/>
      <c r="AV153" s="110"/>
      <c r="AW153" s="110"/>
      <c r="AX153" s="110"/>
      <c r="AY153" s="110"/>
    </row>
    <row r="154" spans="1:51" s="105" customFormat="1" ht="11.25" customHeight="1">
      <c r="A154" s="49"/>
      <c r="B154" s="3795"/>
      <c r="C154" s="3796"/>
      <c r="D154" s="3797" t="s">
        <v>2773</v>
      </c>
      <c r="E154" s="42"/>
      <c r="F154" s="3792"/>
      <c r="G154" s="3798"/>
      <c r="H154" s="3799"/>
      <c r="I154" s="3799"/>
      <c r="J154" s="3799"/>
      <c r="K154" s="3799"/>
      <c r="L154" s="3799"/>
      <c r="M154" s="3799"/>
      <c r="N154" s="3799"/>
      <c r="O154" s="3799"/>
      <c r="P154" s="3799"/>
      <c r="Q154" s="3799"/>
      <c r="R154" s="3799"/>
      <c r="S154" s="3799"/>
      <c r="T154" s="3799"/>
      <c r="U154" s="3799"/>
      <c r="V154" s="3799"/>
      <c r="W154" s="3799"/>
      <c r="X154" s="3799"/>
      <c r="Y154" s="3799"/>
      <c r="Z154" s="3799"/>
      <c r="AA154" s="3799"/>
      <c r="AB154" s="3799"/>
      <c r="AC154" s="3799"/>
      <c r="AD154" s="3799"/>
      <c r="AE154" s="3799"/>
      <c r="AF154" s="42"/>
      <c r="AG154" s="40"/>
      <c r="AH154" s="42"/>
      <c r="AI154" s="42"/>
      <c r="AJ154" s="110"/>
      <c r="AK154" s="110"/>
      <c r="AL154" s="110"/>
      <c r="AM154" s="110"/>
      <c r="AN154" s="110"/>
      <c r="AO154" s="110"/>
      <c r="AP154" s="110"/>
      <c r="AQ154" s="110"/>
      <c r="AR154" s="110"/>
      <c r="AS154" s="110"/>
      <c r="AT154" s="110"/>
      <c r="AU154" s="110"/>
      <c r="AV154" s="110"/>
      <c r="AW154" s="110"/>
      <c r="AX154" s="110"/>
      <c r="AY154" s="110"/>
    </row>
    <row r="155" spans="1:51" s="105" customFormat="1" ht="11.25" customHeight="1">
      <c r="A155" s="49"/>
      <c r="B155" s="3795"/>
      <c r="C155" s="3796"/>
      <c r="D155" s="3797"/>
      <c r="E155" s="42"/>
      <c r="F155" s="3792"/>
      <c r="G155" s="3798"/>
      <c r="H155" s="3799"/>
      <c r="I155" s="3799"/>
      <c r="J155" s="3799"/>
      <c r="K155" s="3799"/>
      <c r="L155" s="3799"/>
      <c r="M155" s="3799"/>
      <c r="N155" s="3799"/>
      <c r="O155" s="3799"/>
      <c r="P155" s="3799"/>
      <c r="Q155" s="3799"/>
      <c r="R155" s="3799"/>
      <c r="S155" s="3799"/>
      <c r="T155" s="3799"/>
      <c r="U155" s="3799"/>
      <c r="V155" s="3799"/>
      <c r="W155" s="3799"/>
      <c r="X155" s="3799"/>
      <c r="Y155" s="3799"/>
      <c r="Z155" s="3799"/>
      <c r="AA155" s="3799"/>
      <c r="AB155" s="3799"/>
      <c r="AC155" s="3799"/>
      <c r="AD155" s="3799"/>
      <c r="AE155" s="3799"/>
      <c r="AF155" s="42"/>
      <c r="AG155" s="40"/>
      <c r="AH155" s="42"/>
      <c r="AI155" s="42"/>
      <c r="AJ155" s="110"/>
      <c r="AK155" s="110"/>
      <c r="AL155" s="110"/>
      <c r="AM155" s="110"/>
      <c r="AN155" s="110"/>
      <c r="AO155" s="110"/>
      <c r="AP155" s="110"/>
      <c r="AQ155" s="110"/>
      <c r="AR155" s="110"/>
      <c r="AS155" s="110"/>
      <c r="AT155" s="110"/>
      <c r="AU155" s="110"/>
      <c r="AV155" s="110"/>
      <c r="AW155" s="110"/>
      <c r="AX155" s="110"/>
      <c r="AY155" s="110"/>
    </row>
    <row r="156" spans="1:51" s="105" customFormat="1" ht="11.25" customHeight="1">
      <c r="A156" s="49"/>
      <c r="B156" s="3795"/>
      <c r="C156" s="3796"/>
      <c r="D156" s="3797"/>
      <c r="E156" s="42"/>
      <c r="F156" s="3792"/>
      <c r="G156" s="3798"/>
      <c r="H156" s="3799"/>
      <c r="I156" s="3799"/>
      <c r="J156" s="3799"/>
      <c r="K156" s="3799"/>
      <c r="L156" s="3799"/>
      <c r="M156" s="3799"/>
      <c r="P156" s="5666">
        <v>3417</v>
      </c>
      <c r="Q156" s="5666"/>
      <c r="R156" s="3799"/>
      <c r="S156" s="3799"/>
      <c r="T156" s="3799"/>
      <c r="U156" s="3799"/>
      <c r="V156" s="3799"/>
      <c r="W156" s="3799"/>
      <c r="X156" s="3799"/>
      <c r="Y156" s="3799"/>
      <c r="Z156" s="3799"/>
      <c r="AA156" s="3799"/>
      <c r="AB156" s="3799"/>
      <c r="AC156" s="3799"/>
      <c r="AD156" s="59"/>
      <c r="AE156" s="59"/>
      <c r="AF156" s="40"/>
      <c r="AG156" s="42"/>
      <c r="AJ156" s="5666">
        <v>3417</v>
      </c>
      <c r="AK156" s="5666"/>
      <c r="AL156" s="110"/>
      <c r="AM156" s="110"/>
      <c r="AN156" s="110"/>
      <c r="AO156" s="110"/>
      <c r="AP156" s="110"/>
      <c r="AQ156" s="110"/>
      <c r="AR156" s="110"/>
      <c r="AS156" s="110"/>
      <c r="AT156" s="110"/>
      <c r="AU156" s="110"/>
      <c r="AV156" s="110"/>
      <c r="AW156" s="110"/>
      <c r="AX156" s="110"/>
      <c r="AY156" s="110"/>
    </row>
    <row r="157" spans="1:51" s="105" customFormat="1" ht="11.25" customHeight="1">
      <c r="A157" s="49"/>
      <c r="B157" s="3800"/>
      <c r="C157" s="3801"/>
      <c r="D157" s="3367" t="s">
        <v>35</v>
      </c>
      <c r="E157" s="3800" t="s">
        <v>1689</v>
      </c>
      <c r="F157" s="42"/>
      <c r="G157" s="60"/>
      <c r="H157" s="60"/>
      <c r="I157" s="60"/>
      <c r="J157" s="60"/>
      <c r="K157" s="60"/>
      <c r="L157" s="60"/>
      <c r="M157" s="60"/>
      <c r="P157" s="5671" t="s">
        <v>42</v>
      </c>
      <c r="Q157" s="5623"/>
      <c r="R157" s="3802"/>
      <c r="S157" s="3802"/>
      <c r="T157" s="3802"/>
      <c r="U157" s="3367" t="s">
        <v>64</v>
      </c>
      <c r="V157" s="3800" t="s">
        <v>1690</v>
      </c>
      <c r="Y157" s="42"/>
      <c r="AA157" s="3802"/>
      <c r="AB157" s="3802"/>
      <c r="AC157" s="3802"/>
      <c r="AD157" s="59"/>
      <c r="AE157" s="59"/>
      <c r="AF157" s="40"/>
      <c r="AG157" s="42"/>
      <c r="AJ157" s="5671" t="s">
        <v>47</v>
      </c>
      <c r="AK157" s="5623"/>
      <c r="AL157" s="110"/>
      <c r="AM157" s="110"/>
      <c r="AN157" s="110"/>
      <c r="AO157" s="110"/>
      <c r="AP157" s="110"/>
      <c r="AQ157" s="110"/>
      <c r="AR157" s="110"/>
      <c r="AS157" s="110"/>
      <c r="AT157" s="110"/>
      <c r="AU157" s="110"/>
      <c r="AV157" s="110"/>
      <c r="AW157" s="110"/>
      <c r="AX157" s="110"/>
      <c r="AY157" s="110"/>
    </row>
    <row r="158" spans="1:51" s="105" customFormat="1" ht="11.25" customHeight="1">
      <c r="A158" s="54"/>
      <c r="B158" s="3795"/>
      <c r="C158" s="3803"/>
      <c r="D158" s="471"/>
      <c r="E158" s="3804"/>
      <c r="F158" s="3799"/>
      <c r="G158" s="3804"/>
      <c r="H158" s="3798"/>
      <c r="I158" s="3798"/>
      <c r="J158" s="3798"/>
      <c r="K158" s="3798"/>
      <c r="L158" s="3798"/>
      <c r="M158" s="3798"/>
      <c r="P158" s="5665"/>
      <c r="Q158" s="5624"/>
      <c r="R158" s="3799"/>
      <c r="S158" s="3799"/>
      <c r="T158" s="3799"/>
      <c r="U158" s="471"/>
      <c r="V158" s="3804"/>
      <c r="Y158" s="3799"/>
      <c r="AA158" s="3799"/>
      <c r="AB158" s="3799"/>
      <c r="AC158" s="3799"/>
      <c r="AD158" s="59"/>
      <c r="AE158" s="59"/>
      <c r="AF158" s="40"/>
      <c r="AG158" s="42"/>
      <c r="AJ158" s="5665"/>
      <c r="AK158" s="5624"/>
      <c r="AL158" s="110"/>
      <c r="AM158" s="110"/>
      <c r="AN158" s="110"/>
      <c r="AO158" s="110"/>
      <c r="AP158" s="110"/>
      <c r="AQ158" s="110"/>
      <c r="AR158" s="110"/>
      <c r="AS158" s="110"/>
      <c r="AT158" s="110"/>
      <c r="AU158" s="110"/>
      <c r="AV158" s="110"/>
      <c r="AW158" s="110"/>
      <c r="AX158" s="110"/>
      <c r="AY158" s="110"/>
    </row>
    <row r="159" spans="1:51" s="105" customFormat="1" ht="7.5" customHeight="1">
      <c r="A159" s="49"/>
      <c r="B159" s="3795"/>
      <c r="C159" s="3803"/>
      <c r="D159" s="3803"/>
      <c r="E159" s="3794"/>
      <c r="F159" s="3799"/>
      <c r="G159" s="3804"/>
      <c r="H159" s="3798"/>
      <c r="I159" s="3798"/>
      <c r="J159" s="3798"/>
      <c r="K159" s="3798"/>
      <c r="L159" s="3798"/>
      <c r="M159" s="3798"/>
      <c r="P159" s="3540"/>
      <c r="Q159" s="3794"/>
      <c r="R159" s="3799"/>
      <c r="S159" s="3799"/>
      <c r="T159" s="3799"/>
      <c r="U159" s="3803"/>
      <c r="V159" s="3794"/>
      <c r="Y159" s="3799"/>
      <c r="AA159" s="3799"/>
      <c r="AB159" s="3799"/>
      <c r="AC159" s="3799"/>
      <c r="AD159" s="59"/>
      <c r="AE159" s="59"/>
      <c r="AF159" s="40"/>
      <c r="AG159" s="42" t="s">
        <v>105</v>
      </c>
      <c r="AJ159" s="3540"/>
      <c r="AK159" s="3794"/>
      <c r="AL159" s="110"/>
      <c r="AM159" s="110"/>
      <c r="AN159" s="110"/>
      <c r="AO159" s="110"/>
      <c r="AP159" s="110"/>
      <c r="AQ159" s="110"/>
      <c r="AR159" s="110"/>
      <c r="AS159" s="110"/>
      <c r="AT159" s="110"/>
      <c r="AU159" s="110"/>
      <c r="AV159" s="110"/>
      <c r="AW159" s="110"/>
      <c r="AX159" s="110"/>
      <c r="AY159" s="110"/>
    </row>
    <row r="160" spans="1:51" s="105" customFormat="1" ht="11.25" customHeight="1">
      <c r="B160" s="3175"/>
      <c r="C160" s="3360"/>
      <c r="D160" s="3367" t="s">
        <v>36</v>
      </c>
      <c r="E160" s="3791" t="s">
        <v>1691</v>
      </c>
      <c r="F160" s="42"/>
      <c r="G160" s="1486"/>
      <c r="H160" s="1486"/>
      <c r="I160" s="1486"/>
      <c r="J160" s="1486"/>
      <c r="K160" s="1486"/>
      <c r="L160" s="1486"/>
      <c r="M160" s="1486"/>
      <c r="P160" s="5671" t="s">
        <v>43</v>
      </c>
      <c r="Q160" s="5623"/>
      <c r="R160" s="1486"/>
      <c r="S160" s="1486"/>
      <c r="T160" s="1486"/>
      <c r="U160" s="3367" t="s">
        <v>74</v>
      </c>
      <c r="V160" s="3791" t="s">
        <v>2774</v>
      </c>
      <c r="Y160" s="42"/>
      <c r="AA160" s="1486"/>
      <c r="AB160" s="1486"/>
      <c r="AC160" s="25"/>
      <c r="AD160" s="59"/>
      <c r="AE160" s="59"/>
      <c r="AF160" s="40"/>
      <c r="AG160" s="42"/>
      <c r="AJ160" s="5671" t="s">
        <v>48</v>
      </c>
      <c r="AK160" s="5623"/>
    </row>
    <row r="161" spans="1:40" s="105" customFormat="1" ht="11.25" customHeight="1">
      <c r="B161" s="3175"/>
      <c r="C161" s="3360"/>
      <c r="D161" s="471"/>
      <c r="E161" s="3797"/>
      <c r="F161" s="42"/>
      <c r="G161" s="1486"/>
      <c r="H161" s="1486"/>
      <c r="I161" s="1486"/>
      <c r="J161" s="1486"/>
      <c r="K161" s="1486"/>
      <c r="L161" s="1486"/>
      <c r="M161" s="1486"/>
      <c r="P161" s="5665"/>
      <c r="Q161" s="5624"/>
      <c r="R161" s="1486"/>
      <c r="S161" s="1486"/>
      <c r="T161" s="1486"/>
      <c r="U161" s="1486"/>
      <c r="V161" s="55" t="s">
        <v>2775</v>
      </c>
      <c r="W161" s="1486"/>
      <c r="X161" s="1486"/>
      <c r="Y161" s="1486"/>
      <c r="Z161" s="1486"/>
      <c r="AA161" s="1486"/>
      <c r="AB161" s="1486"/>
      <c r="AC161" s="25"/>
      <c r="AD161" s="59"/>
      <c r="AE161" s="59"/>
      <c r="AF161" s="40"/>
      <c r="AG161" s="42"/>
      <c r="AJ161" s="5665"/>
      <c r="AK161" s="5624"/>
    </row>
    <row r="162" spans="1:40" s="105" customFormat="1" ht="7.5" customHeight="1">
      <c r="B162" s="3795"/>
      <c r="C162" s="3805"/>
      <c r="D162" s="3805"/>
      <c r="E162" s="3806"/>
      <c r="F162" s="3792"/>
      <c r="G162" s="3798"/>
      <c r="H162" s="3807"/>
      <c r="I162" s="3807"/>
      <c r="J162" s="3807"/>
      <c r="K162" s="3807"/>
      <c r="L162" s="3807"/>
      <c r="M162" s="3807"/>
      <c r="P162" s="3799"/>
      <c r="Q162" s="3794"/>
      <c r="R162" s="3799"/>
      <c r="S162" s="3799"/>
      <c r="T162" s="3799"/>
      <c r="U162" s="3799"/>
      <c r="V162" s="3799"/>
      <c r="W162" s="3799"/>
      <c r="X162" s="3799"/>
      <c r="Y162" s="3799"/>
      <c r="Z162" s="3799"/>
      <c r="AA162" s="3799"/>
      <c r="AB162" s="3799"/>
      <c r="AC162" s="3799"/>
      <c r="AD162" s="59"/>
      <c r="AE162" s="59"/>
      <c r="AF162" s="40"/>
      <c r="AG162" s="42"/>
      <c r="AJ162" s="3799"/>
      <c r="AK162" s="3794"/>
    </row>
    <row r="163" spans="1:40" s="105" customFormat="1" ht="11.25" customHeight="1">
      <c r="B163" s="3800"/>
      <c r="C163" s="3808"/>
      <c r="D163" s="3367" t="s">
        <v>50</v>
      </c>
      <c r="E163" s="3800" t="s">
        <v>1692</v>
      </c>
      <c r="F163" s="42"/>
      <c r="G163" s="60"/>
      <c r="H163" s="60"/>
      <c r="I163" s="60"/>
      <c r="J163" s="60"/>
      <c r="K163" s="60"/>
      <c r="L163" s="60"/>
      <c r="M163" s="60"/>
      <c r="P163" s="5671" t="s">
        <v>44</v>
      </c>
      <c r="Q163" s="5623"/>
      <c r="R163" s="3802"/>
      <c r="S163" s="3802"/>
      <c r="T163" s="3802"/>
      <c r="U163" s="3802"/>
      <c r="V163" s="3802"/>
      <c r="W163" s="3802"/>
      <c r="X163" s="3802"/>
      <c r="Y163" s="3802"/>
      <c r="Z163" s="3802"/>
      <c r="AA163" s="3802"/>
      <c r="AB163" s="3802"/>
      <c r="AC163" s="3802"/>
      <c r="AD163" s="59"/>
      <c r="AE163" s="59"/>
      <c r="AF163" s="40"/>
      <c r="AG163" s="42"/>
      <c r="AJ163" s="5737">
        <v>341708</v>
      </c>
      <c r="AK163" s="5737"/>
    </row>
    <row r="164" spans="1:40" s="105" customFormat="1" ht="11.25" customHeight="1">
      <c r="B164" s="3800"/>
      <c r="C164" s="3808"/>
      <c r="D164" s="3809"/>
      <c r="E164" s="62"/>
      <c r="F164" s="42"/>
      <c r="G164" s="60"/>
      <c r="H164" s="60"/>
      <c r="I164" s="60"/>
      <c r="J164" s="60"/>
      <c r="K164" s="60"/>
      <c r="L164" s="60"/>
      <c r="M164" s="60"/>
      <c r="P164" s="5665"/>
      <c r="Q164" s="5624"/>
      <c r="R164" s="3802"/>
      <c r="S164" s="3802"/>
      <c r="T164" s="3802"/>
      <c r="U164" s="3802"/>
      <c r="V164" s="5738"/>
      <c r="W164" s="5739"/>
      <c r="X164" s="5739"/>
      <c r="Y164" s="5739"/>
      <c r="Z164" s="5739"/>
      <c r="AA164" s="5739"/>
      <c r="AB164" s="5739"/>
      <c r="AC164" s="5739"/>
      <c r="AD164" s="5739"/>
      <c r="AE164" s="5739"/>
      <c r="AF164" s="5739"/>
      <c r="AG164" s="5739"/>
      <c r="AH164" s="5739"/>
      <c r="AI164" s="5739"/>
      <c r="AJ164" s="5739"/>
      <c r="AK164" s="5740"/>
    </row>
    <row r="165" spans="1:40" s="105" customFormat="1" ht="7.5" customHeight="1">
      <c r="B165" s="46"/>
      <c r="C165" s="51"/>
      <c r="D165" s="61"/>
      <c r="E165" s="195"/>
      <c r="F165" s="195"/>
      <c r="G165" s="195"/>
      <c r="H165" s="195"/>
      <c r="I165" s="195"/>
      <c r="J165" s="195"/>
      <c r="K165" s="195"/>
      <c r="L165" s="195"/>
      <c r="M165" s="195"/>
      <c r="P165" s="2761"/>
      <c r="Q165" s="3445"/>
      <c r="R165" s="195"/>
      <c r="S165" s="195"/>
      <c r="T165" s="3378"/>
      <c r="U165" s="3378"/>
      <c r="V165" s="5741"/>
      <c r="W165" s="5742"/>
      <c r="X165" s="5742"/>
      <c r="Y165" s="5742"/>
      <c r="Z165" s="5742"/>
      <c r="AA165" s="5742"/>
      <c r="AB165" s="5742"/>
      <c r="AC165" s="5742"/>
      <c r="AD165" s="5742"/>
      <c r="AE165" s="5742"/>
      <c r="AF165" s="5742"/>
      <c r="AG165" s="5742"/>
      <c r="AH165" s="5742"/>
      <c r="AI165" s="5742"/>
      <c r="AJ165" s="5742"/>
      <c r="AK165" s="5743"/>
    </row>
    <row r="166" spans="1:40" s="105" customFormat="1" ht="11.25" customHeight="1">
      <c r="B166" s="3800"/>
      <c r="C166" s="3808"/>
      <c r="D166" s="3367" t="s">
        <v>62</v>
      </c>
      <c r="E166" s="3800" t="s">
        <v>1693</v>
      </c>
      <c r="F166" s="42"/>
      <c r="G166" s="60"/>
      <c r="H166" s="60"/>
      <c r="I166" s="60"/>
      <c r="J166" s="60"/>
      <c r="K166" s="60"/>
      <c r="L166" s="60"/>
      <c r="M166" s="60"/>
      <c r="P166" s="5671" t="s">
        <v>45</v>
      </c>
      <c r="Q166" s="5623"/>
      <c r="R166" s="3802"/>
      <c r="S166" s="3802"/>
      <c r="T166" s="3802"/>
      <c r="U166" s="3802"/>
      <c r="V166" s="5744"/>
      <c r="W166" s="5745"/>
      <c r="X166" s="5745"/>
      <c r="Y166" s="5745"/>
      <c r="Z166" s="5745"/>
      <c r="AA166" s="5745"/>
      <c r="AB166" s="5745"/>
      <c r="AC166" s="5745"/>
      <c r="AD166" s="5745"/>
      <c r="AE166" s="5745"/>
      <c r="AF166" s="5745"/>
      <c r="AG166" s="5745"/>
      <c r="AH166" s="5745"/>
      <c r="AI166" s="5745"/>
      <c r="AJ166" s="5745"/>
      <c r="AK166" s="5746"/>
    </row>
    <row r="167" spans="1:40" s="105" customFormat="1" ht="11.25" customHeight="1">
      <c r="B167" s="3800"/>
      <c r="C167" s="3808"/>
      <c r="D167" s="3809"/>
      <c r="E167" s="62"/>
      <c r="F167" s="42"/>
      <c r="G167" s="60"/>
      <c r="H167" s="60"/>
      <c r="I167" s="60"/>
      <c r="J167" s="60"/>
      <c r="K167" s="60"/>
      <c r="L167" s="60"/>
      <c r="M167" s="60"/>
      <c r="P167" s="5665"/>
      <c r="Q167" s="5624"/>
      <c r="R167" s="3802"/>
      <c r="S167" s="3802"/>
      <c r="T167" s="3802"/>
      <c r="U167" s="3802"/>
      <c r="V167" s="3802"/>
      <c r="W167" s="3802"/>
      <c r="X167" s="3802"/>
      <c r="Y167" s="3802"/>
      <c r="Z167" s="3802"/>
      <c r="AA167" s="3802"/>
      <c r="AB167" s="3802"/>
      <c r="AC167" s="3802"/>
      <c r="AD167" s="59"/>
      <c r="AE167" s="59"/>
      <c r="AF167" s="40"/>
      <c r="AG167" s="42"/>
      <c r="AJ167" s="3540"/>
      <c r="AK167" s="3540"/>
    </row>
    <row r="168" spans="1:40" s="105" customFormat="1" ht="7.5" customHeight="1">
      <c r="B168" s="46"/>
      <c r="C168" s="51"/>
      <c r="D168" s="61"/>
      <c r="E168" s="195"/>
      <c r="F168" s="195"/>
      <c r="G168" s="195"/>
      <c r="H168" s="195"/>
      <c r="I168" s="195"/>
      <c r="J168" s="195"/>
      <c r="K168" s="195"/>
      <c r="L168" s="195"/>
      <c r="M168" s="195"/>
      <c r="P168" s="195"/>
      <c r="Q168" s="195"/>
      <c r="R168" s="195"/>
      <c r="S168" s="195"/>
      <c r="T168" s="3378"/>
      <c r="U168" s="3378"/>
      <c r="V168" s="3378"/>
      <c r="W168" s="44"/>
      <c r="X168" s="44"/>
      <c r="Y168" s="44"/>
      <c r="Z168" s="44"/>
      <c r="AA168" s="44"/>
      <c r="AB168" s="44"/>
      <c r="AC168" s="44"/>
      <c r="AD168" s="59"/>
      <c r="AE168" s="59"/>
      <c r="AF168" s="3377"/>
      <c r="AG168" s="3371"/>
      <c r="AJ168" s="2761"/>
      <c r="AK168" s="3445"/>
    </row>
    <row r="169" spans="1:40" s="105" customFormat="1" ht="11.25" customHeight="1">
      <c r="B169" s="3800"/>
      <c r="C169" s="3801"/>
      <c r="D169" s="3367" t="s">
        <v>63</v>
      </c>
      <c r="E169" s="3800" t="s">
        <v>1989</v>
      </c>
      <c r="F169" s="42"/>
      <c r="G169" s="60"/>
      <c r="H169" s="60"/>
      <c r="I169" s="60"/>
      <c r="J169" s="60"/>
      <c r="K169" s="60"/>
      <c r="L169" s="60"/>
      <c r="M169" s="60"/>
      <c r="P169" s="5671" t="s">
        <v>46</v>
      </c>
      <c r="Q169" s="5623"/>
      <c r="R169" s="3802"/>
      <c r="S169" s="3802"/>
      <c r="T169" s="3802"/>
      <c r="U169" s="3367" t="s">
        <v>76</v>
      </c>
      <c r="V169" s="3791" t="s">
        <v>2776</v>
      </c>
      <c r="W169" s="3802"/>
      <c r="X169" s="3802"/>
      <c r="Y169" s="3802"/>
      <c r="Z169" s="3802"/>
      <c r="AA169" s="3802"/>
      <c r="AB169" s="3802"/>
      <c r="AC169" s="3802"/>
      <c r="AF169" s="3776"/>
      <c r="AG169" s="3776"/>
      <c r="AJ169" s="5671" t="s">
        <v>49</v>
      </c>
      <c r="AK169" s="5623"/>
    </row>
    <row r="170" spans="1:40" s="105" customFormat="1" ht="11.25" customHeight="1">
      <c r="B170" s="3795"/>
      <c r="C170" s="3803"/>
      <c r="D170" s="3803"/>
      <c r="E170" s="3804"/>
      <c r="F170" s="3799"/>
      <c r="G170" s="3804"/>
      <c r="H170" s="3798"/>
      <c r="I170" s="3798"/>
      <c r="J170" s="3798"/>
      <c r="K170" s="3798"/>
      <c r="L170" s="3798"/>
      <c r="M170" s="3798"/>
      <c r="P170" s="5665"/>
      <c r="Q170" s="5624"/>
      <c r="R170" s="3799"/>
      <c r="S170" s="3799"/>
      <c r="T170" s="3799"/>
      <c r="U170" s="1486"/>
      <c r="V170" s="55"/>
      <c r="W170" s="3802"/>
      <c r="X170" s="3802"/>
      <c r="Y170" s="3802"/>
      <c r="Z170" s="3802"/>
      <c r="AA170" s="3802"/>
      <c r="AB170" s="3802"/>
      <c r="AC170" s="3802"/>
      <c r="AD170" s="3802"/>
      <c r="AE170" s="3802"/>
      <c r="AF170" s="3802"/>
      <c r="AG170" s="3802"/>
      <c r="AJ170" s="5665"/>
      <c r="AK170" s="5624"/>
    </row>
    <row r="171" spans="1:40" ht="12" customHeight="1">
      <c r="A171" s="3905"/>
      <c r="B171" s="66"/>
      <c r="C171" s="40"/>
      <c r="D171" s="40"/>
      <c r="E171" s="3900"/>
      <c r="F171" s="3915"/>
      <c r="G171" s="3916"/>
      <c r="H171" s="47"/>
      <c r="I171" s="3916"/>
      <c r="J171" s="3916"/>
      <c r="K171" s="3916"/>
      <c r="L171" s="3917"/>
      <c r="M171" s="3917"/>
      <c r="N171" s="3917"/>
      <c r="O171" s="3918"/>
      <c r="P171" s="3918"/>
      <c r="Q171" s="3918"/>
      <c r="R171" s="3918"/>
      <c r="S171" s="3919"/>
      <c r="T171" s="3919"/>
      <c r="U171" s="3919"/>
      <c r="V171" s="3919"/>
      <c r="W171" s="3918"/>
      <c r="X171" s="3918"/>
      <c r="Y171" s="3918"/>
      <c r="Z171" s="3918"/>
      <c r="AA171" s="3918"/>
      <c r="AB171" s="3918"/>
      <c r="AC171" s="3918"/>
      <c r="AD171" s="3918"/>
      <c r="AE171" s="3918"/>
      <c r="AF171" s="3918"/>
      <c r="AG171" s="28"/>
      <c r="AH171" s="3900"/>
      <c r="AI171" s="3900"/>
      <c r="AJ171" s="3900"/>
      <c r="AK171" s="3900"/>
      <c r="AL171" s="3900"/>
      <c r="AM171" s="3900"/>
      <c r="AN171" s="3900"/>
    </row>
    <row r="172" spans="1:40" ht="12" customHeight="1">
      <c r="A172" s="3905"/>
      <c r="B172" s="66"/>
      <c r="C172" s="40"/>
      <c r="D172" s="40"/>
      <c r="E172" s="3900"/>
      <c r="F172" s="3915"/>
      <c r="G172" s="3916"/>
      <c r="H172" s="47"/>
      <c r="I172" s="3916"/>
      <c r="J172" s="3916"/>
      <c r="K172" s="3916"/>
      <c r="L172" s="3917"/>
      <c r="M172" s="3917"/>
      <c r="N172" s="3917"/>
      <c r="O172" s="3918"/>
      <c r="P172" s="3918"/>
      <c r="Q172" s="3918"/>
      <c r="R172" s="3918"/>
      <c r="S172" s="3919"/>
      <c r="T172" s="3919"/>
      <c r="U172" s="3919"/>
      <c r="V172" s="3919"/>
      <c r="W172" s="3918"/>
      <c r="X172" s="3918"/>
      <c r="Y172" s="3918"/>
      <c r="Z172" s="3918"/>
      <c r="AA172" s="3918"/>
      <c r="AB172" s="3918"/>
      <c r="AC172" s="3918"/>
      <c r="AD172" s="3918"/>
      <c r="AE172" s="3918"/>
      <c r="AF172" s="3918"/>
      <c r="AG172" s="28"/>
      <c r="AH172" s="3900"/>
      <c r="AI172" s="3900"/>
      <c r="AJ172" s="3900"/>
      <c r="AK172" s="3900"/>
      <c r="AL172" s="3900"/>
      <c r="AM172" s="3900"/>
      <c r="AN172" s="3900"/>
    </row>
    <row r="173" spans="1:40" ht="12" customHeight="1">
      <c r="A173" s="3898"/>
      <c r="B173" s="3886" t="s">
        <v>1694</v>
      </c>
      <c r="D173" s="3791" t="s">
        <v>1695</v>
      </c>
      <c r="E173" s="3791"/>
      <c r="F173" s="3947"/>
      <c r="G173" s="3776"/>
      <c r="H173" s="3776"/>
      <c r="I173" s="3776"/>
      <c r="J173" s="3776"/>
      <c r="K173" s="3776"/>
      <c r="L173" s="3776"/>
      <c r="M173" s="3776"/>
      <c r="N173" s="3776"/>
      <c r="O173" s="3776"/>
      <c r="P173" s="3776"/>
      <c r="Q173" s="3776"/>
      <c r="R173" s="3776"/>
      <c r="S173" s="3776"/>
      <c r="T173" s="3776"/>
      <c r="U173" s="3776"/>
      <c r="V173" s="3919"/>
      <c r="W173" s="3918"/>
      <c r="X173" s="3918"/>
      <c r="Y173" s="3918"/>
      <c r="Z173" s="3918"/>
      <c r="AA173" s="3918"/>
      <c r="AB173" s="3918"/>
      <c r="AC173" s="3918"/>
      <c r="AD173" s="3918"/>
      <c r="AE173" s="3918"/>
      <c r="AF173" s="3918"/>
      <c r="AG173" s="28"/>
      <c r="AH173" s="3900"/>
      <c r="AI173" s="3900"/>
      <c r="AJ173" s="3900"/>
      <c r="AK173" s="3900"/>
      <c r="AL173" s="3900"/>
      <c r="AM173" s="3900"/>
      <c r="AN173" s="3900"/>
    </row>
    <row r="174" spans="1:40" ht="12" customHeight="1">
      <c r="A174" s="3886"/>
      <c r="B174" s="3809"/>
      <c r="D174" s="3797" t="s">
        <v>2777</v>
      </c>
      <c r="E174" s="3791"/>
      <c r="F174" s="3837"/>
      <c r="G174" s="3802"/>
      <c r="H174" s="3802"/>
      <c r="I174" s="3802"/>
      <c r="J174" s="3802"/>
      <c r="K174" s="3802"/>
      <c r="L174" s="3802"/>
      <c r="M174" s="3802"/>
      <c r="N174" s="3802"/>
      <c r="O174" s="3802"/>
      <c r="P174" s="3802"/>
      <c r="Q174" s="3802"/>
      <c r="R174" s="3802"/>
      <c r="S174" s="3802"/>
      <c r="T174" s="3802"/>
      <c r="U174" s="3802"/>
      <c r="V174" s="3919"/>
      <c r="W174" s="3918"/>
      <c r="X174" s="3918"/>
      <c r="Y174" s="3918"/>
      <c r="Z174" s="3918"/>
      <c r="AA174" s="3918"/>
      <c r="AB174" s="3918"/>
      <c r="AC174" s="3918"/>
      <c r="AD174" s="3918"/>
      <c r="AE174" s="3918"/>
      <c r="AF174" s="3918"/>
      <c r="AG174" s="28"/>
      <c r="AH174" s="3900"/>
      <c r="AI174" s="3900"/>
      <c r="AJ174" s="3900"/>
      <c r="AK174" s="3900"/>
      <c r="AL174" s="3900"/>
      <c r="AM174" s="3900"/>
      <c r="AN174" s="3900"/>
    </row>
    <row r="175" spans="1:40" ht="12" customHeight="1">
      <c r="A175" s="3948"/>
      <c r="B175" s="3809"/>
      <c r="C175" s="3797"/>
      <c r="D175" s="40"/>
      <c r="E175" s="3791"/>
      <c r="F175" s="3837"/>
      <c r="G175" s="3802"/>
      <c r="H175" s="3802"/>
      <c r="I175" s="3802"/>
      <c r="J175" s="3802"/>
      <c r="K175" s="3802"/>
      <c r="L175" s="3802"/>
      <c r="M175" s="3802"/>
      <c r="N175" s="3802"/>
      <c r="O175" s="3802"/>
      <c r="P175" s="3802"/>
      <c r="Q175" s="3802"/>
      <c r="R175" s="3802"/>
      <c r="S175" s="3802"/>
      <c r="T175" s="3802"/>
      <c r="U175" s="3802"/>
      <c r="V175" s="3919"/>
      <c r="W175" s="3918"/>
      <c r="X175" s="3918"/>
      <c r="Y175" s="3918"/>
      <c r="Z175" s="3918"/>
      <c r="AA175" s="3918"/>
      <c r="AB175" s="3918"/>
      <c r="AC175" s="3918"/>
      <c r="AD175" s="3918"/>
      <c r="AE175" s="3918"/>
      <c r="AF175" s="3918"/>
      <c r="AG175" s="28"/>
      <c r="AH175" s="3900"/>
      <c r="AI175" s="3900"/>
      <c r="AJ175" s="3900"/>
      <c r="AK175" s="3900"/>
      <c r="AL175" s="3900"/>
      <c r="AM175" s="3900"/>
      <c r="AN175" s="3900"/>
    </row>
    <row r="176" spans="1:40" ht="12" customHeight="1">
      <c r="A176" s="3369"/>
      <c r="C176" s="471"/>
      <c r="D176" s="471"/>
      <c r="E176" s="5557">
        <v>341801</v>
      </c>
      <c r="F176" s="5557"/>
      <c r="G176" s="471"/>
      <c r="H176" s="471"/>
      <c r="I176" s="471"/>
      <c r="J176" s="471"/>
      <c r="K176" s="471"/>
      <c r="L176" s="471"/>
      <c r="M176" s="471"/>
      <c r="N176" s="471"/>
      <c r="O176" s="195"/>
      <c r="P176" s="5557"/>
      <c r="Q176" s="5557"/>
      <c r="R176" s="40"/>
      <c r="S176" s="40"/>
      <c r="T176" s="620"/>
      <c r="U176" s="40"/>
      <c r="V176" s="3919"/>
      <c r="W176" s="3918"/>
      <c r="X176" s="3918"/>
      <c r="Y176" s="3918"/>
      <c r="Z176" s="3918"/>
      <c r="AA176" s="3918"/>
      <c r="AB176" s="3918"/>
      <c r="AC176" s="3918"/>
      <c r="AD176" s="3918"/>
      <c r="AE176" s="3918"/>
      <c r="AF176" s="3918"/>
      <c r="AG176" s="28"/>
      <c r="AH176" s="3900"/>
      <c r="AI176" s="3900"/>
      <c r="AJ176" s="3900"/>
      <c r="AK176" s="3900"/>
      <c r="AL176" s="3900"/>
      <c r="AM176" s="3900"/>
      <c r="AN176" s="3900"/>
    </row>
    <row r="177" spans="1:40" ht="11.25" customHeight="1">
      <c r="A177" s="3369"/>
      <c r="B177" s="40"/>
      <c r="E177" s="5657">
        <v>1</v>
      </c>
      <c r="F177" s="5623"/>
      <c r="G177" s="5648" t="s">
        <v>2475</v>
      </c>
      <c r="H177" s="5553"/>
      <c r="I177" s="5553"/>
      <c r="J177" s="5657">
        <v>2</v>
      </c>
      <c r="K177" s="5623"/>
      <c r="L177" s="5648" t="s">
        <v>2497</v>
      </c>
      <c r="M177" s="5553"/>
      <c r="N177" s="5553"/>
      <c r="O177" s="5553"/>
      <c r="P177" s="44"/>
      <c r="Q177" s="44"/>
      <c r="R177" s="44"/>
      <c r="S177" s="44"/>
      <c r="T177" s="44"/>
      <c r="U177" s="471"/>
      <c r="V177" s="3919"/>
      <c r="W177" s="3918"/>
      <c r="X177" s="3918"/>
      <c r="Y177" s="3918"/>
      <c r="Z177" s="3918"/>
      <c r="AA177" s="3918"/>
      <c r="AB177" s="3918"/>
      <c r="AC177" s="3918"/>
      <c r="AD177" s="3918"/>
      <c r="AE177" s="3918"/>
      <c r="AF177" s="3918"/>
      <c r="AG177" s="28"/>
      <c r="AH177" s="3900"/>
      <c r="AI177" s="3900"/>
      <c r="AJ177" s="3900"/>
      <c r="AK177" s="3900"/>
      <c r="AL177" s="3900"/>
      <c r="AM177" s="3900"/>
      <c r="AN177" s="3900"/>
    </row>
    <row r="178" spans="1:40" ht="11.25" customHeight="1">
      <c r="A178" s="3369"/>
      <c r="B178" s="40"/>
      <c r="E178" s="5657"/>
      <c r="F178" s="5624"/>
      <c r="G178" s="5648"/>
      <c r="H178" s="5553"/>
      <c r="I178" s="5553"/>
      <c r="J178" s="5657"/>
      <c r="K178" s="5624"/>
      <c r="L178" s="5648"/>
      <c r="M178" s="5553"/>
      <c r="N178" s="5553"/>
      <c r="O178" s="5553"/>
      <c r="P178" s="40"/>
      <c r="Q178" s="3376"/>
      <c r="R178" s="3376"/>
      <c r="S178" s="3376"/>
      <c r="T178" s="3376"/>
      <c r="U178" s="53"/>
      <c r="V178" s="3919"/>
      <c r="W178" s="3918"/>
      <c r="X178" s="3918"/>
      <c r="Y178" s="3918"/>
      <c r="Z178" s="3918"/>
      <c r="AA178" s="3918"/>
      <c r="AB178" s="3918"/>
      <c r="AC178" s="3918"/>
      <c r="AD178" s="3918"/>
      <c r="AE178" s="3918"/>
      <c r="AF178" s="3918"/>
      <c r="AG178" s="28"/>
      <c r="AH178" s="3900"/>
      <c r="AI178" s="3900"/>
      <c r="AJ178" s="3900"/>
      <c r="AK178" s="3900"/>
      <c r="AL178" s="3900"/>
      <c r="AM178" s="3900"/>
      <c r="AN178" s="3900"/>
    </row>
    <row r="179" spans="1:40" ht="11.25" customHeight="1">
      <c r="A179" s="3369"/>
      <c r="B179" s="40"/>
      <c r="C179" s="3367"/>
      <c r="D179" s="3367"/>
      <c r="E179" s="3367"/>
      <c r="F179" s="3367"/>
      <c r="G179" s="471"/>
      <c r="H179" s="3367"/>
      <c r="I179" s="3367"/>
      <c r="J179" s="3367"/>
      <c r="K179" s="3367"/>
      <c r="L179" s="3367"/>
      <c r="M179" s="620"/>
      <c r="N179" s="195"/>
      <c r="O179" s="195"/>
      <c r="P179" s="40"/>
      <c r="Q179" s="3376"/>
      <c r="R179" s="3376"/>
      <c r="S179" s="3376"/>
      <c r="T179" s="3376"/>
      <c r="U179" s="53"/>
      <c r="V179" s="3919"/>
      <c r="W179" s="3918"/>
      <c r="X179" s="3918"/>
      <c r="Y179" s="3918"/>
      <c r="Z179" s="3918"/>
      <c r="AA179" s="3918"/>
      <c r="AB179" s="3918"/>
      <c r="AC179" s="3918"/>
      <c r="AD179" s="3918"/>
      <c r="AE179" s="3918"/>
      <c r="AF179" s="3918"/>
      <c r="AG179" s="28"/>
      <c r="AH179" s="3900"/>
      <c r="AI179" s="3900"/>
      <c r="AJ179" s="3900"/>
      <c r="AK179" s="3900"/>
      <c r="AL179" s="3900"/>
      <c r="AM179" s="3900"/>
      <c r="AN179" s="3900"/>
    </row>
    <row r="180" spans="1:40" ht="11.25" customHeight="1">
      <c r="A180" s="3369"/>
      <c r="B180" s="40"/>
      <c r="C180" s="3367"/>
      <c r="D180" s="3367"/>
      <c r="E180" s="3367"/>
      <c r="F180" s="3367"/>
      <c r="G180" s="471"/>
      <c r="H180" s="3367"/>
      <c r="I180" s="3367"/>
      <c r="J180" s="3367"/>
      <c r="K180" s="3367"/>
      <c r="L180" s="3367"/>
      <c r="M180" s="620"/>
      <c r="N180" s="195"/>
      <c r="O180" s="195"/>
      <c r="P180" s="40"/>
      <c r="Q180" s="3376"/>
      <c r="R180" s="3376"/>
      <c r="S180" s="3376"/>
      <c r="T180" s="3376"/>
      <c r="U180" s="53"/>
      <c r="V180" s="3919"/>
      <c r="W180" s="3918"/>
      <c r="X180" s="3918"/>
      <c r="Y180" s="3918"/>
      <c r="Z180" s="3918"/>
      <c r="AA180" s="3918"/>
      <c r="AB180" s="3918"/>
      <c r="AC180" s="3918"/>
      <c r="AD180" s="3918"/>
      <c r="AE180" s="3918"/>
      <c r="AF180" s="3918"/>
      <c r="AG180" s="28"/>
      <c r="AH180" s="3900"/>
      <c r="AI180" s="3900"/>
      <c r="AJ180" s="3900"/>
      <c r="AK180" s="3900"/>
      <c r="AL180" s="3900"/>
      <c r="AM180" s="3900"/>
      <c r="AN180" s="3900"/>
    </row>
    <row r="181" spans="1:40" ht="11.25" customHeight="1">
      <c r="A181" s="3369"/>
      <c r="B181" s="3886" t="s">
        <v>1696</v>
      </c>
      <c r="D181" s="3791" t="s">
        <v>2778</v>
      </c>
      <c r="E181" s="3367"/>
      <c r="F181" s="3367"/>
      <c r="G181" s="471"/>
      <c r="H181" s="3367"/>
      <c r="I181" s="3367"/>
      <c r="J181" s="3367"/>
      <c r="K181" s="3367"/>
      <c r="L181" s="3367"/>
      <c r="M181" s="620"/>
      <c r="N181" s="195"/>
      <c r="O181" s="3918"/>
      <c r="P181" s="5715" t="s">
        <v>2706</v>
      </c>
      <c r="Q181" s="5715"/>
      <c r="R181" s="5715"/>
      <c r="S181" s="5715"/>
      <c r="T181" s="5715"/>
      <c r="U181" s="5715"/>
      <c r="V181" s="5715"/>
      <c r="W181" s="5715"/>
      <c r="X181" s="5715"/>
      <c r="Y181" s="5715"/>
      <c r="Z181" s="3918"/>
      <c r="AA181" s="3918"/>
      <c r="AB181" s="3918"/>
      <c r="AC181" s="5715" t="s">
        <v>2779</v>
      </c>
      <c r="AD181" s="5715"/>
      <c r="AE181" s="5715"/>
      <c r="AF181" s="5715"/>
      <c r="AG181" s="5715"/>
      <c r="AH181" s="5715"/>
      <c r="AI181" s="5715"/>
      <c r="AJ181" s="5715"/>
      <c r="AK181" s="3900"/>
      <c r="AL181" s="3900"/>
      <c r="AM181" s="3900"/>
      <c r="AN181" s="3900"/>
    </row>
    <row r="182" spans="1:40" ht="11.25" customHeight="1">
      <c r="A182" s="3369"/>
      <c r="B182" s="3809"/>
      <c r="D182" s="3949" t="s">
        <v>2780</v>
      </c>
      <c r="E182" s="3367"/>
      <c r="F182" s="3367"/>
      <c r="G182" s="471"/>
      <c r="H182" s="3367"/>
      <c r="I182" s="3367"/>
      <c r="J182" s="3367"/>
      <c r="K182" s="3367"/>
      <c r="L182" s="3367"/>
      <c r="M182" s="620"/>
      <c r="N182" s="195"/>
      <c r="O182" s="3918"/>
      <c r="P182" s="5715" t="s">
        <v>104</v>
      </c>
      <c r="Q182" s="5715"/>
      <c r="R182" s="5715"/>
      <c r="S182" s="5715"/>
      <c r="T182" s="5715"/>
      <c r="U182" s="5715"/>
      <c r="V182" s="5715"/>
      <c r="W182" s="5715"/>
      <c r="X182" s="5715"/>
      <c r="Y182" s="5715"/>
      <c r="Z182" s="3918"/>
      <c r="AA182" s="3918"/>
      <c r="AB182" s="3918"/>
      <c r="AC182" s="5735" t="s">
        <v>2781</v>
      </c>
      <c r="AD182" s="5735"/>
      <c r="AE182" s="5735"/>
      <c r="AF182" s="5735"/>
      <c r="AG182" s="5735"/>
      <c r="AH182" s="5735"/>
      <c r="AI182" s="5735"/>
      <c r="AJ182" s="5735"/>
      <c r="AK182" s="3900"/>
      <c r="AL182" s="3900"/>
      <c r="AM182" s="3900"/>
      <c r="AN182" s="3900"/>
    </row>
    <row r="183" spans="1:40" ht="11.25" customHeight="1">
      <c r="A183" s="3369"/>
      <c r="B183" s="3809"/>
      <c r="D183" s="3797" t="s">
        <v>2782</v>
      </c>
      <c r="E183" s="3367"/>
      <c r="F183" s="3367"/>
      <c r="G183" s="471"/>
      <c r="H183" s="3367"/>
      <c r="I183" s="3367"/>
      <c r="J183" s="3367"/>
      <c r="K183" s="3367"/>
      <c r="L183" s="3367"/>
      <c r="M183" s="620"/>
      <c r="N183" s="195"/>
      <c r="O183" s="3918"/>
      <c r="P183" s="3918"/>
      <c r="Q183" s="3918"/>
      <c r="R183" s="3918"/>
      <c r="S183" s="3918"/>
      <c r="T183" s="3918"/>
      <c r="U183" s="3918"/>
      <c r="V183" s="3918"/>
      <c r="W183" s="28"/>
      <c r="X183" s="5736">
        <v>3419</v>
      </c>
      <c r="Y183" s="5736"/>
      <c r="AA183" s="3950"/>
      <c r="AB183" s="3918"/>
      <c r="AI183" s="5736">
        <v>3419</v>
      </c>
      <c r="AJ183" s="5736"/>
      <c r="AL183" s="3900"/>
      <c r="AM183" s="3900"/>
      <c r="AN183" s="3900"/>
    </row>
    <row r="184" spans="1:40" ht="11.25" customHeight="1">
      <c r="A184" s="3369"/>
      <c r="B184" s="3809"/>
      <c r="D184" s="3797" t="s">
        <v>2783</v>
      </c>
      <c r="E184" s="3367"/>
      <c r="F184" s="3367"/>
      <c r="G184" s="471"/>
      <c r="H184" s="3367"/>
      <c r="I184" s="3367"/>
      <c r="J184" s="3367"/>
      <c r="K184" s="3367"/>
      <c r="L184" s="3367"/>
      <c r="M184" s="620"/>
      <c r="N184" s="195"/>
      <c r="O184" s="5726" t="s">
        <v>42</v>
      </c>
      <c r="P184" s="5727"/>
      <c r="Q184" s="5728"/>
      <c r="R184" s="5728"/>
      <c r="S184" s="5728"/>
      <c r="T184" s="5728"/>
      <c r="U184" s="5728"/>
      <c r="V184" s="5728"/>
      <c r="W184" s="5728"/>
      <c r="X184" s="5728"/>
      <c r="Y184" s="5729"/>
      <c r="Z184" s="3945"/>
      <c r="AA184" s="3945"/>
      <c r="AB184" s="5733" t="s">
        <v>43</v>
      </c>
      <c r="AC184" s="5727"/>
      <c r="AD184" s="5728"/>
      <c r="AE184" s="5728"/>
      <c r="AF184" s="5728"/>
      <c r="AG184" s="5728"/>
      <c r="AH184" s="5728"/>
      <c r="AI184" s="5728"/>
      <c r="AJ184" s="5729"/>
      <c r="AL184" s="3900"/>
      <c r="AM184" s="3900"/>
      <c r="AN184" s="3900"/>
    </row>
    <row r="185" spans="1:40" ht="15" customHeight="1">
      <c r="A185" s="3369"/>
      <c r="B185" s="40"/>
      <c r="C185" s="3367"/>
      <c r="D185" s="3367"/>
      <c r="E185" s="3367"/>
      <c r="F185" s="3367"/>
      <c r="G185" s="471"/>
      <c r="H185" s="3367"/>
      <c r="I185" s="3367"/>
      <c r="J185" s="3367"/>
      <c r="K185" s="3367"/>
      <c r="L185" s="3367"/>
      <c r="M185" s="620"/>
      <c r="N185" s="195"/>
      <c r="O185" s="5715"/>
      <c r="P185" s="5730"/>
      <c r="Q185" s="5731"/>
      <c r="R185" s="5731"/>
      <c r="S185" s="5731"/>
      <c r="T185" s="5731"/>
      <c r="U185" s="5731"/>
      <c r="V185" s="5731"/>
      <c r="W185" s="5731"/>
      <c r="X185" s="5731"/>
      <c r="Y185" s="5732"/>
      <c r="Z185" s="3945"/>
      <c r="AA185" s="3945"/>
      <c r="AB185" s="5734"/>
      <c r="AC185" s="5730"/>
      <c r="AD185" s="5731"/>
      <c r="AE185" s="5731"/>
      <c r="AF185" s="5731"/>
      <c r="AG185" s="5731"/>
      <c r="AH185" s="5731"/>
      <c r="AI185" s="5731"/>
      <c r="AJ185" s="5732"/>
      <c r="AL185" s="3900"/>
      <c r="AM185" s="3900"/>
      <c r="AN185" s="3900"/>
    </row>
    <row r="186" spans="1:40" ht="11.25" customHeight="1">
      <c r="A186" s="3369"/>
      <c r="B186" s="40"/>
      <c r="C186" s="3367"/>
      <c r="D186" s="3367"/>
      <c r="E186" s="3367"/>
      <c r="F186" s="3367"/>
      <c r="G186" s="471"/>
      <c r="H186" s="3367"/>
      <c r="I186" s="3367"/>
      <c r="J186" s="3367"/>
      <c r="K186" s="3367"/>
      <c r="L186" s="3367"/>
      <c r="M186" s="620"/>
      <c r="N186" s="195"/>
      <c r="O186" s="195"/>
      <c r="P186" s="40"/>
      <c r="Q186" s="3376"/>
      <c r="R186" s="3376"/>
      <c r="S186" s="3376"/>
      <c r="T186" s="3376"/>
      <c r="U186" s="53"/>
      <c r="V186" s="3919"/>
      <c r="W186" s="3918"/>
      <c r="X186" s="3918"/>
      <c r="AL186" s="3900"/>
      <c r="AM186" s="3900"/>
      <c r="AN186" s="3900"/>
    </row>
    <row r="187" spans="1:40" ht="11.25" customHeight="1">
      <c r="A187" s="3369"/>
      <c r="B187" s="40"/>
      <c r="C187" s="3367"/>
      <c r="D187" s="3367"/>
      <c r="E187" s="3367"/>
      <c r="F187" s="3367"/>
      <c r="G187" s="471"/>
      <c r="H187" s="3367"/>
      <c r="I187" s="3367"/>
      <c r="J187" s="3367"/>
      <c r="K187" s="3367"/>
      <c r="L187" s="3367"/>
      <c r="M187" s="620"/>
      <c r="N187" s="195"/>
      <c r="O187" s="195"/>
      <c r="P187" s="40"/>
      <c r="Q187" s="3376"/>
      <c r="R187" s="3376"/>
      <c r="S187" s="3376"/>
      <c r="T187" s="3376"/>
      <c r="U187" s="53"/>
      <c r="V187" s="3919"/>
      <c r="W187" s="3918"/>
      <c r="X187" s="3918"/>
      <c r="Y187" s="3918"/>
      <c r="Z187" s="3918"/>
      <c r="AA187" s="3918"/>
      <c r="AB187" s="3918"/>
      <c r="AC187" s="3918"/>
      <c r="AD187" s="3918"/>
      <c r="AE187" s="3918"/>
      <c r="AF187" s="3918"/>
      <c r="AG187" s="28"/>
      <c r="AH187" s="3900"/>
      <c r="AI187" s="3900"/>
      <c r="AJ187" s="3900"/>
      <c r="AK187" s="3900"/>
      <c r="AL187" s="3900"/>
      <c r="AM187" s="3900"/>
      <c r="AN187" s="3900"/>
    </row>
    <row r="188" spans="1:40" ht="11.25" customHeight="1">
      <c r="A188" s="3369"/>
      <c r="B188" s="3790" t="s">
        <v>1697</v>
      </c>
      <c r="C188" s="57"/>
      <c r="D188" s="3791" t="s">
        <v>2784</v>
      </c>
      <c r="E188" s="42"/>
      <c r="F188" s="3792"/>
      <c r="G188" s="3793"/>
      <c r="H188" s="3794"/>
      <c r="I188" s="3794"/>
      <c r="J188" s="3794"/>
      <c r="K188" s="3794"/>
      <c r="L188" s="3794"/>
      <c r="M188" s="3794"/>
      <c r="N188" s="3794"/>
      <c r="O188" s="3794"/>
      <c r="P188" s="3794"/>
      <c r="Q188" s="3794"/>
      <c r="R188" s="3794"/>
      <c r="S188" s="3376"/>
      <c r="T188" s="3376"/>
      <c r="U188" s="53"/>
      <c r="V188" s="3919"/>
      <c r="W188" s="3918"/>
      <c r="X188" s="3918"/>
      <c r="Y188" s="3918"/>
      <c r="Z188" s="3918"/>
      <c r="AA188" s="3918"/>
      <c r="AB188" s="3918"/>
      <c r="AC188" s="3918"/>
      <c r="AD188" s="3918"/>
      <c r="AE188" s="3918"/>
      <c r="AF188" s="3918"/>
      <c r="AG188" s="28"/>
      <c r="AH188" s="3900"/>
      <c r="AI188" s="3900"/>
      <c r="AJ188" s="3900"/>
      <c r="AK188" s="3900"/>
      <c r="AL188" s="3900"/>
      <c r="AM188" s="3900"/>
      <c r="AN188" s="3900"/>
    </row>
    <row r="189" spans="1:40" ht="11.25" customHeight="1">
      <c r="A189" s="3369"/>
      <c r="B189" s="3795"/>
      <c r="C189" s="3796"/>
      <c r="D189" s="3797" t="s">
        <v>2785</v>
      </c>
      <c r="E189" s="42"/>
      <c r="F189" s="3792"/>
      <c r="G189" s="3798"/>
      <c r="H189" s="3799"/>
      <c r="I189" s="3799"/>
      <c r="J189" s="3799"/>
      <c r="K189" s="3799"/>
      <c r="L189" s="3799"/>
      <c r="M189" s="3799"/>
      <c r="N189" s="3799"/>
      <c r="O189" s="3799"/>
      <c r="P189" s="3799"/>
      <c r="Q189" s="3799"/>
      <c r="R189" s="3799"/>
      <c r="S189" s="3376"/>
      <c r="T189" s="3376"/>
      <c r="U189" s="53"/>
      <c r="V189" s="3919"/>
      <c r="W189" s="3918"/>
      <c r="X189" s="3918"/>
      <c r="Y189" s="3918"/>
      <c r="Z189" s="3918"/>
      <c r="AA189" s="3918"/>
      <c r="AB189" s="3918"/>
      <c r="AC189" s="3918"/>
      <c r="AD189" s="3918"/>
      <c r="AE189" s="3918"/>
      <c r="AF189" s="3918"/>
      <c r="AG189" s="28"/>
      <c r="AH189" s="3900"/>
      <c r="AI189" s="3900"/>
      <c r="AJ189" s="3900"/>
      <c r="AK189" s="3900"/>
      <c r="AL189" s="3900"/>
      <c r="AM189" s="3900"/>
      <c r="AN189" s="3900"/>
    </row>
    <row r="190" spans="1:40" ht="11.25" customHeight="1">
      <c r="A190" s="3369"/>
      <c r="B190" s="3795"/>
      <c r="C190" s="3796"/>
      <c r="D190" s="3797"/>
      <c r="E190" s="42"/>
      <c r="F190" s="3792"/>
      <c r="G190" s="3798"/>
      <c r="H190" s="3799"/>
      <c r="I190" s="3799"/>
      <c r="J190" s="3799"/>
      <c r="K190" s="3799"/>
      <c r="L190" s="3799"/>
      <c r="M190" s="3799"/>
      <c r="N190" s="3799"/>
      <c r="O190" s="3799"/>
      <c r="P190" s="3799"/>
      <c r="Q190" s="3799"/>
      <c r="R190" s="3799"/>
      <c r="S190" s="3376"/>
      <c r="T190" s="3376"/>
      <c r="U190" s="53"/>
      <c r="V190" s="3919"/>
      <c r="W190" s="3918"/>
      <c r="X190" s="3918"/>
      <c r="Y190" s="3918"/>
      <c r="Z190" s="3918"/>
      <c r="AA190" s="3918"/>
      <c r="AB190" s="3918"/>
      <c r="AC190" s="3918"/>
      <c r="AD190" s="3918"/>
      <c r="AE190" s="3918"/>
      <c r="AF190" s="3918"/>
      <c r="AG190" s="28"/>
      <c r="AH190" s="3900"/>
      <c r="AI190" s="3900"/>
      <c r="AJ190" s="3900"/>
      <c r="AK190" s="3900"/>
      <c r="AL190" s="3900"/>
      <c r="AM190" s="3900"/>
      <c r="AN190" s="3900"/>
    </row>
    <row r="191" spans="1:40" ht="11.25" customHeight="1">
      <c r="A191" s="3369"/>
      <c r="B191" s="3795"/>
      <c r="C191" s="3796"/>
      <c r="D191" s="3797"/>
      <c r="E191" s="42"/>
      <c r="F191" s="3792"/>
      <c r="G191" s="3798"/>
      <c r="H191" s="3799"/>
      <c r="I191" s="3799"/>
      <c r="J191" s="3799"/>
      <c r="K191" s="3799"/>
      <c r="L191" s="3799"/>
      <c r="M191" s="3799"/>
      <c r="N191" s="105"/>
      <c r="O191" s="105"/>
      <c r="Q191" s="5679">
        <v>3420</v>
      </c>
      <c r="R191" s="5679"/>
      <c r="S191" s="3376"/>
      <c r="T191" s="3376"/>
      <c r="U191" s="53"/>
      <c r="V191" s="3919"/>
      <c r="W191" s="3918"/>
      <c r="X191" s="3797"/>
      <c r="Y191" s="42"/>
      <c r="Z191" s="3792"/>
      <c r="AA191" s="3798"/>
      <c r="AB191" s="3799"/>
      <c r="AC191" s="3799"/>
      <c r="AD191" s="3799"/>
      <c r="AE191" s="3799"/>
      <c r="AF191" s="3799"/>
      <c r="AG191" s="3799"/>
      <c r="AI191" s="5679">
        <v>3420</v>
      </c>
      <c r="AJ191" s="5679"/>
      <c r="AK191" s="3376"/>
      <c r="AL191" s="3900"/>
      <c r="AM191" s="3900"/>
      <c r="AN191" s="3900"/>
    </row>
    <row r="192" spans="1:40" ht="11.25" customHeight="1">
      <c r="A192" s="3369"/>
      <c r="B192" s="3800"/>
      <c r="C192" s="3801"/>
      <c r="D192" s="3367" t="s">
        <v>35</v>
      </c>
      <c r="E192" s="3800" t="s">
        <v>2786</v>
      </c>
      <c r="F192" s="42"/>
      <c r="G192" s="60"/>
      <c r="H192" s="60"/>
      <c r="I192" s="60"/>
      <c r="J192" s="60"/>
      <c r="K192" s="60"/>
      <c r="L192" s="60"/>
      <c r="M192" s="60"/>
      <c r="N192" s="105"/>
      <c r="O192" s="105"/>
      <c r="P192" s="5671" t="s">
        <v>44</v>
      </c>
      <c r="Q192" s="5717"/>
      <c r="R192" s="5718"/>
      <c r="S192" s="5721" t="s">
        <v>107</v>
      </c>
      <c r="T192" s="3376"/>
      <c r="U192" s="53"/>
      <c r="V192" s="3919"/>
      <c r="W192" s="3918"/>
      <c r="X192" s="3367" t="s">
        <v>63</v>
      </c>
      <c r="Y192" s="3800" t="s">
        <v>2787</v>
      </c>
      <c r="Z192" s="42"/>
      <c r="AA192" s="60"/>
      <c r="AB192" s="60"/>
      <c r="AC192" s="60"/>
      <c r="AD192" s="60"/>
      <c r="AE192" s="60"/>
      <c r="AF192" s="60"/>
      <c r="AG192" s="60"/>
      <c r="AH192" s="5671" t="s">
        <v>48</v>
      </c>
      <c r="AI192" s="5717"/>
      <c r="AJ192" s="5718"/>
      <c r="AK192" s="5721" t="s">
        <v>107</v>
      </c>
      <c r="AL192" s="3900"/>
      <c r="AM192" s="3900"/>
      <c r="AN192" s="3900"/>
    </row>
    <row r="193" spans="1:40" ht="11.25" customHeight="1">
      <c r="A193" s="3369"/>
      <c r="B193" s="3795"/>
      <c r="C193" s="3803"/>
      <c r="D193" s="471"/>
      <c r="E193" s="3804"/>
      <c r="F193" s="3799"/>
      <c r="G193" s="3804"/>
      <c r="H193" s="3798"/>
      <c r="I193" s="3798"/>
      <c r="J193" s="3798"/>
      <c r="K193" s="3798"/>
      <c r="L193" s="3798"/>
      <c r="M193" s="3798"/>
      <c r="N193" s="105"/>
      <c r="O193" s="105"/>
      <c r="P193" s="5665"/>
      <c r="Q193" s="5719"/>
      <c r="R193" s="5720"/>
      <c r="S193" s="5721"/>
      <c r="T193" s="3376"/>
      <c r="U193" s="53"/>
      <c r="V193" s="3919"/>
      <c r="W193" s="3918"/>
      <c r="X193" s="471"/>
      <c r="Y193" s="3804"/>
      <c r="Z193" s="3799"/>
      <c r="AA193" s="3804"/>
      <c r="AB193" s="3798"/>
      <c r="AC193" s="3798"/>
      <c r="AD193" s="3798"/>
      <c r="AE193" s="3798"/>
      <c r="AF193" s="3798"/>
      <c r="AG193" s="3798"/>
      <c r="AH193" s="5665"/>
      <c r="AI193" s="5719"/>
      <c r="AJ193" s="5720"/>
      <c r="AK193" s="5721"/>
      <c r="AL193" s="3900"/>
      <c r="AM193" s="3900"/>
      <c r="AN193" s="3900"/>
    </row>
    <row r="194" spans="1:40" ht="11.25" customHeight="1">
      <c r="A194" s="3369"/>
      <c r="B194" s="3795"/>
      <c r="C194" s="3803"/>
      <c r="D194" s="3803"/>
      <c r="E194" s="3794"/>
      <c r="F194" s="3799"/>
      <c r="G194" s="3804"/>
      <c r="H194" s="3798"/>
      <c r="I194" s="3798"/>
      <c r="J194" s="3798"/>
      <c r="K194" s="3798"/>
      <c r="L194" s="3798"/>
      <c r="M194" s="3798"/>
      <c r="N194" s="105"/>
      <c r="O194" s="105"/>
      <c r="P194" s="3540"/>
      <c r="Q194" s="3794"/>
      <c r="R194" s="3799"/>
      <c r="S194" s="284"/>
      <c r="T194" s="3376"/>
      <c r="U194" s="53"/>
      <c r="V194" s="3919"/>
      <c r="W194" s="3918"/>
      <c r="X194" s="3803"/>
      <c r="Y194" s="3794"/>
      <c r="Z194" s="3799"/>
      <c r="AA194" s="3804"/>
      <c r="AB194" s="3798"/>
      <c r="AC194" s="3798"/>
      <c r="AD194" s="3798"/>
      <c r="AE194" s="3798"/>
      <c r="AF194" s="3798"/>
      <c r="AG194" s="3798"/>
      <c r="AH194" s="3540"/>
      <c r="AI194" s="3794"/>
      <c r="AJ194" s="3799"/>
      <c r="AK194" s="284"/>
      <c r="AL194" s="3900"/>
      <c r="AM194" s="3900"/>
      <c r="AN194" s="3900"/>
    </row>
    <row r="195" spans="1:40" ht="11.25" customHeight="1">
      <c r="A195" s="3369"/>
      <c r="B195" s="3175"/>
      <c r="C195" s="3360"/>
      <c r="D195" s="3367" t="s">
        <v>36</v>
      </c>
      <c r="E195" s="3791" t="s">
        <v>2788</v>
      </c>
      <c r="F195" s="42"/>
      <c r="G195" s="1486"/>
      <c r="H195" s="1486"/>
      <c r="I195" s="1486"/>
      <c r="J195" s="1486"/>
      <c r="K195" s="1486"/>
      <c r="L195" s="1486"/>
      <c r="M195" s="1486"/>
      <c r="N195" s="105"/>
      <c r="O195" s="105"/>
      <c r="P195" s="5716" t="s">
        <v>45</v>
      </c>
      <c r="Q195" s="5717"/>
      <c r="R195" s="5718"/>
      <c r="S195" s="5721" t="s">
        <v>107</v>
      </c>
      <c r="T195" s="3376"/>
      <c r="U195" s="53"/>
      <c r="V195" s="3919"/>
      <c r="W195" s="3918"/>
      <c r="X195" s="3367" t="s">
        <v>64</v>
      </c>
      <c r="Y195" s="3791" t="s">
        <v>2789</v>
      </c>
      <c r="Z195" s="42"/>
      <c r="AA195" s="1486"/>
      <c r="AB195" s="1486"/>
      <c r="AC195" s="1486"/>
      <c r="AD195" s="1486"/>
      <c r="AE195" s="1486"/>
      <c r="AF195" s="1486"/>
      <c r="AG195" s="1486"/>
      <c r="AH195" s="5716" t="s">
        <v>54</v>
      </c>
      <c r="AI195" s="5717"/>
      <c r="AJ195" s="5718"/>
      <c r="AK195" s="5721" t="s">
        <v>107</v>
      </c>
      <c r="AL195" s="3900"/>
      <c r="AM195" s="3900"/>
      <c r="AN195" s="3900"/>
    </row>
    <row r="196" spans="1:40" ht="11.25" customHeight="1">
      <c r="A196" s="3369"/>
      <c r="B196" s="3175"/>
      <c r="C196" s="3360"/>
      <c r="D196" s="471"/>
      <c r="E196" s="3797"/>
      <c r="F196" s="42"/>
      <c r="G196" s="1486"/>
      <c r="H196" s="1486"/>
      <c r="I196" s="1486"/>
      <c r="J196" s="1486"/>
      <c r="K196" s="1486"/>
      <c r="L196" s="1486"/>
      <c r="M196" s="1486"/>
      <c r="N196" s="105"/>
      <c r="O196" s="105"/>
      <c r="P196" s="5704"/>
      <c r="Q196" s="5719"/>
      <c r="R196" s="5720"/>
      <c r="S196" s="5721"/>
      <c r="T196" s="3376"/>
      <c r="U196" s="53"/>
      <c r="V196" s="3919"/>
      <c r="W196" s="3918"/>
      <c r="X196" s="471"/>
      <c r="Y196" s="3797"/>
      <c r="Z196" s="42"/>
      <c r="AA196" s="1486"/>
      <c r="AB196" s="1486"/>
      <c r="AC196" s="1486"/>
      <c r="AD196" s="1486"/>
      <c r="AE196" s="1486"/>
      <c r="AF196" s="1486"/>
      <c r="AG196" s="1486"/>
      <c r="AH196" s="5704"/>
      <c r="AI196" s="5719"/>
      <c r="AJ196" s="5720"/>
      <c r="AK196" s="5721"/>
      <c r="AL196" s="3900"/>
      <c r="AM196" s="3900"/>
      <c r="AN196" s="3900"/>
    </row>
    <row r="197" spans="1:40" ht="11.25" customHeight="1">
      <c r="A197" s="3369"/>
      <c r="B197" s="3795"/>
      <c r="C197" s="3805"/>
      <c r="D197" s="3805"/>
      <c r="E197" s="3806"/>
      <c r="F197" s="3792"/>
      <c r="G197" s="3798"/>
      <c r="H197" s="3807"/>
      <c r="I197" s="3807"/>
      <c r="J197" s="3807"/>
      <c r="K197" s="3807"/>
      <c r="L197" s="3807"/>
      <c r="M197" s="3807"/>
      <c r="N197" s="105"/>
      <c r="O197" s="105"/>
      <c r="P197" s="3799"/>
      <c r="Q197" s="3794"/>
      <c r="R197" s="3799"/>
      <c r="S197" s="284"/>
      <c r="T197" s="3376"/>
      <c r="U197" s="53"/>
      <c r="V197" s="3919"/>
      <c r="W197" s="3918"/>
      <c r="X197" s="3805"/>
      <c r="Y197" s="3806"/>
      <c r="Z197" s="3792"/>
      <c r="AA197" s="3798"/>
      <c r="AB197" s="3807"/>
      <c r="AC197" s="3807"/>
      <c r="AD197" s="3807"/>
      <c r="AE197" s="3807"/>
      <c r="AF197" s="3807"/>
      <c r="AG197" s="3807"/>
      <c r="AH197" s="3799"/>
      <c r="AI197" s="3794"/>
      <c r="AJ197" s="3799"/>
      <c r="AK197" s="284"/>
      <c r="AL197" s="3900"/>
      <c r="AM197" s="3900"/>
      <c r="AN197" s="3900"/>
    </row>
    <row r="198" spans="1:40" ht="11.25" customHeight="1">
      <c r="A198" s="3369"/>
      <c r="B198" s="3800"/>
      <c r="C198" s="3808"/>
      <c r="D198" s="3367" t="s">
        <v>50</v>
      </c>
      <c r="E198" s="3800" t="s">
        <v>2790</v>
      </c>
      <c r="F198" s="42"/>
      <c r="G198" s="60"/>
      <c r="H198" s="60"/>
      <c r="I198" s="60"/>
      <c r="J198" s="60"/>
      <c r="K198" s="60"/>
      <c r="L198" s="60"/>
      <c r="M198" s="60"/>
      <c r="N198" s="105"/>
      <c r="O198" s="105"/>
      <c r="P198" s="5716" t="s">
        <v>46</v>
      </c>
      <c r="Q198" s="5717"/>
      <c r="R198" s="5718"/>
      <c r="S198" s="5721" t="s">
        <v>107</v>
      </c>
      <c r="T198" s="3376"/>
      <c r="U198" s="53"/>
      <c r="V198" s="3919"/>
      <c r="W198" s="3918"/>
      <c r="X198" s="3367" t="s">
        <v>74</v>
      </c>
      <c r="Y198" s="3800" t="s">
        <v>2540</v>
      </c>
      <c r="Z198" s="42"/>
      <c r="AA198" s="60"/>
      <c r="AB198" s="60"/>
      <c r="AC198" s="60"/>
      <c r="AD198" s="60"/>
      <c r="AE198" s="60"/>
      <c r="AF198" s="60"/>
      <c r="AG198" s="60"/>
      <c r="AH198" s="5716" t="s">
        <v>49</v>
      </c>
      <c r="AI198" s="5717"/>
      <c r="AJ198" s="5718"/>
      <c r="AK198" s="5721" t="s">
        <v>107</v>
      </c>
      <c r="AL198" s="3900"/>
      <c r="AM198" s="3900"/>
      <c r="AN198" s="3900"/>
    </row>
    <row r="199" spans="1:40" ht="11.25" customHeight="1">
      <c r="A199" s="3369"/>
      <c r="B199" s="3800"/>
      <c r="C199" s="3808"/>
      <c r="D199" s="3809"/>
      <c r="E199" s="62"/>
      <c r="F199" s="42"/>
      <c r="G199" s="60"/>
      <c r="H199" s="60"/>
      <c r="I199" s="60"/>
      <c r="J199" s="60"/>
      <c r="K199" s="60"/>
      <c r="L199" s="60"/>
      <c r="M199" s="60"/>
      <c r="N199" s="105"/>
      <c r="O199" s="105"/>
      <c r="P199" s="5704"/>
      <c r="Q199" s="5719"/>
      <c r="R199" s="5720"/>
      <c r="S199" s="5721"/>
      <c r="T199" s="3376"/>
      <c r="U199" s="53"/>
      <c r="V199" s="3919"/>
      <c r="W199" s="3918"/>
      <c r="X199" s="3809"/>
      <c r="Y199" s="62"/>
      <c r="Z199" s="42"/>
      <c r="AA199" s="60"/>
      <c r="AB199" s="60"/>
      <c r="AC199" s="60"/>
      <c r="AD199" s="60"/>
      <c r="AE199" s="60"/>
      <c r="AF199" s="60"/>
      <c r="AG199" s="60"/>
      <c r="AH199" s="5704"/>
      <c r="AI199" s="5719"/>
      <c r="AJ199" s="5720"/>
      <c r="AK199" s="5721"/>
      <c r="AL199" s="3900"/>
      <c r="AM199" s="3900"/>
      <c r="AN199" s="3900"/>
    </row>
    <row r="200" spans="1:40" ht="11.25" customHeight="1">
      <c r="A200" s="3369"/>
      <c r="B200" s="46"/>
      <c r="C200" s="51"/>
      <c r="D200" s="61"/>
      <c r="E200" s="195"/>
      <c r="F200" s="195"/>
      <c r="G200" s="195"/>
      <c r="H200" s="195"/>
      <c r="I200" s="195"/>
      <c r="J200" s="195"/>
      <c r="K200" s="195"/>
      <c r="L200" s="195"/>
      <c r="M200" s="195"/>
      <c r="N200" s="105"/>
      <c r="O200" s="105"/>
      <c r="P200" s="2761"/>
      <c r="Q200" s="3445"/>
      <c r="R200" s="195"/>
      <c r="S200" s="284"/>
      <c r="T200" s="3376"/>
      <c r="U200" s="53"/>
      <c r="V200" s="3919"/>
      <c r="W200" s="3918"/>
      <c r="X200" s="61"/>
      <c r="Y200" s="195"/>
      <c r="Z200" s="195"/>
      <c r="AA200" s="195"/>
      <c r="AB200" s="195"/>
      <c r="AC200" s="195"/>
      <c r="AD200" s="195"/>
      <c r="AE200" s="195"/>
      <c r="AF200" s="195"/>
      <c r="AG200" s="195"/>
      <c r="AH200" s="2761"/>
      <c r="AI200" s="3445"/>
      <c r="AJ200" s="195"/>
      <c r="AK200" s="284"/>
      <c r="AL200" s="3900"/>
      <c r="AM200" s="3900"/>
      <c r="AN200" s="3900"/>
    </row>
    <row r="201" spans="1:40" ht="11.25" customHeight="1">
      <c r="A201" s="3369"/>
      <c r="B201" s="3800"/>
      <c r="C201" s="3808"/>
      <c r="D201" s="3367" t="s">
        <v>62</v>
      </c>
      <c r="E201" s="3800" t="s">
        <v>2791</v>
      </c>
      <c r="F201" s="42"/>
      <c r="G201" s="60"/>
      <c r="H201" s="60"/>
      <c r="I201" s="60"/>
      <c r="J201" s="60"/>
      <c r="K201" s="60"/>
      <c r="L201" s="60"/>
      <c r="M201" s="60"/>
      <c r="N201" s="105"/>
      <c r="O201" s="105"/>
      <c r="P201" s="5716" t="s">
        <v>47</v>
      </c>
      <c r="Q201" s="5717"/>
      <c r="R201" s="5718"/>
      <c r="S201" s="5721" t="s">
        <v>107</v>
      </c>
      <c r="T201" s="3376"/>
      <c r="U201" s="53"/>
      <c r="V201" s="3919"/>
      <c r="W201" s="3918"/>
      <c r="X201" s="3367"/>
      <c r="Y201" s="3800"/>
      <c r="Z201" s="42"/>
      <c r="AA201" s="60"/>
      <c r="AB201" s="60"/>
      <c r="AC201" s="60"/>
      <c r="AD201" s="60"/>
      <c r="AE201" s="60"/>
      <c r="AF201" s="60"/>
      <c r="AG201" s="60"/>
      <c r="AH201" s="5704"/>
      <c r="AI201" s="5722">
        <v>100</v>
      </c>
      <c r="AJ201" s="5723"/>
      <c r="AK201" s="5721" t="s">
        <v>107</v>
      </c>
      <c r="AL201" s="3900"/>
      <c r="AM201" s="3900"/>
      <c r="AN201" s="3900"/>
    </row>
    <row r="202" spans="1:40" ht="11.25" customHeight="1">
      <c r="A202" s="3369"/>
      <c r="B202" s="3800"/>
      <c r="C202" s="3808"/>
      <c r="D202" s="3809"/>
      <c r="E202" s="62"/>
      <c r="F202" s="42"/>
      <c r="G202" s="60"/>
      <c r="H202" s="60"/>
      <c r="I202" s="60"/>
      <c r="J202" s="60"/>
      <c r="K202" s="60"/>
      <c r="L202" s="60"/>
      <c r="M202" s="60"/>
      <c r="N202" s="105"/>
      <c r="O202" s="105"/>
      <c r="P202" s="5704"/>
      <c r="Q202" s="5719"/>
      <c r="R202" s="5720"/>
      <c r="S202" s="5721"/>
      <c r="T202" s="3376"/>
      <c r="U202" s="53"/>
      <c r="V202" s="3919"/>
      <c r="W202" s="3918"/>
      <c r="X202" s="3809"/>
      <c r="Y202" s="62"/>
      <c r="Z202" s="42"/>
      <c r="AA202" s="60"/>
      <c r="AB202" s="60"/>
      <c r="AC202" s="60"/>
      <c r="AD202" s="60"/>
      <c r="AE202" s="60"/>
      <c r="AF202" s="60"/>
      <c r="AG202" s="60"/>
      <c r="AH202" s="5704"/>
      <c r="AI202" s="5724"/>
      <c r="AJ202" s="5725"/>
      <c r="AK202" s="5721"/>
      <c r="AL202" s="3900"/>
      <c r="AM202" s="3900"/>
      <c r="AN202" s="3900"/>
    </row>
    <row r="203" spans="1:40" ht="11.25" customHeight="1">
      <c r="A203" s="3369"/>
      <c r="B203" s="46"/>
      <c r="C203" s="51"/>
      <c r="D203" s="61"/>
      <c r="E203" s="195"/>
      <c r="F203" s="195"/>
      <c r="G203" s="195"/>
      <c r="H203" s="195"/>
      <c r="I203" s="195"/>
      <c r="J203" s="195"/>
      <c r="K203" s="195"/>
      <c r="L203" s="195"/>
      <c r="M203" s="195"/>
      <c r="N203" s="105"/>
      <c r="O203" s="105"/>
      <c r="P203" s="195"/>
      <c r="Q203" s="195"/>
      <c r="R203" s="195"/>
      <c r="S203" s="284"/>
      <c r="T203" s="3376"/>
      <c r="U203" s="53"/>
      <c r="V203" s="3919"/>
      <c r="W203" s="3918"/>
      <c r="X203" s="61"/>
      <c r="Y203" s="195"/>
      <c r="Z203" s="195"/>
      <c r="AA203" s="195"/>
      <c r="AB203" s="195"/>
      <c r="AC203" s="195"/>
      <c r="AD203" s="195"/>
      <c r="AE203" s="195"/>
      <c r="AF203" s="195"/>
      <c r="AG203" s="195"/>
      <c r="AH203" s="195"/>
      <c r="AI203" s="195"/>
      <c r="AJ203" s="195"/>
      <c r="AK203" s="284"/>
      <c r="AL203" s="3900"/>
      <c r="AM203" s="3900"/>
      <c r="AN203" s="3900"/>
    </row>
    <row r="204" spans="1:40" ht="11.25" customHeight="1">
      <c r="A204" s="3369"/>
      <c r="B204" s="3800"/>
      <c r="C204" s="3801"/>
      <c r="D204" s="3367"/>
      <c r="E204" s="3800"/>
      <c r="F204" s="42"/>
      <c r="G204" s="60"/>
      <c r="H204" s="60"/>
      <c r="I204" s="60"/>
      <c r="J204" s="60"/>
      <c r="K204" s="60"/>
      <c r="L204" s="60"/>
      <c r="M204" s="60"/>
      <c r="N204" s="110"/>
      <c r="O204" s="110"/>
      <c r="P204" s="3540"/>
      <c r="Q204" s="3816"/>
      <c r="R204" s="3816"/>
      <c r="S204" s="2771"/>
      <c r="T204" s="3376"/>
      <c r="U204" s="53"/>
      <c r="V204" s="3919"/>
      <c r="W204" s="3918"/>
      <c r="X204" s="3367"/>
      <c r="Y204" s="3800"/>
      <c r="Z204" s="42"/>
      <c r="AA204" s="60"/>
      <c r="AB204" s="60"/>
      <c r="AC204" s="60"/>
      <c r="AD204" s="60"/>
      <c r="AE204" s="60"/>
      <c r="AF204" s="60"/>
      <c r="AG204" s="60"/>
      <c r="AH204" s="3540"/>
      <c r="AI204" s="3816"/>
      <c r="AJ204" s="3816"/>
      <c r="AK204" s="2771"/>
      <c r="AL204" s="3900"/>
      <c r="AM204" s="3900"/>
      <c r="AN204" s="3900"/>
    </row>
    <row r="205" spans="1:40" ht="11.25" customHeight="1">
      <c r="A205" s="3369"/>
      <c r="B205" s="40"/>
      <c r="C205" s="3367"/>
      <c r="D205" s="3367"/>
      <c r="E205" s="3367"/>
      <c r="F205" s="3367"/>
      <c r="G205" s="471"/>
      <c r="H205" s="3367"/>
      <c r="I205" s="3367"/>
      <c r="J205" s="3367"/>
      <c r="K205" s="3367"/>
      <c r="L205" s="3367"/>
      <c r="M205" s="620"/>
      <c r="N205" s="195"/>
      <c r="O205" s="195"/>
      <c r="P205" s="40"/>
      <c r="Q205" s="3376"/>
      <c r="R205" s="3376"/>
      <c r="S205" s="3376"/>
      <c r="T205" s="3376"/>
      <c r="U205" s="53"/>
      <c r="V205" s="3919"/>
      <c r="W205" s="3918"/>
      <c r="X205" s="3918"/>
      <c r="Y205" s="3918"/>
      <c r="Z205" s="3918"/>
      <c r="AA205" s="3918"/>
      <c r="AB205" s="3918"/>
      <c r="AC205" s="3918"/>
      <c r="AD205" s="3918"/>
      <c r="AE205" s="3918"/>
      <c r="AF205" s="3918"/>
      <c r="AG205" s="28"/>
      <c r="AH205" s="3900"/>
      <c r="AI205" s="3900"/>
      <c r="AJ205" s="3900"/>
      <c r="AK205" s="3900"/>
      <c r="AL205" s="3900"/>
      <c r="AM205" s="3900"/>
      <c r="AN205" s="3900"/>
    </row>
    <row r="206" spans="1:40" ht="11.25" customHeight="1">
      <c r="A206" s="5715">
        <v>49</v>
      </c>
      <c r="B206" s="5715"/>
      <c r="C206" s="5715"/>
      <c r="D206" s="5715"/>
      <c r="E206" s="5715"/>
      <c r="F206" s="5715"/>
      <c r="G206" s="5715"/>
      <c r="H206" s="5715"/>
      <c r="I206" s="5715"/>
      <c r="J206" s="5715"/>
      <c r="K206" s="5715"/>
      <c r="L206" s="5715"/>
      <c r="M206" s="5715"/>
      <c r="N206" s="5715"/>
      <c r="O206" s="5715"/>
      <c r="P206" s="5715"/>
      <c r="Q206" s="5715"/>
      <c r="R206" s="5715"/>
      <c r="S206" s="5715"/>
      <c r="T206" s="5715"/>
      <c r="U206" s="5715"/>
      <c r="V206" s="5715"/>
      <c r="W206" s="5715"/>
      <c r="X206" s="5715"/>
      <c r="Y206" s="5715"/>
      <c r="Z206" s="5715"/>
      <c r="AA206" s="5715"/>
      <c r="AB206" s="5715"/>
      <c r="AC206" s="5715"/>
      <c r="AD206" s="5715"/>
      <c r="AE206" s="5715"/>
      <c r="AF206" s="5715"/>
      <c r="AG206" s="5715"/>
      <c r="AH206" s="5715"/>
      <c r="AI206" s="5715"/>
      <c r="AJ206" s="5715"/>
      <c r="AK206" s="5715"/>
      <c r="AL206" s="5715"/>
      <c r="AM206" s="3900"/>
      <c r="AN206" s="3900"/>
    </row>
    <row r="207" spans="1:40" ht="11.25" customHeight="1">
      <c r="A207" s="3369"/>
      <c r="B207" s="40"/>
      <c r="C207" s="3367"/>
      <c r="D207" s="3367"/>
      <c r="E207" s="3367"/>
      <c r="F207" s="3367"/>
      <c r="G207" s="471"/>
      <c r="H207" s="3367"/>
      <c r="I207" s="3367"/>
      <c r="J207" s="3367"/>
      <c r="K207" s="3367"/>
      <c r="L207" s="3367"/>
      <c r="M207" s="620"/>
      <c r="N207" s="195"/>
      <c r="O207" s="195"/>
      <c r="P207" s="40"/>
      <c r="Q207" s="3376"/>
      <c r="R207" s="3376"/>
      <c r="S207" s="3376"/>
      <c r="T207" s="3376"/>
      <c r="U207" s="53"/>
      <c r="V207" s="3919"/>
      <c r="W207" s="3918"/>
      <c r="X207" s="3918"/>
      <c r="Y207" s="3918"/>
      <c r="Z207" s="3918"/>
      <c r="AA207" s="3918"/>
      <c r="AB207" s="3918"/>
      <c r="AC207" s="3918"/>
      <c r="AD207" s="3918"/>
      <c r="AE207" s="3918"/>
      <c r="AF207" s="3918"/>
      <c r="AG207" s="28"/>
      <c r="AH207" s="3900"/>
      <c r="AI207" s="3900"/>
      <c r="AJ207" s="3900"/>
      <c r="AK207" s="3900"/>
      <c r="AL207" s="3900"/>
      <c r="AM207" s="3900"/>
      <c r="AN207" s="3900"/>
    </row>
    <row r="208" spans="1:40" ht="11.25" customHeight="1">
      <c r="A208" s="3369"/>
      <c r="B208" s="40"/>
      <c r="C208" s="3367"/>
      <c r="D208" s="3367"/>
      <c r="E208" s="3367"/>
      <c r="F208" s="3367"/>
      <c r="G208" s="471"/>
      <c r="H208" s="3367"/>
      <c r="I208" s="3367"/>
      <c r="J208" s="3367"/>
      <c r="K208" s="3367"/>
      <c r="L208" s="3367"/>
      <c r="M208" s="620"/>
      <c r="N208" s="195"/>
      <c r="O208" s="195"/>
      <c r="P208" s="40"/>
      <c r="Q208" s="3376"/>
      <c r="R208" s="3376"/>
      <c r="S208" s="3376"/>
      <c r="T208" s="3376"/>
      <c r="U208" s="53"/>
      <c r="V208" s="3919"/>
      <c r="W208" s="3918"/>
      <c r="X208" s="3918"/>
      <c r="Y208" s="3918"/>
      <c r="Z208" s="3918"/>
      <c r="AA208" s="3918"/>
      <c r="AB208" s="3918"/>
      <c r="AC208" s="3918"/>
      <c r="AD208" s="3918"/>
      <c r="AE208" s="3918"/>
      <c r="AF208" s="3918"/>
      <c r="AG208" s="28"/>
      <c r="AH208" s="3900"/>
      <c r="AI208" s="3900"/>
      <c r="AJ208" s="3900"/>
      <c r="AK208" s="3900"/>
      <c r="AL208" s="3900"/>
      <c r="AM208" s="3900"/>
      <c r="AN208" s="3900"/>
    </row>
    <row r="311" spans="11:11" ht="146.25">
      <c r="K311" s="3951" t="s">
        <v>2792</v>
      </c>
    </row>
    <row r="312" spans="11:11" ht="146.25">
      <c r="K312" s="3952" t="s">
        <v>2793</v>
      </c>
    </row>
  </sheetData>
  <sheetProtection selectLockedCells="1" selectUnlockedCells="1"/>
  <mergeCells count="183">
    <mergeCell ref="A1:AL1"/>
    <mergeCell ref="A2:AL2"/>
    <mergeCell ref="A3:AL3"/>
    <mergeCell ref="B5:G6"/>
    <mergeCell ref="H5:I6"/>
    <mergeCell ref="O7:R7"/>
    <mergeCell ref="S7:V7"/>
    <mergeCell ref="W7:Y7"/>
    <mergeCell ref="AF7:AG7"/>
    <mergeCell ref="D29:T33"/>
    <mergeCell ref="V29:AC29"/>
    <mergeCell ref="AE29:AK29"/>
    <mergeCell ref="V30:AC30"/>
    <mergeCell ref="AE30:AK30"/>
    <mergeCell ref="V31:AC31"/>
    <mergeCell ref="AJ10:AK10"/>
    <mergeCell ref="AJ11:AJ12"/>
    <mergeCell ref="AK11:AK12"/>
    <mergeCell ref="AJ14:AJ15"/>
    <mergeCell ref="AK14:AK15"/>
    <mergeCell ref="AJ17:AJ18"/>
    <mergeCell ref="AK17:AK18"/>
    <mergeCell ref="AE31:AK31"/>
    <mergeCell ref="V32:AC32"/>
    <mergeCell ref="AE32:AK32"/>
    <mergeCell ref="V33:AC33"/>
    <mergeCell ref="AE33:AK33"/>
    <mergeCell ref="AB43:AC43"/>
    <mergeCell ref="AJ43:AK43"/>
    <mergeCell ref="AF20:AG20"/>
    <mergeCell ref="AJ20:AJ21"/>
    <mergeCell ref="AK20:AK21"/>
    <mergeCell ref="U21:AG23"/>
    <mergeCell ref="V50:V51"/>
    <mergeCell ref="W50:AC51"/>
    <mergeCell ref="AE50:AK51"/>
    <mergeCell ref="V53:V54"/>
    <mergeCell ref="W53:AC54"/>
    <mergeCell ref="AE53:AK54"/>
    <mergeCell ref="V44:V45"/>
    <mergeCell ref="W44:AC45"/>
    <mergeCell ref="AE44:AK45"/>
    <mergeCell ref="V47:V48"/>
    <mergeCell ref="W47:AC48"/>
    <mergeCell ref="AE47:AK48"/>
    <mergeCell ref="V72:V73"/>
    <mergeCell ref="W72:AC73"/>
    <mergeCell ref="AE72:AK73"/>
    <mergeCell ref="V75:V76"/>
    <mergeCell ref="W75:AC76"/>
    <mergeCell ref="AE75:AK76"/>
    <mergeCell ref="AB65:AC65"/>
    <mergeCell ref="AJ65:AK65"/>
    <mergeCell ref="V66:V67"/>
    <mergeCell ref="W66:AC67"/>
    <mergeCell ref="AE66:AK67"/>
    <mergeCell ref="V69:V70"/>
    <mergeCell ref="W69:AC70"/>
    <mergeCell ref="AE69:AK70"/>
    <mergeCell ref="V93:V94"/>
    <mergeCell ref="W93:AC94"/>
    <mergeCell ref="AE93:AK94"/>
    <mergeCell ref="V96:V97"/>
    <mergeCell ref="W96:AC97"/>
    <mergeCell ref="AE96:AK97"/>
    <mergeCell ref="AB86:AC86"/>
    <mergeCell ref="AJ86:AK86"/>
    <mergeCell ref="V87:V88"/>
    <mergeCell ref="W87:AC88"/>
    <mergeCell ref="AE87:AK88"/>
    <mergeCell ref="V90:V91"/>
    <mergeCell ref="W90:AC91"/>
    <mergeCell ref="AE90:AK91"/>
    <mergeCell ref="A102:AL102"/>
    <mergeCell ref="B104:G105"/>
    <mergeCell ref="H104:I105"/>
    <mergeCell ref="D107:T111"/>
    <mergeCell ref="V107:AC107"/>
    <mergeCell ref="AE107:AK107"/>
    <mergeCell ref="V108:AC108"/>
    <mergeCell ref="AE108:AK108"/>
    <mergeCell ref="V109:AC109"/>
    <mergeCell ref="AE109:AK109"/>
    <mergeCell ref="V122:V123"/>
    <mergeCell ref="W122:AC123"/>
    <mergeCell ref="AE122:AK123"/>
    <mergeCell ref="V125:V126"/>
    <mergeCell ref="W125:AC126"/>
    <mergeCell ref="AE125:AK126"/>
    <mergeCell ref="V110:AC110"/>
    <mergeCell ref="AE110:AK110"/>
    <mergeCell ref="V111:AC111"/>
    <mergeCell ref="AE111:AK111"/>
    <mergeCell ref="AB121:AC121"/>
    <mergeCell ref="AJ121:AK121"/>
    <mergeCell ref="AB137:AC137"/>
    <mergeCell ref="AJ137:AK137"/>
    <mergeCell ref="V138:V139"/>
    <mergeCell ref="W138:AC139"/>
    <mergeCell ref="AE138:AK139"/>
    <mergeCell ref="AB142:AC142"/>
    <mergeCell ref="AJ142:AK142"/>
    <mergeCell ref="V128:V129"/>
    <mergeCell ref="W128:AC129"/>
    <mergeCell ref="AE128:AK129"/>
    <mergeCell ref="AB132:AC132"/>
    <mergeCell ref="AJ132:AK132"/>
    <mergeCell ref="V133:V134"/>
    <mergeCell ref="W133:AC134"/>
    <mergeCell ref="AE133:AK134"/>
    <mergeCell ref="P156:Q156"/>
    <mergeCell ref="AJ156:AK156"/>
    <mergeCell ref="P157:P158"/>
    <mergeCell ref="Q157:Q158"/>
    <mergeCell ref="AJ157:AJ158"/>
    <mergeCell ref="AK157:AK158"/>
    <mergeCell ref="V143:V144"/>
    <mergeCell ref="W143:AC144"/>
    <mergeCell ref="AE143:AK144"/>
    <mergeCell ref="AB148:AC148"/>
    <mergeCell ref="AJ148:AK148"/>
    <mergeCell ref="V149:V150"/>
    <mergeCell ref="W149:AC150"/>
    <mergeCell ref="AE149:AK150"/>
    <mergeCell ref="AK169:AK170"/>
    <mergeCell ref="E176:F176"/>
    <mergeCell ref="P176:Q176"/>
    <mergeCell ref="P160:P161"/>
    <mergeCell ref="Q160:Q161"/>
    <mergeCell ref="AJ160:AJ161"/>
    <mergeCell ref="AK160:AK161"/>
    <mergeCell ref="P163:P164"/>
    <mergeCell ref="Q163:Q164"/>
    <mergeCell ref="AJ163:AK163"/>
    <mergeCell ref="V164:AK166"/>
    <mergeCell ref="P166:P167"/>
    <mergeCell ref="Q166:Q167"/>
    <mergeCell ref="E177:E178"/>
    <mergeCell ref="F177:F178"/>
    <mergeCell ref="G177:I178"/>
    <mergeCell ref="J177:J178"/>
    <mergeCell ref="K177:K178"/>
    <mergeCell ref="L177:O178"/>
    <mergeCell ref="P169:P170"/>
    <mergeCell ref="Q169:Q170"/>
    <mergeCell ref="AJ169:AJ170"/>
    <mergeCell ref="O184:O185"/>
    <mergeCell ref="P184:Y185"/>
    <mergeCell ref="AB184:AB185"/>
    <mergeCell ref="AC184:AJ185"/>
    <mergeCell ref="Q191:R191"/>
    <mergeCell ref="AI191:AJ191"/>
    <mergeCell ref="P181:Y181"/>
    <mergeCell ref="AC181:AJ181"/>
    <mergeCell ref="P182:Y182"/>
    <mergeCell ref="AC182:AJ182"/>
    <mergeCell ref="X183:Y183"/>
    <mergeCell ref="AI183:AJ183"/>
    <mergeCell ref="P195:P196"/>
    <mergeCell ref="Q195:R196"/>
    <mergeCell ref="S195:S196"/>
    <mergeCell ref="AH195:AH196"/>
    <mergeCell ref="AI195:AJ196"/>
    <mergeCell ref="AK195:AK196"/>
    <mergeCell ref="P192:P193"/>
    <mergeCell ref="Q192:R193"/>
    <mergeCell ref="S192:S193"/>
    <mergeCell ref="AH192:AH193"/>
    <mergeCell ref="AI192:AJ193"/>
    <mergeCell ref="AK192:AK193"/>
    <mergeCell ref="A206:AL206"/>
    <mergeCell ref="P201:P202"/>
    <mergeCell ref="Q201:R202"/>
    <mergeCell ref="S201:S202"/>
    <mergeCell ref="AH201:AH202"/>
    <mergeCell ref="AI201:AJ202"/>
    <mergeCell ref="AK201:AK202"/>
    <mergeCell ref="P198:P199"/>
    <mergeCell ref="Q198:R199"/>
    <mergeCell ref="S198:S199"/>
    <mergeCell ref="AH198:AH199"/>
    <mergeCell ref="AI198:AJ199"/>
    <mergeCell ref="AK198:AK199"/>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S489"/>
  <sheetViews>
    <sheetView showGridLines="0" view="pageBreakPreview" zoomScaleNormal="100" workbookViewId="0">
      <selection activeCell="T267" sqref="T267:W268"/>
    </sheetView>
  </sheetViews>
  <sheetFormatPr defaultColWidth="9.140625" defaultRowHeight="11.25"/>
  <cols>
    <col min="1" max="1" width="3.7109375" style="3953" customWidth="1"/>
    <col min="2" max="2" width="0.7109375" style="3898" customWidth="1"/>
    <col min="3" max="3" width="4.42578125" style="3898" customWidth="1"/>
    <col min="4" max="4" width="3.85546875" style="3898" customWidth="1"/>
    <col min="5" max="6" width="4.85546875" style="3898" customWidth="1"/>
    <col min="7" max="9" width="3.42578125" style="3898" customWidth="1"/>
    <col min="10" max="13" width="3.7109375" style="3898" customWidth="1"/>
    <col min="14" max="14" width="4.42578125" style="3898" customWidth="1"/>
    <col min="15" max="17" width="3.28515625" style="3898" customWidth="1"/>
    <col min="18" max="20" width="3.85546875" style="3898" customWidth="1"/>
    <col min="21" max="21" width="7" style="3898" customWidth="1"/>
    <col min="22" max="33" width="3.85546875" style="3898" customWidth="1"/>
    <col min="34" max="34" width="6" style="3898" customWidth="1"/>
    <col min="35" max="35" width="4.28515625" style="3898" customWidth="1"/>
    <col min="36" max="37" width="3.85546875" style="3898" customWidth="1"/>
    <col min="38" max="39" width="3.7109375" style="3898" customWidth="1"/>
    <col min="40" max="16384" width="9.140625" style="3898"/>
  </cols>
  <sheetData>
    <row r="1" spans="1:45" ht="12">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c r="AK1" s="5661"/>
      <c r="AL1" s="3954"/>
    </row>
    <row r="2" spans="1:45">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c r="AK2" s="5662"/>
      <c r="AL2" s="3955"/>
    </row>
    <row r="3" spans="1:45">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c r="AK3" s="5663"/>
      <c r="AL3" s="3956"/>
    </row>
    <row r="4" spans="1:45">
      <c r="A4" s="3369"/>
      <c r="B4" s="40"/>
      <c r="C4" s="3367"/>
      <c r="D4" s="3367"/>
      <c r="E4" s="3367"/>
      <c r="F4" s="3367"/>
      <c r="G4" s="471"/>
      <c r="H4" s="3367"/>
      <c r="I4" s="3367"/>
      <c r="J4" s="3367"/>
      <c r="K4" s="3367"/>
      <c r="L4" s="3367"/>
      <c r="M4" s="3367"/>
      <c r="N4" s="3367"/>
      <c r="O4" s="3367"/>
      <c r="P4" s="471"/>
      <c r="Q4" s="471"/>
      <c r="R4" s="471"/>
      <c r="S4" s="471"/>
      <c r="T4" s="471"/>
      <c r="U4" s="471"/>
      <c r="V4" s="471"/>
      <c r="W4" s="471"/>
      <c r="X4" s="3919"/>
      <c r="Y4" s="3918"/>
      <c r="Z4" s="3800"/>
      <c r="AA4" s="3800"/>
      <c r="AB4" s="3800"/>
      <c r="AC4" s="3800"/>
      <c r="AD4" s="3800"/>
      <c r="AE4" s="3800"/>
      <c r="AF4" s="3800"/>
      <c r="AG4" s="3800"/>
      <c r="AH4" s="3800"/>
      <c r="AI4" s="3800"/>
      <c r="AJ4" s="3800"/>
      <c r="AK4" s="3800"/>
      <c r="AL4" s="3800"/>
      <c r="AM4" s="3900"/>
    </row>
    <row r="5" spans="1:45" ht="15" customHeight="1">
      <c r="A5" s="3905"/>
      <c r="B5" s="5602" t="s">
        <v>2469</v>
      </c>
      <c r="C5" s="5603"/>
      <c r="D5" s="5603"/>
      <c r="E5" s="5603"/>
      <c r="F5" s="5603"/>
      <c r="G5" s="5604"/>
      <c r="H5" s="5608" t="s">
        <v>1609</v>
      </c>
      <c r="I5" s="5609"/>
      <c r="J5" s="3906"/>
      <c r="K5" s="3907" t="s">
        <v>1990</v>
      </c>
      <c r="L5" s="3906"/>
      <c r="M5" s="3906"/>
      <c r="O5" s="3908"/>
      <c r="P5" s="3908"/>
      <c r="Q5" s="3908"/>
      <c r="R5" s="3903"/>
      <c r="S5" s="3903"/>
      <c r="T5" s="3903"/>
      <c r="U5" s="3903"/>
      <c r="V5" s="3903"/>
      <c r="W5" s="3903"/>
      <c r="X5" s="3903"/>
      <c r="Y5" s="3903"/>
      <c r="Z5" s="3903"/>
      <c r="AA5" s="3903"/>
      <c r="AB5" s="3903"/>
      <c r="AC5" s="3903"/>
      <c r="AD5" s="3903"/>
      <c r="AE5" s="3903"/>
      <c r="AF5" s="3540"/>
      <c r="AG5" s="3540"/>
      <c r="AH5" s="3540"/>
      <c r="AI5" s="3540"/>
      <c r="AJ5" s="3540"/>
      <c r="AK5" s="3540"/>
      <c r="AL5" s="3540"/>
      <c r="AM5" s="3540"/>
    </row>
    <row r="6" spans="1:45" ht="15" customHeight="1">
      <c r="A6" s="3899"/>
      <c r="B6" s="5605"/>
      <c r="C6" s="5606"/>
      <c r="D6" s="5606"/>
      <c r="E6" s="5606"/>
      <c r="F6" s="5606"/>
      <c r="G6" s="5607"/>
      <c r="H6" s="5610"/>
      <c r="I6" s="5611"/>
      <c r="J6" s="3909"/>
      <c r="K6" s="3418" t="s">
        <v>1991</v>
      </c>
      <c r="L6" s="3909"/>
      <c r="M6" s="3909"/>
      <c r="O6" s="3910"/>
      <c r="P6" s="3910"/>
      <c r="Q6" s="3910"/>
      <c r="R6" s="3911"/>
      <c r="S6" s="3911"/>
      <c r="T6" s="3911"/>
      <c r="U6" s="3540"/>
      <c r="V6" s="3540"/>
      <c r="W6" s="3540"/>
      <c r="X6" s="3540"/>
      <c r="Y6" s="3540"/>
      <c r="Z6" s="3540"/>
      <c r="AA6" s="3540"/>
      <c r="AB6" s="3540"/>
      <c r="AC6" s="3540"/>
      <c r="AD6" s="3540"/>
      <c r="AE6" s="3540"/>
      <c r="AF6" s="3913"/>
      <c r="AG6" s="3913"/>
      <c r="AH6" s="3901"/>
      <c r="AI6" s="3901"/>
      <c r="AJ6" s="3901"/>
      <c r="AK6" s="3901"/>
      <c r="AL6" s="3901"/>
      <c r="AM6" s="3901"/>
      <c r="AN6" s="3914"/>
      <c r="AO6" s="3914"/>
      <c r="AP6" s="3914"/>
      <c r="AQ6" s="3914"/>
      <c r="AR6" s="3914"/>
      <c r="AS6" s="3914"/>
    </row>
    <row r="7" spans="1:45">
      <c r="A7" s="3369"/>
      <c r="B7" s="40"/>
      <c r="C7" s="3367"/>
      <c r="D7" s="3367"/>
      <c r="E7" s="3367"/>
      <c r="F7" s="3367"/>
      <c r="G7" s="471"/>
      <c r="H7" s="3367"/>
      <c r="I7" s="3367"/>
      <c r="J7" s="3367"/>
      <c r="K7" s="3367"/>
      <c r="L7" s="3367"/>
      <c r="M7" s="3367"/>
      <c r="N7" s="3367"/>
      <c r="O7" s="3367"/>
      <c r="P7" s="471"/>
      <c r="Q7" s="471"/>
      <c r="R7" s="471"/>
      <c r="S7" s="471"/>
      <c r="T7" s="471"/>
      <c r="U7" s="471"/>
      <c r="V7" s="471"/>
      <c r="W7" s="471"/>
      <c r="X7" s="3919"/>
      <c r="Y7" s="3918"/>
      <c r="Z7" s="3800"/>
      <c r="AA7" s="3800"/>
      <c r="AB7" s="3800"/>
      <c r="AC7" s="3800"/>
      <c r="AD7" s="3800"/>
      <c r="AE7" s="3800"/>
      <c r="AF7" s="3800"/>
      <c r="AG7" s="3800"/>
      <c r="AH7" s="3800"/>
      <c r="AI7" s="3800"/>
      <c r="AJ7" s="3800"/>
      <c r="AK7" s="3800"/>
      <c r="AL7" s="3800"/>
      <c r="AM7" s="3900"/>
    </row>
    <row r="8" spans="1:45">
      <c r="A8" s="3369"/>
      <c r="B8" s="40"/>
      <c r="C8" s="3367"/>
      <c r="D8" s="3367"/>
      <c r="E8" s="3367"/>
      <c r="F8" s="3367"/>
      <c r="G8" s="471"/>
      <c r="H8" s="3367"/>
      <c r="I8" s="3367"/>
      <c r="J8" s="3367"/>
      <c r="K8" s="3367"/>
      <c r="L8" s="3367"/>
      <c r="M8" s="3367"/>
      <c r="N8" s="3367"/>
      <c r="O8" s="3367"/>
      <c r="P8" s="471"/>
      <c r="Q8" s="471"/>
      <c r="R8" s="471"/>
      <c r="S8" s="471"/>
      <c r="T8" s="471"/>
      <c r="U8" s="471"/>
      <c r="V8" s="471"/>
      <c r="W8" s="471"/>
      <c r="X8" s="3919"/>
      <c r="Y8" s="3918"/>
      <c r="Z8" s="3800"/>
      <c r="AA8" s="3800"/>
      <c r="AB8" s="3800"/>
      <c r="AC8" s="3800"/>
      <c r="AD8" s="3800"/>
      <c r="AE8" s="3800"/>
      <c r="AF8" s="3800"/>
      <c r="AG8" s="3800"/>
      <c r="AH8" s="3800"/>
      <c r="AI8" s="3800"/>
      <c r="AJ8" s="3800"/>
      <c r="AK8" s="3800"/>
      <c r="AL8" s="3800"/>
      <c r="AM8" s="3900"/>
    </row>
    <row r="9" spans="1:45" s="3949" customFormat="1" ht="11.25" customHeight="1">
      <c r="A9" s="3957" t="s">
        <v>1610</v>
      </c>
      <c r="B9" s="3900"/>
      <c r="C9" s="3945" t="s">
        <v>1992</v>
      </c>
      <c r="D9" s="3900"/>
      <c r="E9" s="3900"/>
      <c r="F9" s="3900"/>
      <c r="G9" s="3900"/>
      <c r="H9" s="3900"/>
      <c r="I9" s="3900"/>
      <c r="J9" s="3900"/>
      <c r="K9" s="3900"/>
      <c r="L9" s="3900"/>
      <c r="M9" s="3900"/>
      <c r="N9" s="3900"/>
      <c r="O9" s="3900"/>
      <c r="P9" s="3900"/>
      <c r="Q9" s="3900"/>
      <c r="R9" s="3945"/>
      <c r="S9" s="3945"/>
      <c r="T9" s="3945"/>
      <c r="U9" s="3800"/>
      <c r="V9" s="3800"/>
      <c r="W9" s="3800"/>
      <c r="X9" s="3800"/>
      <c r="Y9" s="3800"/>
      <c r="Z9" s="3800"/>
      <c r="AD9" s="3949" t="s">
        <v>191</v>
      </c>
      <c r="AF9" s="3800"/>
      <c r="AG9" s="3800"/>
      <c r="AH9" s="3800"/>
      <c r="AI9" s="3800"/>
      <c r="AJ9" s="3800"/>
      <c r="AK9" s="3800"/>
      <c r="AL9" s="3800"/>
      <c r="AM9" s="3900"/>
    </row>
    <row r="10" spans="1:45" s="3949" customFormat="1" ht="11.25" customHeight="1">
      <c r="A10" s="3905"/>
      <c r="B10" s="3900"/>
      <c r="C10" s="3958" t="s">
        <v>1993</v>
      </c>
      <c r="D10" s="3900"/>
      <c r="E10" s="3900"/>
      <c r="F10" s="3900"/>
      <c r="G10" s="3900"/>
      <c r="H10" s="3900"/>
      <c r="I10" s="3900"/>
      <c r="J10" s="3900"/>
      <c r="K10" s="3900"/>
      <c r="L10" s="3900"/>
      <c r="M10" s="3900"/>
      <c r="N10" s="3900"/>
      <c r="O10" s="3900"/>
      <c r="P10" s="3900"/>
      <c r="Q10" s="3900"/>
      <c r="R10" s="3945"/>
      <c r="S10" s="3945"/>
      <c r="T10" s="3945"/>
      <c r="U10" s="3800"/>
      <c r="V10" s="3800"/>
      <c r="W10" s="3800"/>
      <c r="X10" s="3800"/>
      <c r="Y10" s="3800"/>
      <c r="Z10" s="3800"/>
      <c r="AD10" s="3914" t="s">
        <v>192</v>
      </c>
      <c r="AF10" s="62"/>
      <c r="AG10" s="62"/>
      <c r="AH10" s="3800"/>
      <c r="AI10" s="3800"/>
      <c r="AJ10" s="3800"/>
      <c r="AK10" s="3800"/>
      <c r="AL10" s="3800"/>
      <c r="AM10" s="3900"/>
    </row>
    <row r="11" spans="1:45" s="3949" customFormat="1" ht="4.5" customHeight="1">
      <c r="A11" s="3905"/>
      <c r="B11" s="3900"/>
      <c r="C11" s="3958"/>
      <c r="D11" s="3900"/>
      <c r="E11" s="3900"/>
      <c r="F11" s="3900"/>
      <c r="G11" s="3900"/>
      <c r="H11" s="3900"/>
      <c r="I11" s="3900"/>
      <c r="J11" s="3900"/>
      <c r="K11" s="3900"/>
      <c r="L11" s="3900"/>
      <c r="M11" s="3900"/>
      <c r="N11" s="3900"/>
      <c r="O11" s="3900"/>
      <c r="P11" s="3900"/>
      <c r="Q11" s="3900"/>
      <c r="R11" s="3945"/>
      <c r="S11" s="3945"/>
      <c r="T11" s="3945"/>
      <c r="U11" s="3800"/>
      <c r="V11" s="3800"/>
      <c r="W11" s="3800"/>
      <c r="X11" s="3800"/>
      <c r="Y11" s="3800"/>
      <c r="Z11" s="3800"/>
      <c r="AA11" s="3800"/>
      <c r="AB11" s="3800"/>
      <c r="AC11" s="3800"/>
      <c r="AD11" s="3800"/>
      <c r="AE11" s="3800"/>
      <c r="AF11" s="3800"/>
      <c r="AG11" s="3800"/>
      <c r="AH11" s="3800"/>
      <c r="AI11" s="3800"/>
      <c r="AJ11" s="3800"/>
      <c r="AK11" s="3800"/>
      <c r="AL11" s="3800"/>
      <c r="AM11" s="3900"/>
    </row>
    <row r="12" spans="1:45" s="3949" customFormat="1" ht="15.75" customHeight="1">
      <c r="A12" s="3959"/>
      <c r="B12" s="3960"/>
      <c r="C12" s="3797"/>
      <c r="D12" s="38"/>
      <c r="E12" s="3791"/>
      <c r="F12" s="3837"/>
      <c r="G12" s="3802"/>
      <c r="H12" s="3802"/>
      <c r="I12" s="3802"/>
      <c r="J12" s="3540"/>
      <c r="K12" s="3540"/>
      <c r="L12" s="3540"/>
      <c r="M12" s="3540"/>
      <c r="N12" s="3540"/>
      <c r="O12" s="3802"/>
      <c r="P12" s="3802"/>
      <c r="Q12" s="3802"/>
      <c r="R12" s="3797"/>
      <c r="S12" s="3791"/>
      <c r="T12" s="3837"/>
      <c r="U12" s="3802"/>
      <c r="V12" s="3802"/>
      <c r="W12" s="3802"/>
      <c r="X12" s="3802"/>
      <c r="Y12" s="3802"/>
      <c r="Z12" s="3802"/>
      <c r="AA12" s="3802"/>
      <c r="AB12" s="3802"/>
      <c r="AC12" s="3802"/>
      <c r="AD12" s="3802"/>
      <c r="AE12" s="3802"/>
      <c r="AH12" s="3800"/>
      <c r="AI12" s="5702">
        <v>370001</v>
      </c>
      <c r="AJ12" s="5702"/>
      <c r="AL12" s="3800"/>
      <c r="AM12" s="3900"/>
    </row>
    <row r="13" spans="1:45" s="3949" customFormat="1" ht="11.25" customHeight="1">
      <c r="A13" s="3959"/>
      <c r="B13" s="3960"/>
      <c r="C13" s="3367" t="s">
        <v>35</v>
      </c>
      <c r="D13" s="3800" t="s">
        <v>1994</v>
      </c>
      <c r="E13" s="38"/>
      <c r="F13" s="60"/>
      <c r="G13" s="60"/>
      <c r="H13" s="60"/>
      <c r="I13" s="60"/>
      <c r="J13" s="3837"/>
      <c r="K13" s="3837"/>
      <c r="L13" s="3837"/>
      <c r="M13" s="3837"/>
      <c r="N13" s="3961"/>
      <c r="O13" s="60"/>
      <c r="P13" s="60"/>
      <c r="Q13" s="3540"/>
      <c r="R13" s="471"/>
      <c r="S13" s="38"/>
      <c r="T13" s="60"/>
      <c r="U13" s="60"/>
      <c r="V13" s="60"/>
      <c r="W13" s="60"/>
      <c r="X13" s="60"/>
      <c r="Y13" s="60"/>
      <c r="Z13" s="60"/>
      <c r="AA13" s="60"/>
      <c r="AB13" s="60"/>
      <c r="AC13" s="60"/>
      <c r="AD13" s="60"/>
      <c r="AE13" s="60"/>
      <c r="AH13" s="3800"/>
      <c r="AI13" s="5665">
        <v>1</v>
      </c>
      <c r="AJ13" s="5623"/>
      <c r="AL13" s="3800"/>
      <c r="AM13" s="3900"/>
    </row>
    <row r="14" spans="1:45" s="3949" customFormat="1" ht="11.25" customHeight="1">
      <c r="A14" s="3959"/>
      <c r="B14" s="3960"/>
      <c r="C14" s="471"/>
      <c r="D14" s="3962" t="s">
        <v>1995</v>
      </c>
      <c r="E14" s="3802"/>
      <c r="F14" s="3962"/>
      <c r="G14" s="3837"/>
      <c r="H14" s="3837"/>
      <c r="I14" s="3837"/>
      <c r="J14" s="3963"/>
      <c r="K14" s="3963"/>
      <c r="L14" s="3963"/>
      <c r="M14" s="3963"/>
      <c r="N14" s="3961"/>
      <c r="O14" s="3837"/>
      <c r="P14" s="3837"/>
      <c r="Q14" s="3540"/>
      <c r="R14" s="471"/>
      <c r="S14" s="3802"/>
      <c r="T14" s="3962"/>
      <c r="U14" s="3837"/>
      <c r="V14" s="3837"/>
      <c r="W14" s="3837"/>
      <c r="X14" s="3837"/>
      <c r="Y14" s="3837"/>
      <c r="Z14" s="3837"/>
      <c r="AA14" s="3837"/>
      <c r="AB14" s="3837"/>
      <c r="AC14" s="3837"/>
      <c r="AD14" s="3837"/>
      <c r="AE14" s="3837"/>
      <c r="AH14" s="3800"/>
      <c r="AI14" s="5665"/>
      <c r="AJ14" s="5624"/>
      <c r="AL14" s="3800"/>
      <c r="AM14" s="3900"/>
    </row>
    <row r="15" spans="1:45" s="3900" customFormat="1" ht="5.25" customHeight="1">
      <c r="A15" s="3964"/>
      <c r="B15" s="3963"/>
      <c r="C15" s="3963"/>
      <c r="D15" s="3963"/>
      <c r="E15" s="3963"/>
      <c r="F15" s="3963"/>
      <c r="G15" s="3963"/>
      <c r="H15" s="3963"/>
      <c r="I15" s="3902"/>
      <c r="J15" s="3540"/>
      <c r="K15" s="3540"/>
      <c r="L15" s="3540"/>
      <c r="M15" s="3540"/>
      <c r="N15" s="3540"/>
      <c r="O15" s="3963"/>
      <c r="P15" s="3963"/>
      <c r="Q15" s="3540"/>
      <c r="R15" s="3540"/>
      <c r="S15" s="3965"/>
      <c r="T15" s="3965"/>
      <c r="U15" s="3965"/>
      <c r="V15" s="3965"/>
      <c r="W15" s="3965"/>
      <c r="X15" s="3965"/>
      <c r="Y15" s="5792"/>
      <c r="Z15" s="5792"/>
      <c r="AA15" s="5792"/>
      <c r="AB15" s="3966"/>
      <c r="AC15" s="3966"/>
      <c r="AD15" s="3966"/>
      <c r="AE15" s="3966"/>
      <c r="AF15" s="5792"/>
      <c r="AG15" s="3966"/>
      <c r="AH15" s="3967"/>
      <c r="AI15" s="3967"/>
      <c r="AJ15" s="3967"/>
      <c r="AK15" s="3967"/>
      <c r="AL15" s="3967"/>
      <c r="AM15" s="3967"/>
      <c r="AN15" s="3902"/>
    </row>
    <row r="16" spans="1:45" s="3900" customFormat="1" ht="11.25" customHeight="1">
      <c r="A16" s="3968"/>
      <c r="B16" s="3901"/>
      <c r="C16" s="3367" t="s">
        <v>36</v>
      </c>
      <c r="D16" s="3800" t="s">
        <v>2794</v>
      </c>
      <c r="E16" s="38"/>
      <c r="F16" s="60"/>
      <c r="G16" s="60"/>
      <c r="H16" s="60"/>
      <c r="I16" s="60"/>
      <c r="J16" s="3837"/>
      <c r="K16" s="3837"/>
      <c r="L16" s="3837"/>
      <c r="M16" s="3837"/>
      <c r="N16" s="3961"/>
      <c r="O16" s="3902"/>
      <c r="P16" s="3902"/>
      <c r="Q16" s="3540"/>
      <c r="R16" s="3540"/>
      <c r="S16" s="3965"/>
      <c r="T16" s="3965"/>
      <c r="U16" s="3965"/>
      <c r="V16" s="3965"/>
      <c r="W16" s="3965"/>
      <c r="X16" s="3965"/>
      <c r="Y16" s="5554"/>
      <c r="Z16" s="5554"/>
      <c r="AA16" s="5554"/>
      <c r="AB16" s="3368"/>
      <c r="AC16" s="3368"/>
      <c r="AD16" s="3368"/>
      <c r="AE16" s="3368"/>
      <c r="AF16" s="5792"/>
      <c r="AG16" s="3966"/>
      <c r="AH16" s="3967"/>
      <c r="AI16" s="5665">
        <v>2</v>
      </c>
      <c r="AJ16" s="5623"/>
      <c r="AK16" s="3967"/>
      <c r="AL16" s="3967"/>
      <c r="AM16" s="3967"/>
      <c r="AN16" s="3902"/>
    </row>
    <row r="17" spans="1:40" s="3900" customFormat="1" ht="11.25" customHeight="1">
      <c r="A17" s="3964"/>
      <c r="B17" s="3963"/>
      <c r="C17" s="471"/>
      <c r="D17" s="3962" t="s">
        <v>2795</v>
      </c>
      <c r="E17" s="3802"/>
      <c r="F17" s="3962"/>
      <c r="G17" s="3837"/>
      <c r="H17" s="3837"/>
      <c r="I17" s="3837"/>
      <c r="J17" s="3963"/>
      <c r="K17" s="3963"/>
      <c r="L17" s="3963"/>
      <c r="M17" s="3963"/>
      <c r="N17" s="3961"/>
      <c r="O17" s="3963"/>
      <c r="P17" s="3963"/>
      <c r="Q17" s="3540"/>
      <c r="R17" s="3540"/>
      <c r="S17" s="3903"/>
      <c r="T17" s="3903"/>
      <c r="U17" s="3903"/>
      <c r="V17" s="3903"/>
      <c r="W17" s="3903"/>
      <c r="X17" s="3903"/>
      <c r="Y17" s="5793"/>
      <c r="Z17" s="5793"/>
      <c r="AA17" s="5793"/>
      <c r="AB17" s="3969"/>
      <c r="AC17" s="3969"/>
      <c r="AD17" s="3969"/>
      <c r="AE17" s="3969"/>
      <c r="AF17" s="5792"/>
      <c r="AG17" s="3966"/>
      <c r="AH17" s="3903"/>
      <c r="AI17" s="5665"/>
      <c r="AJ17" s="5624"/>
      <c r="AK17" s="3903"/>
      <c r="AL17" s="3903"/>
      <c r="AM17" s="3903"/>
      <c r="AN17" s="3902"/>
    </row>
    <row r="18" spans="1:40" ht="5.25" customHeight="1">
      <c r="A18" s="3968"/>
      <c r="B18" s="3901"/>
      <c r="C18" s="3960"/>
      <c r="D18" s="3960"/>
      <c r="E18" s="3960"/>
      <c r="F18" s="3960"/>
      <c r="G18" s="3960"/>
      <c r="H18" s="3960"/>
      <c r="I18" s="3960"/>
      <c r="O18" s="3902"/>
      <c r="P18" s="3902"/>
      <c r="Q18" s="3540"/>
      <c r="R18" s="3540"/>
      <c r="S18" s="3903"/>
      <c r="T18" s="3903"/>
      <c r="U18" s="3903"/>
      <c r="V18" s="3903"/>
      <c r="W18" s="3903"/>
      <c r="X18" s="3903"/>
      <c r="Y18" s="5793"/>
      <c r="Z18" s="5793"/>
      <c r="AA18" s="5793"/>
      <c r="AB18" s="3969"/>
      <c r="AC18" s="3969"/>
      <c r="AD18" s="3969"/>
      <c r="AE18" s="3969"/>
      <c r="AF18" s="5792"/>
      <c r="AG18" s="3966"/>
      <c r="AH18" s="3903"/>
      <c r="AI18" s="3903"/>
      <c r="AJ18" s="3903"/>
      <c r="AK18" s="3903"/>
      <c r="AL18" s="3903"/>
      <c r="AM18" s="3903"/>
      <c r="AN18" s="3970"/>
    </row>
    <row r="19" spans="1:40" ht="11.25" customHeight="1">
      <c r="A19" s="3968"/>
      <c r="B19" s="3901"/>
      <c r="C19" s="3367" t="s">
        <v>50</v>
      </c>
      <c r="D19" s="3800" t="s">
        <v>1996</v>
      </c>
      <c r="E19" s="3960"/>
      <c r="F19" s="3960"/>
      <c r="G19" s="3960"/>
      <c r="H19" s="3960"/>
      <c r="I19" s="3960"/>
      <c r="O19" s="3902"/>
      <c r="P19" s="3902"/>
      <c r="Q19" s="3540"/>
      <c r="R19" s="3540"/>
      <c r="S19" s="3903"/>
      <c r="T19" s="3903"/>
      <c r="U19" s="3903"/>
      <c r="V19" s="3903"/>
      <c r="W19" s="3903"/>
      <c r="X19" s="3903"/>
      <c r="Y19" s="3969"/>
      <c r="Z19" s="3969"/>
      <c r="AA19" s="3969"/>
      <c r="AB19" s="3969"/>
      <c r="AC19" s="3969"/>
      <c r="AD19" s="3969"/>
      <c r="AE19" s="3969"/>
      <c r="AF19" s="3966"/>
      <c r="AG19" s="3966"/>
      <c r="AH19" s="3903"/>
      <c r="AI19" s="5704">
        <v>3</v>
      </c>
      <c r="AJ19" s="5623"/>
      <c r="AK19" s="3903"/>
      <c r="AL19" s="3903"/>
      <c r="AM19" s="3903"/>
      <c r="AN19" s="3970"/>
    </row>
    <row r="20" spans="1:40" ht="11.25" customHeight="1">
      <c r="A20" s="3968"/>
      <c r="B20" s="3901"/>
      <c r="C20" s="3960"/>
      <c r="D20" s="3971" t="s">
        <v>1997</v>
      </c>
      <c r="E20" s="3960"/>
      <c r="F20" s="3960"/>
      <c r="G20" s="3960"/>
      <c r="H20" s="3960"/>
      <c r="I20" s="3960"/>
      <c r="O20" s="3902"/>
      <c r="P20" s="3902"/>
      <c r="Q20" s="3540"/>
      <c r="R20" s="3540"/>
      <c r="S20" s="3903"/>
      <c r="T20" s="3903"/>
      <c r="U20" s="3903"/>
      <c r="V20" s="3903"/>
      <c r="W20" s="3903"/>
      <c r="X20" s="3903"/>
      <c r="Y20" s="3969"/>
      <c r="Z20" s="3969"/>
      <c r="AA20" s="3969"/>
      <c r="AB20" s="3969"/>
      <c r="AC20" s="3969"/>
      <c r="AD20" s="3969"/>
      <c r="AE20" s="3969"/>
      <c r="AF20" s="3966"/>
      <c r="AG20" s="3966"/>
      <c r="AH20" s="3903"/>
      <c r="AI20" s="5704"/>
      <c r="AJ20" s="5624"/>
      <c r="AK20" s="3903"/>
      <c r="AL20" s="3903"/>
      <c r="AM20" s="3903"/>
      <c r="AN20" s="3970"/>
    </row>
    <row r="21" spans="1:40" ht="5.25" customHeight="1">
      <c r="A21" s="3968"/>
      <c r="B21" s="3901"/>
      <c r="C21" s="3960"/>
      <c r="D21" s="3960"/>
      <c r="E21" s="3960"/>
      <c r="F21" s="3960"/>
      <c r="G21" s="3960"/>
      <c r="H21" s="3960"/>
      <c r="I21" s="3960"/>
      <c r="O21" s="3902"/>
      <c r="P21" s="3902"/>
      <c r="Q21" s="3540"/>
      <c r="R21" s="3540"/>
      <c r="S21" s="3903"/>
      <c r="T21" s="3903"/>
      <c r="U21" s="3903"/>
      <c r="V21" s="3903"/>
      <c r="W21" s="3903"/>
      <c r="X21" s="3903"/>
      <c r="Y21" s="3969"/>
      <c r="Z21" s="3969"/>
      <c r="AA21" s="3969"/>
      <c r="AB21" s="3969"/>
      <c r="AC21" s="3969"/>
      <c r="AD21" s="3969"/>
      <c r="AE21" s="3969"/>
      <c r="AF21" s="3966"/>
      <c r="AG21" s="3966"/>
      <c r="AH21" s="3903"/>
      <c r="AI21" s="1153"/>
      <c r="AJ21" s="3903"/>
      <c r="AK21" s="3903"/>
      <c r="AL21" s="3903"/>
      <c r="AM21" s="3903"/>
      <c r="AN21" s="3970"/>
    </row>
    <row r="22" spans="1:40" ht="10.5" customHeight="1">
      <c r="A22" s="3968"/>
      <c r="B22" s="3901"/>
      <c r="C22" s="3367" t="s">
        <v>62</v>
      </c>
      <c r="D22" s="3800" t="s">
        <v>2796</v>
      </c>
      <c r="E22" s="3960"/>
      <c r="F22" s="3960"/>
      <c r="G22" s="3960"/>
      <c r="H22" s="3960"/>
      <c r="I22" s="3960"/>
      <c r="O22" s="3902"/>
      <c r="P22" s="3902"/>
      <c r="Q22" s="3540"/>
      <c r="R22" s="3540"/>
      <c r="S22" s="3903"/>
      <c r="T22" s="3903"/>
      <c r="U22" s="3903"/>
      <c r="V22" s="3903"/>
      <c r="W22" s="3903"/>
      <c r="X22" s="3903"/>
      <c r="Y22" s="3969"/>
      <c r="Z22" s="3969"/>
      <c r="AA22" s="3969"/>
      <c r="AB22" s="3969"/>
      <c r="AC22" s="3969"/>
      <c r="AD22" s="3969"/>
      <c r="AE22" s="3969"/>
      <c r="AF22" s="3966"/>
      <c r="AG22" s="3966"/>
      <c r="AH22" s="3903"/>
      <c r="AI22" s="5665">
        <v>4</v>
      </c>
      <c r="AJ22" s="5623"/>
      <c r="AK22" s="3903"/>
      <c r="AL22" s="3903"/>
      <c r="AM22" s="3903"/>
      <c r="AN22" s="3970"/>
    </row>
    <row r="23" spans="1:40" ht="10.5" customHeight="1">
      <c r="A23" s="3968"/>
      <c r="B23" s="3901"/>
      <c r="C23" s="3960"/>
      <c r="D23" s="3971" t="s">
        <v>1998</v>
      </c>
      <c r="E23" s="3960"/>
      <c r="F23" s="3960"/>
      <c r="G23" s="3960"/>
      <c r="H23" s="3960"/>
      <c r="I23" s="3960"/>
      <c r="O23" s="3902"/>
      <c r="P23" s="3902"/>
      <c r="Q23" s="3540"/>
      <c r="R23" s="3540"/>
      <c r="S23" s="3903"/>
      <c r="T23" s="3903"/>
      <c r="U23" s="3903"/>
      <c r="V23" s="3903"/>
      <c r="W23" s="3903"/>
      <c r="X23" s="3903"/>
      <c r="Y23" s="3969"/>
      <c r="Z23" s="3969"/>
      <c r="AA23" s="3969"/>
      <c r="AB23" s="3969"/>
      <c r="AC23" s="3969"/>
      <c r="AD23" s="3969"/>
      <c r="AE23" s="3969"/>
      <c r="AF23" s="3966"/>
      <c r="AG23" s="3966"/>
      <c r="AH23" s="3903"/>
      <c r="AI23" s="5665"/>
      <c r="AJ23" s="5624"/>
      <c r="AK23" s="3903"/>
      <c r="AL23" s="3903"/>
      <c r="AM23" s="3903"/>
      <c r="AN23" s="3970"/>
    </row>
    <row r="24" spans="1:40" ht="6" customHeight="1">
      <c r="A24" s="3968"/>
      <c r="B24" s="3901"/>
      <c r="C24" s="3960"/>
      <c r="D24" s="3960"/>
      <c r="E24" s="3960"/>
      <c r="F24" s="3960"/>
      <c r="G24" s="3960"/>
      <c r="H24" s="3960"/>
      <c r="I24" s="3960"/>
      <c r="O24" s="3902"/>
      <c r="P24" s="3902"/>
      <c r="Q24" s="3540"/>
      <c r="R24" s="3540"/>
      <c r="S24" s="3903"/>
      <c r="T24" s="3903"/>
      <c r="U24" s="3903"/>
      <c r="V24" s="3903"/>
      <c r="W24" s="3903"/>
      <c r="X24" s="3903"/>
      <c r="Y24" s="3969"/>
      <c r="Z24" s="3969"/>
      <c r="AA24" s="3969"/>
      <c r="AB24" s="3969"/>
      <c r="AC24" s="3969"/>
      <c r="AD24" s="3969"/>
      <c r="AE24" s="3969"/>
      <c r="AF24" s="3966"/>
      <c r="AG24" s="3966"/>
      <c r="AH24" s="3903"/>
      <c r="AI24" s="3903"/>
      <c r="AJ24" s="3903"/>
      <c r="AK24" s="3903"/>
      <c r="AL24" s="3903"/>
      <c r="AM24" s="3903"/>
      <c r="AN24" s="3970"/>
    </row>
    <row r="25" spans="1:40" ht="10.5" customHeight="1">
      <c r="A25" s="3968"/>
      <c r="B25" s="3901"/>
      <c r="C25" s="3367" t="s">
        <v>63</v>
      </c>
      <c r="D25" s="3800" t="s">
        <v>1999</v>
      </c>
      <c r="E25" s="3960"/>
      <c r="F25" s="3960"/>
      <c r="G25" s="3960"/>
      <c r="H25" s="3960"/>
      <c r="I25" s="3960"/>
      <c r="O25" s="3902"/>
      <c r="P25" s="3902"/>
      <c r="Q25" s="3540"/>
      <c r="R25" s="3540"/>
      <c r="S25" s="3903"/>
      <c r="T25" s="3903"/>
      <c r="U25" s="3903"/>
      <c r="V25" s="3903"/>
      <c r="W25" s="3903"/>
      <c r="X25" s="3903"/>
      <c r="Y25" s="3969"/>
      <c r="Z25" s="3969"/>
      <c r="AA25" s="3969"/>
      <c r="AB25" s="3969"/>
      <c r="AC25" s="3969"/>
      <c r="AD25" s="3969"/>
      <c r="AE25" s="3969"/>
      <c r="AF25" s="3966"/>
      <c r="AG25" s="3966"/>
      <c r="AH25" s="3903"/>
      <c r="AI25" s="5665">
        <v>5</v>
      </c>
      <c r="AJ25" s="5623"/>
      <c r="AK25" s="3903"/>
      <c r="AL25" s="3903"/>
      <c r="AM25" s="3903"/>
      <c r="AN25" s="3970"/>
    </row>
    <row r="26" spans="1:40" ht="10.5" customHeight="1">
      <c r="A26" s="3968"/>
      <c r="B26" s="3901"/>
      <c r="C26" s="3960"/>
      <c r="D26" s="3971" t="s">
        <v>1999</v>
      </c>
      <c r="E26" s="3960"/>
      <c r="F26" s="3960"/>
      <c r="G26" s="3960"/>
      <c r="H26" s="3960"/>
      <c r="I26" s="3960"/>
      <c r="O26" s="3902"/>
      <c r="P26" s="3902"/>
      <c r="Q26" s="3540"/>
      <c r="R26" s="3540"/>
      <c r="S26" s="3903"/>
      <c r="T26" s="3903"/>
      <c r="U26" s="3903"/>
      <c r="V26" s="3903"/>
      <c r="W26" s="3903"/>
      <c r="X26" s="3903"/>
      <c r="Y26" s="3969"/>
      <c r="Z26" s="3969"/>
      <c r="AA26" s="3969"/>
      <c r="AB26" s="3969"/>
      <c r="AC26" s="3969"/>
      <c r="AD26" s="3969"/>
      <c r="AE26" s="3969"/>
      <c r="AF26" s="3966"/>
      <c r="AG26" s="3966"/>
      <c r="AH26" s="3903"/>
      <c r="AI26" s="5665"/>
      <c r="AJ26" s="5624"/>
      <c r="AK26" s="3903"/>
      <c r="AL26" s="3903"/>
      <c r="AM26" s="3903"/>
      <c r="AN26" s="3970"/>
    </row>
    <row r="27" spans="1:40" ht="12.75" customHeight="1">
      <c r="A27" s="3972"/>
      <c r="B27" s="3973"/>
      <c r="C27" s="3974"/>
      <c r="D27" s="3974"/>
      <c r="E27" s="3974"/>
      <c r="F27" s="3974"/>
      <c r="G27" s="3974"/>
      <c r="H27" s="3974"/>
      <c r="I27" s="3974"/>
      <c r="J27" s="3922"/>
      <c r="K27" s="3922"/>
      <c r="L27" s="3922"/>
      <c r="M27" s="3922"/>
      <c r="N27" s="3922"/>
      <c r="O27" s="3975"/>
      <c r="P27" s="3975"/>
      <c r="Q27" s="3823"/>
      <c r="R27" s="3823"/>
      <c r="S27" s="3976"/>
      <c r="T27" s="3976"/>
      <c r="U27" s="3976"/>
      <c r="V27" s="3976"/>
      <c r="W27" s="3976"/>
      <c r="X27" s="3976"/>
      <c r="Y27" s="3977"/>
      <c r="Z27" s="3977"/>
      <c r="AA27" s="3977"/>
      <c r="AB27" s="3977"/>
      <c r="AC27" s="3977"/>
      <c r="AD27" s="3977"/>
      <c r="AE27" s="3977"/>
      <c r="AF27" s="3978"/>
      <c r="AG27" s="3978"/>
      <c r="AH27" s="3976"/>
      <c r="AI27" s="3976"/>
      <c r="AJ27" s="3976"/>
      <c r="AK27" s="3976"/>
      <c r="AL27" s="3903"/>
      <c r="AM27" s="3903"/>
      <c r="AN27" s="3970"/>
    </row>
    <row r="28" spans="1:40" ht="6" customHeight="1">
      <c r="A28" s="3968"/>
      <c r="B28" s="3901"/>
      <c r="C28" s="3960"/>
      <c r="D28" s="3960"/>
      <c r="E28" s="3960"/>
      <c r="F28" s="3960"/>
      <c r="G28" s="3960"/>
      <c r="H28" s="3960"/>
      <c r="I28" s="3960"/>
      <c r="O28" s="3902"/>
      <c r="P28" s="3902"/>
      <c r="Q28" s="3540"/>
      <c r="R28" s="3540"/>
      <c r="S28" s="3903"/>
      <c r="T28" s="3903"/>
      <c r="U28" s="3903"/>
      <c r="V28" s="3903"/>
      <c r="W28" s="3903"/>
      <c r="X28" s="3903"/>
      <c r="Y28" s="3969"/>
      <c r="Z28" s="3969"/>
      <c r="AA28" s="3969"/>
      <c r="AB28" s="3969"/>
      <c r="AC28" s="3969"/>
      <c r="AD28" s="3969"/>
      <c r="AE28" s="3969"/>
      <c r="AF28" s="3966"/>
      <c r="AG28" s="3966"/>
      <c r="AH28" s="3903"/>
      <c r="AI28" s="3903"/>
      <c r="AJ28" s="3903"/>
      <c r="AK28" s="3903"/>
      <c r="AL28" s="3903"/>
      <c r="AM28" s="3903"/>
      <c r="AN28" s="3970"/>
    </row>
    <row r="29" spans="1:40" s="3949" customFormat="1" ht="11.25" customHeight="1">
      <c r="A29" s="3957" t="s">
        <v>1611</v>
      </c>
      <c r="B29" s="3900"/>
      <c r="C29" s="3945" t="s">
        <v>1698</v>
      </c>
      <c r="D29" s="3900"/>
      <c r="E29" s="3900"/>
      <c r="F29" s="3900"/>
      <c r="G29" s="3900"/>
      <c r="H29" s="3900"/>
      <c r="I29" s="3900"/>
      <c r="J29" s="3900"/>
      <c r="K29" s="3900"/>
      <c r="L29" s="3900"/>
      <c r="M29" s="3900"/>
      <c r="N29" s="3900"/>
      <c r="O29" s="3900"/>
      <c r="P29" s="3900"/>
      <c r="Q29" s="3900"/>
      <c r="R29" s="3945"/>
      <c r="S29" s="3945"/>
      <c r="T29" s="3945"/>
      <c r="U29" s="3800"/>
      <c r="V29" s="3800"/>
      <c r="W29" s="3800"/>
      <c r="X29" s="3800"/>
      <c r="Y29" s="3800"/>
      <c r="Z29" s="3800"/>
      <c r="AA29" s="3800"/>
      <c r="AB29" s="3800"/>
      <c r="AC29" s="3800"/>
      <c r="AD29" s="3800"/>
      <c r="AE29" s="3800"/>
      <c r="AF29" s="3800"/>
      <c r="AG29" s="3800"/>
      <c r="AH29" s="3800"/>
      <c r="AI29" s="3800"/>
      <c r="AJ29" s="3800"/>
      <c r="AK29" s="3800"/>
      <c r="AL29" s="3800"/>
      <c r="AM29" s="3900"/>
    </row>
    <row r="30" spans="1:40" s="3949" customFormat="1" ht="11.25" customHeight="1">
      <c r="A30" s="3905"/>
      <c r="B30" s="3900"/>
      <c r="C30" s="3958" t="s">
        <v>1699</v>
      </c>
      <c r="D30" s="3900"/>
      <c r="E30" s="3900"/>
      <c r="F30" s="3900"/>
      <c r="G30" s="3900"/>
      <c r="H30" s="3900"/>
      <c r="I30" s="3900"/>
      <c r="J30" s="3900"/>
      <c r="K30" s="3900"/>
      <c r="L30" s="3900"/>
      <c r="M30" s="3900"/>
      <c r="N30" s="3900"/>
      <c r="O30" s="3900"/>
      <c r="P30" s="3900"/>
      <c r="Q30" s="3900"/>
      <c r="R30" s="3945"/>
      <c r="S30" s="3945"/>
      <c r="T30" s="3945"/>
      <c r="U30" s="3800"/>
      <c r="V30" s="3800"/>
      <c r="W30" s="3800"/>
      <c r="X30" s="3800"/>
      <c r="Y30" s="3800"/>
      <c r="Z30" s="3800"/>
      <c r="AA30" s="3800"/>
      <c r="AB30" s="3800"/>
      <c r="AC30" s="3800"/>
      <c r="AD30" s="3800"/>
      <c r="AE30" s="3800"/>
      <c r="AF30" s="3800"/>
      <c r="AG30" s="3800"/>
      <c r="AH30" s="3800"/>
      <c r="AI30" s="3800"/>
      <c r="AJ30" s="3800"/>
      <c r="AK30" s="3800"/>
      <c r="AL30" s="3800"/>
      <c r="AM30" s="3900"/>
    </row>
    <row r="31" spans="1:40" ht="6" customHeight="1">
      <c r="A31" s="3979"/>
      <c r="B31" s="3901"/>
      <c r="C31" s="3902"/>
      <c r="D31" s="3902"/>
      <c r="E31" s="3902"/>
      <c r="F31" s="3902"/>
      <c r="G31" s="3902"/>
      <c r="H31" s="3902"/>
      <c r="I31" s="3902"/>
      <c r="J31" s="3902"/>
      <c r="K31" s="3902"/>
      <c r="L31" s="3902"/>
      <c r="M31" s="3902"/>
      <c r="N31" s="3902"/>
      <c r="O31" s="3902"/>
      <c r="P31" s="3902"/>
      <c r="Q31" s="3963"/>
      <c r="R31" s="3902"/>
      <c r="S31" s="3902"/>
      <c r="T31" s="3902"/>
      <c r="U31" s="3902"/>
      <c r="V31" s="3902"/>
      <c r="W31" s="3902"/>
      <c r="X31" s="3902"/>
      <c r="Y31" s="3902"/>
      <c r="Z31" s="3902"/>
      <c r="AA31" s="3902"/>
      <c r="AB31" s="3902"/>
      <c r="AC31" s="3902"/>
      <c r="AD31" s="3902"/>
      <c r="AE31" s="3902"/>
      <c r="AF31" s="3902"/>
      <c r="AG31" s="3902"/>
      <c r="AH31" s="3902"/>
      <c r="AI31" s="3902"/>
      <c r="AJ31" s="3902"/>
      <c r="AK31" s="3902"/>
      <c r="AL31" s="3902"/>
      <c r="AM31" s="3902"/>
    </row>
    <row r="32" spans="1:40" ht="11.25" customHeight="1">
      <c r="A32" s="3979"/>
      <c r="B32" s="3901"/>
      <c r="C32" s="5702">
        <v>370002</v>
      </c>
      <c r="D32" s="5702"/>
      <c r="E32" s="3791"/>
      <c r="F32" s="3837"/>
      <c r="G32" s="3802"/>
      <c r="H32" s="3802"/>
      <c r="I32" s="3802"/>
      <c r="J32" s="3540"/>
      <c r="K32" s="3540"/>
      <c r="L32" s="3540"/>
      <c r="M32" s="3540"/>
      <c r="N32" s="3540"/>
      <c r="O32" s="3802"/>
      <c r="P32" s="3802"/>
      <c r="Q32" s="3900"/>
      <c r="R32" s="3900"/>
      <c r="S32" s="3902"/>
      <c r="T32" s="3902"/>
      <c r="U32" s="3900"/>
      <c r="V32" s="3900"/>
      <c r="W32" s="3900"/>
      <c r="X32" s="3900"/>
      <c r="Y32" s="3900"/>
      <c r="Z32" s="3900"/>
      <c r="AA32" s="3540"/>
      <c r="AB32" s="3540"/>
      <c r="AC32" s="3540"/>
      <c r="AD32" s="3540"/>
      <c r="AE32" s="3540"/>
      <c r="AF32" s="3900"/>
      <c r="AG32" s="3900"/>
      <c r="AH32" s="3900"/>
      <c r="AI32" s="3900"/>
      <c r="AJ32" s="3900"/>
      <c r="AK32" s="3900"/>
      <c r="AL32" s="3902"/>
      <c r="AM32" s="3902"/>
    </row>
    <row r="33" spans="1:39" ht="11.25" customHeight="1">
      <c r="A33" s="3979"/>
      <c r="B33" s="3901"/>
      <c r="C33" s="5665">
        <v>1</v>
      </c>
      <c r="D33" s="5623"/>
      <c r="E33" s="5787" t="s">
        <v>2475</v>
      </c>
      <c r="F33" s="5788"/>
      <c r="G33" s="3802"/>
      <c r="H33" s="3802"/>
      <c r="I33" s="3540"/>
      <c r="J33" s="3980"/>
      <c r="K33" s="3540"/>
      <c r="L33" s="3540"/>
      <c r="M33" s="3540"/>
      <c r="N33" s="3776"/>
      <c r="Q33" s="3900"/>
      <c r="R33" s="3900"/>
      <c r="S33" s="3902"/>
      <c r="T33" s="3902"/>
      <c r="U33" s="3900"/>
      <c r="V33" s="3900"/>
      <c r="W33" s="3900"/>
      <c r="X33" s="3900"/>
      <c r="Y33" s="3900"/>
      <c r="Z33" s="3900"/>
      <c r="AA33" s="3540"/>
      <c r="AB33" s="3540"/>
      <c r="AC33" s="3540"/>
      <c r="AD33" s="3540"/>
      <c r="AE33" s="3540"/>
      <c r="AF33" s="3900"/>
      <c r="AG33" s="3900"/>
      <c r="AH33" s="3900"/>
      <c r="AI33" s="3919" t="s">
        <v>156</v>
      </c>
      <c r="AJ33" s="3900"/>
      <c r="AK33" s="3900"/>
      <c r="AL33" s="3902"/>
      <c r="AM33" s="3902"/>
    </row>
    <row r="34" spans="1:39" ht="11.25" customHeight="1">
      <c r="A34" s="3979"/>
      <c r="B34" s="3901"/>
      <c r="C34" s="5665"/>
      <c r="D34" s="5624"/>
      <c r="E34" s="5787"/>
      <c r="F34" s="5788"/>
      <c r="G34" s="3802"/>
      <c r="H34" s="3802"/>
      <c r="I34" s="3540"/>
      <c r="J34" s="3980"/>
      <c r="K34" s="3540"/>
      <c r="L34" s="3540"/>
      <c r="M34" s="3540"/>
      <c r="N34" s="3776"/>
      <c r="Q34" s="3900"/>
      <c r="R34" s="3900"/>
      <c r="S34" s="3902"/>
      <c r="T34" s="3902"/>
      <c r="U34" s="3900"/>
      <c r="V34" s="3900"/>
      <c r="W34" s="3900"/>
      <c r="X34" s="3900"/>
      <c r="Y34" s="3900"/>
      <c r="Z34" s="3900"/>
      <c r="AF34" s="3900"/>
      <c r="AG34" s="3900"/>
      <c r="AH34" s="3900"/>
      <c r="AI34" s="3362" t="s">
        <v>157</v>
      </c>
      <c r="AK34" s="3900"/>
      <c r="AL34" s="3902"/>
      <c r="AM34" s="3902"/>
    </row>
    <row r="35" spans="1:39" ht="11.25" customHeight="1">
      <c r="A35" s="3979"/>
      <c r="B35" s="3901"/>
      <c r="C35" s="3797"/>
      <c r="D35" s="38"/>
      <c r="E35" s="3791"/>
      <c r="F35" s="3837"/>
      <c r="G35" s="3802"/>
      <c r="H35" s="3802"/>
      <c r="I35" s="3802"/>
      <c r="J35" s="3540"/>
      <c r="K35" s="3540"/>
      <c r="L35" s="3540"/>
      <c r="M35" s="3540"/>
      <c r="N35" s="3540"/>
      <c r="O35" s="3802"/>
      <c r="P35" s="3802"/>
      <c r="Q35" s="3900"/>
      <c r="R35" s="3900"/>
      <c r="S35" s="3902"/>
      <c r="T35" s="3902"/>
      <c r="U35" s="3900"/>
      <c r="V35" s="3900"/>
      <c r="W35" s="3900"/>
      <c r="X35" s="3900"/>
      <c r="Y35" s="3900"/>
      <c r="Z35" s="3900"/>
      <c r="AF35" s="3900"/>
      <c r="AG35" s="3900"/>
      <c r="AH35" s="3900"/>
      <c r="AI35" s="3919" t="s">
        <v>107</v>
      </c>
      <c r="AK35" s="3900"/>
      <c r="AL35" s="3902"/>
      <c r="AM35" s="3902"/>
    </row>
    <row r="36" spans="1:39" ht="11.25" customHeight="1">
      <c r="A36" s="3979"/>
      <c r="B36" s="3901"/>
      <c r="C36" s="3797"/>
      <c r="D36" s="38"/>
      <c r="E36" s="3791"/>
      <c r="F36" s="3837"/>
      <c r="G36" s="3802"/>
      <c r="H36" s="3802"/>
      <c r="I36" s="3802"/>
      <c r="J36" s="3540"/>
      <c r="K36" s="3540"/>
      <c r="L36" s="3540"/>
      <c r="M36" s="3540"/>
      <c r="N36" s="3540"/>
      <c r="O36" s="3802"/>
      <c r="P36" s="3802"/>
      <c r="Q36" s="3900"/>
      <c r="R36" s="3900"/>
      <c r="S36" s="3902"/>
      <c r="T36" s="3902"/>
      <c r="U36" s="3900"/>
      <c r="V36" s="3900"/>
      <c r="W36" s="3900"/>
      <c r="X36" s="3900"/>
      <c r="Y36" s="3900"/>
      <c r="Z36" s="3900"/>
      <c r="AA36" s="3540"/>
      <c r="AB36" s="3540"/>
      <c r="AC36" s="3540"/>
      <c r="AD36" s="3540"/>
      <c r="AE36" s="3540"/>
      <c r="AF36" s="3900"/>
      <c r="AG36" s="3900"/>
      <c r="AH36" s="3900"/>
      <c r="AI36" s="5736">
        <v>3700</v>
      </c>
      <c r="AJ36" s="5736"/>
      <c r="AK36" s="3900"/>
      <c r="AL36" s="3902"/>
      <c r="AM36" s="3902"/>
    </row>
    <row r="37" spans="1:39" ht="11.25" customHeight="1">
      <c r="A37" s="3979"/>
      <c r="B37" s="3901"/>
      <c r="C37" s="3367">
        <v>1</v>
      </c>
      <c r="D37" s="3800" t="s">
        <v>2000</v>
      </c>
      <c r="E37" s="3791"/>
      <c r="F37" s="3837"/>
      <c r="G37" s="3802"/>
      <c r="H37" s="3802"/>
      <c r="I37" s="3802"/>
      <c r="J37" s="3540"/>
      <c r="K37" s="3540"/>
      <c r="L37" s="3540"/>
      <c r="M37" s="3540"/>
      <c r="N37" s="3540"/>
      <c r="O37" s="3802"/>
      <c r="P37" s="3802"/>
      <c r="Q37" s="3900"/>
      <c r="R37" s="3900"/>
      <c r="S37" s="3902"/>
      <c r="T37" s="3902"/>
      <c r="U37" s="3900"/>
      <c r="V37" s="3900"/>
      <c r="W37" s="3900"/>
      <c r="X37" s="3900"/>
      <c r="Y37" s="3900"/>
      <c r="Z37" s="3900"/>
      <c r="AA37" s="3540"/>
      <c r="AB37" s="3540"/>
      <c r="AC37" s="3540"/>
      <c r="AD37" s="3540"/>
      <c r="AE37" s="3540"/>
      <c r="AG37" s="5733" t="s">
        <v>44</v>
      </c>
      <c r="AH37" s="5567"/>
      <c r="AI37" s="5568"/>
      <c r="AJ37" s="5569"/>
      <c r="AK37" s="3900"/>
      <c r="AL37" s="3902"/>
      <c r="AM37" s="3902"/>
    </row>
    <row r="38" spans="1:39" ht="11.25" customHeight="1">
      <c r="A38" s="3979"/>
      <c r="B38" s="3901"/>
      <c r="C38" s="3797"/>
      <c r="D38" s="53" t="s">
        <v>2001</v>
      </c>
      <c r="E38" s="3791"/>
      <c r="F38" s="3837"/>
      <c r="G38" s="3802"/>
      <c r="H38" s="3802"/>
      <c r="I38" s="3802"/>
      <c r="J38" s="3540"/>
      <c r="K38" s="3540"/>
      <c r="L38" s="3540"/>
      <c r="M38" s="3540"/>
      <c r="N38" s="3540"/>
      <c r="O38" s="3802"/>
      <c r="P38" s="3802"/>
      <c r="Q38" s="3900"/>
      <c r="R38" s="3900"/>
      <c r="S38" s="3902"/>
      <c r="T38" s="3902"/>
      <c r="U38" s="3900"/>
      <c r="V38" s="3900"/>
      <c r="W38" s="3900"/>
      <c r="X38" s="3900"/>
      <c r="Y38" s="3900"/>
      <c r="Z38" s="3900"/>
      <c r="AA38" s="3540"/>
      <c r="AB38" s="3540"/>
      <c r="AC38" s="3540"/>
      <c r="AD38" s="3540"/>
      <c r="AE38" s="3540"/>
      <c r="AG38" s="5734"/>
      <c r="AH38" s="5570"/>
      <c r="AI38" s="5571"/>
      <c r="AJ38" s="5572"/>
      <c r="AK38" s="3900"/>
      <c r="AL38" s="3902"/>
      <c r="AM38" s="3902"/>
    </row>
    <row r="39" spans="1:39" ht="4.5" customHeight="1">
      <c r="A39" s="3979"/>
      <c r="B39" s="3901"/>
      <c r="C39" s="3797"/>
      <c r="D39" s="38"/>
      <c r="E39" s="3791"/>
      <c r="F39" s="3837"/>
      <c r="G39" s="3802"/>
      <c r="H39" s="3802"/>
      <c r="I39" s="3802"/>
      <c r="J39" s="3540"/>
      <c r="K39" s="3540"/>
      <c r="L39" s="3540"/>
      <c r="M39" s="3540"/>
      <c r="N39" s="3540"/>
      <c r="O39" s="3802"/>
      <c r="P39" s="3802"/>
      <c r="Q39" s="3900"/>
      <c r="R39" s="3900"/>
      <c r="S39" s="3902"/>
      <c r="T39" s="3902"/>
      <c r="U39" s="3900"/>
      <c r="V39" s="3900"/>
      <c r="W39" s="3900"/>
      <c r="X39" s="3900"/>
      <c r="Y39" s="3900"/>
      <c r="Z39" s="3900"/>
      <c r="AA39" s="3540"/>
      <c r="AB39" s="3540"/>
      <c r="AC39" s="3540"/>
      <c r="AD39" s="3540"/>
      <c r="AE39" s="3540"/>
      <c r="AG39" s="3900"/>
      <c r="AH39" s="3900"/>
      <c r="AI39" s="3900"/>
      <c r="AJ39" s="3900"/>
      <c r="AK39" s="3900"/>
      <c r="AL39" s="3902"/>
      <c r="AM39" s="3902"/>
    </row>
    <row r="40" spans="1:39" ht="11.25" customHeight="1">
      <c r="A40" s="3979"/>
      <c r="B40" s="3901"/>
      <c r="C40" s="3367">
        <v>2</v>
      </c>
      <c r="D40" s="3800" t="s">
        <v>2002</v>
      </c>
      <c r="E40" s="38"/>
      <c r="F40" s="60"/>
      <c r="G40" s="60"/>
      <c r="H40" s="60"/>
      <c r="I40" s="60"/>
      <c r="J40" s="3540"/>
      <c r="K40" s="3540"/>
      <c r="L40" s="3540"/>
      <c r="M40" s="3540"/>
      <c r="N40" s="3981"/>
      <c r="O40" s="60"/>
      <c r="P40" s="60"/>
      <c r="Q40" s="3900"/>
      <c r="R40" s="3367"/>
      <c r="S40" s="3791"/>
      <c r="T40" s="3837"/>
      <c r="U40" s="3802"/>
      <c r="V40" s="3802"/>
      <c r="W40" s="3802"/>
      <c r="X40" s="3802"/>
      <c r="Y40" s="3802"/>
      <c r="Z40" s="3802"/>
      <c r="AA40" s="1153"/>
      <c r="AB40" s="1153"/>
      <c r="AC40" s="1153"/>
      <c r="AD40" s="1153"/>
      <c r="AE40" s="1153"/>
      <c r="AG40" s="5733" t="s">
        <v>45</v>
      </c>
      <c r="AH40" s="5567"/>
      <c r="AI40" s="5568"/>
      <c r="AJ40" s="5569"/>
      <c r="AK40" s="3900"/>
      <c r="AL40" s="3902"/>
      <c r="AM40" s="3902"/>
    </row>
    <row r="41" spans="1:39" ht="11.25" customHeight="1">
      <c r="A41" s="3979"/>
      <c r="B41" s="3901"/>
      <c r="C41" s="471"/>
      <c r="D41" s="3962" t="s">
        <v>2003</v>
      </c>
      <c r="E41" s="3802"/>
      <c r="F41" s="3962"/>
      <c r="G41" s="3837"/>
      <c r="H41" s="3837"/>
      <c r="I41" s="3837"/>
      <c r="J41" s="3540"/>
      <c r="K41" s="3540"/>
      <c r="L41" s="3540"/>
      <c r="M41" s="3540"/>
      <c r="N41" s="3981"/>
      <c r="O41" s="3837"/>
      <c r="P41" s="3837"/>
      <c r="Q41" s="3900"/>
      <c r="R41" s="3367"/>
      <c r="S41" s="38"/>
      <c r="T41" s="60"/>
      <c r="U41" s="60"/>
      <c r="V41" s="60"/>
      <c r="W41" s="60"/>
      <c r="X41" s="60"/>
      <c r="Y41" s="60"/>
      <c r="Z41" s="60"/>
      <c r="AA41" s="1153"/>
      <c r="AB41" s="1153"/>
      <c r="AC41" s="1153"/>
      <c r="AD41" s="1153"/>
      <c r="AE41" s="1153"/>
      <c r="AG41" s="5734"/>
      <c r="AH41" s="5570"/>
      <c r="AI41" s="5571"/>
      <c r="AJ41" s="5572"/>
      <c r="AK41" s="3900"/>
      <c r="AL41" s="3902"/>
      <c r="AM41" s="3902"/>
    </row>
    <row r="42" spans="1:39" ht="11.25" customHeight="1">
      <c r="A42" s="3979"/>
      <c r="B42" s="3901"/>
      <c r="C42" s="471"/>
      <c r="D42" s="3962"/>
      <c r="E42" s="3802"/>
      <c r="F42" s="3962"/>
      <c r="G42" s="3837"/>
      <c r="H42" s="3837"/>
      <c r="I42" s="3837"/>
      <c r="J42" s="3540"/>
      <c r="K42" s="3540"/>
      <c r="L42" s="3540"/>
      <c r="M42" s="3540"/>
      <c r="N42" s="3981"/>
      <c r="O42" s="3837"/>
      <c r="P42" s="3837"/>
      <c r="Q42" s="3900"/>
      <c r="R42" s="3367"/>
      <c r="S42" s="38"/>
      <c r="T42" s="60"/>
      <c r="U42" s="60"/>
      <c r="V42" s="60"/>
      <c r="W42" s="60"/>
      <c r="X42" s="60"/>
      <c r="Y42" s="60"/>
      <c r="Z42" s="60"/>
      <c r="AA42" s="1153"/>
      <c r="AB42" s="1153"/>
      <c r="AC42" s="1153"/>
      <c r="AD42" s="1153"/>
      <c r="AE42" s="1153"/>
      <c r="AG42" s="3918"/>
      <c r="AH42" s="3367"/>
      <c r="AI42" s="3367"/>
      <c r="AJ42" s="3367"/>
      <c r="AK42" s="3900"/>
      <c r="AL42" s="3902"/>
      <c r="AM42" s="3902"/>
    </row>
    <row r="43" spans="1:39" ht="11.25" customHeight="1">
      <c r="A43" s="3979"/>
      <c r="B43" s="3901"/>
      <c r="C43" s="5665">
        <v>2</v>
      </c>
      <c r="D43" s="5623"/>
      <c r="E43" s="5787" t="s">
        <v>1526</v>
      </c>
      <c r="F43" s="5788"/>
      <c r="G43" s="3837"/>
      <c r="H43" s="3837"/>
      <c r="I43" s="3837"/>
      <c r="J43" s="3540"/>
      <c r="K43" s="3540"/>
      <c r="L43" s="3540"/>
      <c r="M43" s="3540"/>
      <c r="N43" s="3981"/>
      <c r="O43" s="3837"/>
      <c r="P43" s="3837"/>
      <c r="Q43" s="3900"/>
      <c r="R43" s="3367"/>
      <c r="S43" s="38"/>
      <c r="T43" s="60"/>
      <c r="U43" s="60"/>
      <c r="V43" s="60"/>
      <c r="W43" s="60"/>
      <c r="X43" s="60"/>
      <c r="Y43" s="60"/>
      <c r="Z43" s="60"/>
      <c r="AA43" s="1153"/>
      <c r="AB43" s="1153"/>
      <c r="AC43" s="1153"/>
      <c r="AD43" s="1153"/>
      <c r="AE43" s="1153"/>
      <c r="AG43" s="3918"/>
      <c r="AH43" s="3367"/>
      <c r="AI43" s="3367"/>
      <c r="AJ43" s="3367"/>
      <c r="AK43" s="3900"/>
      <c r="AL43" s="3902"/>
      <c r="AM43" s="3902"/>
    </row>
    <row r="44" spans="1:39" ht="11.25" customHeight="1">
      <c r="A44" s="3979"/>
      <c r="B44" s="3901"/>
      <c r="C44" s="5665"/>
      <c r="D44" s="5624"/>
      <c r="E44" s="5787"/>
      <c r="F44" s="5788"/>
      <c r="G44" s="3837"/>
      <c r="H44" s="3837"/>
      <c r="I44" s="3837"/>
      <c r="J44" s="3540"/>
      <c r="K44" s="3540"/>
      <c r="L44" s="3540"/>
      <c r="M44" s="3540"/>
      <c r="N44" s="3981"/>
      <c r="O44" s="3837"/>
      <c r="P44" s="3837"/>
      <c r="Q44" s="3900"/>
      <c r="R44" s="3367"/>
      <c r="S44" s="38"/>
      <c r="T44" s="60"/>
      <c r="U44" s="60"/>
      <c r="V44" s="60"/>
      <c r="W44" s="60"/>
      <c r="X44" s="60"/>
      <c r="Y44" s="60"/>
      <c r="Z44" s="60"/>
      <c r="AA44" s="1153"/>
      <c r="AB44" s="1153"/>
      <c r="AC44" s="1153"/>
      <c r="AD44" s="1153"/>
      <c r="AE44" s="1153"/>
      <c r="AG44" s="3918"/>
      <c r="AH44" s="3367"/>
      <c r="AI44" s="3367"/>
      <c r="AJ44" s="3367"/>
      <c r="AK44" s="3900"/>
      <c r="AL44" s="3902"/>
      <c r="AM44" s="3902"/>
    </row>
    <row r="45" spans="1:39" ht="16.5" customHeight="1">
      <c r="A45" s="3982"/>
      <c r="B45" s="3973"/>
      <c r="C45" s="3819"/>
      <c r="D45" s="3983"/>
      <c r="E45" s="3822"/>
      <c r="F45" s="3983"/>
      <c r="G45" s="3984"/>
      <c r="H45" s="3984"/>
      <c r="I45" s="3984"/>
      <c r="J45" s="3831"/>
      <c r="K45" s="3831"/>
      <c r="L45" s="3831"/>
      <c r="M45" s="3831"/>
      <c r="N45" s="3985"/>
      <c r="O45" s="3984"/>
      <c r="P45" s="3984"/>
      <c r="Q45" s="3922"/>
      <c r="R45" s="3819"/>
      <c r="S45" s="3485"/>
      <c r="T45" s="3821"/>
      <c r="U45" s="3821"/>
      <c r="V45" s="3821"/>
      <c r="W45" s="3821"/>
      <c r="X45" s="3821"/>
      <c r="Y45" s="3821"/>
      <c r="Z45" s="3821"/>
      <c r="AA45" s="3831"/>
      <c r="AB45" s="3831"/>
      <c r="AC45" s="3831"/>
      <c r="AD45" s="3831"/>
      <c r="AE45" s="3831"/>
      <c r="AF45" s="3922"/>
      <c r="AG45" s="3922"/>
      <c r="AH45" s="3922"/>
      <c r="AI45" s="3922"/>
      <c r="AJ45" s="3922"/>
      <c r="AK45" s="3922"/>
      <c r="AL45" s="3902"/>
      <c r="AM45" s="3902"/>
    </row>
    <row r="46" spans="1:39" ht="14.25" customHeight="1">
      <c r="A46" s="3979"/>
      <c r="B46" s="3901"/>
      <c r="C46" s="3367"/>
      <c r="D46" s="3962"/>
      <c r="E46" s="3802"/>
      <c r="F46" s="3962"/>
      <c r="G46" s="3837"/>
      <c r="H46" s="3837"/>
      <c r="I46" s="3837"/>
      <c r="J46" s="1153"/>
      <c r="K46" s="1153"/>
      <c r="L46" s="1153"/>
      <c r="M46" s="1153"/>
      <c r="N46" s="3961"/>
      <c r="O46" s="3837"/>
      <c r="P46" s="3837"/>
      <c r="Q46" s="3900"/>
      <c r="R46" s="3367"/>
      <c r="S46" s="38"/>
      <c r="T46" s="60"/>
      <c r="U46" s="60"/>
      <c r="V46" s="60"/>
      <c r="W46" s="60"/>
      <c r="X46" s="60"/>
      <c r="Y46" s="60"/>
      <c r="Z46" s="60"/>
      <c r="AA46" s="1153"/>
      <c r="AB46" s="1153"/>
      <c r="AC46" s="1153"/>
      <c r="AD46" s="1153"/>
      <c r="AE46" s="1153"/>
      <c r="AF46" s="3900"/>
      <c r="AG46" s="3900"/>
      <c r="AH46" s="3900"/>
      <c r="AI46" s="3900"/>
      <c r="AJ46" s="3900"/>
      <c r="AK46" s="3900"/>
      <c r="AL46" s="3902"/>
      <c r="AM46" s="3902"/>
    </row>
    <row r="47" spans="1:39" ht="11.25" customHeight="1">
      <c r="A47" s="3957" t="s">
        <v>1612</v>
      </c>
      <c r="B47" s="3900"/>
      <c r="C47" s="3945" t="s">
        <v>2797</v>
      </c>
      <c r="D47" s="3900"/>
      <c r="E47" s="3802"/>
      <c r="F47" s="3962"/>
      <c r="G47" s="3837"/>
      <c r="H47" s="3837"/>
      <c r="I47" s="3837"/>
      <c r="J47" s="1153"/>
      <c r="K47" s="1153"/>
      <c r="L47" s="1153"/>
      <c r="M47" s="1153"/>
      <c r="N47" s="3961"/>
      <c r="O47" s="3837"/>
      <c r="P47" s="3837"/>
      <c r="Q47" s="3900"/>
      <c r="R47" s="3367"/>
      <c r="S47" s="38"/>
      <c r="T47" s="60"/>
      <c r="U47" s="60"/>
      <c r="V47" s="60"/>
      <c r="W47" s="60"/>
      <c r="X47" s="60"/>
      <c r="Y47" s="60"/>
      <c r="Z47" s="60"/>
      <c r="AA47" s="1153"/>
      <c r="AB47" s="1153"/>
      <c r="AC47" s="1153"/>
      <c r="AD47" s="1153"/>
      <c r="AE47" s="1153"/>
      <c r="AF47" s="3900"/>
      <c r="AG47" s="3900"/>
      <c r="AH47" s="3900"/>
      <c r="AI47" s="3900"/>
      <c r="AJ47" s="3900"/>
      <c r="AK47" s="3900"/>
      <c r="AL47" s="3902"/>
      <c r="AM47" s="3902"/>
    </row>
    <row r="48" spans="1:39" ht="12">
      <c r="A48" s="3905"/>
      <c r="B48" s="3900"/>
      <c r="C48" s="3958" t="s">
        <v>2798</v>
      </c>
      <c r="D48" s="3900"/>
      <c r="E48" s="3802"/>
      <c r="F48" s="3962"/>
      <c r="G48" s="3837"/>
      <c r="H48" s="3837"/>
      <c r="I48" s="3837"/>
      <c r="J48" s="1153"/>
      <c r="K48" s="1153"/>
      <c r="L48" s="1153"/>
      <c r="M48" s="1153"/>
      <c r="N48" s="3961"/>
      <c r="O48" s="3837"/>
      <c r="P48" s="3837"/>
      <c r="Q48" s="3900"/>
      <c r="R48" s="3367"/>
      <c r="S48" s="38"/>
      <c r="T48" s="60"/>
      <c r="U48" s="60"/>
      <c r="V48" s="60"/>
      <c r="W48" s="60"/>
      <c r="X48" s="60"/>
      <c r="Y48" s="60"/>
      <c r="Z48" s="60"/>
      <c r="AA48" s="1153"/>
      <c r="AB48" s="1153"/>
      <c r="AC48" s="1153"/>
      <c r="AD48" s="1153"/>
      <c r="AE48" s="1153"/>
      <c r="AF48" s="3900"/>
      <c r="AG48" s="3900"/>
      <c r="AH48" s="3900"/>
      <c r="AI48" s="3900"/>
      <c r="AJ48" s="3900"/>
      <c r="AK48" s="3900"/>
      <c r="AL48" s="3902"/>
      <c r="AM48" s="3902"/>
    </row>
    <row r="49" spans="1:39" ht="12" customHeight="1">
      <c r="A49" s="3905"/>
      <c r="B49" s="3900"/>
      <c r="C49" s="3958"/>
      <c r="D49" s="3900"/>
      <c r="E49" s="3802"/>
      <c r="F49" s="3962"/>
      <c r="G49" s="3837"/>
      <c r="H49" s="3837"/>
      <c r="I49" s="3837"/>
      <c r="J49" s="1153"/>
      <c r="K49" s="1153"/>
      <c r="L49" s="1153"/>
      <c r="M49" s="1153"/>
      <c r="N49" s="3961"/>
      <c r="O49" s="3837"/>
      <c r="P49" s="3837"/>
      <c r="Q49" s="3900"/>
      <c r="R49" s="3367"/>
      <c r="S49" s="38"/>
      <c r="T49" s="60"/>
      <c r="U49" s="60"/>
      <c r="V49" s="60"/>
      <c r="W49" s="60"/>
      <c r="X49" s="60"/>
      <c r="Y49" s="60"/>
      <c r="Z49" s="60"/>
      <c r="AA49" s="1153"/>
      <c r="AB49" s="1153"/>
      <c r="AC49" s="1153"/>
      <c r="AD49" s="1153"/>
      <c r="AE49" s="1153"/>
      <c r="AF49" s="3900"/>
      <c r="AG49" s="3900"/>
      <c r="AH49" s="3900"/>
      <c r="AI49" s="3900"/>
      <c r="AJ49" s="3900"/>
      <c r="AK49" s="3900"/>
      <c r="AL49" s="3902"/>
      <c r="AM49" s="3902"/>
    </row>
    <row r="50" spans="1:39" ht="10.5" customHeight="1">
      <c r="A50" s="3905"/>
      <c r="B50" s="3900"/>
      <c r="C50" s="3986" t="s">
        <v>119</v>
      </c>
      <c r="D50" s="3945" t="s">
        <v>2004</v>
      </c>
      <c r="E50" s="3802"/>
      <c r="F50" s="3962"/>
      <c r="G50" s="3837"/>
      <c r="H50" s="3837"/>
      <c r="I50" s="3837"/>
      <c r="J50" s="1153"/>
      <c r="K50" s="1153"/>
      <c r="L50" s="1153"/>
      <c r="M50" s="1153"/>
      <c r="N50" s="3961"/>
      <c r="O50" s="3837"/>
      <c r="P50" s="3837"/>
      <c r="Q50" s="3900"/>
      <c r="R50" s="3367"/>
      <c r="S50" s="38"/>
      <c r="T50" s="60"/>
      <c r="U50" s="60"/>
      <c r="V50" s="60"/>
      <c r="W50" s="60"/>
      <c r="X50" s="60"/>
      <c r="Y50" s="60"/>
      <c r="Z50" s="60"/>
      <c r="AA50" s="1153"/>
      <c r="AB50" s="1153"/>
      <c r="AC50" s="1153"/>
      <c r="AD50" s="1153"/>
      <c r="AE50" s="1153"/>
      <c r="AF50" s="3900"/>
      <c r="AG50" s="3900"/>
      <c r="AH50" s="3900"/>
      <c r="AI50" s="3900"/>
      <c r="AJ50" s="3900"/>
      <c r="AK50" s="3900"/>
      <c r="AL50" s="3902"/>
      <c r="AM50" s="3902"/>
    </row>
    <row r="51" spans="1:39" ht="10.5" customHeight="1">
      <c r="A51" s="3905"/>
      <c r="B51" s="3900"/>
      <c r="C51" s="3958"/>
      <c r="D51" s="3958" t="s">
        <v>2005</v>
      </c>
      <c r="E51" s="3802"/>
      <c r="F51" s="3962"/>
      <c r="G51" s="3837"/>
      <c r="H51" s="3837"/>
      <c r="I51" s="3837"/>
      <c r="J51" s="1153"/>
      <c r="K51" s="1153"/>
      <c r="L51" s="1153"/>
      <c r="M51" s="1153"/>
      <c r="N51" s="3961"/>
      <c r="O51" s="3837"/>
      <c r="P51" s="3837"/>
      <c r="Q51" s="3900"/>
      <c r="R51" s="3367"/>
      <c r="S51" s="38"/>
      <c r="T51" s="60"/>
      <c r="U51" s="60"/>
      <c r="V51" s="60"/>
      <c r="W51" s="60"/>
      <c r="X51" s="60"/>
      <c r="Y51" s="60"/>
      <c r="Z51" s="60"/>
      <c r="AA51" s="1153"/>
      <c r="AB51" s="1153"/>
      <c r="AC51" s="1153"/>
      <c r="AD51" s="1153"/>
      <c r="AE51" s="1153"/>
      <c r="AF51" s="3900"/>
      <c r="AG51" s="3900"/>
      <c r="AH51" s="3900"/>
      <c r="AI51" s="3900"/>
      <c r="AJ51" s="3900"/>
      <c r="AK51" s="3900"/>
      <c r="AL51" s="3902"/>
      <c r="AM51" s="3902"/>
    </row>
    <row r="52" spans="1:39" ht="9.75" customHeight="1">
      <c r="A52" s="3959"/>
      <c r="B52" s="3960"/>
      <c r="C52" s="3797"/>
      <c r="D52" s="38"/>
      <c r="E52" s="3802"/>
      <c r="F52" s="3962"/>
      <c r="G52" s="3837"/>
      <c r="H52" s="3837"/>
      <c r="I52" s="3837"/>
      <c r="J52" s="1153"/>
      <c r="K52" s="1153"/>
      <c r="L52" s="1153"/>
      <c r="M52" s="1153"/>
      <c r="N52" s="3961"/>
      <c r="O52" s="3837"/>
      <c r="P52" s="3837"/>
      <c r="Q52" s="5702"/>
      <c r="R52" s="5702"/>
      <c r="S52" s="38"/>
      <c r="T52" s="60"/>
      <c r="U52" s="60"/>
      <c r="V52" s="60"/>
      <c r="W52" s="60"/>
      <c r="X52" s="60"/>
      <c r="Y52" s="60"/>
      <c r="Z52" s="60"/>
      <c r="AA52" s="1153"/>
      <c r="AB52" s="1153"/>
      <c r="AC52" s="1153"/>
      <c r="AD52" s="1153"/>
      <c r="AE52" s="1153"/>
      <c r="AF52" s="3900"/>
      <c r="AG52" s="3900"/>
      <c r="AH52" s="3900"/>
      <c r="AI52" s="5702">
        <v>3700</v>
      </c>
      <c r="AJ52" s="5702"/>
      <c r="AK52" s="3900"/>
      <c r="AL52" s="3902"/>
      <c r="AM52" s="3902"/>
    </row>
    <row r="53" spans="1:39" ht="11.25" customHeight="1">
      <c r="A53" s="3959"/>
      <c r="B53" s="3960"/>
      <c r="C53" s="3367" t="s">
        <v>35</v>
      </c>
      <c r="D53" s="3800" t="s">
        <v>2799</v>
      </c>
      <c r="E53" s="3802"/>
      <c r="F53" s="3962"/>
      <c r="G53" s="3837"/>
      <c r="H53" s="3837"/>
      <c r="I53" s="3837"/>
      <c r="J53" s="1153"/>
      <c r="K53" s="1153"/>
      <c r="L53" s="1153"/>
      <c r="M53" s="1153"/>
      <c r="N53" s="3961"/>
      <c r="O53" s="3837"/>
      <c r="P53" s="3837"/>
      <c r="Q53" s="5733" t="s">
        <v>46</v>
      </c>
      <c r="R53" s="5623"/>
      <c r="S53" s="38"/>
      <c r="T53" s="3367" t="s">
        <v>78</v>
      </c>
      <c r="U53" s="3800" t="s">
        <v>2800</v>
      </c>
      <c r="V53" s="60"/>
      <c r="W53" s="60"/>
      <c r="X53" s="60"/>
      <c r="Y53" s="60"/>
      <c r="Z53" s="60"/>
      <c r="AA53" s="1153"/>
      <c r="AB53" s="1153"/>
      <c r="AC53" s="1153"/>
      <c r="AD53" s="1153"/>
      <c r="AE53" s="1153"/>
      <c r="AF53" s="3900"/>
      <c r="AG53" s="3900"/>
      <c r="AH53" s="3900"/>
      <c r="AI53" s="5734">
        <v>14</v>
      </c>
      <c r="AJ53" s="5623"/>
      <c r="AK53" s="3900"/>
      <c r="AL53" s="3902"/>
      <c r="AM53" s="3902"/>
    </row>
    <row r="54" spans="1:39" ht="11.25" customHeight="1">
      <c r="A54" s="3959"/>
      <c r="B54" s="3960"/>
      <c r="C54" s="471"/>
      <c r="D54" s="3962" t="s">
        <v>1700</v>
      </c>
      <c r="E54" s="3802"/>
      <c r="F54" s="3962"/>
      <c r="G54" s="3837"/>
      <c r="H54" s="3837"/>
      <c r="I54" s="3837"/>
      <c r="J54" s="1153"/>
      <c r="K54" s="1153"/>
      <c r="L54" s="1153"/>
      <c r="M54" s="1153"/>
      <c r="N54" s="3961"/>
      <c r="O54" s="3837"/>
      <c r="P54" s="3837"/>
      <c r="Q54" s="5734"/>
      <c r="R54" s="5624"/>
      <c r="S54" s="38"/>
      <c r="T54" s="471"/>
      <c r="U54" s="3949" t="s">
        <v>2801</v>
      </c>
      <c r="V54" s="60"/>
      <c r="W54" s="60"/>
      <c r="X54" s="60"/>
      <c r="Y54" s="60"/>
      <c r="Z54" s="60"/>
      <c r="AA54" s="1153"/>
      <c r="AB54" s="1153"/>
      <c r="AC54" s="1153"/>
      <c r="AD54" s="1153"/>
      <c r="AE54" s="1153"/>
      <c r="AF54" s="3900"/>
      <c r="AG54" s="3900"/>
      <c r="AH54" s="3900"/>
      <c r="AI54" s="5734"/>
      <c r="AJ54" s="5624"/>
      <c r="AK54" s="3900"/>
      <c r="AL54" s="3902"/>
      <c r="AM54" s="3902"/>
    </row>
    <row r="55" spans="1:39" ht="3.75" customHeight="1">
      <c r="A55" s="3964"/>
      <c r="B55" s="3963"/>
      <c r="C55" s="3963"/>
      <c r="D55" s="3963"/>
      <c r="E55" s="3802"/>
      <c r="F55" s="3962"/>
      <c r="G55" s="3837"/>
      <c r="H55" s="3837"/>
      <c r="I55" s="3837"/>
      <c r="J55" s="1153"/>
      <c r="K55" s="1153"/>
      <c r="L55" s="1153"/>
      <c r="M55" s="1153"/>
      <c r="N55" s="3961"/>
      <c r="O55" s="3837"/>
      <c r="P55" s="3837"/>
      <c r="Q55" s="3967"/>
      <c r="R55" s="3967"/>
      <c r="S55" s="38"/>
      <c r="T55" s="3963"/>
      <c r="U55" s="3963"/>
      <c r="V55" s="60"/>
      <c r="W55" s="60"/>
      <c r="X55" s="60"/>
      <c r="Y55" s="60"/>
      <c r="Z55" s="60"/>
      <c r="AA55" s="1153"/>
      <c r="AB55" s="1153"/>
      <c r="AC55" s="1153"/>
      <c r="AD55" s="1153"/>
      <c r="AE55" s="1153"/>
      <c r="AF55" s="3900"/>
      <c r="AG55" s="3900"/>
      <c r="AH55" s="3900"/>
      <c r="AI55" s="3967"/>
      <c r="AJ55" s="3967"/>
      <c r="AK55" s="3900"/>
      <c r="AL55" s="3902"/>
      <c r="AM55" s="3902"/>
    </row>
    <row r="56" spans="1:39" ht="11.25" customHeight="1">
      <c r="A56" s="3968"/>
      <c r="B56" s="3901"/>
      <c r="C56" s="3367" t="s">
        <v>36</v>
      </c>
      <c r="D56" s="3800" t="s">
        <v>2802</v>
      </c>
      <c r="E56" s="3802"/>
      <c r="F56" s="3962"/>
      <c r="G56" s="3837"/>
      <c r="H56" s="3837"/>
      <c r="I56" s="3837"/>
      <c r="J56" s="1153"/>
      <c r="K56" s="1153"/>
      <c r="L56" s="1153"/>
      <c r="M56" s="1153"/>
      <c r="N56" s="3961"/>
      <c r="O56" s="3837"/>
      <c r="P56" s="3837"/>
      <c r="Q56" s="5733" t="s">
        <v>47</v>
      </c>
      <c r="R56" s="5623"/>
      <c r="S56" s="38"/>
      <c r="T56" s="3367"/>
      <c r="U56" s="3804" t="s">
        <v>2803</v>
      </c>
      <c r="V56" s="60"/>
      <c r="W56" s="60"/>
      <c r="X56" s="60"/>
      <c r="Y56" s="60"/>
      <c r="Z56" s="60"/>
      <c r="AA56" s="1153"/>
      <c r="AB56" s="1153"/>
      <c r="AC56" s="1153"/>
      <c r="AD56" s="1153"/>
      <c r="AE56" s="1153"/>
      <c r="AF56" s="3900"/>
      <c r="AG56" s="3900"/>
      <c r="AH56" s="3900"/>
      <c r="AI56" s="3540"/>
      <c r="AJ56" s="3967"/>
      <c r="AK56" s="3900"/>
      <c r="AL56" s="3902"/>
      <c r="AM56" s="3902"/>
    </row>
    <row r="57" spans="1:39" ht="11.25" customHeight="1">
      <c r="A57" s="3964"/>
      <c r="B57" s="3963"/>
      <c r="C57" s="471"/>
      <c r="D57" s="3962" t="s">
        <v>1702</v>
      </c>
      <c r="E57" s="3802"/>
      <c r="F57" s="3962"/>
      <c r="G57" s="3837"/>
      <c r="H57" s="3837"/>
      <c r="I57" s="3837"/>
      <c r="J57" s="1153"/>
      <c r="K57" s="1153"/>
      <c r="L57" s="1153"/>
      <c r="M57" s="1153"/>
      <c r="N57" s="3961"/>
      <c r="O57" s="3837"/>
      <c r="P57" s="3837"/>
      <c r="Q57" s="5734"/>
      <c r="R57" s="5624"/>
      <c r="S57" s="38"/>
      <c r="T57" s="471"/>
      <c r="U57" s="3962"/>
      <c r="V57" s="60"/>
      <c r="W57" s="60"/>
      <c r="X57" s="60"/>
      <c r="Y57" s="60"/>
      <c r="Z57" s="60"/>
      <c r="AA57" s="1153"/>
      <c r="AB57" s="1153"/>
      <c r="AC57" s="1153"/>
      <c r="AD57" s="1153"/>
      <c r="AE57" s="1153"/>
      <c r="AF57" s="3900"/>
      <c r="AG57" s="3900"/>
      <c r="AH57" s="3900"/>
      <c r="AI57" s="3540"/>
      <c r="AJ57" s="3967"/>
      <c r="AK57" s="3900"/>
      <c r="AL57" s="3902"/>
      <c r="AM57" s="3902"/>
    </row>
    <row r="58" spans="1:39" ht="3.75" customHeight="1">
      <c r="A58" s="3968"/>
      <c r="B58" s="3901"/>
      <c r="C58" s="3960"/>
      <c r="D58" s="3960"/>
      <c r="E58" s="3802"/>
      <c r="F58" s="3962"/>
      <c r="G58" s="3837"/>
      <c r="H58" s="3837"/>
      <c r="I58" s="3837"/>
      <c r="J58" s="1153"/>
      <c r="K58" s="1153"/>
      <c r="L58" s="1153"/>
      <c r="M58" s="1153"/>
      <c r="N58" s="3961"/>
      <c r="O58" s="3837"/>
      <c r="P58" s="3837"/>
      <c r="Q58" s="3903"/>
      <c r="R58" s="3903"/>
      <c r="S58" s="38"/>
      <c r="T58" s="3960"/>
      <c r="U58" s="3960"/>
      <c r="V58" s="60"/>
      <c r="W58" s="60"/>
      <c r="X58" s="60"/>
      <c r="Y58" s="60"/>
      <c r="Z58" s="60"/>
      <c r="AA58" s="1153"/>
      <c r="AB58" s="1153"/>
      <c r="AC58" s="1153"/>
      <c r="AD58" s="1153"/>
      <c r="AE58" s="1153"/>
      <c r="AF58" s="3900"/>
      <c r="AG58" s="3900"/>
      <c r="AH58" s="3900"/>
      <c r="AI58" s="3903"/>
      <c r="AJ58" s="3903"/>
      <c r="AK58" s="3900"/>
      <c r="AL58" s="3902"/>
      <c r="AM58" s="3902"/>
    </row>
    <row r="59" spans="1:39" ht="11.25" customHeight="1">
      <c r="A59" s="3968"/>
      <c r="B59" s="3901"/>
      <c r="C59" s="3367" t="s">
        <v>50</v>
      </c>
      <c r="D59" s="3800" t="s">
        <v>2804</v>
      </c>
      <c r="E59" s="3802"/>
      <c r="F59" s="3962"/>
      <c r="G59" s="3837"/>
      <c r="H59" s="3837"/>
      <c r="I59" s="3837"/>
      <c r="J59" s="1153"/>
      <c r="K59" s="1153"/>
      <c r="L59" s="1153"/>
      <c r="M59" s="1153"/>
      <c r="N59" s="3961"/>
      <c r="O59" s="3837"/>
      <c r="P59" s="3837"/>
      <c r="Q59" s="5733" t="s">
        <v>48</v>
      </c>
      <c r="R59" s="5623"/>
      <c r="S59" s="38"/>
      <c r="T59" s="3367" t="s">
        <v>583</v>
      </c>
      <c r="U59" s="3800" t="s">
        <v>2805</v>
      </c>
      <c r="V59" s="60"/>
      <c r="W59" s="60"/>
      <c r="X59" s="60"/>
      <c r="Y59" s="60"/>
      <c r="Z59" s="60"/>
      <c r="AA59" s="1153"/>
      <c r="AB59" s="1153"/>
      <c r="AC59" s="1153"/>
      <c r="AD59" s="1153"/>
      <c r="AE59" s="1153"/>
      <c r="AF59" s="3900"/>
      <c r="AG59" s="3900"/>
      <c r="AH59" s="3900"/>
      <c r="AI59" s="5734">
        <v>15</v>
      </c>
      <c r="AJ59" s="5623"/>
      <c r="AK59" s="3900"/>
      <c r="AL59" s="3902"/>
      <c r="AM59" s="3902"/>
    </row>
    <row r="60" spans="1:39" ht="11.25" customHeight="1">
      <c r="A60" s="3968"/>
      <c r="B60" s="3901"/>
      <c r="C60" s="3960"/>
      <c r="D60" s="3971" t="s">
        <v>1703</v>
      </c>
      <c r="E60" s="3802"/>
      <c r="F60" s="3962"/>
      <c r="G60" s="3837"/>
      <c r="H60" s="3837"/>
      <c r="I60" s="3837"/>
      <c r="J60" s="1153"/>
      <c r="K60" s="1153"/>
      <c r="L60" s="1153"/>
      <c r="M60" s="1153"/>
      <c r="N60" s="3961"/>
      <c r="O60" s="3837"/>
      <c r="P60" s="3837"/>
      <c r="Q60" s="5734"/>
      <c r="R60" s="5624"/>
      <c r="S60" s="38"/>
      <c r="T60" s="3960"/>
      <c r="U60" s="3971" t="s">
        <v>1706</v>
      </c>
      <c r="V60" s="60"/>
      <c r="W60" s="60"/>
      <c r="X60" s="60"/>
      <c r="Y60" s="60"/>
      <c r="Z60" s="60"/>
      <c r="AA60" s="1153"/>
      <c r="AB60" s="1153"/>
      <c r="AC60" s="1153"/>
      <c r="AD60" s="1153"/>
      <c r="AE60" s="1153"/>
      <c r="AF60" s="3900"/>
      <c r="AG60" s="3900"/>
      <c r="AH60" s="3900"/>
      <c r="AI60" s="5734"/>
      <c r="AJ60" s="5624"/>
      <c r="AK60" s="3900"/>
      <c r="AL60" s="3902"/>
      <c r="AM60" s="3902"/>
    </row>
    <row r="61" spans="1:39" ht="3.75" customHeight="1">
      <c r="A61" s="3968"/>
      <c r="B61" s="3901"/>
      <c r="C61" s="3960"/>
      <c r="D61" s="3960"/>
      <c r="E61" s="3802"/>
      <c r="F61" s="3962"/>
      <c r="G61" s="3837"/>
      <c r="H61" s="3837"/>
      <c r="I61" s="3837"/>
      <c r="J61" s="1153"/>
      <c r="K61" s="1153"/>
      <c r="L61" s="1153"/>
      <c r="M61" s="1153"/>
      <c r="N61" s="3961"/>
      <c r="O61" s="3837"/>
      <c r="P61" s="3837"/>
      <c r="Q61" s="1153"/>
      <c r="R61" s="3903"/>
      <c r="S61" s="38"/>
      <c r="T61" s="3960"/>
      <c r="U61" s="3960"/>
      <c r="V61" s="60"/>
      <c r="W61" s="60"/>
      <c r="X61" s="60"/>
      <c r="Y61" s="60"/>
      <c r="Z61" s="60"/>
      <c r="AA61" s="1153"/>
      <c r="AB61" s="1153"/>
      <c r="AC61" s="1153"/>
      <c r="AD61" s="1153"/>
      <c r="AE61" s="1153"/>
      <c r="AF61" s="3900"/>
      <c r="AG61" s="3900"/>
      <c r="AH61" s="3900"/>
      <c r="AI61" s="1153"/>
      <c r="AJ61" s="3903"/>
      <c r="AK61" s="3900"/>
      <c r="AL61" s="3902"/>
      <c r="AM61" s="3902"/>
    </row>
    <row r="62" spans="1:39" ht="11.25" customHeight="1">
      <c r="A62" s="3968"/>
      <c r="B62" s="3901"/>
      <c r="C62" s="3367" t="s">
        <v>62</v>
      </c>
      <c r="D62" s="3800" t="s">
        <v>2806</v>
      </c>
      <c r="E62" s="3802"/>
      <c r="F62" s="3962"/>
      <c r="G62" s="3837"/>
      <c r="H62" s="3837"/>
      <c r="I62" s="3837"/>
      <c r="J62" s="1153"/>
      <c r="K62" s="1153"/>
      <c r="L62" s="1153"/>
      <c r="M62" s="1153"/>
      <c r="N62" s="3961"/>
      <c r="O62" s="3837"/>
      <c r="P62" s="3837"/>
      <c r="Q62" s="5733" t="s">
        <v>54</v>
      </c>
      <c r="R62" s="5623"/>
      <c r="S62" s="38"/>
      <c r="T62" s="3367" t="s">
        <v>701</v>
      </c>
      <c r="U62" s="3800" t="s">
        <v>2807</v>
      </c>
      <c r="V62" s="60"/>
      <c r="W62" s="60"/>
      <c r="X62" s="60"/>
      <c r="Y62" s="60"/>
      <c r="Z62" s="60"/>
      <c r="AA62" s="1153"/>
      <c r="AB62" s="1153"/>
      <c r="AC62" s="1153"/>
      <c r="AD62" s="1153"/>
      <c r="AE62" s="1153"/>
      <c r="AF62" s="3900"/>
      <c r="AG62" s="3900"/>
      <c r="AH62" s="3900"/>
      <c r="AI62" s="5734">
        <v>16</v>
      </c>
      <c r="AJ62" s="5623"/>
      <c r="AK62" s="3900"/>
      <c r="AL62" s="3902"/>
      <c r="AM62" s="3902"/>
    </row>
    <row r="63" spans="1:39" ht="11.25" customHeight="1">
      <c r="A63" s="3979"/>
      <c r="B63" s="3901"/>
      <c r="C63" s="3367"/>
      <c r="D63" s="3962" t="s">
        <v>1704</v>
      </c>
      <c r="E63" s="3802"/>
      <c r="F63" s="3962"/>
      <c r="G63" s="3837"/>
      <c r="H63" s="3837"/>
      <c r="I63" s="3837"/>
      <c r="J63" s="1153"/>
      <c r="K63" s="1153"/>
      <c r="L63" s="1153"/>
      <c r="M63" s="1153"/>
      <c r="N63" s="3961"/>
      <c r="O63" s="3837"/>
      <c r="P63" s="3837"/>
      <c r="Q63" s="5734"/>
      <c r="R63" s="5624"/>
      <c r="S63" s="38"/>
      <c r="T63" s="3367"/>
      <c r="U63" s="3962" t="s">
        <v>2808</v>
      </c>
      <c r="V63" s="60"/>
      <c r="W63" s="60"/>
      <c r="X63" s="60"/>
      <c r="Y63" s="60"/>
      <c r="Z63" s="60"/>
      <c r="AA63" s="1153"/>
      <c r="AB63" s="1153"/>
      <c r="AC63" s="1153"/>
      <c r="AD63" s="1153"/>
      <c r="AE63" s="1153"/>
      <c r="AF63" s="3900"/>
      <c r="AG63" s="3900"/>
      <c r="AH63" s="3900"/>
      <c r="AI63" s="5734"/>
      <c r="AJ63" s="5624"/>
      <c r="AK63" s="3900"/>
      <c r="AL63" s="3902"/>
      <c r="AM63" s="3902"/>
    </row>
    <row r="64" spans="1:39" ht="3.75" customHeight="1">
      <c r="A64" s="3979"/>
      <c r="B64" s="3901"/>
      <c r="C64" s="3367"/>
      <c r="D64" s="3962"/>
      <c r="E64" s="3802"/>
      <c r="F64" s="3962"/>
      <c r="G64" s="3837"/>
      <c r="H64" s="3837"/>
      <c r="I64" s="3837"/>
      <c r="J64" s="1153"/>
      <c r="K64" s="1153"/>
      <c r="L64" s="1153"/>
      <c r="M64" s="1153"/>
      <c r="N64" s="3961"/>
      <c r="O64" s="3837"/>
      <c r="P64" s="3837"/>
      <c r="Q64" s="3900"/>
      <c r="R64" s="3367"/>
      <c r="S64" s="38"/>
      <c r="T64" s="3367"/>
      <c r="U64" s="3962"/>
      <c r="V64" s="60"/>
      <c r="W64" s="60"/>
      <c r="X64" s="60"/>
      <c r="Y64" s="60"/>
      <c r="Z64" s="60"/>
      <c r="AA64" s="1153"/>
      <c r="AB64" s="1153"/>
      <c r="AC64" s="1153"/>
      <c r="AD64" s="1153"/>
      <c r="AE64" s="1153"/>
      <c r="AF64" s="3900"/>
      <c r="AG64" s="3900"/>
      <c r="AH64" s="3900"/>
      <c r="AI64" s="3900"/>
      <c r="AJ64" s="3900"/>
      <c r="AK64" s="3900"/>
      <c r="AL64" s="3902"/>
      <c r="AM64" s="3902"/>
    </row>
    <row r="65" spans="1:39" ht="11.25" customHeight="1">
      <c r="A65" s="3979"/>
      <c r="B65" s="3901"/>
      <c r="C65" s="3367" t="s">
        <v>63</v>
      </c>
      <c r="D65" s="3800" t="s">
        <v>2809</v>
      </c>
      <c r="E65" s="3802"/>
      <c r="F65" s="3962"/>
      <c r="G65" s="3837"/>
      <c r="H65" s="3837"/>
      <c r="I65" s="3837"/>
      <c r="J65" s="1153"/>
      <c r="K65" s="1153"/>
      <c r="L65" s="1153"/>
      <c r="M65" s="1153"/>
      <c r="N65" s="3961"/>
      <c r="O65" s="3837"/>
      <c r="P65" s="3837"/>
      <c r="Q65" s="5733" t="s">
        <v>49</v>
      </c>
      <c r="R65" s="5623"/>
      <c r="S65" s="38"/>
      <c r="T65" s="3367" t="s">
        <v>702</v>
      </c>
      <c r="U65" s="3800" t="s">
        <v>2810</v>
      </c>
      <c r="V65" s="60"/>
      <c r="W65" s="60"/>
      <c r="X65" s="60"/>
      <c r="Y65" s="60"/>
      <c r="Z65" s="60"/>
      <c r="AA65" s="1153"/>
      <c r="AB65" s="1153"/>
      <c r="AC65" s="1153"/>
      <c r="AD65" s="1153"/>
      <c r="AE65" s="1153"/>
      <c r="AF65" s="3900"/>
      <c r="AG65" s="3900"/>
      <c r="AH65" s="3900"/>
      <c r="AI65" s="5734">
        <v>17</v>
      </c>
      <c r="AJ65" s="5623"/>
      <c r="AK65" s="3900"/>
      <c r="AL65" s="3902"/>
      <c r="AM65" s="3902"/>
    </row>
    <row r="66" spans="1:39" ht="11.25" customHeight="1">
      <c r="A66" s="3979"/>
      <c r="B66" s="3901"/>
      <c r="C66" s="3367"/>
      <c r="D66" s="3962" t="s">
        <v>1705</v>
      </c>
      <c r="E66" s="3802"/>
      <c r="F66" s="3962"/>
      <c r="G66" s="3837"/>
      <c r="H66" s="3837"/>
      <c r="I66" s="3837"/>
      <c r="J66" s="1153"/>
      <c r="K66" s="1153"/>
      <c r="L66" s="1153"/>
      <c r="M66" s="1153"/>
      <c r="N66" s="3961"/>
      <c r="O66" s="3837"/>
      <c r="P66" s="3837"/>
      <c r="Q66" s="5734"/>
      <c r="R66" s="5624"/>
      <c r="S66" s="38"/>
      <c r="T66" s="3367"/>
      <c r="U66" s="3962" t="s">
        <v>2811</v>
      </c>
      <c r="V66" s="60"/>
      <c r="W66" s="60"/>
      <c r="X66" s="60"/>
      <c r="Y66" s="60"/>
      <c r="Z66" s="60"/>
      <c r="AA66" s="1153"/>
      <c r="AB66" s="1153"/>
      <c r="AC66" s="1153"/>
      <c r="AD66" s="1153"/>
      <c r="AE66" s="1153"/>
      <c r="AF66" s="3900"/>
      <c r="AG66" s="3900"/>
      <c r="AH66" s="3900"/>
      <c r="AI66" s="5734"/>
      <c r="AJ66" s="5624"/>
      <c r="AK66" s="3900"/>
      <c r="AL66" s="3902"/>
      <c r="AM66" s="3902"/>
    </row>
    <row r="67" spans="1:39" ht="3.75" customHeight="1">
      <c r="A67" s="3979"/>
      <c r="B67" s="3901"/>
      <c r="C67" s="3367"/>
      <c r="D67" s="3962"/>
      <c r="E67" s="3802"/>
      <c r="F67" s="3962"/>
      <c r="G67" s="3837"/>
      <c r="H67" s="3837"/>
      <c r="I67" s="3837"/>
      <c r="J67" s="1153"/>
      <c r="K67" s="1153"/>
      <c r="L67" s="1153"/>
      <c r="M67" s="1153"/>
      <c r="N67" s="3961"/>
      <c r="O67" s="3837"/>
      <c r="P67" s="3837"/>
      <c r="Q67" s="3900"/>
      <c r="R67" s="3367"/>
      <c r="S67" s="38"/>
      <c r="T67" s="3367"/>
      <c r="U67" s="3962"/>
      <c r="V67" s="60"/>
      <c r="W67" s="60"/>
      <c r="X67" s="60"/>
      <c r="Y67" s="60"/>
      <c r="Z67" s="60"/>
      <c r="AA67" s="1153"/>
      <c r="AB67" s="1153"/>
      <c r="AC67" s="1153"/>
      <c r="AD67" s="1153"/>
      <c r="AE67" s="1153"/>
      <c r="AF67" s="3900"/>
      <c r="AG67" s="3900"/>
      <c r="AH67" s="3900"/>
      <c r="AI67" s="3900"/>
      <c r="AJ67" s="3900"/>
      <c r="AK67" s="3900"/>
      <c r="AL67" s="3902"/>
      <c r="AM67" s="3902"/>
    </row>
    <row r="68" spans="1:39" ht="11.25" customHeight="1">
      <c r="A68" s="3979"/>
      <c r="B68" s="3901"/>
      <c r="C68" s="3367" t="s">
        <v>64</v>
      </c>
      <c r="D68" s="3800" t="s">
        <v>2812</v>
      </c>
      <c r="E68" s="3802"/>
      <c r="F68" s="3962"/>
      <c r="G68" s="3837"/>
      <c r="H68" s="3837"/>
      <c r="I68" s="3837"/>
      <c r="J68" s="1153"/>
      <c r="K68" s="1153"/>
      <c r="L68" s="1153"/>
      <c r="M68" s="1153"/>
      <c r="N68" s="3961"/>
      <c r="O68" s="3837"/>
      <c r="P68" s="3837"/>
      <c r="Q68" s="5734">
        <v>10</v>
      </c>
      <c r="R68" s="5623"/>
      <c r="S68" s="38"/>
      <c r="T68" s="3367" t="s">
        <v>703</v>
      </c>
      <c r="U68" s="3800" t="s">
        <v>2813</v>
      </c>
      <c r="V68" s="60"/>
      <c r="W68" s="60"/>
      <c r="X68" s="60"/>
      <c r="Y68" s="60"/>
      <c r="Z68" s="60"/>
      <c r="AA68" s="1153"/>
      <c r="AB68" s="1153"/>
      <c r="AC68" s="1153"/>
      <c r="AD68" s="1153"/>
      <c r="AE68" s="1153"/>
      <c r="AF68" s="3900"/>
      <c r="AG68" s="3900"/>
      <c r="AH68" s="3900"/>
      <c r="AI68" s="5734">
        <v>18</v>
      </c>
      <c r="AJ68" s="5623"/>
      <c r="AK68" s="3900"/>
      <c r="AL68" s="3902"/>
      <c r="AM68" s="3902"/>
    </row>
    <row r="69" spans="1:39" ht="11.25" customHeight="1">
      <c r="A69" s="3979"/>
      <c r="B69" s="3901"/>
      <c r="C69" s="3367"/>
      <c r="D69" s="3962" t="s">
        <v>1707</v>
      </c>
      <c r="E69" s="3802"/>
      <c r="F69" s="3962"/>
      <c r="G69" s="3837"/>
      <c r="H69" s="3837"/>
      <c r="I69" s="3837"/>
      <c r="J69" s="1153"/>
      <c r="K69" s="1153"/>
      <c r="L69" s="1153"/>
      <c r="M69" s="1153"/>
      <c r="N69" s="3961"/>
      <c r="O69" s="3837"/>
      <c r="P69" s="3837"/>
      <c r="Q69" s="5734"/>
      <c r="R69" s="5624"/>
      <c r="S69" s="38"/>
      <c r="T69" s="60"/>
      <c r="U69" s="60" t="s">
        <v>1713</v>
      </c>
      <c r="V69" s="60"/>
      <c r="W69" s="60"/>
      <c r="X69" s="60"/>
      <c r="Y69" s="60"/>
      <c r="Z69" s="60"/>
      <c r="AA69" s="1153"/>
      <c r="AB69" s="1153"/>
      <c r="AC69" s="1153"/>
      <c r="AD69" s="1153"/>
      <c r="AE69" s="1153"/>
      <c r="AF69" s="3900"/>
      <c r="AG69" s="3900"/>
      <c r="AH69" s="3900"/>
      <c r="AI69" s="5734"/>
      <c r="AJ69" s="5624"/>
      <c r="AK69" s="3900"/>
      <c r="AL69" s="3902"/>
      <c r="AM69" s="3902"/>
    </row>
    <row r="70" spans="1:39" ht="3.75" customHeight="1">
      <c r="A70" s="3979"/>
      <c r="B70" s="3901"/>
      <c r="C70" s="3367"/>
      <c r="D70" s="3962"/>
      <c r="E70" s="3802"/>
      <c r="F70" s="3962"/>
      <c r="G70" s="3837"/>
      <c r="H70" s="3837"/>
      <c r="I70" s="3837"/>
      <c r="J70" s="1153"/>
      <c r="K70" s="1153"/>
      <c r="L70" s="1153"/>
      <c r="M70" s="1153"/>
      <c r="N70" s="3961"/>
      <c r="O70" s="3837"/>
      <c r="P70" s="3837"/>
      <c r="Q70" s="3900"/>
      <c r="R70" s="3367"/>
      <c r="S70" s="38"/>
      <c r="T70" s="60"/>
      <c r="U70" s="195"/>
      <c r="V70" s="195"/>
      <c r="W70" s="40"/>
      <c r="X70" s="3376"/>
      <c r="Y70" s="3376"/>
      <c r="Z70" s="3376"/>
      <c r="AA70" s="1153"/>
      <c r="AB70" s="1153"/>
      <c r="AC70" s="1153"/>
      <c r="AD70" s="1153"/>
      <c r="AE70" s="1153"/>
      <c r="AF70" s="3902"/>
      <c r="AG70" s="3902"/>
      <c r="AH70" s="3902"/>
      <c r="AI70" s="3900"/>
      <c r="AJ70" s="3900"/>
      <c r="AK70" s="3900"/>
      <c r="AL70" s="3902"/>
      <c r="AM70" s="3902"/>
    </row>
    <row r="71" spans="1:39" ht="11.25" customHeight="1">
      <c r="A71" s="3968"/>
      <c r="B71" s="3901"/>
      <c r="C71" s="3367" t="s">
        <v>74</v>
      </c>
      <c r="D71" s="3800" t="s">
        <v>2814</v>
      </c>
      <c r="E71" s="3802"/>
      <c r="F71" s="3962"/>
      <c r="G71" s="3837"/>
      <c r="H71" s="3837"/>
      <c r="I71" s="3837"/>
      <c r="J71" s="1153"/>
      <c r="K71" s="1153"/>
      <c r="L71" s="1153"/>
      <c r="M71" s="1153"/>
      <c r="N71" s="3961"/>
      <c r="O71" s="3837"/>
      <c r="P71" s="3837"/>
      <c r="Q71" s="5734">
        <v>11</v>
      </c>
      <c r="R71" s="5623"/>
      <c r="S71" s="38"/>
      <c r="T71" s="3367" t="s">
        <v>704</v>
      </c>
      <c r="U71" s="3800" t="s">
        <v>2815</v>
      </c>
      <c r="V71" s="60"/>
      <c r="W71" s="60"/>
      <c r="X71" s="60"/>
      <c r="Y71" s="60"/>
      <c r="Z71" s="60"/>
      <c r="AA71" s="1153"/>
      <c r="AB71" s="1153"/>
      <c r="AC71" s="1153"/>
      <c r="AD71" s="1153"/>
      <c r="AE71" s="1153"/>
      <c r="AF71" s="3900"/>
      <c r="AG71" s="3900"/>
      <c r="AH71" s="3900"/>
      <c r="AI71" s="5734">
        <v>19</v>
      </c>
      <c r="AJ71" s="5623"/>
      <c r="AK71" s="3900"/>
      <c r="AL71" s="3902"/>
      <c r="AM71" s="3902"/>
    </row>
    <row r="72" spans="1:39" ht="11.25" customHeight="1">
      <c r="A72" s="3979"/>
      <c r="B72" s="3901"/>
      <c r="C72" s="3367"/>
      <c r="D72" s="3962" t="s">
        <v>1708</v>
      </c>
      <c r="E72" s="3802"/>
      <c r="F72" s="3962"/>
      <c r="G72" s="3837"/>
      <c r="H72" s="3837"/>
      <c r="I72" s="3837"/>
      <c r="J72" s="1153"/>
      <c r="K72" s="1153"/>
      <c r="L72" s="1153"/>
      <c r="M72" s="1153"/>
      <c r="N72" s="3961"/>
      <c r="O72" s="3837"/>
      <c r="P72" s="3837"/>
      <c r="Q72" s="5734"/>
      <c r="R72" s="5624"/>
      <c r="S72" s="38"/>
      <c r="T72" s="3367"/>
      <c r="U72" s="3962" t="s">
        <v>1739</v>
      </c>
      <c r="V72" s="60"/>
      <c r="W72" s="60"/>
      <c r="X72" s="60"/>
      <c r="Y72" s="60"/>
      <c r="Z72" s="60"/>
      <c r="AA72" s="1153"/>
      <c r="AB72" s="1153"/>
      <c r="AC72" s="1153"/>
      <c r="AD72" s="1153"/>
      <c r="AE72" s="1153"/>
      <c r="AF72" s="3900"/>
      <c r="AG72" s="3900"/>
      <c r="AH72" s="3900"/>
      <c r="AI72" s="5734"/>
      <c r="AJ72" s="5624"/>
      <c r="AK72" s="3900"/>
      <c r="AL72" s="3902"/>
      <c r="AM72" s="3902"/>
    </row>
    <row r="73" spans="1:39" ht="3.75" customHeight="1">
      <c r="A73" s="3979"/>
      <c r="B73" s="3901"/>
      <c r="C73" s="3367"/>
      <c r="D73" s="3962"/>
      <c r="E73" s="3802"/>
      <c r="F73" s="3962"/>
      <c r="G73" s="3837"/>
      <c r="H73" s="3837"/>
      <c r="I73" s="3837"/>
      <c r="J73" s="1153"/>
      <c r="K73" s="1153"/>
      <c r="L73" s="1153"/>
      <c r="M73" s="1153"/>
      <c r="N73" s="3961"/>
      <c r="O73" s="3837"/>
      <c r="P73" s="3837"/>
      <c r="Q73" s="3900"/>
      <c r="R73" s="3367"/>
      <c r="S73" s="38"/>
      <c r="T73" s="3367"/>
      <c r="U73" s="3962"/>
      <c r="V73" s="60"/>
      <c r="W73" s="60"/>
      <c r="X73" s="60"/>
      <c r="Y73" s="60"/>
      <c r="Z73" s="60"/>
      <c r="AA73" s="1153"/>
      <c r="AB73" s="1153"/>
      <c r="AC73" s="1153"/>
      <c r="AD73" s="1153"/>
      <c r="AE73" s="1153"/>
      <c r="AF73" s="3900"/>
      <c r="AG73" s="3900"/>
      <c r="AH73" s="3900"/>
      <c r="AI73" s="3900"/>
      <c r="AJ73" s="3900"/>
      <c r="AK73" s="3900"/>
      <c r="AL73" s="3902"/>
      <c r="AM73" s="3902"/>
    </row>
    <row r="74" spans="1:39" ht="11.25" customHeight="1">
      <c r="A74" s="3979"/>
      <c r="B74" s="3901"/>
      <c r="C74" s="3367" t="s">
        <v>76</v>
      </c>
      <c r="D74" s="3800" t="s">
        <v>2816</v>
      </c>
      <c r="E74" s="3802"/>
      <c r="F74" s="3962"/>
      <c r="G74" s="3837"/>
      <c r="H74" s="3837"/>
      <c r="I74" s="3837"/>
      <c r="J74" s="1153"/>
      <c r="K74" s="1153"/>
      <c r="L74" s="1153"/>
      <c r="M74" s="1153"/>
      <c r="N74" s="3961"/>
      <c r="O74" s="3837"/>
      <c r="P74" s="3837"/>
      <c r="Q74" s="5734">
        <v>12</v>
      </c>
      <c r="R74" s="5623"/>
      <c r="S74" s="38"/>
      <c r="T74" s="3367" t="s">
        <v>705</v>
      </c>
      <c r="U74" s="3800" t="s">
        <v>2817</v>
      </c>
      <c r="V74" s="60"/>
      <c r="W74" s="60"/>
      <c r="X74" s="60"/>
      <c r="Y74" s="60"/>
      <c r="Z74" s="60"/>
      <c r="AA74" s="1153"/>
      <c r="AB74" s="1153"/>
      <c r="AC74" s="1153"/>
      <c r="AD74" s="1153"/>
      <c r="AE74" s="1153"/>
      <c r="AF74" s="3900"/>
      <c r="AG74" s="3900"/>
      <c r="AH74" s="3900"/>
      <c r="AI74" s="5734">
        <v>20</v>
      </c>
      <c r="AJ74" s="5623"/>
      <c r="AK74" s="3900"/>
      <c r="AL74" s="3902"/>
      <c r="AM74" s="3902"/>
    </row>
    <row r="75" spans="1:39" ht="11.25" customHeight="1">
      <c r="A75" s="3979"/>
      <c r="B75" s="3901"/>
      <c r="C75" s="3367"/>
      <c r="D75" s="3962" t="s">
        <v>1701</v>
      </c>
      <c r="E75" s="3802"/>
      <c r="F75" s="3962"/>
      <c r="G75" s="3837"/>
      <c r="H75" s="3837"/>
      <c r="I75" s="3837"/>
      <c r="J75" s="1153"/>
      <c r="K75" s="1153"/>
      <c r="L75" s="1153"/>
      <c r="M75" s="1153"/>
      <c r="N75" s="3961"/>
      <c r="O75" s="3837"/>
      <c r="P75" s="3837"/>
      <c r="Q75" s="5734"/>
      <c r="R75" s="5624"/>
      <c r="S75" s="38"/>
      <c r="T75" s="3367"/>
      <c r="U75" s="3962" t="s">
        <v>730</v>
      </c>
      <c r="V75" s="60"/>
      <c r="W75" s="60"/>
      <c r="X75" s="60"/>
      <c r="Y75" s="60"/>
      <c r="Z75" s="60"/>
      <c r="AA75" s="1153"/>
      <c r="AB75" s="1153"/>
      <c r="AC75" s="1153"/>
      <c r="AD75" s="1153"/>
      <c r="AE75" s="1153"/>
      <c r="AF75" s="3900"/>
      <c r="AG75" s="3900"/>
      <c r="AH75" s="3900"/>
      <c r="AI75" s="5734"/>
      <c r="AJ75" s="5624"/>
      <c r="AK75" s="3900"/>
      <c r="AL75" s="3902"/>
      <c r="AM75" s="3902"/>
    </row>
    <row r="76" spans="1:39" ht="3.75" customHeight="1">
      <c r="A76" s="3979"/>
      <c r="B76" s="3901"/>
      <c r="C76" s="3367"/>
      <c r="D76" s="3962"/>
      <c r="E76" s="3802"/>
      <c r="F76" s="3962"/>
      <c r="G76" s="3837"/>
      <c r="H76" s="3837"/>
      <c r="I76" s="3837"/>
      <c r="J76" s="1153"/>
      <c r="K76" s="1153"/>
      <c r="L76" s="1153"/>
      <c r="M76" s="1153"/>
      <c r="N76" s="3961"/>
      <c r="O76" s="3837"/>
      <c r="P76" s="3837"/>
      <c r="Q76" s="3900"/>
      <c r="R76" s="3367"/>
      <c r="S76" s="38"/>
      <c r="T76" s="3367"/>
      <c r="U76" s="3962"/>
      <c r="V76" s="60"/>
      <c r="W76" s="60"/>
      <c r="X76" s="60"/>
      <c r="Y76" s="60"/>
      <c r="Z76" s="60"/>
      <c r="AA76" s="1153"/>
      <c r="AB76" s="1153"/>
      <c r="AC76" s="1153"/>
      <c r="AD76" s="1153"/>
      <c r="AE76" s="1153"/>
      <c r="AF76" s="3900"/>
      <c r="AG76" s="3900"/>
      <c r="AH76" s="3900"/>
      <c r="AI76" s="3900"/>
      <c r="AJ76" s="3900"/>
      <c r="AK76" s="3900"/>
      <c r="AL76" s="3902"/>
      <c r="AM76" s="3902"/>
    </row>
    <row r="77" spans="1:39" ht="11.25" customHeight="1">
      <c r="A77" s="3979"/>
      <c r="B77" s="3901"/>
      <c r="C77" s="3367" t="s">
        <v>77</v>
      </c>
      <c r="D77" s="3800" t="s">
        <v>2818</v>
      </c>
      <c r="E77" s="3802"/>
      <c r="F77" s="3962"/>
      <c r="G77" s="3837"/>
      <c r="H77" s="3837"/>
      <c r="I77" s="3837"/>
      <c r="J77" s="1153"/>
      <c r="K77" s="1153"/>
      <c r="L77" s="1153"/>
      <c r="M77" s="1153"/>
      <c r="N77" s="3961"/>
      <c r="O77" s="3837"/>
      <c r="P77" s="3837"/>
      <c r="Q77" s="5734">
        <v>13</v>
      </c>
      <c r="R77" s="5623"/>
      <c r="S77" s="38"/>
      <c r="T77" s="3367"/>
      <c r="U77" s="3987"/>
      <c r="V77" s="3988"/>
      <c r="W77" s="3988"/>
      <c r="X77" s="3988"/>
      <c r="Y77" s="3988"/>
      <c r="Z77" s="3988"/>
      <c r="AA77" s="3989"/>
      <c r="AB77" s="3989"/>
      <c r="AC77" s="3989"/>
      <c r="AD77" s="3989"/>
      <c r="AE77" s="3989"/>
      <c r="AF77" s="3900"/>
      <c r="AG77" s="3900"/>
      <c r="AH77" s="3900"/>
      <c r="AI77" s="5704"/>
      <c r="AJ77" s="3903"/>
      <c r="AK77" s="3900"/>
      <c r="AL77" s="3902"/>
      <c r="AM77" s="3902"/>
    </row>
    <row r="78" spans="1:39" ht="11.25" customHeight="1">
      <c r="A78" s="3979"/>
      <c r="B78" s="3901"/>
      <c r="C78" s="3367"/>
      <c r="D78" s="3949" t="s">
        <v>2819</v>
      </c>
      <c r="E78" s="3802"/>
      <c r="F78" s="3962"/>
      <c r="G78" s="3837"/>
      <c r="H78" s="3837"/>
      <c r="I78" s="3837"/>
      <c r="J78" s="1153"/>
      <c r="K78" s="1153"/>
      <c r="L78" s="1153"/>
      <c r="M78" s="1153"/>
      <c r="N78" s="3961"/>
      <c r="O78" s="3837"/>
      <c r="P78" s="3837"/>
      <c r="Q78" s="5734"/>
      <c r="R78" s="5624"/>
      <c r="S78" s="38"/>
      <c r="T78" s="60"/>
      <c r="U78" s="60"/>
      <c r="V78" s="60"/>
      <c r="W78" s="60"/>
      <c r="X78" s="60"/>
      <c r="Y78" s="60"/>
      <c r="Z78" s="60"/>
      <c r="AA78" s="1153"/>
      <c r="AB78" s="1153"/>
      <c r="AC78" s="1153"/>
      <c r="AD78" s="1153"/>
      <c r="AE78" s="1153"/>
      <c r="AF78" s="3900"/>
      <c r="AG78" s="3900"/>
      <c r="AH78" s="3900"/>
      <c r="AI78" s="5704"/>
      <c r="AJ78" s="3903"/>
      <c r="AK78" s="3900"/>
      <c r="AL78" s="3902"/>
      <c r="AM78" s="3902"/>
    </row>
    <row r="79" spans="1:39" ht="11.25" customHeight="1">
      <c r="A79" s="3979"/>
      <c r="B79" s="3901"/>
      <c r="C79" s="3367"/>
      <c r="D79" s="3962" t="s">
        <v>2820</v>
      </c>
      <c r="E79" s="3802"/>
      <c r="F79" s="3962"/>
      <c r="G79" s="3837"/>
      <c r="H79" s="3837"/>
      <c r="I79" s="3837"/>
      <c r="J79" s="1153"/>
      <c r="K79" s="1153"/>
      <c r="L79" s="1153"/>
      <c r="M79" s="1153"/>
      <c r="N79" s="3961"/>
      <c r="O79" s="3837"/>
      <c r="P79" s="3837"/>
      <c r="Q79" s="3900"/>
      <c r="R79" s="3367"/>
      <c r="S79" s="38"/>
      <c r="T79" s="60"/>
      <c r="U79" s="195"/>
      <c r="V79" s="195"/>
      <c r="W79" s="40"/>
      <c r="X79" s="3376"/>
      <c r="Y79" s="3376"/>
      <c r="Z79" s="3376"/>
      <c r="AA79" s="1153"/>
      <c r="AB79" s="1153"/>
      <c r="AC79" s="1153"/>
      <c r="AD79" s="1153"/>
      <c r="AE79" s="1153"/>
      <c r="AF79" s="3902"/>
      <c r="AG79" s="3902"/>
      <c r="AH79" s="3902"/>
      <c r="AI79" s="3900"/>
      <c r="AJ79" s="3900"/>
      <c r="AK79" s="3900"/>
      <c r="AL79" s="3902"/>
      <c r="AM79" s="3902"/>
    </row>
    <row r="80" spans="1:39" ht="11.25" customHeight="1">
      <c r="A80" s="3979"/>
      <c r="B80" s="3901"/>
      <c r="C80" s="3367"/>
      <c r="D80" s="3962" t="s">
        <v>2821</v>
      </c>
      <c r="E80" s="3802"/>
      <c r="F80" s="3962"/>
      <c r="G80" s="3837"/>
      <c r="H80" s="3837"/>
      <c r="I80" s="3837"/>
      <c r="J80" s="1153"/>
      <c r="K80" s="1153"/>
      <c r="L80" s="1153"/>
      <c r="M80" s="1153"/>
      <c r="N80" s="3961"/>
      <c r="O80" s="3837"/>
      <c r="P80" s="3837"/>
      <c r="Q80" s="3900"/>
      <c r="R80" s="3367"/>
      <c r="S80" s="38"/>
      <c r="T80" s="60"/>
      <c r="U80" s="195"/>
      <c r="V80" s="195"/>
      <c r="W80" s="40"/>
      <c r="X80" s="3376"/>
      <c r="Y80" s="3376"/>
      <c r="Z80" s="3376"/>
      <c r="AA80" s="1153"/>
      <c r="AB80" s="1153"/>
      <c r="AC80" s="1153"/>
      <c r="AD80" s="1153"/>
      <c r="AE80" s="1153"/>
      <c r="AF80" s="3902"/>
      <c r="AG80" s="3902"/>
      <c r="AH80" s="3902"/>
      <c r="AI80" s="3900"/>
      <c r="AJ80" s="3900"/>
      <c r="AK80" s="3900"/>
      <c r="AL80" s="3902"/>
      <c r="AM80" s="3902"/>
    </row>
    <row r="81" spans="1:39" ht="11.25" customHeight="1">
      <c r="A81" s="3979"/>
      <c r="B81" s="3524"/>
      <c r="C81" s="3540"/>
      <c r="D81" s="3903"/>
      <c r="E81" s="3903"/>
      <c r="F81" s="3903"/>
      <c r="G81" s="3903"/>
      <c r="H81" s="3903"/>
      <c r="I81" s="3903"/>
      <c r="J81" s="3903"/>
      <c r="K81" s="3903"/>
      <c r="L81" s="3903"/>
      <c r="M81" s="3903"/>
      <c r="N81" s="3903"/>
      <c r="O81" s="3903"/>
      <c r="P81" s="3903"/>
      <c r="Q81" s="3903"/>
      <c r="R81" s="159"/>
      <c r="S81" s="159"/>
      <c r="T81" s="159"/>
      <c r="U81" s="159"/>
      <c r="V81" s="159"/>
      <c r="W81" s="159"/>
      <c r="X81" s="159"/>
      <c r="Y81" s="159"/>
      <c r="Z81" s="159"/>
      <c r="AA81" s="159"/>
      <c r="AB81" s="159"/>
      <c r="AC81" s="159"/>
      <c r="AD81" s="159"/>
      <c r="AE81" s="159"/>
      <c r="AF81" s="159"/>
      <c r="AG81" s="159"/>
      <c r="AH81" s="159"/>
      <c r="AI81" s="159"/>
      <c r="AJ81" s="159"/>
      <c r="AK81" s="159"/>
      <c r="AL81" s="3903"/>
      <c r="AM81" s="3902"/>
    </row>
    <row r="82" spans="1:39" ht="11.25" customHeight="1">
      <c r="A82" s="3979"/>
      <c r="B82" s="3524"/>
      <c r="C82" s="3540"/>
      <c r="D82" s="3903"/>
      <c r="E82" s="3903"/>
      <c r="F82" s="3903"/>
      <c r="G82" s="3903"/>
      <c r="H82" s="3903"/>
      <c r="I82" s="3903"/>
      <c r="J82" s="3903"/>
      <c r="K82" s="3903"/>
      <c r="L82" s="3903"/>
      <c r="M82" s="3903"/>
      <c r="N82" s="3903"/>
      <c r="O82" s="3903"/>
      <c r="P82" s="3903"/>
      <c r="Q82" s="3903"/>
      <c r="R82" s="159"/>
      <c r="S82" s="159"/>
      <c r="T82" s="159"/>
      <c r="U82" s="159"/>
      <c r="V82" s="159"/>
      <c r="W82" s="159"/>
      <c r="X82" s="159"/>
      <c r="Y82" s="159"/>
      <c r="Z82" s="159"/>
      <c r="AA82" s="159"/>
      <c r="AB82" s="159"/>
      <c r="AC82" s="159"/>
      <c r="AD82" s="159"/>
      <c r="AE82" s="159"/>
      <c r="AF82" s="159"/>
      <c r="AG82" s="159"/>
      <c r="AH82" s="159"/>
      <c r="AI82" s="159"/>
      <c r="AJ82" s="159"/>
      <c r="AK82" s="159"/>
      <c r="AL82" s="3903"/>
      <c r="AM82" s="3902"/>
    </row>
    <row r="83" spans="1:39" ht="12" customHeight="1">
      <c r="A83" s="3905"/>
      <c r="B83" s="3900"/>
      <c r="C83" s="3986" t="s">
        <v>124</v>
      </c>
      <c r="D83" s="3945" t="s">
        <v>2006</v>
      </c>
      <c r="E83" s="3802"/>
      <c r="F83" s="3962"/>
      <c r="G83" s="3837"/>
      <c r="H83" s="3837"/>
      <c r="I83" s="3837"/>
      <c r="J83" s="1153"/>
      <c r="K83" s="1153"/>
      <c r="L83" s="1153"/>
      <c r="M83" s="1153"/>
      <c r="N83" s="3961"/>
      <c r="O83" s="3837"/>
      <c r="P83" s="3837"/>
      <c r="Q83" s="3900"/>
      <c r="R83" s="3367"/>
      <c r="S83" s="38"/>
      <c r="T83" s="60"/>
      <c r="U83" s="60"/>
      <c r="V83" s="60"/>
      <c r="W83" s="60"/>
      <c r="X83" s="60"/>
      <c r="Y83" s="60"/>
      <c r="Z83" s="60"/>
      <c r="AA83" s="1153"/>
      <c r="AB83" s="1153"/>
      <c r="AC83" s="1153"/>
      <c r="AD83" s="1153"/>
      <c r="AE83" s="1153"/>
      <c r="AF83" s="3900"/>
      <c r="AG83" s="3900"/>
      <c r="AH83" s="3900"/>
      <c r="AI83" s="3900"/>
      <c r="AJ83" s="3900"/>
      <c r="AK83" s="3900"/>
      <c r="AL83" s="3902"/>
      <c r="AM83" s="3902"/>
    </row>
    <row r="84" spans="1:39" ht="12" customHeight="1">
      <c r="A84" s="3905"/>
      <c r="B84" s="3900"/>
      <c r="C84" s="3945"/>
      <c r="D84" s="3958" t="s">
        <v>2007</v>
      </c>
      <c r="E84" s="3802"/>
      <c r="F84" s="3962"/>
      <c r="G84" s="3837"/>
      <c r="H84" s="3837"/>
      <c r="I84" s="3837"/>
      <c r="J84" s="1153"/>
      <c r="K84" s="1153"/>
      <c r="L84" s="1153"/>
      <c r="M84" s="1153"/>
      <c r="N84" s="3961"/>
      <c r="O84" s="3837"/>
      <c r="P84" s="3837"/>
      <c r="Q84" s="3900"/>
      <c r="R84" s="3367"/>
      <c r="S84" s="38"/>
      <c r="T84" s="60"/>
      <c r="U84" s="60"/>
      <c r="V84" s="60"/>
      <c r="W84" s="60"/>
      <c r="X84" s="60"/>
      <c r="Y84" s="60"/>
      <c r="Z84" s="60"/>
      <c r="AA84" s="1153"/>
      <c r="AB84" s="1153"/>
      <c r="AC84" s="1153"/>
      <c r="AD84" s="1153"/>
      <c r="AE84" s="1153"/>
      <c r="AF84" s="3900"/>
      <c r="AG84" s="3900"/>
      <c r="AH84" s="3900"/>
      <c r="AI84" s="3900"/>
      <c r="AJ84" s="3945">
        <v>3700</v>
      </c>
      <c r="AK84" s="3900"/>
      <c r="AL84" s="3902"/>
      <c r="AM84" s="3902"/>
    </row>
    <row r="85" spans="1:39" ht="3.75" customHeight="1">
      <c r="A85" s="3979"/>
      <c r="B85" s="3524"/>
      <c r="C85" s="3540"/>
      <c r="D85" s="3903"/>
      <c r="E85" s="3903"/>
      <c r="F85" s="3903"/>
      <c r="G85" s="3903"/>
      <c r="H85" s="3903"/>
      <c r="I85" s="3903"/>
      <c r="J85" s="3903"/>
      <c r="K85" s="3903"/>
      <c r="L85" s="3903"/>
      <c r="M85" s="3903"/>
      <c r="N85" s="3903"/>
      <c r="O85" s="3903"/>
      <c r="P85" s="3903"/>
      <c r="Q85" s="3903"/>
      <c r="R85" s="159"/>
      <c r="S85" s="159"/>
      <c r="T85" s="159"/>
      <c r="U85" s="159"/>
      <c r="V85" s="159"/>
      <c r="W85" s="159"/>
      <c r="X85" s="159"/>
      <c r="Y85" s="159"/>
      <c r="Z85" s="159"/>
      <c r="AA85" s="159"/>
      <c r="AB85" s="159"/>
      <c r="AC85" s="159"/>
      <c r="AD85" s="159"/>
      <c r="AE85" s="159"/>
      <c r="AF85" s="159"/>
      <c r="AG85" s="159"/>
      <c r="AH85" s="159"/>
      <c r="AI85" s="159"/>
      <c r="AJ85" s="159"/>
      <c r="AK85" s="159"/>
      <c r="AL85" s="3903"/>
      <c r="AM85" s="3902"/>
    </row>
    <row r="86" spans="1:39" ht="11.25" customHeight="1">
      <c r="A86" s="3979"/>
      <c r="B86" s="3901"/>
      <c r="C86" s="3367" t="s">
        <v>35</v>
      </c>
      <c r="D86" s="3800" t="s">
        <v>1709</v>
      </c>
      <c r="E86" s="3802"/>
      <c r="F86" s="3962"/>
      <c r="G86" s="3837"/>
      <c r="H86" s="3837"/>
      <c r="I86" s="3837"/>
      <c r="J86" s="1153"/>
      <c r="K86" s="1153"/>
      <c r="L86" s="1153"/>
      <c r="M86" s="1153"/>
      <c r="N86" s="3961"/>
      <c r="O86" s="3837"/>
      <c r="P86" s="3837"/>
      <c r="Q86" s="5734">
        <v>21</v>
      </c>
      <c r="R86" s="5623"/>
      <c r="S86" s="38"/>
      <c r="T86" s="3367" t="s">
        <v>64</v>
      </c>
      <c r="U86" s="3800" t="s">
        <v>2807</v>
      </c>
      <c r="V86" s="60"/>
      <c r="W86" s="60"/>
      <c r="X86" s="60"/>
      <c r="Y86" s="60"/>
      <c r="Z86" s="60"/>
      <c r="AA86" s="1153"/>
      <c r="AB86" s="1153"/>
      <c r="AC86" s="1153"/>
      <c r="AD86" s="1153"/>
      <c r="AE86" s="1153"/>
      <c r="AF86" s="3900"/>
      <c r="AG86" s="3900"/>
      <c r="AH86" s="3900"/>
      <c r="AI86" s="5734">
        <v>26</v>
      </c>
      <c r="AJ86" s="5623"/>
      <c r="AK86" s="3900"/>
      <c r="AL86" s="3902"/>
      <c r="AM86" s="3902"/>
    </row>
    <row r="87" spans="1:39" ht="11.25" customHeight="1">
      <c r="A87" s="3979"/>
      <c r="B87" s="3901"/>
      <c r="C87" s="471"/>
      <c r="D87" s="3962" t="s">
        <v>1710</v>
      </c>
      <c r="E87" s="3802"/>
      <c r="F87" s="3962"/>
      <c r="G87" s="3837"/>
      <c r="H87" s="3837"/>
      <c r="I87" s="3837"/>
      <c r="J87" s="1153"/>
      <c r="K87" s="1153"/>
      <c r="L87" s="1153"/>
      <c r="M87" s="1153"/>
      <c r="N87" s="3961"/>
      <c r="O87" s="3837"/>
      <c r="P87" s="3837"/>
      <c r="Q87" s="5734"/>
      <c r="R87" s="5624"/>
      <c r="S87" s="38"/>
      <c r="T87" s="3367"/>
      <c r="U87" s="3962" t="s">
        <v>2808</v>
      </c>
      <c r="V87" s="60"/>
      <c r="W87" s="60"/>
      <c r="X87" s="60"/>
      <c r="Y87" s="60"/>
      <c r="Z87" s="60"/>
      <c r="AA87" s="1153"/>
      <c r="AB87" s="1153"/>
      <c r="AC87" s="1153"/>
      <c r="AD87" s="1153"/>
      <c r="AE87" s="1153"/>
      <c r="AF87" s="3900"/>
      <c r="AG87" s="3900"/>
      <c r="AH87" s="3900"/>
      <c r="AI87" s="5734"/>
      <c r="AJ87" s="5624"/>
      <c r="AK87" s="3900"/>
      <c r="AL87" s="3902"/>
      <c r="AM87" s="3902"/>
    </row>
    <row r="88" spans="1:39" ht="3.75" customHeight="1">
      <c r="A88" s="3979"/>
      <c r="B88" s="3901"/>
      <c r="C88" s="3963"/>
      <c r="D88" s="3962"/>
      <c r="E88" s="3802"/>
      <c r="F88" s="3962"/>
      <c r="G88" s="3837"/>
      <c r="H88" s="3837"/>
      <c r="I88" s="3837"/>
      <c r="J88" s="1153"/>
      <c r="K88" s="1153"/>
      <c r="L88" s="1153"/>
      <c r="M88" s="1153"/>
      <c r="N88" s="3961"/>
      <c r="O88" s="3837"/>
      <c r="P88" s="3837"/>
      <c r="Q88" s="3900"/>
      <c r="R88" s="3367"/>
      <c r="S88" s="38"/>
      <c r="T88" s="3367"/>
      <c r="U88" s="3962"/>
      <c r="V88" s="60"/>
      <c r="W88" s="60"/>
      <c r="X88" s="60"/>
      <c r="Y88" s="60"/>
      <c r="Z88" s="60"/>
      <c r="AA88" s="1153"/>
      <c r="AB88" s="1153"/>
      <c r="AC88" s="1153"/>
      <c r="AD88" s="1153"/>
      <c r="AE88" s="1153"/>
      <c r="AF88" s="3900"/>
      <c r="AG88" s="3900"/>
      <c r="AH88" s="3900"/>
      <c r="AI88" s="3900"/>
      <c r="AJ88" s="3900"/>
      <c r="AK88" s="3900"/>
      <c r="AL88" s="3902"/>
      <c r="AM88" s="3902"/>
    </row>
    <row r="89" spans="1:39" ht="11.25" customHeight="1">
      <c r="A89" s="3979"/>
      <c r="B89" s="3901"/>
      <c r="C89" s="3367" t="s">
        <v>36</v>
      </c>
      <c r="D89" s="3800" t="s">
        <v>2822</v>
      </c>
      <c r="E89" s="3802"/>
      <c r="F89" s="3962"/>
      <c r="G89" s="3837"/>
      <c r="H89" s="3837"/>
      <c r="I89" s="3837"/>
      <c r="J89" s="1153"/>
      <c r="K89" s="1153"/>
      <c r="L89" s="1153"/>
      <c r="M89" s="1153"/>
      <c r="N89" s="3961"/>
      <c r="O89" s="3837"/>
      <c r="P89" s="3837"/>
      <c r="Q89" s="5734">
        <v>22</v>
      </c>
      <c r="R89" s="5623"/>
      <c r="S89" s="38"/>
      <c r="T89" s="3367" t="s">
        <v>74</v>
      </c>
      <c r="U89" s="3800" t="s">
        <v>2810</v>
      </c>
      <c r="V89" s="60"/>
      <c r="W89" s="60"/>
      <c r="X89" s="60"/>
      <c r="Y89" s="60"/>
      <c r="Z89" s="60"/>
      <c r="AA89" s="1153"/>
      <c r="AB89" s="1153"/>
      <c r="AC89" s="1153"/>
      <c r="AD89" s="1153"/>
      <c r="AE89" s="1153"/>
      <c r="AF89" s="3900"/>
      <c r="AG89" s="3900"/>
      <c r="AH89" s="3900"/>
      <c r="AI89" s="5734">
        <v>27</v>
      </c>
      <c r="AJ89" s="5623"/>
      <c r="AK89" s="3900"/>
      <c r="AL89" s="3902"/>
      <c r="AM89" s="3902"/>
    </row>
    <row r="90" spans="1:39" ht="11.25" customHeight="1">
      <c r="A90" s="3979"/>
      <c r="B90" s="3901"/>
      <c r="C90" s="471"/>
      <c r="D90" s="3962" t="s">
        <v>1711</v>
      </c>
      <c r="E90" s="3802"/>
      <c r="F90" s="3962"/>
      <c r="G90" s="3837"/>
      <c r="H90" s="3837"/>
      <c r="I90" s="3837"/>
      <c r="J90" s="1153"/>
      <c r="K90" s="1153"/>
      <c r="L90" s="1153"/>
      <c r="M90" s="1153"/>
      <c r="N90" s="3961"/>
      <c r="O90" s="3837"/>
      <c r="P90" s="3837"/>
      <c r="Q90" s="5734"/>
      <c r="R90" s="5624"/>
      <c r="S90" s="38"/>
      <c r="T90" s="3367"/>
      <c r="U90" s="62" t="s">
        <v>1714</v>
      </c>
      <c r="V90" s="60"/>
      <c r="W90" s="60"/>
      <c r="X90" s="60"/>
      <c r="Y90" s="60"/>
      <c r="Z90" s="60"/>
      <c r="AA90" s="1153"/>
      <c r="AB90" s="1153"/>
      <c r="AC90" s="1153"/>
      <c r="AD90" s="1153"/>
      <c r="AE90" s="1153"/>
      <c r="AF90" s="3900"/>
      <c r="AG90" s="3900"/>
      <c r="AH90" s="3900"/>
      <c r="AI90" s="5734"/>
      <c r="AJ90" s="5624"/>
      <c r="AK90" s="3900"/>
      <c r="AL90" s="3902"/>
      <c r="AM90" s="3902"/>
    </row>
    <row r="91" spans="1:39" ht="3.75" customHeight="1">
      <c r="A91" s="3979"/>
      <c r="B91" s="3901"/>
      <c r="C91" s="3960"/>
      <c r="D91" s="3962"/>
      <c r="E91" s="3802"/>
      <c r="F91" s="3962"/>
      <c r="G91" s="3837"/>
      <c r="H91" s="3837"/>
      <c r="I91" s="3837"/>
      <c r="J91" s="1153"/>
      <c r="K91" s="1153"/>
      <c r="L91" s="1153"/>
      <c r="M91" s="1153"/>
      <c r="N91" s="3961"/>
      <c r="O91" s="3837"/>
      <c r="P91" s="3837"/>
      <c r="Q91" s="3900"/>
      <c r="R91" s="3367"/>
      <c r="S91" s="38"/>
      <c r="T91" s="3367"/>
      <c r="U91" s="195"/>
      <c r="V91" s="195"/>
      <c r="W91" s="40"/>
      <c r="X91" s="3376"/>
      <c r="Y91" s="3376"/>
      <c r="Z91" s="3376"/>
      <c r="AA91" s="1153"/>
      <c r="AB91" s="1153"/>
      <c r="AC91" s="1153"/>
      <c r="AD91" s="1153"/>
      <c r="AE91" s="1153"/>
      <c r="AF91" s="3902"/>
      <c r="AG91" s="3902"/>
      <c r="AH91" s="3902"/>
      <c r="AI91" s="3900"/>
      <c r="AJ91" s="3900"/>
      <c r="AK91" s="3900"/>
      <c r="AL91" s="3902"/>
      <c r="AM91" s="3902"/>
    </row>
    <row r="92" spans="1:39" ht="11.25" customHeight="1">
      <c r="A92" s="3968"/>
      <c r="B92" s="3901"/>
      <c r="C92" s="3367" t="s">
        <v>50</v>
      </c>
      <c r="D92" s="3800" t="s">
        <v>2823</v>
      </c>
      <c r="E92" s="3802"/>
      <c r="F92" s="3962"/>
      <c r="G92" s="3837"/>
      <c r="H92" s="3837"/>
      <c r="I92" s="3837"/>
      <c r="J92" s="1153"/>
      <c r="K92" s="1153"/>
      <c r="L92" s="1153"/>
      <c r="M92" s="1153"/>
      <c r="N92" s="3961"/>
      <c r="O92" s="3837"/>
      <c r="P92" s="3837"/>
      <c r="Q92" s="5734">
        <v>23</v>
      </c>
      <c r="R92" s="5623"/>
      <c r="S92" s="38"/>
      <c r="T92" s="3367" t="s">
        <v>76</v>
      </c>
      <c r="U92" s="3800" t="s">
        <v>2813</v>
      </c>
      <c r="V92" s="60"/>
      <c r="W92" s="60"/>
      <c r="X92" s="60"/>
      <c r="Y92" s="60"/>
      <c r="Z92" s="60"/>
      <c r="AA92" s="1153"/>
      <c r="AB92" s="1153"/>
      <c r="AC92" s="1153"/>
      <c r="AD92" s="1153"/>
      <c r="AE92" s="1153"/>
      <c r="AF92" s="3900"/>
      <c r="AG92" s="3900"/>
      <c r="AH92" s="3900"/>
      <c r="AI92" s="5734">
        <v>28</v>
      </c>
      <c r="AJ92" s="5623"/>
      <c r="AK92" s="3900"/>
      <c r="AL92" s="3902"/>
      <c r="AM92" s="3902"/>
    </row>
    <row r="93" spans="1:39" ht="11.25" customHeight="1">
      <c r="A93" s="3979"/>
      <c r="B93" s="3901"/>
      <c r="C93" s="3960"/>
      <c r="D93" s="3962" t="s">
        <v>1712</v>
      </c>
      <c r="E93" s="3802"/>
      <c r="F93" s="3962"/>
      <c r="G93" s="3837"/>
      <c r="H93" s="3837"/>
      <c r="I93" s="3837"/>
      <c r="J93" s="1153"/>
      <c r="K93" s="1153"/>
      <c r="L93" s="1153"/>
      <c r="M93" s="1153"/>
      <c r="N93" s="3961"/>
      <c r="O93" s="3837"/>
      <c r="P93" s="3837"/>
      <c r="Q93" s="5734"/>
      <c r="R93" s="5624"/>
      <c r="S93" s="38"/>
      <c r="T93" s="3367"/>
      <c r="U93" s="3962" t="s">
        <v>1713</v>
      </c>
      <c r="V93" s="60"/>
      <c r="W93" s="60"/>
      <c r="X93" s="60"/>
      <c r="Y93" s="60"/>
      <c r="Z93" s="60"/>
      <c r="AA93" s="1153"/>
      <c r="AB93" s="1153"/>
      <c r="AC93" s="1153"/>
      <c r="AD93" s="1153"/>
      <c r="AE93" s="1153"/>
      <c r="AF93" s="3900"/>
      <c r="AG93" s="3900"/>
      <c r="AH93" s="3900"/>
      <c r="AI93" s="5734"/>
      <c r="AJ93" s="5624"/>
      <c r="AK93" s="3900"/>
      <c r="AL93" s="3902"/>
      <c r="AM93" s="3902"/>
    </row>
    <row r="94" spans="1:39" ht="3.75" customHeight="1">
      <c r="A94" s="3979"/>
      <c r="B94" s="3901"/>
      <c r="C94" s="3960"/>
      <c r="D94" s="3962"/>
      <c r="E94" s="3802"/>
      <c r="F94" s="3962"/>
      <c r="G94" s="3837"/>
      <c r="H94" s="3837"/>
      <c r="I94" s="3837"/>
      <c r="J94" s="1153"/>
      <c r="K94" s="1153"/>
      <c r="L94" s="1153"/>
      <c r="M94" s="1153"/>
      <c r="N94" s="3961"/>
      <c r="O94" s="3837"/>
      <c r="P94" s="3837"/>
      <c r="Q94" s="3900"/>
      <c r="R94" s="3367"/>
      <c r="S94" s="38"/>
      <c r="T94" s="3367"/>
      <c r="U94" s="3962"/>
      <c r="V94" s="60"/>
      <c r="W94" s="60"/>
      <c r="X94" s="60"/>
      <c r="Y94" s="60"/>
      <c r="Z94" s="60"/>
      <c r="AA94" s="1153"/>
      <c r="AB94" s="1153"/>
      <c r="AC94" s="1153"/>
      <c r="AD94" s="1153"/>
      <c r="AE94" s="1153"/>
      <c r="AF94" s="3900"/>
      <c r="AG94" s="3900"/>
      <c r="AH94" s="3900"/>
      <c r="AI94" s="3900"/>
      <c r="AJ94" s="3900"/>
      <c r="AK94" s="3900"/>
      <c r="AL94" s="3902"/>
      <c r="AM94" s="3902"/>
    </row>
    <row r="95" spans="1:39" ht="11.25" customHeight="1">
      <c r="A95" s="3979"/>
      <c r="B95" s="3901"/>
      <c r="C95" s="3367" t="s">
        <v>62</v>
      </c>
      <c r="D95" s="3800" t="s">
        <v>2008</v>
      </c>
      <c r="E95" s="3802"/>
      <c r="F95" s="3962"/>
      <c r="G95" s="3837"/>
      <c r="H95" s="3837"/>
      <c r="I95" s="3837"/>
      <c r="J95" s="1153"/>
      <c r="K95" s="1153"/>
      <c r="L95" s="1153"/>
      <c r="M95" s="1153"/>
      <c r="N95" s="3961"/>
      <c r="O95" s="3837"/>
      <c r="P95" s="3837"/>
      <c r="Q95" s="5734">
        <v>24</v>
      </c>
      <c r="R95" s="5623"/>
      <c r="S95" s="38"/>
      <c r="T95" s="3367" t="s">
        <v>77</v>
      </c>
      <c r="U95" s="3800" t="s">
        <v>2817</v>
      </c>
      <c r="V95" s="60"/>
      <c r="W95" s="60"/>
      <c r="X95" s="60"/>
      <c r="Y95" s="60"/>
      <c r="Z95" s="60"/>
      <c r="AA95" s="1153"/>
      <c r="AB95" s="1153"/>
      <c r="AC95" s="1153"/>
      <c r="AD95" s="1153"/>
      <c r="AE95" s="1153"/>
      <c r="AF95" s="3900"/>
      <c r="AG95" s="3900"/>
      <c r="AH95" s="3900"/>
      <c r="AI95" s="5734">
        <v>29</v>
      </c>
      <c r="AJ95" s="5623"/>
      <c r="AK95" s="3900"/>
      <c r="AL95" s="3902"/>
      <c r="AM95" s="3902"/>
    </row>
    <row r="96" spans="1:39" ht="11.25" customHeight="1">
      <c r="A96" s="3979"/>
      <c r="B96" s="3901"/>
      <c r="C96" s="3367"/>
      <c r="D96" s="3962" t="s">
        <v>2009</v>
      </c>
      <c r="E96" s="3802"/>
      <c r="F96" s="3962"/>
      <c r="G96" s="3837"/>
      <c r="H96" s="3837"/>
      <c r="I96" s="3837"/>
      <c r="J96" s="1153"/>
      <c r="K96" s="1153"/>
      <c r="L96" s="1153"/>
      <c r="M96" s="1153"/>
      <c r="N96" s="3961"/>
      <c r="O96" s="3837"/>
      <c r="P96" s="3837"/>
      <c r="Q96" s="5734"/>
      <c r="R96" s="5624"/>
      <c r="S96" s="38"/>
      <c r="T96" s="3367"/>
      <c r="U96" s="3962" t="s">
        <v>730</v>
      </c>
      <c r="V96" s="60"/>
      <c r="W96" s="60"/>
      <c r="X96" s="60"/>
      <c r="Y96" s="60"/>
      <c r="Z96" s="60"/>
      <c r="AA96" s="1153"/>
      <c r="AB96" s="1153"/>
      <c r="AC96" s="1153"/>
      <c r="AD96" s="1153"/>
      <c r="AE96" s="1153"/>
      <c r="AF96" s="3900"/>
      <c r="AG96" s="3900"/>
      <c r="AH96" s="3900"/>
      <c r="AI96" s="5734"/>
      <c r="AJ96" s="5624"/>
      <c r="AK96" s="3900"/>
      <c r="AL96" s="3902"/>
      <c r="AM96" s="3902"/>
    </row>
    <row r="97" spans="1:39" ht="3.75" customHeight="1">
      <c r="A97" s="3979"/>
      <c r="B97" s="3901"/>
      <c r="C97" s="3367"/>
      <c r="D97" s="3962"/>
      <c r="E97" s="3802"/>
      <c r="F97" s="3962"/>
      <c r="G97" s="3837"/>
      <c r="H97" s="3837"/>
      <c r="I97" s="3837"/>
      <c r="J97" s="1153"/>
      <c r="K97" s="1153"/>
      <c r="L97" s="1153"/>
      <c r="M97" s="1153"/>
      <c r="N97" s="3961"/>
      <c r="O97" s="3837"/>
      <c r="P97" s="3837"/>
      <c r="Q97" s="3900"/>
      <c r="R97" s="3367"/>
      <c r="S97" s="38"/>
      <c r="T97" s="3367"/>
      <c r="U97" s="3962"/>
      <c r="V97" s="60"/>
      <c r="W97" s="60"/>
      <c r="X97" s="60"/>
      <c r="Y97" s="60"/>
      <c r="Z97" s="60"/>
      <c r="AA97" s="1153"/>
      <c r="AB97" s="1153"/>
      <c r="AC97" s="1153"/>
      <c r="AD97" s="1153"/>
      <c r="AE97" s="1153"/>
      <c r="AF97" s="3900"/>
      <c r="AG97" s="3900"/>
      <c r="AH97" s="3900"/>
      <c r="AI97" s="3900"/>
      <c r="AJ97" s="3900"/>
      <c r="AK97" s="3900"/>
      <c r="AL97" s="3902"/>
      <c r="AM97" s="3902"/>
    </row>
    <row r="98" spans="1:39" ht="11.25" customHeight="1">
      <c r="A98" s="3979"/>
      <c r="B98" s="3901"/>
      <c r="C98" s="3367" t="s">
        <v>63</v>
      </c>
      <c r="D98" s="3800" t="s">
        <v>2824</v>
      </c>
      <c r="E98" s="3802"/>
      <c r="F98" s="3962"/>
      <c r="G98" s="3837"/>
      <c r="H98" s="3837"/>
      <c r="I98" s="3837"/>
      <c r="J98" s="1153"/>
      <c r="K98" s="1153"/>
      <c r="L98" s="1153"/>
      <c r="M98" s="1153"/>
      <c r="N98" s="3961"/>
      <c r="O98" s="3837"/>
      <c r="P98" s="3837"/>
      <c r="Q98" s="5734">
        <v>25</v>
      </c>
      <c r="R98" s="5623"/>
      <c r="S98" s="38"/>
      <c r="T98" s="3367"/>
      <c r="U98" s="3987"/>
      <c r="V98" s="3988"/>
      <c r="W98" s="3988"/>
      <c r="X98" s="3988"/>
      <c r="Y98" s="3988"/>
      <c r="Z98" s="3988"/>
      <c r="AA98" s="3989"/>
      <c r="AB98" s="3989"/>
      <c r="AC98" s="3989"/>
      <c r="AD98" s="3989"/>
      <c r="AE98" s="3989"/>
      <c r="AF98" s="3900"/>
      <c r="AG98" s="3900"/>
      <c r="AH98" s="3900"/>
      <c r="AI98" s="5704"/>
      <c r="AJ98" s="3903"/>
      <c r="AK98" s="3900"/>
      <c r="AL98" s="3902"/>
      <c r="AM98" s="3902"/>
    </row>
    <row r="99" spans="1:39" ht="11.25" customHeight="1">
      <c r="A99" s="3979"/>
      <c r="B99" s="3901"/>
      <c r="C99" s="3367"/>
      <c r="D99" s="3962" t="s">
        <v>2825</v>
      </c>
      <c r="E99" s="3802"/>
      <c r="F99" s="3962"/>
      <c r="G99" s="3837"/>
      <c r="H99" s="3837"/>
      <c r="I99" s="3837"/>
      <c r="J99" s="1153"/>
      <c r="K99" s="1153"/>
      <c r="L99" s="1153"/>
      <c r="M99" s="1153"/>
      <c r="N99" s="3961"/>
      <c r="O99" s="3837"/>
      <c r="P99" s="3837"/>
      <c r="Q99" s="5734"/>
      <c r="R99" s="5624"/>
      <c r="S99" s="38"/>
      <c r="T99" s="60"/>
      <c r="U99" s="60"/>
      <c r="V99" s="60"/>
      <c r="W99" s="60"/>
      <c r="X99" s="60"/>
      <c r="Y99" s="60"/>
      <c r="Z99" s="60"/>
      <c r="AA99" s="1153"/>
      <c r="AB99" s="1153"/>
      <c r="AC99" s="1153"/>
      <c r="AD99" s="1153"/>
      <c r="AE99" s="1153"/>
      <c r="AF99" s="3900"/>
      <c r="AG99" s="3900"/>
      <c r="AH99" s="3900"/>
      <c r="AI99" s="5704"/>
      <c r="AJ99" s="3903"/>
      <c r="AK99" s="3900"/>
      <c r="AL99" s="3902"/>
      <c r="AM99" s="3902"/>
    </row>
    <row r="100" spans="1:39" ht="11.25" customHeight="1">
      <c r="A100" s="3979"/>
      <c r="B100" s="3901"/>
      <c r="C100" s="3367"/>
      <c r="E100" s="3802"/>
      <c r="F100" s="3962"/>
      <c r="G100" s="3837"/>
      <c r="H100" s="3837"/>
      <c r="I100" s="3837"/>
      <c r="J100" s="1153"/>
      <c r="K100" s="1153"/>
      <c r="L100" s="1153"/>
      <c r="M100" s="1153"/>
      <c r="N100" s="3961"/>
      <c r="O100" s="3837"/>
      <c r="P100" s="3837"/>
      <c r="Q100" s="3900"/>
      <c r="R100" s="3367"/>
      <c r="S100" s="38"/>
      <c r="T100" s="60"/>
      <c r="U100" s="195"/>
      <c r="V100" s="195"/>
      <c r="W100" s="40"/>
      <c r="X100" s="3376"/>
      <c r="Y100" s="3376"/>
      <c r="Z100" s="3376"/>
      <c r="AA100" s="1153"/>
      <c r="AB100" s="1153"/>
      <c r="AC100" s="1153"/>
      <c r="AD100" s="1153"/>
      <c r="AE100" s="1153"/>
      <c r="AF100" s="3902"/>
      <c r="AG100" s="3902"/>
      <c r="AH100" s="3902"/>
      <c r="AI100" s="3900"/>
      <c r="AJ100" s="3900"/>
      <c r="AK100" s="3900"/>
      <c r="AL100" s="3902"/>
      <c r="AM100" s="3902"/>
    </row>
    <row r="101" spans="1:39" ht="11.25" customHeight="1">
      <c r="A101" s="3979"/>
      <c r="B101" s="3901"/>
      <c r="C101" s="3367"/>
      <c r="D101" s="3962"/>
      <c r="E101" s="3802"/>
      <c r="F101" s="3962"/>
      <c r="G101" s="3837"/>
      <c r="H101" s="3837"/>
      <c r="I101" s="3837"/>
      <c r="J101" s="1153"/>
      <c r="K101" s="1153"/>
      <c r="L101" s="1153"/>
      <c r="M101" s="1153"/>
      <c r="N101" s="3961"/>
      <c r="O101" s="3837"/>
      <c r="P101" s="3837"/>
      <c r="Q101" s="3900"/>
      <c r="R101" s="3367"/>
      <c r="S101" s="38"/>
      <c r="T101" s="60"/>
      <c r="U101" s="195"/>
      <c r="V101" s="195"/>
      <c r="W101" s="40"/>
      <c r="X101" s="3376"/>
      <c r="Y101" s="3376"/>
      <c r="Z101" s="3376"/>
      <c r="AA101" s="1153"/>
      <c r="AB101" s="1153"/>
      <c r="AC101" s="1153"/>
      <c r="AD101" s="1153"/>
      <c r="AE101" s="1153"/>
      <c r="AF101" s="3902"/>
      <c r="AG101" s="3902"/>
      <c r="AH101" s="3902"/>
      <c r="AI101" s="3900"/>
      <c r="AJ101" s="3900"/>
      <c r="AK101" s="3900"/>
      <c r="AL101" s="3902"/>
      <c r="AM101" s="3902"/>
    </row>
    <row r="102" spans="1:39" ht="11.25" customHeight="1">
      <c r="A102" s="3979"/>
      <c r="B102" s="3524"/>
      <c r="C102" s="3540"/>
      <c r="D102" s="3903"/>
      <c r="E102" s="3903"/>
      <c r="F102" s="3903"/>
      <c r="G102" s="3903"/>
      <c r="H102" s="3903"/>
      <c r="I102" s="3903"/>
      <c r="J102" s="3903"/>
      <c r="K102" s="3903"/>
      <c r="L102" s="3903"/>
      <c r="M102" s="3903"/>
      <c r="N102" s="3903"/>
      <c r="O102" s="3903"/>
      <c r="P102" s="3903"/>
      <c r="Q102" s="3903"/>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3903"/>
      <c r="AM102" s="3902"/>
    </row>
    <row r="103" spans="1:39" ht="11.25" customHeight="1">
      <c r="A103" s="3979"/>
      <c r="B103" s="3524"/>
      <c r="C103" s="3540"/>
      <c r="D103" s="3903"/>
      <c r="E103" s="3903"/>
      <c r="F103" s="3903"/>
      <c r="G103" s="3903"/>
      <c r="H103" s="3903"/>
      <c r="I103" s="3903"/>
      <c r="J103" s="3903"/>
      <c r="K103" s="3903"/>
      <c r="L103" s="3903"/>
      <c r="M103" s="3903"/>
      <c r="N103" s="3903"/>
      <c r="O103" s="3903"/>
      <c r="P103" s="3903"/>
      <c r="Q103" s="3903"/>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3903"/>
      <c r="AM103" s="3902"/>
    </row>
    <row r="104" spans="1:39" ht="11.25" customHeight="1">
      <c r="A104" s="3979"/>
      <c r="B104" s="3524"/>
      <c r="C104" s="3540"/>
      <c r="D104" s="3903"/>
      <c r="E104" s="3903"/>
      <c r="F104" s="3903"/>
      <c r="G104" s="3903"/>
      <c r="H104" s="3903"/>
      <c r="I104" s="3903"/>
      <c r="J104" s="3903"/>
      <c r="K104" s="3903"/>
      <c r="L104" s="3903"/>
      <c r="M104" s="3903"/>
      <c r="N104" s="3903"/>
      <c r="O104" s="3903"/>
      <c r="P104" s="3903"/>
      <c r="Q104" s="3903"/>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3903"/>
      <c r="AM104" s="3902"/>
    </row>
    <row r="105" spans="1:39" ht="11.25" customHeight="1">
      <c r="A105" s="3979"/>
      <c r="B105" s="3524"/>
      <c r="C105" s="3540"/>
      <c r="D105" s="3903"/>
      <c r="E105" s="3903"/>
      <c r="F105" s="3903"/>
      <c r="G105" s="3903"/>
      <c r="H105" s="3903"/>
      <c r="I105" s="3903"/>
      <c r="J105" s="3903"/>
      <c r="K105" s="3903"/>
      <c r="L105" s="3903"/>
      <c r="M105" s="3903"/>
      <c r="N105" s="3903"/>
      <c r="O105" s="3903"/>
      <c r="P105" s="3903"/>
      <c r="Q105" s="3903"/>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3903"/>
      <c r="AM105" s="3902"/>
    </row>
    <row r="106" spans="1:39" ht="11.25" customHeight="1">
      <c r="A106" s="3979"/>
      <c r="B106" s="3524"/>
      <c r="C106" s="3540"/>
      <c r="D106" s="3903"/>
      <c r="E106" s="3903"/>
      <c r="F106" s="3903"/>
      <c r="G106" s="3903"/>
      <c r="H106" s="3903"/>
      <c r="I106" s="3903"/>
      <c r="J106" s="3903"/>
      <c r="K106" s="3903"/>
      <c r="L106" s="3903"/>
      <c r="M106" s="3903"/>
      <c r="N106" s="3903"/>
      <c r="O106" s="3903"/>
      <c r="P106" s="3903"/>
      <c r="Q106" s="3903"/>
      <c r="R106" s="159"/>
      <c r="S106" s="159"/>
      <c r="T106" s="159"/>
      <c r="U106" s="159"/>
      <c r="V106" s="159" t="s">
        <v>591</v>
      </c>
      <c r="W106" s="159"/>
      <c r="X106" s="159"/>
      <c r="Y106" s="159"/>
      <c r="Z106" s="159"/>
      <c r="AA106" s="159"/>
      <c r="AB106" s="159"/>
      <c r="AC106" s="159"/>
      <c r="AD106" s="159"/>
      <c r="AE106" s="159"/>
      <c r="AF106" s="159"/>
      <c r="AG106" s="159"/>
      <c r="AH106" s="159"/>
      <c r="AI106" s="159"/>
      <c r="AJ106" s="159"/>
      <c r="AK106" s="159"/>
      <c r="AL106" s="3903"/>
      <c r="AM106" s="3902"/>
    </row>
    <row r="107" spans="1:39" ht="11.25" customHeight="1">
      <c r="A107" s="3979"/>
      <c r="B107" s="3524"/>
      <c r="C107" s="3540"/>
      <c r="D107" s="3903"/>
      <c r="E107" s="3903"/>
      <c r="F107" s="3903"/>
      <c r="G107" s="3903"/>
      <c r="H107" s="3903"/>
      <c r="I107" s="3903"/>
      <c r="J107" s="3903"/>
      <c r="K107" s="3903"/>
      <c r="L107" s="3903"/>
      <c r="M107" s="3903"/>
      <c r="N107" s="3903"/>
      <c r="O107" s="3903"/>
      <c r="P107" s="3903"/>
      <c r="Q107" s="3903"/>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3903"/>
      <c r="AM107" s="3902"/>
    </row>
    <row r="108" spans="1:39" ht="11.25" customHeight="1">
      <c r="A108" s="3979"/>
      <c r="B108" s="3524"/>
      <c r="C108" s="3540"/>
      <c r="D108" s="3903"/>
      <c r="E108" s="3903"/>
      <c r="F108" s="3903"/>
      <c r="G108" s="3903"/>
      <c r="H108" s="3903"/>
      <c r="I108" s="3903"/>
      <c r="J108" s="3903"/>
      <c r="K108" s="3903"/>
      <c r="L108" s="3903"/>
      <c r="M108" s="3903"/>
      <c r="N108" s="3903"/>
      <c r="O108" s="3903"/>
      <c r="P108" s="3903"/>
      <c r="Q108" s="3903"/>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3903"/>
      <c r="AM108" s="3902"/>
    </row>
    <row r="109" spans="1:39" ht="11.25" customHeight="1">
      <c r="A109" s="3979"/>
      <c r="B109" s="3524"/>
      <c r="C109" s="3540"/>
      <c r="D109" s="3903"/>
      <c r="E109" s="3903"/>
      <c r="F109" s="3903"/>
      <c r="G109" s="3903"/>
      <c r="H109" s="3903"/>
      <c r="I109" s="3903"/>
      <c r="J109" s="3903"/>
      <c r="K109" s="3903"/>
      <c r="L109" s="3903"/>
      <c r="M109" s="3903"/>
      <c r="N109" s="3903"/>
      <c r="O109" s="3903"/>
      <c r="P109" s="3903"/>
      <c r="Q109" s="3903"/>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3903"/>
      <c r="AM109" s="3902"/>
    </row>
    <row r="110" spans="1:39" ht="11.25" customHeight="1">
      <c r="A110" s="3979"/>
      <c r="B110" s="3524"/>
      <c r="C110" s="3540"/>
      <c r="D110" s="3903"/>
      <c r="E110" s="3903"/>
      <c r="F110" s="3903"/>
      <c r="G110" s="3903"/>
      <c r="H110" s="3903"/>
      <c r="I110" s="3903"/>
      <c r="J110" s="3903"/>
      <c r="K110" s="3903"/>
      <c r="L110" s="3903"/>
      <c r="M110" s="3903"/>
      <c r="N110" s="3903"/>
      <c r="O110" s="3903"/>
      <c r="P110" s="3903"/>
      <c r="Q110" s="3903"/>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3903"/>
      <c r="AM110" s="3902"/>
    </row>
    <row r="111" spans="1:39" ht="11.25" customHeight="1">
      <c r="A111" s="3979"/>
      <c r="B111" s="3524"/>
      <c r="C111" s="3540"/>
      <c r="D111" s="3903"/>
      <c r="E111" s="3903"/>
      <c r="F111" s="3903"/>
      <c r="G111" s="3903"/>
      <c r="H111" s="3903"/>
      <c r="I111" s="3903"/>
      <c r="J111" s="3903"/>
      <c r="K111" s="3903"/>
      <c r="L111" s="3903"/>
      <c r="M111" s="3903"/>
      <c r="N111" s="3903"/>
      <c r="O111" s="3903"/>
      <c r="P111" s="3903"/>
      <c r="Q111" s="3903"/>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3903"/>
      <c r="AM111" s="3902"/>
    </row>
    <row r="112" spans="1:39" ht="11.25" customHeight="1">
      <c r="A112" s="3979"/>
      <c r="B112" s="3524"/>
      <c r="C112" s="3540"/>
      <c r="D112" s="3903"/>
      <c r="E112" s="3903"/>
      <c r="F112" s="3903"/>
      <c r="G112" s="3903"/>
      <c r="H112" s="3903"/>
      <c r="I112" s="3903"/>
      <c r="J112" s="3903"/>
      <c r="K112" s="3903"/>
      <c r="L112" s="3903"/>
      <c r="M112" s="3903"/>
      <c r="N112" s="3903"/>
      <c r="O112" s="3903"/>
      <c r="P112" s="3903"/>
      <c r="Q112" s="3903"/>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3903"/>
      <c r="AM112" s="3902"/>
    </row>
    <row r="113" spans="1:39" ht="11.25" customHeight="1">
      <c r="A113" s="3979"/>
      <c r="B113" s="3524"/>
      <c r="C113" s="3540"/>
      <c r="D113" s="3903"/>
      <c r="E113" s="3903"/>
      <c r="F113" s="3903"/>
      <c r="G113" s="3903"/>
      <c r="H113" s="3903"/>
      <c r="I113" s="3903"/>
      <c r="J113" s="3903"/>
      <c r="K113" s="3903"/>
      <c r="L113" s="3903"/>
      <c r="M113" s="3903"/>
      <c r="N113" s="3903"/>
      <c r="O113" s="3903"/>
      <c r="P113" s="3903"/>
      <c r="Q113" s="3903"/>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3903"/>
      <c r="AM113" s="3902"/>
    </row>
    <row r="114" spans="1:39" ht="11.25" customHeight="1">
      <c r="A114" s="3979"/>
      <c r="B114" s="3524"/>
      <c r="C114" s="3540"/>
      <c r="D114" s="3903"/>
      <c r="E114" s="3903"/>
      <c r="F114" s="3903"/>
      <c r="G114" s="3903"/>
      <c r="H114" s="3903"/>
      <c r="I114" s="3903"/>
      <c r="J114" s="3903"/>
      <c r="K114" s="3903"/>
      <c r="L114" s="3903"/>
      <c r="M114" s="3903"/>
      <c r="N114" s="3903"/>
      <c r="O114" s="3903"/>
      <c r="P114" s="3903"/>
      <c r="Q114" s="3903"/>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3903"/>
      <c r="AM114" s="3902"/>
    </row>
    <row r="115" spans="1:39" ht="11.25" customHeight="1">
      <c r="A115" s="5791">
        <v>50</v>
      </c>
      <c r="B115" s="5791"/>
      <c r="C115" s="5791"/>
      <c r="D115" s="5791"/>
      <c r="E115" s="5791"/>
      <c r="F115" s="5791"/>
      <c r="G115" s="5791"/>
      <c r="H115" s="5791"/>
      <c r="I115" s="5791"/>
      <c r="J115" s="5791"/>
      <c r="K115" s="5791"/>
      <c r="L115" s="5791"/>
      <c r="M115" s="5791"/>
      <c r="N115" s="5791"/>
      <c r="O115" s="5791"/>
      <c r="P115" s="5791"/>
      <c r="Q115" s="5791"/>
      <c r="R115" s="5791"/>
      <c r="S115" s="5791"/>
      <c r="T115" s="5791"/>
      <c r="U115" s="5791"/>
      <c r="V115" s="5791"/>
      <c r="W115" s="5791"/>
      <c r="X115" s="5791"/>
      <c r="Y115" s="5791"/>
      <c r="Z115" s="5791"/>
      <c r="AA115" s="5791"/>
      <c r="AB115" s="5791"/>
      <c r="AC115" s="5791"/>
      <c r="AD115" s="5791"/>
      <c r="AE115" s="5791"/>
      <c r="AF115" s="5791"/>
      <c r="AG115" s="5791"/>
      <c r="AH115" s="5791"/>
      <c r="AI115" s="5791"/>
      <c r="AJ115" s="5791"/>
      <c r="AK115" s="5791"/>
      <c r="AL115" s="3903"/>
      <c r="AM115" s="3902"/>
    </row>
    <row r="116" spans="1:39" ht="11.25" customHeight="1">
      <c r="A116" s="3979"/>
      <c r="B116" s="3524"/>
      <c r="C116" s="3540"/>
      <c r="D116" s="3903"/>
      <c r="E116" s="3903"/>
      <c r="F116" s="3903"/>
      <c r="G116" s="3903"/>
      <c r="H116" s="3903"/>
      <c r="I116" s="3903"/>
      <c r="J116" s="3903"/>
      <c r="K116" s="3903"/>
      <c r="L116" s="3903"/>
      <c r="M116" s="3903"/>
      <c r="N116" s="3903"/>
      <c r="O116" s="3903"/>
      <c r="P116" s="3903"/>
      <c r="Q116" s="3903"/>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3903"/>
      <c r="AM116" s="3902"/>
    </row>
    <row r="117" spans="1:39" ht="11.25" customHeight="1">
      <c r="A117" s="3979"/>
      <c r="B117" s="3524"/>
      <c r="C117" s="3540"/>
      <c r="D117" s="3903"/>
      <c r="E117" s="3903"/>
      <c r="F117" s="3903"/>
      <c r="G117" s="3903"/>
      <c r="H117" s="3903"/>
      <c r="I117" s="3903"/>
      <c r="J117" s="3903"/>
      <c r="K117" s="3903"/>
      <c r="L117" s="3903"/>
      <c r="M117" s="3903"/>
      <c r="N117" s="3903"/>
      <c r="O117" s="3903"/>
      <c r="P117" s="3903"/>
      <c r="Q117" s="3903"/>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3903"/>
      <c r="AM117" s="3902"/>
    </row>
    <row r="118" spans="1:39" ht="15" customHeight="1">
      <c r="A118" s="3979"/>
      <c r="B118" s="5602" t="s">
        <v>2469</v>
      </c>
      <c r="C118" s="5603"/>
      <c r="D118" s="5603"/>
      <c r="E118" s="5603"/>
      <c r="F118" s="5603"/>
      <c r="G118" s="5604"/>
      <c r="H118" s="5608" t="s">
        <v>1609</v>
      </c>
      <c r="I118" s="5609"/>
      <c r="J118" s="3906"/>
      <c r="K118" s="3907" t="s">
        <v>2010</v>
      </c>
      <c r="L118" s="3906"/>
      <c r="M118" s="3906"/>
      <c r="O118" s="3903"/>
      <c r="P118" s="3903"/>
      <c r="Q118" s="3903"/>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3903"/>
      <c r="AM118" s="3902"/>
    </row>
    <row r="119" spans="1:39" ht="15" customHeight="1">
      <c r="A119" s="3979"/>
      <c r="B119" s="5605"/>
      <c r="C119" s="5606"/>
      <c r="D119" s="5606"/>
      <c r="E119" s="5606"/>
      <c r="F119" s="5606"/>
      <c r="G119" s="5607"/>
      <c r="H119" s="5610"/>
      <c r="I119" s="5611"/>
      <c r="J119" s="3909"/>
      <c r="K119" s="3418" t="s">
        <v>2826</v>
      </c>
      <c r="L119" s="3909"/>
      <c r="M119" s="3909"/>
      <c r="O119" s="3903"/>
      <c r="P119" s="3903"/>
      <c r="Q119" s="3903"/>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3903"/>
      <c r="AM119" s="3902"/>
    </row>
    <row r="120" spans="1:39" ht="18" customHeight="1">
      <c r="A120" s="3979"/>
      <c r="B120" s="3524"/>
      <c r="C120" s="3540"/>
      <c r="D120" s="3903"/>
      <c r="E120" s="3903"/>
      <c r="F120" s="3903"/>
      <c r="G120" s="3903"/>
      <c r="H120" s="3903"/>
      <c r="I120" s="3903"/>
      <c r="J120" s="3903"/>
      <c r="K120" s="3903"/>
      <c r="L120" s="3903"/>
      <c r="M120" s="3903"/>
      <c r="N120" s="3903"/>
      <c r="O120" s="3903"/>
      <c r="P120" s="3903"/>
      <c r="Q120" s="3903"/>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3903"/>
      <c r="AM120" s="3902"/>
    </row>
    <row r="121" spans="1:39" ht="12" customHeight="1">
      <c r="A121" s="3905"/>
      <c r="B121" s="3900"/>
      <c r="C121" s="3986" t="s">
        <v>127</v>
      </c>
      <c r="D121" s="3945" t="s">
        <v>2827</v>
      </c>
      <c r="E121" s="3802"/>
      <c r="F121" s="3962"/>
      <c r="G121" s="3837"/>
      <c r="H121" s="3837"/>
      <c r="I121" s="3837"/>
      <c r="J121" s="1153"/>
      <c r="K121" s="1153"/>
      <c r="L121" s="1153"/>
      <c r="M121" s="1153"/>
      <c r="N121" s="3961"/>
      <c r="O121" s="3837"/>
      <c r="P121" s="3837"/>
      <c r="Q121" s="3900"/>
      <c r="R121" s="3367"/>
      <c r="S121" s="38"/>
      <c r="T121" s="60"/>
      <c r="U121" s="60"/>
      <c r="V121" s="60"/>
      <c r="W121" s="60"/>
      <c r="X121" s="60"/>
      <c r="Y121" s="60"/>
      <c r="Z121" s="60"/>
      <c r="AA121" s="1153"/>
      <c r="AB121" s="1153"/>
      <c r="AC121" s="1153"/>
      <c r="AD121" s="1153"/>
      <c r="AE121" s="1153"/>
      <c r="AF121" s="3900"/>
      <c r="AG121" s="3900"/>
      <c r="AH121" s="3900"/>
      <c r="AI121" s="3900"/>
      <c r="AJ121" s="3900"/>
      <c r="AK121" s="3900"/>
      <c r="AL121" s="3902"/>
      <c r="AM121" s="3902"/>
    </row>
    <row r="122" spans="1:39" ht="12" customHeight="1">
      <c r="A122" s="3905"/>
      <c r="B122" s="3900"/>
      <c r="C122" s="3945"/>
      <c r="D122" s="3958" t="s">
        <v>2011</v>
      </c>
      <c r="E122" s="3802"/>
      <c r="F122" s="3962"/>
      <c r="G122" s="3837"/>
      <c r="H122" s="3837"/>
      <c r="I122" s="3837"/>
      <c r="J122" s="1153"/>
      <c r="K122" s="1153"/>
      <c r="L122" s="1153"/>
      <c r="M122" s="1153"/>
      <c r="N122" s="3961"/>
      <c r="O122" s="3837"/>
      <c r="P122" s="3837"/>
      <c r="Q122" s="3900"/>
      <c r="R122" s="3367"/>
      <c r="S122" s="38"/>
      <c r="T122" s="60"/>
      <c r="U122" s="60"/>
      <c r="V122" s="60"/>
      <c r="W122" s="60"/>
      <c r="X122" s="60"/>
      <c r="Y122" s="60"/>
      <c r="Z122" s="60"/>
      <c r="AA122" s="1153"/>
      <c r="AB122" s="1153"/>
      <c r="AC122" s="1153"/>
      <c r="AD122" s="1153"/>
      <c r="AE122" s="1153"/>
      <c r="AF122" s="3900"/>
      <c r="AG122" s="3900"/>
      <c r="AH122" s="3900"/>
      <c r="AI122" s="3900"/>
      <c r="AJ122" s="3900"/>
      <c r="AK122" s="3900"/>
      <c r="AL122" s="3902"/>
      <c r="AM122" s="3902"/>
    </row>
    <row r="123" spans="1:39" ht="11.25" customHeight="1">
      <c r="A123" s="3979"/>
      <c r="B123" s="3524"/>
      <c r="C123" s="3540"/>
      <c r="D123" s="3903"/>
      <c r="E123" s="3903"/>
      <c r="F123" s="3903"/>
      <c r="G123" s="3903"/>
      <c r="H123" s="3903"/>
      <c r="I123" s="3903"/>
      <c r="J123" s="3903"/>
      <c r="K123" s="3903"/>
      <c r="L123" s="3903"/>
      <c r="M123" s="3903"/>
      <c r="N123" s="3903"/>
      <c r="O123" s="3903"/>
      <c r="P123" s="3903"/>
      <c r="Q123" s="3903"/>
      <c r="R123" s="159"/>
      <c r="S123" s="159"/>
      <c r="T123" s="159"/>
      <c r="U123" s="159"/>
      <c r="V123" s="159"/>
      <c r="W123" s="159"/>
      <c r="X123" s="159"/>
      <c r="Y123" s="159"/>
      <c r="Z123" s="159"/>
      <c r="AA123" s="159"/>
      <c r="AB123" s="159"/>
      <c r="AC123" s="159"/>
      <c r="AD123" s="159"/>
      <c r="AE123" s="159"/>
      <c r="AF123" s="159"/>
      <c r="AG123" s="159"/>
      <c r="AH123" s="159"/>
      <c r="AI123" s="5786">
        <v>3700</v>
      </c>
      <c r="AJ123" s="5786"/>
      <c r="AK123" s="159"/>
      <c r="AL123" s="3903"/>
      <c r="AM123" s="3902"/>
    </row>
    <row r="124" spans="1:39" ht="11.25" customHeight="1">
      <c r="A124" s="3979"/>
      <c r="B124" s="3901"/>
      <c r="C124" s="3367" t="s">
        <v>35</v>
      </c>
      <c r="D124" s="3800" t="s">
        <v>2828</v>
      </c>
      <c r="E124" s="3802"/>
      <c r="F124" s="3962"/>
      <c r="G124" s="3837"/>
      <c r="H124" s="3837"/>
      <c r="I124" s="3837"/>
      <c r="J124" s="1153"/>
      <c r="K124" s="1153"/>
      <c r="L124" s="1153"/>
      <c r="M124" s="1153"/>
      <c r="N124" s="3961"/>
      <c r="O124" s="3837"/>
      <c r="P124" s="3837"/>
      <c r="Q124" s="5734">
        <v>30</v>
      </c>
      <c r="R124" s="5623"/>
      <c r="S124" s="38"/>
      <c r="T124" s="3367" t="s">
        <v>77</v>
      </c>
      <c r="U124" s="3800" t="s">
        <v>2829</v>
      </c>
      <c r="V124" s="60"/>
      <c r="W124" s="60"/>
      <c r="X124" s="60"/>
      <c r="Y124" s="60"/>
      <c r="Z124" s="60"/>
      <c r="AA124" s="1153"/>
      <c r="AB124" s="1153"/>
      <c r="AC124" s="1153"/>
      <c r="AD124" s="1153"/>
      <c r="AE124" s="1153"/>
      <c r="AF124" s="3900"/>
      <c r="AG124" s="3900"/>
      <c r="AH124" s="3900"/>
      <c r="AI124" s="5734">
        <v>38</v>
      </c>
      <c r="AJ124" s="5623"/>
      <c r="AK124" s="3900"/>
      <c r="AL124" s="3902"/>
      <c r="AM124" s="3902"/>
    </row>
    <row r="125" spans="1:39" ht="11.25" customHeight="1">
      <c r="A125" s="3979"/>
      <c r="B125" s="3901"/>
      <c r="C125" s="471"/>
      <c r="D125" s="3962" t="s">
        <v>1716</v>
      </c>
      <c r="E125" s="3802"/>
      <c r="F125" s="3962"/>
      <c r="G125" s="3837"/>
      <c r="H125" s="3837"/>
      <c r="I125" s="3837"/>
      <c r="J125" s="1153"/>
      <c r="K125" s="1153"/>
      <c r="L125" s="1153"/>
      <c r="M125" s="1153"/>
      <c r="N125" s="3961"/>
      <c r="O125" s="3837"/>
      <c r="P125" s="3837"/>
      <c r="Q125" s="5734"/>
      <c r="R125" s="5624"/>
      <c r="S125" s="38"/>
      <c r="T125" s="3367"/>
      <c r="U125" s="3962" t="s">
        <v>1722</v>
      </c>
      <c r="V125" s="60"/>
      <c r="W125" s="60"/>
      <c r="X125" s="60"/>
      <c r="Y125" s="60"/>
      <c r="Z125" s="60"/>
      <c r="AA125" s="1153"/>
      <c r="AB125" s="1153"/>
      <c r="AC125" s="1153"/>
      <c r="AD125" s="1153"/>
      <c r="AE125" s="1153"/>
      <c r="AF125" s="3900"/>
      <c r="AG125" s="3900"/>
      <c r="AH125" s="3900"/>
      <c r="AI125" s="5734"/>
      <c r="AJ125" s="5624"/>
      <c r="AK125" s="3900"/>
      <c r="AL125" s="3902"/>
      <c r="AM125" s="3902"/>
    </row>
    <row r="126" spans="1:39" ht="3.75" customHeight="1">
      <c r="A126" s="3979"/>
      <c r="B126" s="3901"/>
      <c r="C126" s="3963"/>
      <c r="D126" s="3962"/>
      <c r="E126" s="3802"/>
      <c r="F126" s="3962"/>
      <c r="G126" s="3837"/>
      <c r="H126" s="3837"/>
      <c r="I126" s="3837"/>
      <c r="J126" s="1153"/>
      <c r="K126" s="1153"/>
      <c r="L126" s="1153"/>
      <c r="M126" s="1153"/>
      <c r="N126" s="3961"/>
      <c r="O126" s="3837"/>
      <c r="P126" s="3837"/>
      <c r="Q126" s="3900"/>
      <c r="R126" s="3367"/>
      <c r="S126" s="38"/>
      <c r="T126" s="3367"/>
      <c r="U126" s="3962"/>
      <c r="V126" s="60"/>
      <c r="W126" s="60"/>
      <c r="X126" s="60"/>
      <c r="Y126" s="60"/>
      <c r="Z126" s="60"/>
      <c r="AA126" s="1153"/>
      <c r="AB126" s="1153"/>
      <c r="AC126" s="1153"/>
      <c r="AD126" s="1153"/>
      <c r="AE126" s="1153"/>
      <c r="AF126" s="3900"/>
      <c r="AG126" s="3900"/>
      <c r="AH126" s="3900"/>
      <c r="AI126" s="3900"/>
      <c r="AJ126" s="3900"/>
      <c r="AK126" s="3900"/>
      <c r="AL126" s="3902"/>
      <c r="AM126" s="3902"/>
    </row>
    <row r="127" spans="1:39" ht="11.25" customHeight="1">
      <c r="A127" s="3979"/>
      <c r="B127" s="3901"/>
      <c r="C127" s="3367" t="s">
        <v>36</v>
      </c>
      <c r="D127" s="3800" t="s">
        <v>2830</v>
      </c>
      <c r="E127" s="3802"/>
      <c r="F127" s="3962"/>
      <c r="G127" s="3837"/>
      <c r="H127" s="3837"/>
      <c r="I127" s="3837"/>
      <c r="J127" s="1153"/>
      <c r="K127" s="1153"/>
      <c r="L127" s="1153"/>
      <c r="M127" s="1153"/>
      <c r="N127" s="3961"/>
      <c r="O127" s="3837"/>
      <c r="P127" s="3837"/>
      <c r="Q127" s="5734">
        <v>31</v>
      </c>
      <c r="R127" s="5623"/>
      <c r="S127" s="38"/>
      <c r="T127" s="3367" t="s">
        <v>78</v>
      </c>
      <c r="U127" s="3800" t="s">
        <v>2810</v>
      </c>
      <c r="V127" s="60"/>
      <c r="W127" s="60"/>
      <c r="X127" s="60"/>
      <c r="Y127" s="60"/>
      <c r="Z127" s="60"/>
      <c r="AA127" s="1153"/>
      <c r="AB127" s="1153"/>
      <c r="AC127" s="1153"/>
      <c r="AD127" s="1153"/>
      <c r="AE127" s="1153"/>
      <c r="AF127" s="3900"/>
      <c r="AG127" s="3900"/>
      <c r="AH127" s="3900"/>
      <c r="AI127" s="5734">
        <v>39</v>
      </c>
      <c r="AJ127" s="5623"/>
      <c r="AK127" s="3900"/>
      <c r="AL127" s="3902"/>
      <c r="AM127" s="3902"/>
    </row>
    <row r="128" spans="1:39" ht="11.25" customHeight="1">
      <c r="A128" s="3979"/>
      <c r="B128" s="3901"/>
      <c r="C128" s="471"/>
      <c r="D128" s="3962" t="s">
        <v>1717</v>
      </c>
      <c r="E128" s="3802"/>
      <c r="F128" s="3962"/>
      <c r="G128" s="3837"/>
      <c r="H128" s="3837"/>
      <c r="I128" s="3837"/>
      <c r="J128" s="1153"/>
      <c r="K128" s="1153"/>
      <c r="L128" s="1153"/>
      <c r="M128" s="1153"/>
      <c r="N128" s="3961"/>
      <c r="O128" s="3837"/>
      <c r="P128" s="3837"/>
      <c r="Q128" s="5734"/>
      <c r="R128" s="5624"/>
      <c r="S128" s="38"/>
      <c r="T128" s="60"/>
      <c r="U128" s="62" t="s">
        <v>2811</v>
      </c>
      <c r="V128" s="60"/>
      <c r="W128" s="60"/>
      <c r="X128" s="60"/>
      <c r="Y128" s="60"/>
      <c r="Z128" s="60"/>
      <c r="AA128" s="1153"/>
      <c r="AB128" s="1153"/>
      <c r="AC128" s="1153"/>
      <c r="AD128" s="1153"/>
      <c r="AE128" s="1153"/>
      <c r="AF128" s="3900"/>
      <c r="AG128" s="3900"/>
      <c r="AH128" s="3900"/>
      <c r="AI128" s="5734"/>
      <c r="AJ128" s="5624"/>
      <c r="AK128" s="3900"/>
      <c r="AL128" s="3902"/>
      <c r="AM128" s="3902"/>
    </row>
    <row r="129" spans="1:39" ht="3.75" customHeight="1">
      <c r="A129" s="3979"/>
      <c r="B129" s="3901"/>
      <c r="C129" s="3960"/>
      <c r="D129" s="3962"/>
      <c r="E129" s="3802"/>
      <c r="F129" s="3962"/>
      <c r="G129" s="3837"/>
      <c r="H129" s="3837"/>
      <c r="I129" s="3837"/>
      <c r="J129" s="1153"/>
      <c r="K129" s="1153"/>
      <c r="L129" s="1153"/>
      <c r="M129" s="1153"/>
      <c r="N129" s="3961"/>
      <c r="O129" s="3837"/>
      <c r="P129" s="3837"/>
      <c r="Q129" s="3900"/>
      <c r="R129" s="3367"/>
      <c r="S129" s="38"/>
      <c r="T129" s="60"/>
      <c r="U129" s="195"/>
      <c r="V129" s="195"/>
      <c r="W129" s="40"/>
      <c r="X129" s="3376"/>
      <c r="Y129" s="3376"/>
      <c r="Z129" s="3376"/>
      <c r="AA129" s="1153"/>
      <c r="AB129" s="1153"/>
      <c r="AC129" s="1153"/>
      <c r="AD129" s="1153"/>
      <c r="AE129" s="1153"/>
      <c r="AF129" s="3902"/>
      <c r="AG129" s="3902"/>
      <c r="AH129" s="3902"/>
      <c r="AI129" s="3900"/>
      <c r="AJ129" s="3900"/>
      <c r="AK129" s="3900"/>
      <c r="AL129" s="3902"/>
      <c r="AM129" s="3902"/>
    </row>
    <row r="130" spans="1:39" ht="11.25" customHeight="1">
      <c r="A130" s="3968"/>
      <c r="B130" s="3901"/>
      <c r="C130" s="3367" t="s">
        <v>50</v>
      </c>
      <c r="D130" s="3800" t="s">
        <v>1719</v>
      </c>
      <c r="E130" s="3802"/>
      <c r="F130" s="3962"/>
      <c r="G130" s="3837"/>
      <c r="H130" s="3837"/>
      <c r="I130" s="3837"/>
      <c r="J130" s="1153"/>
      <c r="K130" s="1153"/>
      <c r="L130" s="1153"/>
      <c r="M130" s="1153"/>
      <c r="N130" s="3961"/>
      <c r="O130" s="3837"/>
      <c r="P130" s="3837"/>
      <c r="Q130" s="5734">
        <v>32</v>
      </c>
      <c r="R130" s="5623"/>
      <c r="S130" s="38"/>
      <c r="T130" s="3367" t="s">
        <v>583</v>
      </c>
      <c r="U130" s="3800" t="s">
        <v>2813</v>
      </c>
      <c r="V130" s="60"/>
      <c r="W130" s="60"/>
      <c r="X130" s="60"/>
      <c r="Y130" s="60"/>
      <c r="Z130" s="60"/>
      <c r="AA130" s="1153"/>
      <c r="AB130" s="1153"/>
      <c r="AC130" s="1153"/>
      <c r="AD130" s="1153"/>
      <c r="AE130" s="1153"/>
      <c r="AF130" s="3900"/>
      <c r="AG130" s="3900"/>
      <c r="AH130" s="3900"/>
      <c r="AI130" s="5734">
        <v>40</v>
      </c>
      <c r="AJ130" s="5623"/>
      <c r="AK130" s="3900"/>
      <c r="AL130" s="3902"/>
      <c r="AM130" s="3902"/>
    </row>
    <row r="131" spans="1:39" ht="11.25" customHeight="1">
      <c r="A131" s="3979"/>
      <c r="B131" s="3901"/>
      <c r="C131" s="3960"/>
      <c r="D131" s="3962" t="s">
        <v>1720</v>
      </c>
      <c r="E131" s="3802"/>
      <c r="F131" s="3962"/>
      <c r="G131" s="3837"/>
      <c r="H131" s="3837"/>
      <c r="I131" s="3837"/>
      <c r="J131" s="1153"/>
      <c r="K131" s="1153"/>
      <c r="L131" s="1153"/>
      <c r="M131" s="1153"/>
      <c r="N131" s="3961"/>
      <c r="O131" s="3837"/>
      <c r="P131" s="3837"/>
      <c r="Q131" s="5734"/>
      <c r="R131" s="5624"/>
      <c r="S131" s="38"/>
      <c r="T131" s="3960"/>
      <c r="U131" s="3962" t="s">
        <v>1713</v>
      </c>
      <c r="V131" s="60"/>
      <c r="W131" s="60"/>
      <c r="X131" s="60"/>
      <c r="Y131" s="60"/>
      <c r="Z131" s="60"/>
      <c r="AA131" s="1153"/>
      <c r="AB131" s="1153"/>
      <c r="AC131" s="1153"/>
      <c r="AD131" s="1153"/>
      <c r="AE131" s="1153"/>
      <c r="AF131" s="3900"/>
      <c r="AG131" s="3900"/>
      <c r="AH131" s="3900"/>
      <c r="AI131" s="5734"/>
      <c r="AJ131" s="5624"/>
      <c r="AK131" s="3900"/>
      <c r="AL131" s="3902"/>
      <c r="AM131" s="3902"/>
    </row>
    <row r="132" spans="1:39" ht="3.75" customHeight="1">
      <c r="A132" s="3979"/>
      <c r="B132" s="3901"/>
      <c r="C132" s="3960"/>
      <c r="D132" s="3962"/>
      <c r="E132" s="3802"/>
      <c r="F132" s="3962"/>
      <c r="G132" s="3837"/>
      <c r="H132" s="3837"/>
      <c r="I132" s="3837"/>
      <c r="J132" s="1153"/>
      <c r="K132" s="1153"/>
      <c r="L132" s="1153"/>
      <c r="M132" s="1153"/>
      <c r="N132" s="3961"/>
      <c r="O132" s="3837"/>
      <c r="P132" s="3837"/>
      <c r="Q132" s="3900"/>
      <c r="R132" s="3367"/>
      <c r="S132" s="38"/>
      <c r="T132" s="3960"/>
      <c r="U132" s="3962"/>
      <c r="V132" s="60"/>
      <c r="W132" s="60"/>
      <c r="X132" s="60"/>
      <c r="Y132" s="60"/>
      <c r="Z132" s="60"/>
      <c r="AA132" s="1153"/>
      <c r="AB132" s="1153"/>
      <c r="AC132" s="1153"/>
      <c r="AD132" s="1153"/>
      <c r="AE132" s="1153"/>
      <c r="AF132" s="3900"/>
      <c r="AG132" s="3900"/>
      <c r="AH132" s="3900"/>
      <c r="AI132" s="3900"/>
      <c r="AJ132" s="3900"/>
      <c r="AK132" s="3900"/>
      <c r="AL132" s="3902"/>
      <c r="AM132" s="3902"/>
    </row>
    <row r="133" spans="1:39" ht="11.25" customHeight="1">
      <c r="A133" s="3979"/>
      <c r="B133" s="3901"/>
      <c r="C133" s="3367" t="s">
        <v>62</v>
      </c>
      <c r="D133" s="3800" t="s">
        <v>2831</v>
      </c>
      <c r="E133" s="3802"/>
      <c r="F133" s="3962"/>
      <c r="G133" s="3837"/>
      <c r="H133" s="3837"/>
      <c r="I133" s="3837"/>
      <c r="J133" s="1153"/>
      <c r="K133" s="1153"/>
      <c r="L133" s="1153"/>
      <c r="M133" s="1153"/>
      <c r="N133" s="3961"/>
      <c r="O133" s="3837"/>
      <c r="P133" s="3837"/>
      <c r="Q133" s="5734">
        <v>33</v>
      </c>
      <c r="R133" s="5623"/>
      <c r="S133" s="38"/>
      <c r="T133" s="3367" t="s">
        <v>701</v>
      </c>
      <c r="U133" s="3800" t="s">
        <v>2012</v>
      </c>
      <c r="V133" s="60"/>
      <c r="W133" s="60"/>
      <c r="X133" s="60"/>
      <c r="Y133" s="60"/>
      <c r="Z133" s="60"/>
      <c r="AA133" s="1153"/>
      <c r="AB133" s="1153"/>
      <c r="AC133" s="1153"/>
      <c r="AD133" s="1153"/>
      <c r="AE133" s="1153"/>
      <c r="AF133" s="3900"/>
      <c r="AG133" s="3900"/>
      <c r="AH133" s="3900"/>
      <c r="AI133" s="5734">
        <v>41</v>
      </c>
      <c r="AJ133" s="5623"/>
      <c r="AK133" s="3900"/>
      <c r="AL133" s="3902"/>
      <c r="AM133" s="3902"/>
    </row>
    <row r="134" spans="1:39" ht="11.25" customHeight="1">
      <c r="A134" s="3979"/>
      <c r="B134" s="3901"/>
      <c r="C134" s="3367"/>
      <c r="D134" s="3962" t="s">
        <v>1721</v>
      </c>
      <c r="E134" s="3802"/>
      <c r="F134" s="3962"/>
      <c r="G134" s="3837"/>
      <c r="H134" s="3837"/>
      <c r="I134" s="3837"/>
      <c r="J134" s="1153"/>
      <c r="K134" s="1153"/>
      <c r="L134" s="1153"/>
      <c r="M134" s="1153"/>
      <c r="N134" s="3961"/>
      <c r="O134" s="3837"/>
      <c r="P134" s="3837"/>
      <c r="Q134" s="5734"/>
      <c r="R134" s="5624"/>
      <c r="S134" s="38"/>
      <c r="T134" s="3367"/>
      <c r="U134" s="3962" t="s">
        <v>2013</v>
      </c>
      <c r="V134" s="60"/>
      <c r="W134" s="60"/>
      <c r="X134" s="60"/>
      <c r="Y134" s="60"/>
      <c r="Z134" s="60"/>
      <c r="AA134" s="1153"/>
      <c r="AB134" s="1153"/>
      <c r="AC134" s="1153"/>
      <c r="AD134" s="1153"/>
      <c r="AE134" s="1153"/>
      <c r="AF134" s="3900"/>
      <c r="AG134" s="3900"/>
      <c r="AH134" s="3900"/>
      <c r="AI134" s="5734"/>
      <c r="AJ134" s="5624"/>
      <c r="AK134" s="3900"/>
      <c r="AL134" s="3902"/>
      <c r="AM134" s="3902"/>
    </row>
    <row r="135" spans="1:39" ht="3.75" customHeight="1">
      <c r="A135" s="3979"/>
      <c r="B135" s="3901"/>
      <c r="C135" s="3367"/>
      <c r="D135" s="3962"/>
      <c r="E135" s="3802"/>
      <c r="F135" s="3962"/>
      <c r="G135" s="3837"/>
      <c r="H135" s="3837"/>
      <c r="I135" s="3837"/>
      <c r="J135" s="1153"/>
      <c r="K135" s="1153"/>
      <c r="L135" s="1153"/>
      <c r="M135" s="1153"/>
      <c r="N135" s="3961"/>
      <c r="O135" s="3837"/>
      <c r="P135" s="3837"/>
      <c r="Q135" s="3900"/>
      <c r="R135" s="3367"/>
      <c r="S135" s="38"/>
      <c r="T135" s="3367"/>
      <c r="U135" s="3962"/>
      <c r="V135" s="60"/>
      <c r="W135" s="60"/>
      <c r="X135" s="60"/>
      <c r="Y135" s="60"/>
      <c r="Z135" s="60"/>
      <c r="AA135" s="1153"/>
      <c r="AB135" s="1153"/>
      <c r="AC135" s="1153"/>
      <c r="AD135" s="1153"/>
      <c r="AE135" s="1153"/>
      <c r="AF135" s="3900"/>
      <c r="AG135" s="3900"/>
      <c r="AH135" s="3900"/>
      <c r="AI135" s="3900"/>
      <c r="AJ135" s="3900"/>
      <c r="AK135" s="3900"/>
      <c r="AL135" s="3902"/>
      <c r="AM135" s="3902"/>
    </row>
    <row r="136" spans="1:39" ht="11.25" customHeight="1">
      <c r="A136" s="3979"/>
      <c r="B136" s="3901"/>
      <c r="C136" s="3367" t="s">
        <v>63</v>
      </c>
      <c r="D136" s="3800" t="s">
        <v>2832</v>
      </c>
      <c r="E136" s="3802"/>
      <c r="F136" s="3962"/>
      <c r="G136" s="3837"/>
      <c r="H136" s="3837"/>
      <c r="I136" s="3837"/>
      <c r="J136" s="1153"/>
      <c r="K136" s="1153"/>
      <c r="L136" s="1153"/>
      <c r="M136" s="1153"/>
      <c r="N136" s="3961"/>
      <c r="O136" s="3837"/>
      <c r="P136" s="3837"/>
      <c r="Q136" s="5734">
        <v>34</v>
      </c>
      <c r="R136" s="5623"/>
      <c r="S136" s="38"/>
      <c r="T136" s="3367" t="s">
        <v>702</v>
      </c>
      <c r="U136" s="3800" t="s">
        <v>2815</v>
      </c>
      <c r="V136" s="60"/>
      <c r="W136" s="60"/>
      <c r="X136" s="60"/>
      <c r="Y136" s="60"/>
      <c r="Z136" s="60"/>
      <c r="AA136" s="1153"/>
      <c r="AB136" s="1153"/>
      <c r="AC136" s="1153"/>
      <c r="AD136" s="1153"/>
      <c r="AE136" s="1153"/>
      <c r="AF136" s="3900"/>
      <c r="AG136" s="3900"/>
      <c r="AH136" s="3900"/>
      <c r="AI136" s="5734">
        <v>42</v>
      </c>
      <c r="AJ136" s="5623"/>
      <c r="AK136" s="3900"/>
      <c r="AL136" s="3902"/>
      <c r="AM136" s="3902"/>
    </row>
    <row r="137" spans="1:39" ht="11.25" customHeight="1">
      <c r="A137" s="3979"/>
      <c r="B137" s="3901"/>
      <c r="C137" s="3367"/>
      <c r="D137" s="3962" t="s">
        <v>1723</v>
      </c>
      <c r="E137" s="3802"/>
      <c r="F137" s="3962"/>
      <c r="G137" s="3837"/>
      <c r="H137" s="3837"/>
      <c r="I137" s="3837"/>
      <c r="J137" s="1153"/>
      <c r="K137" s="1153"/>
      <c r="L137" s="1153"/>
      <c r="M137" s="1153"/>
      <c r="N137" s="3961"/>
      <c r="O137" s="3837"/>
      <c r="P137" s="3837"/>
      <c r="Q137" s="5734"/>
      <c r="R137" s="5624"/>
      <c r="S137" s="38"/>
      <c r="T137" s="3367"/>
      <c r="U137" s="62" t="s">
        <v>1739</v>
      </c>
      <c r="V137" s="60"/>
      <c r="W137" s="60"/>
      <c r="X137" s="60"/>
      <c r="Y137" s="60"/>
      <c r="Z137" s="60"/>
      <c r="AA137" s="1153"/>
      <c r="AB137" s="1153"/>
      <c r="AC137" s="1153"/>
      <c r="AD137" s="1153"/>
      <c r="AE137" s="1153"/>
      <c r="AF137" s="3900"/>
      <c r="AG137" s="3900"/>
      <c r="AH137" s="3900"/>
      <c r="AI137" s="5734"/>
      <c r="AJ137" s="5624"/>
      <c r="AK137" s="3900"/>
      <c r="AL137" s="3902"/>
      <c r="AM137" s="3902"/>
    </row>
    <row r="138" spans="1:39" ht="3.75" customHeight="1">
      <c r="A138" s="3979"/>
      <c r="B138" s="3901"/>
      <c r="C138" s="3367"/>
      <c r="D138" s="3962"/>
      <c r="E138" s="3802"/>
      <c r="F138" s="3962"/>
      <c r="G138" s="3837"/>
      <c r="H138" s="3837"/>
      <c r="I138" s="3837"/>
      <c r="J138" s="1153"/>
      <c r="K138" s="1153"/>
      <c r="L138" s="1153"/>
      <c r="M138" s="1153"/>
      <c r="N138" s="3961"/>
      <c r="O138" s="3837"/>
      <c r="P138" s="3837"/>
      <c r="Q138" s="3900"/>
      <c r="R138" s="3367"/>
      <c r="S138" s="38"/>
      <c r="T138" s="3367"/>
      <c r="U138" s="195"/>
      <c r="V138" s="195"/>
      <c r="W138" s="40"/>
      <c r="X138" s="3376"/>
      <c r="Y138" s="3376"/>
      <c r="Z138" s="3376"/>
      <c r="AA138" s="1153"/>
      <c r="AB138" s="1153"/>
      <c r="AC138" s="1153"/>
      <c r="AD138" s="1153"/>
      <c r="AE138" s="1153"/>
      <c r="AF138" s="3902"/>
      <c r="AG138" s="3902"/>
      <c r="AH138" s="3902"/>
      <c r="AI138" s="3900"/>
      <c r="AJ138" s="3900"/>
      <c r="AK138" s="3900"/>
      <c r="AL138" s="3902"/>
      <c r="AM138" s="3902"/>
    </row>
    <row r="139" spans="1:39" ht="11.25" customHeight="1">
      <c r="A139" s="3968"/>
      <c r="B139" s="3901"/>
      <c r="C139" s="3367" t="s">
        <v>64</v>
      </c>
      <c r="D139" s="3800" t="s">
        <v>2833</v>
      </c>
      <c r="E139" s="3802"/>
      <c r="F139" s="3962"/>
      <c r="G139" s="3837"/>
      <c r="H139" s="3837"/>
      <c r="I139" s="3837"/>
      <c r="J139" s="1153"/>
      <c r="K139" s="1153"/>
      <c r="L139" s="1153"/>
      <c r="M139" s="1153"/>
      <c r="N139" s="3961"/>
      <c r="O139" s="3837"/>
      <c r="P139" s="3837"/>
      <c r="Q139" s="5734">
        <v>35</v>
      </c>
      <c r="R139" s="5623"/>
      <c r="S139" s="38"/>
      <c r="T139" s="3367" t="s">
        <v>703</v>
      </c>
      <c r="U139" s="3800" t="s">
        <v>2834</v>
      </c>
      <c r="V139" s="60"/>
      <c r="W139" s="60"/>
      <c r="X139" s="60"/>
      <c r="Y139" s="60"/>
      <c r="Z139" s="60"/>
      <c r="AA139" s="1153"/>
      <c r="AB139" s="1153"/>
      <c r="AC139" s="1153"/>
      <c r="AD139" s="1153"/>
      <c r="AE139" s="1153"/>
      <c r="AF139" s="3900"/>
      <c r="AG139" s="3900"/>
      <c r="AH139" s="3900"/>
      <c r="AI139" s="5734">
        <v>43</v>
      </c>
      <c r="AJ139" s="5623"/>
      <c r="AK139" s="3900"/>
      <c r="AL139" s="3902"/>
      <c r="AM139" s="3902"/>
    </row>
    <row r="140" spans="1:39" ht="11.25" customHeight="1">
      <c r="A140" s="3979"/>
      <c r="B140" s="3901"/>
      <c r="C140" s="3367"/>
      <c r="D140" s="3962" t="s">
        <v>1715</v>
      </c>
      <c r="E140" s="3802"/>
      <c r="F140" s="3962"/>
      <c r="G140" s="3837"/>
      <c r="H140" s="3837"/>
      <c r="I140" s="3837"/>
      <c r="J140" s="1153"/>
      <c r="K140" s="1153"/>
      <c r="L140" s="1153"/>
      <c r="M140" s="1153"/>
      <c r="N140" s="3961"/>
      <c r="O140" s="3837"/>
      <c r="P140" s="3837"/>
      <c r="Q140" s="5734"/>
      <c r="R140" s="5624"/>
      <c r="S140" s="38"/>
      <c r="T140" s="60"/>
      <c r="U140" s="3962" t="s">
        <v>2014</v>
      </c>
      <c r="V140" s="60"/>
      <c r="W140" s="60"/>
      <c r="X140" s="60"/>
      <c r="Y140" s="60"/>
      <c r="Z140" s="60"/>
      <c r="AA140" s="1153"/>
      <c r="AB140" s="1153"/>
      <c r="AC140" s="1153"/>
      <c r="AD140" s="1153"/>
      <c r="AE140" s="1153"/>
      <c r="AF140" s="3900"/>
      <c r="AG140" s="3900"/>
      <c r="AH140" s="3900"/>
      <c r="AI140" s="5734"/>
      <c r="AJ140" s="5624"/>
      <c r="AK140" s="3900"/>
      <c r="AL140" s="3902"/>
      <c r="AM140" s="3902"/>
    </row>
    <row r="141" spans="1:39" ht="3.75" customHeight="1">
      <c r="A141" s="3979"/>
      <c r="B141" s="3901"/>
      <c r="C141" s="3367"/>
      <c r="D141" s="3962"/>
      <c r="E141" s="3802"/>
      <c r="F141" s="3962"/>
      <c r="G141" s="3837"/>
      <c r="H141" s="3837"/>
      <c r="I141" s="3837"/>
      <c r="J141" s="1153"/>
      <c r="K141" s="1153"/>
      <c r="L141" s="1153"/>
      <c r="M141" s="1153"/>
      <c r="N141" s="3961"/>
      <c r="O141" s="3837"/>
      <c r="P141" s="3837"/>
      <c r="Q141" s="3900"/>
      <c r="R141" s="3367"/>
      <c r="S141" s="38"/>
      <c r="T141" s="60"/>
      <c r="U141" s="3962"/>
      <c r="V141" s="60"/>
      <c r="W141" s="60"/>
      <c r="X141" s="60"/>
      <c r="Y141" s="60"/>
      <c r="Z141" s="60"/>
      <c r="AA141" s="1153"/>
      <c r="AB141" s="1153"/>
      <c r="AC141" s="1153"/>
      <c r="AD141" s="1153"/>
      <c r="AE141" s="1153"/>
      <c r="AF141" s="3900"/>
      <c r="AG141" s="3900"/>
      <c r="AH141" s="3900"/>
      <c r="AI141" s="3900"/>
      <c r="AJ141" s="3900"/>
      <c r="AK141" s="3900"/>
      <c r="AL141" s="3902"/>
      <c r="AM141" s="3902"/>
    </row>
    <row r="142" spans="1:39" ht="11.25" customHeight="1">
      <c r="A142" s="3979"/>
      <c r="B142" s="3901"/>
      <c r="C142" s="3367" t="s">
        <v>74</v>
      </c>
      <c r="D142" s="3800" t="s">
        <v>2835</v>
      </c>
      <c r="E142" s="3802"/>
      <c r="F142" s="3962"/>
      <c r="G142" s="3837"/>
      <c r="H142" s="3837"/>
      <c r="I142" s="3837"/>
      <c r="J142" s="1153"/>
      <c r="K142" s="1153"/>
      <c r="L142" s="1153"/>
      <c r="M142" s="1153"/>
      <c r="N142" s="3961"/>
      <c r="O142" s="3837"/>
      <c r="P142" s="3837"/>
      <c r="Q142" s="5734">
        <v>36</v>
      </c>
      <c r="R142" s="5623"/>
      <c r="S142" s="38"/>
      <c r="T142" s="3367" t="s">
        <v>704</v>
      </c>
      <c r="U142" s="3800" t="s">
        <v>2836</v>
      </c>
      <c r="V142" s="60"/>
      <c r="W142" s="60"/>
      <c r="X142" s="60"/>
      <c r="Y142" s="60"/>
      <c r="Z142" s="60"/>
      <c r="AA142" s="1153"/>
      <c r="AB142" s="1153"/>
      <c r="AC142" s="1153"/>
      <c r="AD142" s="1153"/>
      <c r="AE142" s="1153"/>
      <c r="AF142" s="3900"/>
      <c r="AG142" s="3900"/>
      <c r="AH142" s="3900"/>
      <c r="AI142" s="5734">
        <v>44</v>
      </c>
      <c r="AJ142" s="5623"/>
      <c r="AK142" s="3900"/>
      <c r="AL142" s="3902"/>
      <c r="AM142" s="3902"/>
    </row>
    <row r="143" spans="1:39" ht="11.25" customHeight="1">
      <c r="A143" s="3979"/>
      <c r="B143" s="3901"/>
      <c r="C143" s="3367"/>
      <c r="D143" s="3962" t="s">
        <v>1718</v>
      </c>
      <c r="E143" s="3802"/>
      <c r="F143" s="3962"/>
      <c r="G143" s="3837"/>
      <c r="H143" s="3837"/>
      <c r="I143" s="3837"/>
      <c r="J143" s="1153"/>
      <c r="K143" s="1153"/>
      <c r="L143" s="1153"/>
      <c r="M143" s="1153"/>
      <c r="N143" s="3961"/>
      <c r="O143" s="3837"/>
      <c r="P143" s="3837"/>
      <c r="Q143" s="5734"/>
      <c r="R143" s="5624"/>
      <c r="S143" s="38"/>
      <c r="T143" s="3367"/>
      <c r="U143" s="3962" t="s">
        <v>2015</v>
      </c>
      <c r="V143" s="60"/>
      <c r="W143" s="60"/>
      <c r="X143" s="60"/>
      <c r="Y143" s="60"/>
      <c r="Z143" s="60"/>
      <c r="AA143" s="1153"/>
      <c r="AB143" s="1153"/>
      <c r="AC143" s="1153"/>
      <c r="AD143" s="1153"/>
      <c r="AE143" s="1153"/>
      <c r="AF143" s="3900"/>
      <c r="AG143" s="3900"/>
      <c r="AH143" s="3900"/>
      <c r="AI143" s="5734"/>
      <c r="AJ143" s="5624"/>
      <c r="AK143" s="3900"/>
      <c r="AL143" s="3902"/>
      <c r="AM143" s="3902"/>
    </row>
    <row r="144" spans="1:39" ht="3.75" customHeight="1">
      <c r="A144" s="3979"/>
      <c r="B144" s="3901"/>
      <c r="C144" s="3367"/>
      <c r="D144" s="3962"/>
      <c r="E144" s="3802"/>
      <c r="F144" s="3962"/>
      <c r="G144" s="3837"/>
      <c r="H144" s="3837"/>
      <c r="I144" s="3837"/>
      <c r="J144" s="1153"/>
      <c r="K144" s="1153"/>
      <c r="L144" s="1153"/>
      <c r="M144" s="1153"/>
      <c r="N144" s="3961"/>
      <c r="O144" s="3837"/>
      <c r="P144" s="3837"/>
      <c r="Q144" s="3900"/>
      <c r="R144" s="3367"/>
      <c r="S144" s="38"/>
      <c r="T144" s="3367"/>
      <c r="U144" s="3962"/>
      <c r="V144" s="60"/>
      <c r="W144" s="60"/>
      <c r="X144" s="60"/>
      <c r="Y144" s="60"/>
      <c r="Z144" s="60"/>
      <c r="AA144" s="1153"/>
      <c r="AB144" s="1153"/>
      <c r="AC144" s="1153"/>
      <c r="AD144" s="1153"/>
      <c r="AE144" s="1153"/>
      <c r="AF144" s="3900"/>
      <c r="AG144" s="3900"/>
      <c r="AH144" s="3900"/>
      <c r="AI144" s="3900"/>
      <c r="AJ144" s="3900"/>
      <c r="AK144" s="3900"/>
      <c r="AL144" s="3902"/>
      <c r="AM144" s="3902"/>
    </row>
    <row r="145" spans="1:39" ht="11.25" customHeight="1">
      <c r="A145" s="3979"/>
      <c r="B145" s="3901"/>
      <c r="C145" s="3367" t="s">
        <v>76</v>
      </c>
      <c r="D145" s="3800" t="s">
        <v>2837</v>
      </c>
      <c r="E145" s="3802"/>
      <c r="F145" s="3962"/>
      <c r="G145" s="3837"/>
      <c r="H145" s="3837"/>
      <c r="I145" s="3837"/>
      <c r="J145" s="1153"/>
      <c r="K145" s="1153"/>
      <c r="L145" s="1153"/>
      <c r="M145" s="1153"/>
      <c r="N145" s="3961"/>
      <c r="O145" s="3837"/>
      <c r="P145" s="3837"/>
      <c r="Q145" s="5734">
        <v>37</v>
      </c>
      <c r="R145" s="5623"/>
      <c r="S145" s="38"/>
      <c r="T145" s="3367" t="s">
        <v>705</v>
      </c>
      <c r="U145" s="3800" t="s">
        <v>2817</v>
      </c>
      <c r="V145" s="60"/>
      <c r="W145" s="60"/>
      <c r="X145" s="60"/>
      <c r="Y145" s="60"/>
      <c r="Z145" s="60"/>
      <c r="AA145" s="1153"/>
      <c r="AB145" s="1153"/>
      <c r="AC145" s="1153"/>
      <c r="AD145" s="1153"/>
      <c r="AE145" s="1153"/>
      <c r="AF145" s="3900"/>
      <c r="AG145" s="3900"/>
      <c r="AH145" s="3900"/>
      <c r="AI145" s="5734">
        <v>45</v>
      </c>
      <c r="AJ145" s="5623"/>
      <c r="AK145" s="3900"/>
      <c r="AL145" s="3902"/>
      <c r="AM145" s="3902"/>
    </row>
    <row r="146" spans="1:39" ht="11.25" customHeight="1">
      <c r="A146" s="3979"/>
      <c r="B146" s="3901"/>
      <c r="C146" s="3367"/>
      <c r="D146" s="3962" t="s">
        <v>2838</v>
      </c>
      <c r="E146" s="3802"/>
      <c r="F146" s="3962"/>
      <c r="G146" s="3837"/>
      <c r="H146" s="3837"/>
      <c r="I146" s="3837"/>
      <c r="J146" s="1153"/>
      <c r="K146" s="1153"/>
      <c r="L146" s="1153"/>
      <c r="M146" s="1153"/>
      <c r="N146" s="3961"/>
      <c r="O146" s="3837"/>
      <c r="P146" s="3837"/>
      <c r="Q146" s="5734"/>
      <c r="R146" s="5624"/>
      <c r="S146" s="38"/>
      <c r="T146" s="3367"/>
      <c r="U146" s="3962" t="s">
        <v>730</v>
      </c>
      <c r="V146" s="60"/>
      <c r="W146" s="60"/>
      <c r="X146" s="60"/>
      <c r="Y146" s="60"/>
      <c r="Z146" s="60"/>
      <c r="AA146" s="1153"/>
      <c r="AB146" s="1153"/>
      <c r="AC146" s="1153"/>
      <c r="AD146" s="1153"/>
      <c r="AE146" s="1153"/>
      <c r="AF146" s="3900"/>
      <c r="AG146" s="3900"/>
      <c r="AH146" s="3900"/>
      <c r="AI146" s="5734"/>
      <c r="AJ146" s="5624"/>
      <c r="AK146" s="3900"/>
      <c r="AL146" s="3902"/>
      <c r="AM146" s="3902"/>
    </row>
    <row r="147" spans="1:39" ht="11.25" customHeight="1">
      <c r="A147" s="3979"/>
      <c r="B147" s="3524"/>
      <c r="C147" s="3367"/>
      <c r="D147" s="3903"/>
      <c r="E147" s="3903"/>
      <c r="F147" s="3903"/>
      <c r="G147" s="3903"/>
      <c r="H147" s="3903"/>
      <c r="I147" s="3903"/>
      <c r="J147" s="3903"/>
      <c r="K147" s="3903"/>
      <c r="L147" s="3903"/>
      <c r="M147" s="3903"/>
      <c r="N147" s="3903"/>
      <c r="O147" s="3903"/>
      <c r="P147" s="3903"/>
      <c r="Q147" s="3903"/>
      <c r="R147" s="159"/>
      <c r="S147" s="159"/>
      <c r="T147" s="3367"/>
      <c r="U147" s="3987"/>
      <c r="V147" s="3988"/>
      <c r="W147" s="3988"/>
      <c r="X147" s="3988"/>
      <c r="Y147" s="3988"/>
      <c r="Z147" s="3988"/>
      <c r="AA147" s="3989"/>
      <c r="AB147" s="3989"/>
      <c r="AC147" s="3989"/>
      <c r="AD147" s="3989"/>
      <c r="AE147" s="3989"/>
      <c r="AF147" s="3900"/>
      <c r="AG147" s="3900"/>
      <c r="AH147" s="3900"/>
      <c r="AI147" s="1153"/>
      <c r="AJ147" s="3903"/>
      <c r="AK147" s="159"/>
      <c r="AL147" s="3903"/>
      <c r="AM147" s="3902"/>
    </row>
    <row r="148" spans="1:39" ht="11.25" customHeight="1">
      <c r="A148" s="3979"/>
      <c r="B148" s="3524"/>
      <c r="D148" s="3903"/>
      <c r="E148" s="3903"/>
      <c r="F148" s="3903"/>
      <c r="G148" s="3903"/>
      <c r="H148" s="3903"/>
      <c r="I148" s="3903"/>
      <c r="J148" s="3903"/>
      <c r="K148" s="3903"/>
      <c r="L148" s="3903"/>
      <c r="M148" s="3903"/>
      <c r="N148" s="3903"/>
      <c r="O148" s="3903"/>
      <c r="P148" s="3903"/>
      <c r="Q148" s="3903"/>
      <c r="R148" s="159"/>
      <c r="S148" s="159"/>
      <c r="T148" s="60"/>
      <c r="U148" s="60"/>
      <c r="V148" s="60"/>
      <c r="W148" s="60"/>
      <c r="X148" s="60"/>
      <c r="Y148" s="60"/>
      <c r="Z148" s="60"/>
      <c r="AA148" s="1153"/>
      <c r="AB148" s="1153"/>
      <c r="AC148" s="1153"/>
      <c r="AD148" s="1153"/>
      <c r="AE148" s="1153"/>
      <c r="AF148" s="3900"/>
      <c r="AG148" s="3900"/>
      <c r="AH148" s="3900"/>
      <c r="AI148" s="1153"/>
      <c r="AJ148" s="3903"/>
      <c r="AK148" s="159"/>
      <c r="AL148" s="3903"/>
      <c r="AM148" s="3902"/>
    </row>
    <row r="149" spans="1:39" ht="11.25" customHeight="1">
      <c r="A149" s="3979"/>
      <c r="B149" s="3524"/>
      <c r="C149" s="3540"/>
      <c r="D149" s="3903"/>
      <c r="E149" s="3903"/>
      <c r="F149" s="3903"/>
      <c r="G149" s="3903"/>
      <c r="H149" s="3903"/>
      <c r="I149" s="3903"/>
      <c r="J149" s="3903"/>
      <c r="K149" s="3903"/>
      <c r="L149" s="3903"/>
      <c r="M149" s="3903"/>
      <c r="N149" s="3903"/>
      <c r="O149" s="3903"/>
      <c r="P149" s="3903"/>
      <c r="Q149" s="3903"/>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3903"/>
      <c r="AM149" s="3902"/>
    </row>
    <row r="150" spans="1:39" ht="11.25" customHeight="1">
      <c r="A150" s="3979"/>
      <c r="B150" s="3524"/>
      <c r="C150" s="3540"/>
      <c r="D150" s="3903"/>
      <c r="E150" s="3903"/>
      <c r="F150" s="3903"/>
      <c r="G150" s="3903"/>
      <c r="H150" s="3903"/>
      <c r="I150" s="3903"/>
      <c r="J150" s="3903"/>
      <c r="K150" s="3903"/>
      <c r="L150" s="3903"/>
      <c r="M150" s="3903"/>
      <c r="N150" s="3903"/>
      <c r="O150" s="3903"/>
      <c r="P150" s="3903"/>
      <c r="Q150" s="3903"/>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3903"/>
      <c r="AM150" s="3902"/>
    </row>
    <row r="151" spans="1:39" ht="12" customHeight="1">
      <c r="A151" s="3905"/>
      <c r="B151" s="3900"/>
      <c r="C151" s="3986" t="s">
        <v>133</v>
      </c>
      <c r="D151" s="3945" t="s">
        <v>2016</v>
      </c>
      <c r="E151" s="3802"/>
      <c r="F151" s="3962"/>
      <c r="G151" s="3837"/>
      <c r="H151" s="3837"/>
      <c r="I151" s="3837"/>
      <c r="J151" s="1153"/>
      <c r="K151" s="1153"/>
      <c r="L151" s="1153"/>
      <c r="M151" s="1153"/>
      <c r="N151" s="3961"/>
      <c r="O151" s="3837"/>
      <c r="P151" s="3837"/>
      <c r="Q151" s="3900"/>
      <c r="R151" s="3367"/>
      <c r="S151" s="38"/>
      <c r="T151" s="60"/>
      <c r="U151" s="60"/>
      <c r="V151" s="60"/>
      <c r="W151" s="60"/>
      <c r="X151" s="60"/>
      <c r="Y151" s="60"/>
      <c r="Z151" s="60"/>
      <c r="AA151" s="1153"/>
      <c r="AB151" s="1153"/>
      <c r="AC151" s="1153"/>
      <c r="AD151" s="1153"/>
      <c r="AE151" s="1153"/>
      <c r="AF151" s="3900"/>
      <c r="AG151" s="3900"/>
      <c r="AH151" s="3900"/>
      <c r="AI151" s="3900"/>
      <c r="AJ151" s="3900"/>
      <c r="AK151" s="3900"/>
      <c r="AL151" s="3902"/>
      <c r="AM151" s="3902"/>
    </row>
    <row r="152" spans="1:39" ht="12" customHeight="1">
      <c r="A152" s="3905"/>
      <c r="B152" s="3900"/>
      <c r="C152" s="3945"/>
      <c r="D152" s="3958" t="s">
        <v>2017</v>
      </c>
      <c r="E152" s="3802"/>
      <c r="F152" s="3962"/>
      <c r="G152" s="3837"/>
      <c r="H152" s="3837"/>
      <c r="I152" s="3837"/>
      <c r="J152" s="1153"/>
      <c r="K152" s="1153"/>
      <c r="L152" s="1153"/>
      <c r="M152" s="1153"/>
      <c r="N152" s="3961"/>
      <c r="O152" s="3837"/>
      <c r="P152" s="3837"/>
      <c r="Q152" s="3900"/>
      <c r="R152" s="3367"/>
      <c r="S152" s="38"/>
      <c r="T152" s="60"/>
      <c r="U152" s="60"/>
      <c r="V152" s="60"/>
      <c r="W152" s="60"/>
      <c r="X152" s="60"/>
      <c r="Y152" s="60"/>
      <c r="Z152" s="60"/>
      <c r="AA152" s="1153"/>
      <c r="AB152" s="1153"/>
      <c r="AC152" s="1153"/>
      <c r="AD152" s="1153"/>
      <c r="AE152" s="1153"/>
      <c r="AF152" s="3900"/>
      <c r="AG152" s="3900"/>
      <c r="AH152" s="3900"/>
      <c r="AI152" s="3900"/>
      <c r="AJ152" s="3900"/>
      <c r="AK152" s="3900"/>
      <c r="AL152" s="3902"/>
      <c r="AM152" s="3902"/>
    </row>
    <row r="153" spans="1:39" ht="11.25" customHeight="1">
      <c r="A153" s="3979"/>
      <c r="B153" s="3524"/>
      <c r="C153" s="3540"/>
      <c r="D153" s="3903"/>
      <c r="E153" s="3903"/>
      <c r="F153" s="3903"/>
      <c r="G153" s="3903"/>
      <c r="H153" s="3903"/>
      <c r="I153" s="3903"/>
      <c r="J153" s="3903"/>
      <c r="K153" s="3903"/>
      <c r="L153" s="3903"/>
      <c r="M153" s="3903"/>
      <c r="N153" s="3903"/>
      <c r="O153" s="3903"/>
      <c r="P153" s="3903"/>
      <c r="Q153" s="3903"/>
      <c r="R153" s="159"/>
      <c r="S153" s="159"/>
      <c r="T153" s="159"/>
      <c r="U153" s="159"/>
      <c r="V153" s="159"/>
      <c r="W153" s="159"/>
      <c r="X153" s="159"/>
      <c r="Y153" s="159"/>
      <c r="Z153" s="159"/>
      <c r="AA153" s="159"/>
      <c r="AB153" s="159"/>
      <c r="AC153" s="159"/>
      <c r="AD153" s="159"/>
      <c r="AE153" s="159"/>
      <c r="AF153" s="159"/>
      <c r="AG153" s="159"/>
      <c r="AH153" s="159"/>
      <c r="AI153" s="5786">
        <v>3700</v>
      </c>
      <c r="AJ153" s="5786"/>
      <c r="AK153" s="159"/>
      <c r="AL153" s="3903"/>
      <c r="AM153" s="3902"/>
    </row>
    <row r="154" spans="1:39" ht="11.25" customHeight="1">
      <c r="A154" s="3979"/>
      <c r="B154" s="3901"/>
      <c r="C154" s="3367" t="s">
        <v>35</v>
      </c>
      <c r="D154" s="3800" t="s">
        <v>1724</v>
      </c>
      <c r="E154" s="3802"/>
      <c r="F154" s="3962"/>
      <c r="G154" s="3837"/>
      <c r="H154" s="3837"/>
      <c r="I154" s="3837"/>
      <c r="J154" s="1153"/>
      <c r="K154" s="1153"/>
      <c r="L154" s="1153"/>
      <c r="M154" s="1153"/>
      <c r="N154" s="3961"/>
      <c r="O154" s="3837"/>
      <c r="P154" s="3837"/>
      <c r="Q154" s="5734">
        <v>46</v>
      </c>
      <c r="R154" s="5623"/>
      <c r="S154" s="38"/>
      <c r="T154" s="3367" t="s">
        <v>74</v>
      </c>
      <c r="U154" s="3800" t="s">
        <v>2839</v>
      </c>
      <c r="V154" s="60"/>
      <c r="W154" s="60"/>
      <c r="X154" s="60"/>
      <c r="Y154" s="60"/>
      <c r="Z154" s="60"/>
      <c r="AA154" s="1153"/>
      <c r="AB154" s="1153"/>
      <c r="AC154" s="1153"/>
      <c r="AD154" s="1153"/>
      <c r="AE154" s="1153"/>
      <c r="AF154" s="3900"/>
      <c r="AG154" s="3900"/>
      <c r="AH154" s="3900"/>
      <c r="AI154" s="5734">
        <v>52</v>
      </c>
      <c r="AJ154" s="5623"/>
      <c r="AK154" s="3900"/>
      <c r="AL154" s="3902"/>
      <c r="AM154" s="3902"/>
    </row>
    <row r="155" spans="1:39" ht="11.25" customHeight="1">
      <c r="A155" s="3979"/>
      <c r="B155" s="3901"/>
      <c r="C155" s="471"/>
      <c r="D155" s="3962" t="s">
        <v>1724</v>
      </c>
      <c r="E155" s="3802"/>
      <c r="F155" s="3962"/>
      <c r="G155" s="3837"/>
      <c r="H155" s="3837"/>
      <c r="I155" s="3837"/>
      <c r="J155" s="1153"/>
      <c r="K155" s="1153"/>
      <c r="L155" s="1153"/>
      <c r="M155" s="1153"/>
      <c r="N155" s="3961"/>
      <c r="O155" s="3837"/>
      <c r="P155" s="3837"/>
      <c r="Q155" s="5734"/>
      <c r="R155" s="5624"/>
      <c r="S155" s="38"/>
      <c r="T155" s="3367"/>
      <c r="U155" s="3962" t="s">
        <v>1730</v>
      </c>
      <c r="V155" s="60"/>
      <c r="W155" s="60"/>
      <c r="X155" s="60"/>
      <c r="Y155" s="60"/>
      <c r="Z155" s="60"/>
      <c r="AA155" s="1153"/>
      <c r="AB155" s="1153"/>
      <c r="AC155" s="1153"/>
      <c r="AD155" s="1153"/>
      <c r="AE155" s="1153"/>
      <c r="AF155" s="3900"/>
      <c r="AG155" s="3900"/>
      <c r="AH155" s="3900"/>
      <c r="AI155" s="5734"/>
      <c r="AJ155" s="5624"/>
      <c r="AK155" s="3900"/>
      <c r="AL155" s="3902"/>
      <c r="AM155" s="3902"/>
    </row>
    <row r="156" spans="1:39" ht="3.75" customHeight="1">
      <c r="A156" s="3979"/>
      <c r="B156" s="3901"/>
      <c r="C156" s="3963"/>
      <c r="D156" s="3962"/>
      <c r="E156" s="3802"/>
      <c r="F156" s="3962"/>
      <c r="G156" s="3837"/>
      <c r="H156" s="3837"/>
      <c r="I156" s="3837"/>
      <c r="J156" s="1153"/>
      <c r="K156" s="1153"/>
      <c r="L156" s="1153"/>
      <c r="M156" s="1153"/>
      <c r="N156" s="3961"/>
      <c r="O156" s="3837"/>
      <c r="P156" s="3837"/>
      <c r="Q156" s="3900"/>
      <c r="R156" s="3367"/>
      <c r="S156" s="38"/>
      <c r="T156" s="3367"/>
      <c r="U156" s="3962"/>
      <c r="V156" s="60"/>
      <c r="W156" s="60"/>
      <c r="X156" s="60"/>
      <c r="Y156" s="60"/>
      <c r="Z156" s="60"/>
      <c r="AA156" s="1153"/>
      <c r="AB156" s="1153"/>
      <c r="AC156" s="1153"/>
      <c r="AD156" s="1153"/>
      <c r="AE156" s="1153"/>
      <c r="AF156" s="3900"/>
      <c r="AG156" s="3900"/>
      <c r="AH156" s="3900"/>
      <c r="AI156" s="3900"/>
      <c r="AJ156" s="3900"/>
      <c r="AK156" s="3900"/>
      <c r="AL156" s="3902"/>
      <c r="AM156" s="3902"/>
    </row>
    <row r="157" spans="1:39" ht="11.25" customHeight="1">
      <c r="A157" s="3979"/>
      <c r="B157" s="3901"/>
      <c r="C157" s="3367" t="s">
        <v>36</v>
      </c>
      <c r="D157" s="3800" t="s">
        <v>2840</v>
      </c>
      <c r="E157" s="3802"/>
      <c r="F157" s="3962"/>
      <c r="G157" s="3837"/>
      <c r="H157" s="3837"/>
      <c r="I157" s="3837"/>
      <c r="J157" s="1153"/>
      <c r="K157" s="1153"/>
      <c r="L157" s="1153"/>
      <c r="M157" s="1153"/>
      <c r="N157" s="3961"/>
      <c r="O157" s="3837"/>
      <c r="P157" s="3837"/>
      <c r="Q157" s="5734">
        <v>47</v>
      </c>
      <c r="R157" s="5623"/>
      <c r="S157" s="38"/>
      <c r="T157" s="3367" t="s">
        <v>76</v>
      </c>
      <c r="U157" s="3800" t="s">
        <v>2810</v>
      </c>
      <c r="V157" s="60"/>
      <c r="W157" s="60"/>
      <c r="X157" s="60"/>
      <c r="Y157" s="60"/>
      <c r="Z157" s="60"/>
      <c r="AA157" s="1153"/>
      <c r="AB157" s="1153"/>
      <c r="AC157" s="1153"/>
      <c r="AD157" s="1153"/>
      <c r="AE157" s="1153"/>
      <c r="AF157" s="3900"/>
      <c r="AG157" s="3900"/>
      <c r="AH157" s="3900"/>
      <c r="AI157" s="5734">
        <v>53</v>
      </c>
      <c r="AJ157" s="5623"/>
      <c r="AK157" s="3900"/>
      <c r="AL157" s="3902"/>
      <c r="AM157" s="3902"/>
    </row>
    <row r="158" spans="1:39" ht="11.25" customHeight="1">
      <c r="A158" s="3979"/>
      <c r="B158" s="3901"/>
      <c r="C158" s="471"/>
      <c r="D158" s="3962" t="s">
        <v>1727</v>
      </c>
      <c r="E158" s="3802"/>
      <c r="F158" s="3962"/>
      <c r="G158" s="3837"/>
      <c r="H158" s="3837"/>
      <c r="I158" s="3837"/>
      <c r="J158" s="1153"/>
      <c r="K158" s="1153"/>
      <c r="L158" s="1153"/>
      <c r="M158" s="1153"/>
      <c r="N158" s="3961"/>
      <c r="O158" s="3837"/>
      <c r="P158" s="3837"/>
      <c r="Q158" s="5734"/>
      <c r="R158" s="5624"/>
      <c r="S158" s="38"/>
      <c r="T158" s="60"/>
      <c r="U158" s="62" t="s">
        <v>2811</v>
      </c>
      <c r="V158" s="60"/>
      <c r="W158" s="60"/>
      <c r="X158" s="60"/>
      <c r="Y158" s="60"/>
      <c r="Z158" s="60"/>
      <c r="AA158" s="1153"/>
      <c r="AB158" s="1153"/>
      <c r="AC158" s="1153"/>
      <c r="AD158" s="1153"/>
      <c r="AE158" s="1153"/>
      <c r="AF158" s="3900"/>
      <c r="AG158" s="3900"/>
      <c r="AH158" s="3900"/>
      <c r="AI158" s="5734"/>
      <c r="AJ158" s="5624"/>
      <c r="AK158" s="3900"/>
      <c r="AL158" s="3902"/>
      <c r="AM158" s="3902"/>
    </row>
    <row r="159" spans="1:39" ht="3.75" customHeight="1">
      <c r="A159" s="3979"/>
      <c r="B159" s="3901"/>
      <c r="C159" s="3960"/>
      <c r="D159" s="3962"/>
      <c r="E159" s="3802"/>
      <c r="F159" s="3962"/>
      <c r="G159" s="3837"/>
      <c r="H159" s="3837"/>
      <c r="I159" s="3837"/>
      <c r="J159" s="1153"/>
      <c r="K159" s="1153"/>
      <c r="L159" s="1153"/>
      <c r="M159" s="1153"/>
      <c r="N159" s="3961"/>
      <c r="O159" s="3837"/>
      <c r="P159" s="3837"/>
      <c r="Q159" s="3900"/>
      <c r="R159" s="3367"/>
      <c r="S159" s="38"/>
      <c r="T159" s="60"/>
      <c r="U159" s="195"/>
      <c r="V159" s="195"/>
      <c r="W159" s="40"/>
      <c r="X159" s="3376"/>
      <c r="Y159" s="3376"/>
      <c r="Z159" s="3376"/>
      <c r="AA159" s="1153"/>
      <c r="AB159" s="1153"/>
      <c r="AC159" s="1153"/>
      <c r="AD159" s="1153"/>
      <c r="AE159" s="1153"/>
      <c r="AF159" s="3902"/>
      <c r="AG159" s="3902"/>
      <c r="AH159" s="3902"/>
      <c r="AI159" s="3900"/>
      <c r="AJ159" s="3900"/>
      <c r="AK159" s="3900"/>
      <c r="AL159" s="3902"/>
      <c r="AM159" s="3902"/>
    </row>
    <row r="160" spans="1:39" ht="11.25" customHeight="1">
      <c r="A160" s="3968"/>
      <c r="B160" s="3901"/>
      <c r="C160" s="3367" t="s">
        <v>50</v>
      </c>
      <c r="D160" s="3800" t="s">
        <v>2841</v>
      </c>
      <c r="E160" s="3802"/>
      <c r="F160" s="3962"/>
      <c r="G160" s="3837"/>
      <c r="H160" s="3837"/>
      <c r="I160" s="3837"/>
      <c r="J160" s="1153"/>
      <c r="K160" s="1153"/>
      <c r="L160" s="1153"/>
      <c r="M160" s="1153"/>
      <c r="N160" s="3961"/>
      <c r="O160" s="3837"/>
      <c r="P160" s="3837"/>
      <c r="Q160" s="5734">
        <v>48</v>
      </c>
      <c r="R160" s="5623"/>
      <c r="S160" s="38"/>
      <c r="T160" s="3367" t="s">
        <v>77</v>
      </c>
      <c r="U160" s="3800" t="s">
        <v>2813</v>
      </c>
      <c r="V160" s="60"/>
      <c r="W160" s="60"/>
      <c r="X160" s="60"/>
      <c r="Y160" s="60"/>
      <c r="Z160" s="60"/>
      <c r="AA160" s="1153"/>
      <c r="AB160" s="1153"/>
      <c r="AC160" s="1153"/>
      <c r="AD160" s="1153"/>
      <c r="AE160" s="1153"/>
      <c r="AF160" s="3900"/>
      <c r="AG160" s="3900"/>
      <c r="AH160" s="3900"/>
      <c r="AI160" s="5734">
        <v>54</v>
      </c>
      <c r="AJ160" s="5623"/>
      <c r="AK160" s="3900"/>
      <c r="AL160" s="3902"/>
      <c r="AM160" s="3902"/>
    </row>
    <row r="161" spans="1:39" ht="11.25" customHeight="1">
      <c r="A161" s="3979"/>
      <c r="B161" s="3901"/>
      <c r="C161" s="3960"/>
      <c r="D161" s="3962" t="s">
        <v>1729</v>
      </c>
      <c r="E161" s="3802"/>
      <c r="F161" s="3962"/>
      <c r="G161" s="3837"/>
      <c r="H161" s="3837"/>
      <c r="I161" s="3837"/>
      <c r="J161" s="1153"/>
      <c r="K161" s="1153"/>
      <c r="L161" s="1153"/>
      <c r="M161" s="1153"/>
      <c r="N161" s="3961"/>
      <c r="O161" s="3837"/>
      <c r="P161" s="3837"/>
      <c r="Q161" s="5734"/>
      <c r="R161" s="5624"/>
      <c r="S161" s="38"/>
      <c r="T161" s="3367"/>
      <c r="U161" s="3962" t="s">
        <v>1713</v>
      </c>
      <c r="V161" s="60"/>
      <c r="W161" s="60"/>
      <c r="X161" s="60"/>
      <c r="Y161" s="60"/>
      <c r="Z161" s="60"/>
      <c r="AA161" s="1153"/>
      <c r="AB161" s="1153"/>
      <c r="AC161" s="1153"/>
      <c r="AD161" s="1153"/>
      <c r="AE161" s="1153"/>
      <c r="AF161" s="3900"/>
      <c r="AG161" s="3900"/>
      <c r="AH161" s="3900"/>
      <c r="AI161" s="5734"/>
      <c r="AJ161" s="5624"/>
      <c r="AK161" s="3900"/>
      <c r="AL161" s="3902"/>
      <c r="AM161" s="3902"/>
    </row>
    <row r="162" spans="1:39" ht="3.75" customHeight="1">
      <c r="A162" s="3979"/>
      <c r="B162" s="3901"/>
      <c r="C162" s="3960"/>
      <c r="D162" s="3962"/>
      <c r="E162" s="3802"/>
      <c r="F162" s="3962"/>
      <c r="G162" s="3837"/>
      <c r="H162" s="3837"/>
      <c r="I162" s="3837"/>
      <c r="J162" s="1153"/>
      <c r="K162" s="1153"/>
      <c r="L162" s="1153"/>
      <c r="M162" s="1153"/>
      <c r="N162" s="3961"/>
      <c r="O162" s="3837"/>
      <c r="P162" s="3837"/>
      <c r="Q162" s="3900"/>
      <c r="R162" s="3367"/>
      <c r="S162" s="38"/>
      <c r="T162" s="3367"/>
      <c r="U162" s="3962"/>
      <c r="V162" s="60"/>
      <c r="W162" s="60"/>
      <c r="X162" s="60"/>
      <c r="Y162" s="60"/>
      <c r="Z162" s="60"/>
      <c r="AA162" s="1153"/>
      <c r="AB162" s="1153"/>
      <c r="AC162" s="1153"/>
      <c r="AD162" s="1153"/>
      <c r="AE162" s="1153"/>
      <c r="AF162" s="3900"/>
      <c r="AG162" s="3900"/>
      <c r="AH162" s="3900"/>
      <c r="AI162" s="3900"/>
      <c r="AJ162" s="3900"/>
      <c r="AK162" s="3900"/>
      <c r="AL162" s="3902"/>
      <c r="AM162" s="3902"/>
    </row>
    <row r="163" spans="1:39" ht="11.25" customHeight="1">
      <c r="A163" s="3979"/>
      <c r="B163" s="3901"/>
      <c r="C163" s="3367" t="s">
        <v>62</v>
      </c>
      <c r="D163" s="3800" t="s">
        <v>2842</v>
      </c>
      <c r="E163" s="3802"/>
      <c r="F163" s="3962"/>
      <c r="G163" s="3837"/>
      <c r="H163" s="3837"/>
      <c r="I163" s="3837"/>
      <c r="J163" s="1153"/>
      <c r="K163" s="1153"/>
      <c r="L163" s="1153"/>
      <c r="M163" s="1153"/>
      <c r="N163" s="3961"/>
      <c r="O163" s="3837"/>
      <c r="P163" s="3837"/>
      <c r="Q163" s="5734">
        <v>49</v>
      </c>
      <c r="R163" s="5623"/>
      <c r="S163" s="38"/>
      <c r="T163" s="3367" t="s">
        <v>78</v>
      </c>
      <c r="U163" s="3800" t="s">
        <v>2012</v>
      </c>
      <c r="V163" s="60"/>
      <c r="W163" s="60"/>
      <c r="X163" s="60"/>
      <c r="Y163" s="60"/>
      <c r="Z163" s="60"/>
      <c r="AA163" s="1153"/>
      <c r="AB163" s="1153"/>
      <c r="AC163" s="1153"/>
      <c r="AD163" s="1153"/>
      <c r="AE163" s="1153"/>
      <c r="AF163" s="3900"/>
      <c r="AG163" s="3900"/>
      <c r="AH163" s="3900"/>
      <c r="AI163" s="5734">
        <v>55</v>
      </c>
      <c r="AJ163" s="5623"/>
      <c r="AK163" s="3900"/>
      <c r="AL163" s="3902"/>
      <c r="AM163" s="3902"/>
    </row>
    <row r="164" spans="1:39" ht="11.25" customHeight="1">
      <c r="A164" s="3979"/>
      <c r="B164" s="3901"/>
      <c r="C164" s="3367"/>
      <c r="D164" s="3962" t="s">
        <v>1731</v>
      </c>
      <c r="E164" s="3802"/>
      <c r="F164" s="3962"/>
      <c r="G164" s="3837"/>
      <c r="H164" s="3837"/>
      <c r="I164" s="3837"/>
      <c r="J164" s="1153"/>
      <c r="K164" s="1153"/>
      <c r="L164" s="1153"/>
      <c r="M164" s="1153"/>
      <c r="N164" s="3961"/>
      <c r="O164" s="3837"/>
      <c r="P164" s="3837"/>
      <c r="Q164" s="5734"/>
      <c r="R164" s="5624"/>
      <c r="S164" s="38"/>
      <c r="T164" s="60"/>
      <c r="U164" s="3962" t="s">
        <v>2013</v>
      </c>
      <c r="V164" s="60"/>
      <c r="W164" s="60"/>
      <c r="X164" s="60"/>
      <c r="Y164" s="60"/>
      <c r="Z164" s="60"/>
      <c r="AA164" s="1153"/>
      <c r="AB164" s="1153"/>
      <c r="AC164" s="1153"/>
      <c r="AD164" s="1153"/>
      <c r="AE164" s="1153"/>
      <c r="AF164" s="3900"/>
      <c r="AG164" s="3900"/>
      <c r="AH164" s="3900"/>
      <c r="AI164" s="5734"/>
      <c r="AJ164" s="5624"/>
      <c r="AK164" s="3900"/>
      <c r="AL164" s="3902"/>
      <c r="AM164" s="3902"/>
    </row>
    <row r="165" spans="1:39" ht="3.75" customHeight="1">
      <c r="A165" s="3979"/>
      <c r="B165" s="3901"/>
      <c r="C165" s="3367"/>
      <c r="D165" s="3962"/>
      <c r="E165" s="3802"/>
      <c r="F165" s="3962"/>
      <c r="G165" s="3837"/>
      <c r="H165" s="3837"/>
      <c r="I165" s="3837"/>
      <c r="J165" s="1153"/>
      <c r="K165" s="1153"/>
      <c r="L165" s="1153"/>
      <c r="M165" s="1153"/>
      <c r="N165" s="3961"/>
      <c r="O165" s="3837"/>
      <c r="P165" s="3837"/>
      <c r="Q165" s="3900"/>
      <c r="R165" s="3367"/>
      <c r="S165" s="38"/>
      <c r="T165" s="60"/>
      <c r="U165" s="3962"/>
      <c r="V165" s="60"/>
      <c r="W165" s="60"/>
      <c r="X165" s="60"/>
      <c r="Y165" s="60"/>
      <c r="Z165" s="60"/>
      <c r="AA165" s="1153"/>
      <c r="AB165" s="1153"/>
      <c r="AC165" s="1153"/>
      <c r="AD165" s="1153"/>
      <c r="AE165" s="1153"/>
      <c r="AF165" s="3900"/>
      <c r="AG165" s="3900"/>
      <c r="AH165" s="3900"/>
      <c r="AI165" s="3900"/>
      <c r="AJ165" s="3900"/>
      <c r="AK165" s="3900"/>
      <c r="AL165" s="3902"/>
      <c r="AM165" s="3902"/>
    </row>
    <row r="166" spans="1:39" ht="11.25" customHeight="1">
      <c r="A166" s="3979"/>
      <c r="B166" s="3901"/>
      <c r="C166" s="3367" t="s">
        <v>63</v>
      </c>
      <c r="D166" s="3800" t="s">
        <v>1725</v>
      </c>
      <c r="E166" s="3802"/>
      <c r="F166" s="3962"/>
      <c r="G166" s="3837"/>
      <c r="H166" s="3837"/>
      <c r="I166" s="3837"/>
      <c r="J166" s="1153"/>
      <c r="K166" s="1153"/>
      <c r="L166" s="1153"/>
      <c r="M166" s="1153"/>
      <c r="N166" s="3961"/>
      <c r="O166" s="3837"/>
      <c r="P166" s="3837"/>
      <c r="Q166" s="5734">
        <v>50</v>
      </c>
      <c r="R166" s="5623"/>
      <c r="S166" s="38"/>
      <c r="T166" s="3367" t="s">
        <v>583</v>
      </c>
      <c r="U166" s="3800" t="s">
        <v>2817</v>
      </c>
      <c r="V166" s="60"/>
      <c r="W166" s="60"/>
      <c r="X166" s="60"/>
      <c r="Y166" s="60"/>
      <c r="Z166" s="60"/>
      <c r="AA166" s="1153"/>
      <c r="AB166" s="1153"/>
      <c r="AC166" s="1153"/>
      <c r="AD166" s="1153"/>
      <c r="AE166" s="1153"/>
      <c r="AF166" s="3900"/>
      <c r="AG166" s="3900"/>
      <c r="AH166" s="3900"/>
      <c r="AI166" s="5734">
        <v>56</v>
      </c>
      <c r="AJ166" s="5623"/>
      <c r="AK166" s="3900"/>
      <c r="AL166" s="3902"/>
      <c r="AM166" s="3902"/>
    </row>
    <row r="167" spans="1:39" ht="11.25" customHeight="1">
      <c r="A167" s="3979"/>
      <c r="B167" s="3901"/>
      <c r="C167" s="3367"/>
      <c r="D167" s="3962" t="s">
        <v>1726</v>
      </c>
      <c r="E167" s="3802"/>
      <c r="F167" s="3962"/>
      <c r="G167" s="3837"/>
      <c r="H167" s="3837"/>
      <c r="I167" s="3837"/>
      <c r="J167" s="1153"/>
      <c r="K167" s="1153"/>
      <c r="L167" s="1153"/>
      <c r="M167" s="1153"/>
      <c r="N167" s="3961"/>
      <c r="O167" s="3837"/>
      <c r="P167" s="3837"/>
      <c r="Q167" s="5734"/>
      <c r="R167" s="5624"/>
      <c r="S167" s="38"/>
      <c r="T167" s="3960"/>
      <c r="U167" s="3962" t="s">
        <v>730</v>
      </c>
      <c r="V167" s="60"/>
      <c r="W167" s="60"/>
      <c r="X167" s="60"/>
      <c r="Y167" s="60"/>
      <c r="Z167" s="60"/>
      <c r="AA167" s="1153"/>
      <c r="AB167" s="1153"/>
      <c r="AC167" s="1153"/>
      <c r="AD167" s="1153"/>
      <c r="AE167" s="1153"/>
      <c r="AF167" s="3900"/>
      <c r="AG167" s="3900"/>
      <c r="AH167" s="3900"/>
      <c r="AI167" s="5734"/>
      <c r="AJ167" s="5624"/>
      <c r="AK167" s="3900"/>
      <c r="AL167" s="3902"/>
      <c r="AM167" s="3902"/>
    </row>
    <row r="168" spans="1:39" ht="3.75" customHeight="1">
      <c r="A168" s="3979"/>
      <c r="B168" s="3901"/>
      <c r="C168" s="3367"/>
      <c r="D168" s="3962"/>
      <c r="E168" s="3802"/>
      <c r="F168" s="3962"/>
      <c r="G168" s="3837"/>
      <c r="H168" s="3837"/>
      <c r="I168" s="3837"/>
      <c r="J168" s="1153"/>
      <c r="K168" s="1153"/>
      <c r="L168" s="1153"/>
      <c r="M168" s="1153"/>
      <c r="N168" s="3961"/>
      <c r="O168" s="3837"/>
      <c r="P168" s="3837"/>
      <c r="Q168" s="3900"/>
      <c r="R168" s="3367"/>
      <c r="S168" s="38"/>
      <c r="T168" s="60"/>
      <c r="U168" s="195"/>
      <c r="V168" s="195"/>
      <c r="W168" s="40"/>
      <c r="X168" s="3376"/>
      <c r="Y168" s="3376"/>
      <c r="Z168" s="3376"/>
      <c r="AA168" s="1153"/>
      <c r="AB168" s="1153"/>
      <c r="AC168" s="1153"/>
      <c r="AD168" s="1153"/>
      <c r="AE168" s="1153"/>
      <c r="AF168" s="3902"/>
      <c r="AG168" s="3902"/>
      <c r="AH168" s="3902"/>
      <c r="AI168" s="3900"/>
      <c r="AJ168" s="3900"/>
      <c r="AK168" s="3900"/>
      <c r="AL168" s="3902"/>
      <c r="AM168" s="3902"/>
    </row>
    <row r="169" spans="1:39" ht="11.25" customHeight="1">
      <c r="A169" s="3979"/>
      <c r="B169" s="3901"/>
      <c r="C169" s="3367" t="s">
        <v>64</v>
      </c>
      <c r="D169" s="3800" t="s">
        <v>2843</v>
      </c>
      <c r="E169" s="3802"/>
      <c r="F169" s="3962"/>
      <c r="G169" s="3837"/>
      <c r="H169" s="3837"/>
      <c r="I169" s="3837"/>
      <c r="J169" s="1153"/>
      <c r="K169" s="1153"/>
      <c r="L169" s="1153"/>
      <c r="M169" s="1153"/>
      <c r="N169" s="3961"/>
      <c r="O169" s="3837"/>
      <c r="P169" s="3837"/>
      <c r="Q169" s="5734">
        <v>51</v>
      </c>
      <c r="R169" s="5623"/>
      <c r="S169" s="38"/>
      <c r="T169" s="471"/>
      <c r="U169" s="3987"/>
      <c r="V169" s="3988"/>
      <c r="W169" s="3988"/>
      <c r="X169" s="3988"/>
      <c r="Y169" s="3988"/>
      <c r="Z169" s="3988"/>
      <c r="AA169" s="3989"/>
      <c r="AB169" s="3989"/>
      <c r="AC169" s="3989"/>
      <c r="AD169" s="3989"/>
      <c r="AE169" s="3989"/>
      <c r="AF169" s="3900"/>
      <c r="AG169" s="471"/>
      <c r="AH169" s="471"/>
      <c r="AI169" s="471"/>
      <c r="AJ169" s="471"/>
      <c r="AK169" s="3900"/>
      <c r="AL169" s="3902"/>
      <c r="AM169" s="3902"/>
    </row>
    <row r="170" spans="1:39" ht="11.25" customHeight="1">
      <c r="A170" s="3979"/>
      <c r="B170" s="3901"/>
      <c r="C170" s="3367"/>
      <c r="D170" s="3962" t="s">
        <v>1728</v>
      </c>
      <c r="E170" s="3802"/>
      <c r="F170" s="3962"/>
      <c r="G170" s="3837"/>
      <c r="H170" s="3837"/>
      <c r="I170" s="3837"/>
      <c r="J170" s="1153"/>
      <c r="K170" s="1153"/>
      <c r="L170" s="1153"/>
      <c r="M170" s="1153"/>
      <c r="N170" s="3961"/>
      <c r="O170" s="3837"/>
      <c r="P170" s="3837"/>
      <c r="Q170" s="5734"/>
      <c r="R170" s="5624"/>
      <c r="S170" s="38"/>
      <c r="T170" s="471"/>
      <c r="U170" s="471"/>
      <c r="V170" s="471"/>
      <c r="W170" s="471"/>
      <c r="X170" s="471"/>
      <c r="Y170" s="471"/>
      <c r="Z170" s="471"/>
      <c r="AA170" s="471"/>
      <c r="AB170" s="471"/>
      <c r="AC170" s="471"/>
      <c r="AD170" s="471"/>
      <c r="AE170" s="471"/>
      <c r="AF170" s="471"/>
      <c r="AG170" s="471"/>
      <c r="AH170" s="471"/>
      <c r="AI170" s="471"/>
      <c r="AJ170" s="471"/>
      <c r="AK170" s="3900"/>
      <c r="AL170" s="3902"/>
      <c r="AM170" s="3902"/>
    </row>
    <row r="171" spans="1:39" ht="11.25" customHeight="1">
      <c r="A171" s="3979"/>
      <c r="B171" s="3524"/>
      <c r="C171" s="3540"/>
      <c r="D171" s="3903"/>
      <c r="E171" s="3903"/>
      <c r="F171" s="3903"/>
      <c r="G171" s="3903"/>
      <c r="H171" s="3903"/>
      <c r="I171" s="3903"/>
      <c r="J171" s="3903"/>
      <c r="K171" s="3903"/>
      <c r="L171" s="3903"/>
      <c r="M171" s="3903"/>
      <c r="N171" s="3903"/>
      <c r="O171" s="3903"/>
      <c r="P171" s="3903"/>
      <c r="Q171" s="3903"/>
      <c r="R171" s="159"/>
      <c r="S171" s="159"/>
      <c r="T171" s="471"/>
      <c r="U171" s="471"/>
      <c r="V171" s="471"/>
      <c r="W171" s="471"/>
      <c r="X171" s="471"/>
      <c r="Y171" s="471"/>
      <c r="Z171" s="471"/>
      <c r="AA171" s="471"/>
      <c r="AB171" s="471"/>
      <c r="AC171" s="471"/>
      <c r="AD171" s="471"/>
      <c r="AE171" s="471"/>
      <c r="AF171" s="471"/>
      <c r="AG171" s="471"/>
      <c r="AH171" s="471"/>
      <c r="AI171" s="471"/>
      <c r="AJ171" s="471"/>
      <c r="AK171" s="159"/>
      <c r="AL171" s="3903"/>
      <c r="AM171" s="3902"/>
    </row>
    <row r="172" spans="1:39" ht="11.25" customHeight="1">
      <c r="A172" s="3979"/>
      <c r="B172" s="3524"/>
      <c r="C172" s="3540"/>
      <c r="D172" s="3903"/>
      <c r="E172" s="3903"/>
      <c r="F172" s="3903"/>
      <c r="G172" s="3903"/>
      <c r="H172" s="3903"/>
      <c r="I172" s="3903"/>
      <c r="J172" s="3903"/>
      <c r="K172" s="3903"/>
      <c r="L172" s="3903"/>
      <c r="M172" s="3903"/>
      <c r="N172" s="3903"/>
      <c r="O172" s="3903"/>
      <c r="P172" s="3903"/>
      <c r="Q172" s="3903"/>
      <c r="R172" s="159"/>
      <c r="S172" s="159"/>
      <c r="T172" s="60"/>
      <c r="U172" s="60"/>
      <c r="V172" s="60"/>
      <c r="W172" s="60"/>
      <c r="X172" s="60"/>
      <c r="Y172" s="60"/>
      <c r="Z172" s="60"/>
      <c r="AA172" s="1153"/>
      <c r="AB172" s="1153"/>
      <c r="AC172" s="1153"/>
      <c r="AD172" s="1153"/>
      <c r="AE172" s="1153"/>
      <c r="AF172" s="3900"/>
      <c r="AG172" s="3900"/>
      <c r="AH172" s="3900"/>
      <c r="AI172" s="1153"/>
      <c r="AJ172" s="3903"/>
      <c r="AK172" s="159"/>
      <c r="AL172" s="3903"/>
      <c r="AM172" s="3902"/>
    </row>
    <row r="173" spans="1:39" ht="11.25" customHeight="1">
      <c r="A173" s="3979"/>
      <c r="B173" s="3524"/>
      <c r="C173" s="3540"/>
      <c r="D173" s="3903"/>
      <c r="E173" s="3903"/>
      <c r="F173" s="3903"/>
      <c r="G173" s="3903"/>
      <c r="H173" s="3903"/>
      <c r="I173" s="3903"/>
      <c r="J173" s="3903"/>
      <c r="K173" s="3903"/>
      <c r="L173" s="3903"/>
      <c r="M173" s="3903"/>
      <c r="N173" s="3903"/>
      <c r="O173" s="3903"/>
      <c r="P173" s="3903"/>
      <c r="Q173" s="3903"/>
      <c r="R173" s="159"/>
      <c r="S173" s="159"/>
      <c r="T173" s="60"/>
      <c r="U173" s="60"/>
      <c r="V173" s="60"/>
      <c r="W173" s="60"/>
      <c r="X173" s="60"/>
      <c r="Y173" s="60"/>
      <c r="Z173" s="60"/>
      <c r="AA173" s="1153"/>
      <c r="AB173" s="1153"/>
      <c r="AC173" s="1153"/>
      <c r="AD173" s="1153"/>
      <c r="AE173" s="1153"/>
      <c r="AF173" s="3900"/>
      <c r="AG173" s="3900"/>
      <c r="AH173" s="3900"/>
      <c r="AI173" s="1153"/>
      <c r="AJ173" s="3903"/>
      <c r="AK173" s="159"/>
      <c r="AL173" s="3903"/>
      <c r="AM173" s="3902"/>
    </row>
    <row r="174" spans="1:39" ht="12" customHeight="1">
      <c r="A174" s="3905"/>
      <c r="B174" s="3900"/>
      <c r="C174" s="3986" t="s">
        <v>135</v>
      </c>
      <c r="D174" s="3945" t="s">
        <v>2844</v>
      </c>
      <c r="E174" s="3802"/>
      <c r="F174" s="3962"/>
      <c r="G174" s="3837"/>
      <c r="H174" s="3837"/>
      <c r="I174" s="3837"/>
      <c r="J174" s="1153"/>
      <c r="K174" s="1153"/>
      <c r="L174" s="1153"/>
      <c r="M174" s="1153"/>
      <c r="N174" s="3961"/>
      <c r="O174" s="3837"/>
      <c r="P174" s="3837"/>
      <c r="Q174" s="3900"/>
      <c r="R174" s="3367"/>
      <c r="S174" s="38"/>
      <c r="T174" s="60"/>
      <c r="U174" s="60"/>
      <c r="V174" s="60"/>
      <c r="W174" s="60"/>
      <c r="X174" s="60"/>
      <c r="Y174" s="60"/>
      <c r="Z174" s="60"/>
      <c r="AA174" s="1153"/>
      <c r="AB174" s="1153"/>
      <c r="AC174" s="1153"/>
      <c r="AD174" s="1153"/>
      <c r="AE174" s="1153"/>
      <c r="AF174" s="3900"/>
      <c r="AG174" s="3900"/>
      <c r="AH174" s="3900"/>
      <c r="AI174" s="3900"/>
      <c r="AJ174" s="3900"/>
      <c r="AK174" s="3900"/>
      <c r="AL174" s="3902"/>
      <c r="AM174" s="3902"/>
    </row>
    <row r="175" spans="1:39" ht="12" customHeight="1">
      <c r="A175" s="3905"/>
      <c r="B175" s="3900"/>
      <c r="C175" s="3945"/>
      <c r="D175" s="3958" t="s">
        <v>2018</v>
      </c>
      <c r="E175" s="3802"/>
      <c r="F175" s="3962"/>
      <c r="G175" s="3837"/>
      <c r="H175" s="3837"/>
      <c r="I175" s="3837"/>
      <c r="J175" s="1153"/>
      <c r="K175" s="1153"/>
      <c r="L175" s="1153"/>
      <c r="M175" s="1153"/>
      <c r="N175" s="3961"/>
      <c r="O175" s="3837"/>
      <c r="P175" s="3837"/>
      <c r="Q175" s="3900"/>
      <c r="R175" s="3367"/>
      <c r="S175" s="38"/>
      <c r="T175" s="60"/>
      <c r="U175" s="60"/>
      <c r="V175" s="60"/>
      <c r="W175" s="60"/>
      <c r="X175" s="60"/>
      <c r="Y175" s="60"/>
      <c r="Z175" s="60"/>
      <c r="AA175" s="1153"/>
      <c r="AB175" s="1153"/>
      <c r="AC175" s="1153"/>
      <c r="AD175" s="1153"/>
      <c r="AE175" s="1153"/>
      <c r="AF175" s="3900"/>
      <c r="AG175" s="3900"/>
      <c r="AH175" s="3900"/>
      <c r="AI175" s="3900"/>
      <c r="AJ175" s="3900"/>
      <c r="AK175" s="3900"/>
      <c r="AL175" s="3902"/>
      <c r="AM175" s="3902"/>
    </row>
    <row r="176" spans="1:39" ht="11.25" customHeight="1">
      <c r="A176" s="3979"/>
      <c r="B176" s="3524"/>
      <c r="C176" s="3540"/>
      <c r="D176" s="3903"/>
      <c r="E176" s="3903"/>
      <c r="F176" s="3903"/>
      <c r="G176" s="3903"/>
      <c r="H176" s="3903"/>
      <c r="I176" s="3903"/>
      <c r="J176" s="3903"/>
      <c r="K176" s="3903"/>
      <c r="L176" s="3903"/>
      <c r="M176" s="3903"/>
      <c r="N176" s="3903"/>
      <c r="O176" s="3903"/>
      <c r="P176" s="3903"/>
      <c r="Q176" s="3903"/>
      <c r="R176" s="159"/>
      <c r="S176" s="159"/>
      <c r="T176" s="159"/>
      <c r="U176" s="159"/>
      <c r="V176" s="159"/>
      <c r="W176" s="159"/>
      <c r="X176" s="159"/>
      <c r="Y176" s="159"/>
      <c r="Z176" s="159"/>
      <c r="AA176" s="159"/>
      <c r="AB176" s="159"/>
      <c r="AC176" s="159"/>
      <c r="AD176" s="159"/>
      <c r="AE176" s="159"/>
      <c r="AF176" s="159"/>
      <c r="AG176" s="159"/>
      <c r="AH176" s="159"/>
      <c r="AI176" s="5786">
        <v>3700</v>
      </c>
      <c r="AJ176" s="5786"/>
      <c r="AK176" s="159"/>
      <c r="AL176" s="3903"/>
      <c r="AM176" s="3902"/>
    </row>
    <row r="177" spans="1:39" ht="11.25" customHeight="1">
      <c r="A177" s="3979"/>
      <c r="B177" s="3901"/>
      <c r="C177" s="3367" t="s">
        <v>35</v>
      </c>
      <c r="D177" s="3800" t="s">
        <v>1732</v>
      </c>
      <c r="E177" s="3802"/>
      <c r="F177" s="3962"/>
      <c r="G177" s="3837"/>
      <c r="H177" s="3837"/>
      <c r="I177" s="3837"/>
      <c r="J177" s="1153"/>
      <c r="K177" s="1153"/>
      <c r="L177" s="1153"/>
      <c r="M177" s="1153"/>
      <c r="N177" s="3961"/>
      <c r="O177" s="3837"/>
      <c r="P177" s="3837"/>
      <c r="Q177" s="5734">
        <v>57</v>
      </c>
      <c r="R177" s="5623"/>
      <c r="S177" s="38"/>
      <c r="T177" s="3367" t="s">
        <v>74</v>
      </c>
      <c r="U177" s="3800" t="s">
        <v>2810</v>
      </c>
      <c r="V177" s="60"/>
      <c r="W177" s="60"/>
      <c r="X177" s="60"/>
      <c r="Y177" s="60"/>
      <c r="Z177" s="60"/>
      <c r="AA177" s="1153"/>
      <c r="AB177" s="1153"/>
      <c r="AC177" s="1153"/>
      <c r="AD177" s="1153"/>
      <c r="AE177" s="1153"/>
      <c r="AF177" s="3900"/>
      <c r="AG177" s="3900"/>
      <c r="AH177" s="3900"/>
      <c r="AI177" s="5734">
        <v>63</v>
      </c>
      <c r="AJ177" s="5623"/>
      <c r="AK177" s="3900"/>
      <c r="AL177" s="3902"/>
      <c r="AM177" s="3902"/>
    </row>
    <row r="178" spans="1:39" ht="11.25" customHeight="1">
      <c r="A178" s="3979"/>
      <c r="B178" s="3901"/>
      <c r="C178" s="471"/>
      <c r="D178" s="3962" t="s">
        <v>1733</v>
      </c>
      <c r="E178" s="3802"/>
      <c r="F178" s="3962"/>
      <c r="G178" s="3837"/>
      <c r="H178" s="3837"/>
      <c r="I178" s="3837"/>
      <c r="J178" s="1153"/>
      <c r="K178" s="1153"/>
      <c r="L178" s="1153"/>
      <c r="M178" s="1153"/>
      <c r="N178" s="3961"/>
      <c r="O178" s="3837"/>
      <c r="P178" s="3837"/>
      <c r="Q178" s="5734"/>
      <c r="R178" s="5624"/>
      <c r="S178" s="38"/>
      <c r="T178" s="3367"/>
      <c r="U178" s="62" t="s">
        <v>2811</v>
      </c>
      <c r="V178" s="60"/>
      <c r="W178" s="60"/>
      <c r="X178" s="60"/>
      <c r="Y178" s="60"/>
      <c r="Z178" s="60"/>
      <c r="AA178" s="1153"/>
      <c r="AB178" s="1153"/>
      <c r="AC178" s="1153"/>
      <c r="AD178" s="1153"/>
      <c r="AE178" s="1153"/>
      <c r="AF178" s="3900"/>
      <c r="AG178" s="3900"/>
      <c r="AH178" s="3900"/>
      <c r="AI178" s="5734"/>
      <c r="AJ178" s="5624"/>
      <c r="AK178" s="3900"/>
      <c r="AL178" s="3902"/>
      <c r="AM178" s="3902"/>
    </row>
    <row r="179" spans="1:39" ht="3.75" customHeight="1">
      <c r="A179" s="3979"/>
      <c r="B179" s="3901"/>
      <c r="C179" s="3963"/>
      <c r="D179" s="3962"/>
      <c r="E179" s="3802"/>
      <c r="F179" s="3962"/>
      <c r="G179" s="3837"/>
      <c r="H179" s="3837"/>
      <c r="I179" s="3837"/>
      <c r="J179" s="1153"/>
      <c r="K179" s="1153"/>
      <c r="L179" s="1153"/>
      <c r="M179" s="1153"/>
      <c r="N179" s="3961"/>
      <c r="O179" s="3837"/>
      <c r="P179" s="3837"/>
      <c r="Q179" s="3900"/>
      <c r="R179" s="3367"/>
      <c r="S179" s="38"/>
      <c r="T179" s="3367"/>
      <c r="U179" s="3962"/>
      <c r="V179" s="60"/>
      <c r="W179" s="60"/>
      <c r="X179" s="60"/>
      <c r="Y179" s="60"/>
      <c r="Z179" s="60"/>
      <c r="AA179" s="1153"/>
      <c r="AB179" s="1153"/>
      <c r="AC179" s="1153"/>
      <c r="AD179" s="1153"/>
      <c r="AE179" s="1153"/>
      <c r="AF179" s="3900"/>
      <c r="AG179" s="3900"/>
      <c r="AH179" s="3900"/>
      <c r="AI179" s="3900"/>
      <c r="AJ179" s="3900"/>
      <c r="AK179" s="3900"/>
      <c r="AL179" s="3902"/>
      <c r="AM179" s="3902"/>
    </row>
    <row r="180" spans="1:39" ht="11.25" customHeight="1">
      <c r="A180" s="3979"/>
      <c r="B180" s="3901"/>
      <c r="C180" s="3367" t="s">
        <v>36</v>
      </c>
      <c r="D180" s="3800" t="s">
        <v>2845</v>
      </c>
      <c r="E180" s="3802"/>
      <c r="F180" s="3962"/>
      <c r="G180" s="3837"/>
      <c r="H180" s="3837"/>
      <c r="I180" s="3837"/>
      <c r="J180" s="1153"/>
      <c r="K180" s="1153"/>
      <c r="L180" s="1153"/>
      <c r="M180" s="1153"/>
      <c r="N180" s="3961"/>
      <c r="O180" s="3837"/>
      <c r="P180" s="3837"/>
      <c r="Q180" s="5734">
        <v>58</v>
      </c>
      <c r="R180" s="5623"/>
      <c r="S180" s="38"/>
      <c r="T180" s="3367" t="s">
        <v>76</v>
      </c>
      <c r="U180" s="3800" t="s">
        <v>2813</v>
      </c>
      <c r="V180" s="60"/>
      <c r="W180" s="60"/>
      <c r="X180" s="60"/>
      <c r="Y180" s="60"/>
      <c r="Z180" s="60"/>
      <c r="AA180" s="1153"/>
      <c r="AB180" s="1153"/>
      <c r="AC180" s="1153"/>
      <c r="AD180" s="1153"/>
      <c r="AE180" s="1153"/>
      <c r="AF180" s="3900"/>
      <c r="AG180" s="3900"/>
      <c r="AH180" s="3900"/>
      <c r="AI180" s="5734">
        <v>64</v>
      </c>
      <c r="AJ180" s="5623"/>
      <c r="AK180" s="3900"/>
      <c r="AL180" s="3902"/>
      <c r="AM180" s="3902"/>
    </row>
    <row r="181" spans="1:39" ht="11.25" customHeight="1">
      <c r="A181" s="3979"/>
      <c r="B181" s="3901"/>
      <c r="C181" s="471"/>
      <c r="D181" s="3962" t="s">
        <v>1735</v>
      </c>
      <c r="E181" s="3802"/>
      <c r="F181" s="3962"/>
      <c r="G181" s="3837"/>
      <c r="H181" s="3837"/>
      <c r="I181" s="3837"/>
      <c r="J181" s="1153"/>
      <c r="K181" s="1153"/>
      <c r="L181" s="1153"/>
      <c r="M181" s="1153"/>
      <c r="N181" s="3961"/>
      <c r="O181" s="3837"/>
      <c r="P181" s="3837"/>
      <c r="Q181" s="5734"/>
      <c r="R181" s="5624"/>
      <c r="S181" s="38"/>
      <c r="T181" s="60"/>
      <c r="U181" s="3962" t="s">
        <v>1713</v>
      </c>
      <c r="V181" s="60"/>
      <c r="W181" s="60"/>
      <c r="X181" s="60"/>
      <c r="Y181" s="60"/>
      <c r="Z181" s="60"/>
      <c r="AA181" s="1153"/>
      <c r="AB181" s="1153"/>
      <c r="AC181" s="1153"/>
      <c r="AD181" s="1153"/>
      <c r="AE181" s="1153"/>
      <c r="AF181" s="3900"/>
      <c r="AG181" s="3900"/>
      <c r="AH181" s="3900"/>
      <c r="AI181" s="5734"/>
      <c r="AJ181" s="5624"/>
      <c r="AK181" s="3900"/>
      <c r="AL181" s="3902"/>
      <c r="AM181" s="3902"/>
    </row>
    <row r="182" spans="1:39" ht="3.75" customHeight="1">
      <c r="A182" s="3979"/>
      <c r="B182" s="3901"/>
      <c r="C182" s="3960"/>
      <c r="D182" s="3962"/>
      <c r="E182" s="3802"/>
      <c r="F182" s="3962"/>
      <c r="G182" s="3837"/>
      <c r="H182" s="3837"/>
      <c r="I182" s="3837"/>
      <c r="J182" s="1153"/>
      <c r="K182" s="1153"/>
      <c r="L182" s="1153"/>
      <c r="M182" s="1153"/>
      <c r="N182" s="3961"/>
      <c r="O182" s="3837"/>
      <c r="P182" s="3837"/>
      <c r="Q182" s="3900"/>
      <c r="R182" s="3367"/>
      <c r="S182" s="38"/>
      <c r="T182" s="60"/>
      <c r="U182" s="195"/>
      <c r="V182" s="195"/>
      <c r="W182" s="40"/>
      <c r="X182" s="3376"/>
      <c r="Y182" s="3376"/>
      <c r="Z182" s="3376"/>
      <c r="AA182" s="1153"/>
      <c r="AB182" s="1153"/>
      <c r="AC182" s="1153"/>
      <c r="AD182" s="1153"/>
      <c r="AE182" s="1153"/>
      <c r="AF182" s="3902"/>
      <c r="AG182" s="3902"/>
      <c r="AH182" s="3902"/>
      <c r="AI182" s="3900"/>
      <c r="AJ182" s="3900"/>
      <c r="AK182" s="3900"/>
      <c r="AL182" s="3902"/>
      <c r="AM182" s="3902"/>
    </row>
    <row r="183" spans="1:39" ht="11.25" customHeight="1">
      <c r="A183" s="3968"/>
      <c r="B183" s="3901"/>
      <c r="C183" s="3367" t="s">
        <v>50</v>
      </c>
      <c r="D183" s="3800" t="s">
        <v>2846</v>
      </c>
      <c r="E183" s="3802"/>
      <c r="F183" s="3962"/>
      <c r="G183" s="3837"/>
      <c r="H183" s="3837"/>
      <c r="I183" s="3837"/>
      <c r="J183" s="1153"/>
      <c r="K183" s="1153"/>
      <c r="L183" s="1153"/>
      <c r="M183" s="1153"/>
      <c r="N183" s="3961"/>
      <c r="O183" s="3837"/>
      <c r="P183" s="3837"/>
      <c r="Q183" s="5734">
        <v>59</v>
      </c>
      <c r="R183" s="5623"/>
      <c r="S183" s="38"/>
      <c r="T183" s="3367" t="s">
        <v>77</v>
      </c>
      <c r="U183" s="3800" t="s">
        <v>2012</v>
      </c>
      <c r="V183" s="60"/>
      <c r="W183" s="60"/>
      <c r="X183" s="60"/>
      <c r="Y183" s="60"/>
      <c r="Z183" s="60"/>
      <c r="AA183" s="1153"/>
      <c r="AB183" s="1153"/>
      <c r="AC183" s="1153"/>
      <c r="AD183" s="1153"/>
      <c r="AE183" s="1153"/>
      <c r="AF183" s="3900"/>
      <c r="AG183" s="3900"/>
      <c r="AH183" s="3900"/>
      <c r="AI183" s="5734">
        <v>65</v>
      </c>
      <c r="AJ183" s="5623"/>
      <c r="AK183" s="3900"/>
      <c r="AL183" s="3902"/>
      <c r="AM183" s="3902"/>
    </row>
    <row r="184" spans="1:39" ht="11.25" customHeight="1">
      <c r="A184" s="3979"/>
      <c r="B184" s="3901"/>
      <c r="C184" s="3960"/>
      <c r="D184" s="3962" t="s">
        <v>1737</v>
      </c>
      <c r="E184" s="3802"/>
      <c r="F184" s="3962"/>
      <c r="G184" s="3837"/>
      <c r="H184" s="3837"/>
      <c r="I184" s="3837"/>
      <c r="J184" s="1153"/>
      <c r="K184" s="1153"/>
      <c r="L184" s="1153"/>
      <c r="M184" s="1153"/>
      <c r="N184" s="3961"/>
      <c r="O184" s="3837"/>
      <c r="P184" s="3837"/>
      <c r="Q184" s="5734"/>
      <c r="R184" s="5624"/>
      <c r="S184" s="38"/>
      <c r="T184" s="3367"/>
      <c r="U184" s="3962" t="s">
        <v>2013</v>
      </c>
      <c r="V184" s="60"/>
      <c r="W184" s="60"/>
      <c r="X184" s="60"/>
      <c r="Y184" s="60"/>
      <c r="Z184" s="60"/>
      <c r="AA184" s="1153"/>
      <c r="AB184" s="1153"/>
      <c r="AC184" s="1153"/>
      <c r="AD184" s="1153"/>
      <c r="AE184" s="1153"/>
      <c r="AF184" s="3900"/>
      <c r="AG184" s="3900"/>
      <c r="AH184" s="3900"/>
      <c r="AI184" s="5734"/>
      <c r="AJ184" s="5624"/>
      <c r="AK184" s="3900"/>
      <c r="AL184" s="3902"/>
      <c r="AM184" s="3902"/>
    </row>
    <row r="185" spans="1:39" ht="3.75" customHeight="1">
      <c r="A185" s="3979"/>
      <c r="B185" s="3901"/>
      <c r="C185" s="3960"/>
      <c r="D185" s="3962"/>
      <c r="E185" s="3802"/>
      <c r="F185" s="3962"/>
      <c r="G185" s="3837"/>
      <c r="H185" s="3837"/>
      <c r="I185" s="3837"/>
      <c r="J185" s="1153"/>
      <c r="K185" s="1153"/>
      <c r="L185" s="1153"/>
      <c r="M185" s="1153"/>
      <c r="N185" s="3961"/>
      <c r="O185" s="3837"/>
      <c r="P185" s="3837"/>
      <c r="Q185" s="3900"/>
      <c r="R185" s="3367"/>
      <c r="S185" s="38"/>
      <c r="T185" s="3367"/>
      <c r="U185" s="3962"/>
      <c r="V185" s="60"/>
      <c r="W185" s="60"/>
      <c r="X185" s="60"/>
      <c r="Y185" s="60"/>
      <c r="Z185" s="60"/>
      <c r="AA185" s="1153"/>
      <c r="AB185" s="1153"/>
      <c r="AC185" s="1153"/>
      <c r="AD185" s="1153"/>
      <c r="AE185" s="1153"/>
      <c r="AF185" s="3900"/>
      <c r="AG185" s="3900"/>
      <c r="AH185" s="3900"/>
      <c r="AI185" s="3900"/>
      <c r="AJ185" s="3900"/>
      <c r="AK185" s="3900"/>
      <c r="AL185" s="3902"/>
      <c r="AM185" s="3902"/>
    </row>
    <row r="186" spans="1:39" ht="11.25" customHeight="1">
      <c r="A186" s="3979"/>
      <c r="B186" s="3901"/>
      <c r="C186" s="3367" t="s">
        <v>62</v>
      </c>
      <c r="D186" s="3800" t="s">
        <v>2847</v>
      </c>
      <c r="E186" s="3802"/>
      <c r="F186" s="3962"/>
      <c r="G186" s="3837"/>
      <c r="H186" s="3837"/>
      <c r="I186" s="3837"/>
      <c r="J186" s="1153"/>
      <c r="K186" s="1153"/>
      <c r="L186" s="1153"/>
      <c r="M186" s="1153"/>
      <c r="N186" s="3961"/>
      <c r="O186" s="3837"/>
      <c r="P186" s="3837"/>
      <c r="Q186" s="5734">
        <v>60</v>
      </c>
      <c r="R186" s="5623"/>
      <c r="S186" s="38"/>
      <c r="T186" s="3367" t="s">
        <v>78</v>
      </c>
      <c r="U186" s="3800" t="s">
        <v>2815</v>
      </c>
      <c r="V186" s="60"/>
      <c r="W186" s="60"/>
      <c r="X186" s="60"/>
      <c r="Y186" s="60"/>
      <c r="Z186" s="60"/>
      <c r="AA186" s="1153"/>
      <c r="AB186" s="1153"/>
      <c r="AC186" s="1153"/>
      <c r="AD186" s="1153"/>
      <c r="AE186" s="1153"/>
      <c r="AF186" s="3900"/>
      <c r="AG186" s="3900"/>
      <c r="AH186" s="3900"/>
      <c r="AI186" s="5734">
        <v>66</v>
      </c>
      <c r="AJ186" s="5623"/>
      <c r="AK186" s="3900"/>
      <c r="AL186" s="3902"/>
      <c r="AM186" s="3902"/>
    </row>
    <row r="187" spans="1:39" ht="11.25" customHeight="1">
      <c r="A187" s="3979"/>
      <c r="B187" s="3901"/>
      <c r="C187" s="3367"/>
      <c r="D187" s="3962" t="s">
        <v>2848</v>
      </c>
      <c r="E187" s="3802"/>
      <c r="F187" s="3962"/>
      <c r="G187" s="3837"/>
      <c r="H187" s="3837"/>
      <c r="I187" s="3837"/>
      <c r="J187" s="1153"/>
      <c r="K187" s="1153"/>
      <c r="L187" s="1153"/>
      <c r="M187" s="1153"/>
      <c r="N187" s="3961"/>
      <c r="O187" s="3837"/>
      <c r="P187" s="3837"/>
      <c r="Q187" s="5734"/>
      <c r="R187" s="5624"/>
      <c r="S187" s="38"/>
      <c r="T187" s="60"/>
      <c r="U187" s="3962" t="s">
        <v>1739</v>
      </c>
      <c r="V187" s="60"/>
      <c r="W187" s="60"/>
      <c r="X187" s="60"/>
      <c r="Y187" s="60"/>
      <c r="Z187" s="60"/>
      <c r="AA187" s="1153"/>
      <c r="AB187" s="1153"/>
      <c r="AC187" s="1153"/>
      <c r="AD187" s="1153"/>
      <c r="AE187" s="1153"/>
      <c r="AF187" s="3900"/>
      <c r="AG187" s="3900"/>
      <c r="AH187" s="3900"/>
      <c r="AI187" s="5734"/>
      <c r="AJ187" s="5624"/>
      <c r="AK187" s="3900"/>
      <c r="AL187" s="3902"/>
      <c r="AM187" s="3902"/>
    </row>
    <row r="188" spans="1:39" ht="3.75" customHeight="1">
      <c r="A188" s="3979"/>
      <c r="B188" s="3901"/>
      <c r="C188" s="3367"/>
      <c r="D188" s="3962"/>
      <c r="E188" s="3802"/>
      <c r="F188" s="3962"/>
      <c r="G188" s="3837"/>
      <c r="H188" s="3837"/>
      <c r="I188" s="3837"/>
      <c r="J188" s="1153"/>
      <c r="K188" s="1153"/>
      <c r="L188" s="1153"/>
      <c r="M188" s="1153"/>
      <c r="N188" s="3961"/>
      <c r="O188" s="3837"/>
      <c r="P188" s="3837"/>
      <c r="Q188" s="3900"/>
      <c r="R188" s="3367"/>
      <c r="S188" s="38"/>
      <c r="T188" s="60"/>
      <c r="U188" s="3962"/>
      <c r="V188" s="60"/>
      <c r="W188" s="60"/>
      <c r="X188" s="60"/>
      <c r="Y188" s="60"/>
      <c r="Z188" s="60"/>
      <c r="AA188" s="1153"/>
      <c r="AB188" s="1153"/>
      <c r="AC188" s="1153"/>
      <c r="AD188" s="1153"/>
      <c r="AE188" s="1153"/>
      <c r="AF188" s="3900"/>
      <c r="AG188" s="3900"/>
      <c r="AH188" s="3900"/>
      <c r="AI188" s="3900"/>
      <c r="AJ188" s="3900"/>
      <c r="AK188" s="3900"/>
      <c r="AL188" s="3902"/>
      <c r="AM188" s="3902"/>
    </row>
    <row r="189" spans="1:39" ht="11.25" customHeight="1">
      <c r="A189" s="3979"/>
      <c r="B189" s="3901"/>
      <c r="C189" s="3367" t="s">
        <v>63</v>
      </c>
      <c r="D189" s="3800" t="s">
        <v>2849</v>
      </c>
      <c r="E189" s="3802"/>
      <c r="F189" s="3962"/>
      <c r="G189" s="3837"/>
      <c r="H189" s="3837"/>
      <c r="I189" s="3837"/>
      <c r="J189" s="1153"/>
      <c r="K189" s="1153"/>
      <c r="L189" s="1153"/>
      <c r="M189" s="1153"/>
      <c r="N189" s="3961"/>
      <c r="O189" s="3837"/>
      <c r="P189" s="3837"/>
      <c r="Q189" s="5734">
        <v>61</v>
      </c>
      <c r="R189" s="5623"/>
      <c r="S189" s="38"/>
      <c r="T189" s="3367" t="s">
        <v>583</v>
      </c>
      <c r="U189" s="3800" t="s">
        <v>2817</v>
      </c>
      <c r="V189" s="60"/>
      <c r="W189" s="60"/>
      <c r="X189" s="60"/>
      <c r="Y189" s="60"/>
      <c r="Z189" s="60"/>
      <c r="AA189" s="1153"/>
      <c r="AB189" s="1153"/>
      <c r="AC189" s="1153"/>
      <c r="AD189" s="1153"/>
      <c r="AE189" s="1153"/>
      <c r="AF189" s="3900"/>
      <c r="AG189" s="3900"/>
      <c r="AH189" s="3900"/>
      <c r="AI189" s="5734">
        <v>67</v>
      </c>
      <c r="AJ189" s="5623"/>
      <c r="AK189" s="3900"/>
      <c r="AL189" s="3902"/>
      <c r="AM189" s="3902"/>
    </row>
    <row r="190" spans="1:39" ht="11.25" customHeight="1">
      <c r="A190" s="3979"/>
      <c r="B190" s="3901"/>
      <c r="C190" s="3367"/>
      <c r="D190" s="3962" t="s">
        <v>1734</v>
      </c>
      <c r="E190" s="3802"/>
      <c r="F190" s="3962"/>
      <c r="G190" s="3837"/>
      <c r="H190" s="3837"/>
      <c r="I190" s="3837"/>
      <c r="J190" s="1153"/>
      <c r="K190" s="1153"/>
      <c r="L190" s="1153"/>
      <c r="M190" s="1153"/>
      <c r="N190" s="3961"/>
      <c r="O190" s="3837"/>
      <c r="P190" s="3837"/>
      <c r="Q190" s="5734"/>
      <c r="R190" s="5624"/>
      <c r="S190" s="38"/>
      <c r="T190" s="60"/>
      <c r="U190" s="3962" t="s">
        <v>730</v>
      </c>
      <c r="V190" s="60"/>
      <c r="W190" s="60"/>
      <c r="X190" s="60"/>
      <c r="Y190" s="60"/>
      <c r="Z190" s="60"/>
      <c r="AA190" s="1153"/>
      <c r="AB190" s="1153"/>
      <c r="AC190" s="1153"/>
      <c r="AD190" s="1153"/>
      <c r="AE190" s="1153"/>
      <c r="AF190" s="3900"/>
      <c r="AG190" s="3900"/>
      <c r="AH190" s="3900"/>
      <c r="AI190" s="5734"/>
      <c r="AJ190" s="5624"/>
      <c r="AK190" s="3900"/>
      <c r="AL190" s="3902"/>
      <c r="AM190" s="3902"/>
    </row>
    <row r="191" spans="1:39" ht="3.75" customHeight="1">
      <c r="A191" s="3979"/>
      <c r="B191" s="3901"/>
      <c r="C191" s="3367"/>
      <c r="D191" s="3962"/>
      <c r="E191" s="3802"/>
      <c r="F191" s="3962"/>
      <c r="G191" s="3837"/>
      <c r="H191" s="3837"/>
      <c r="I191" s="3837"/>
      <c r="J191" s="1153"/>
      <c r="K191" s="1153"/>
      <c r="L191" s="1153"/>
      <c r="M191" s="1153"/>
      <c r="N191" s="3961"/>
      <c r="O191" s="3837"/>
      <c r="P191" s="3837"/>
      <c r="Q191" s="3900"/>
      <c r="R191" s="3367"/>
      <c r="S191" s="38"/>
      <c r="T191" s="60"/>
      <c r="U191" s="195"/>
      <c r="V191" s="195"/>
      <c r="W191" s="40"/>
      <c r="X191" s="3376"/>
      <c r="Y191" s="3376"/>
      <c r="Z191" s="3376"/>
      <c r="AA191" s="1153"/>
      <c r="AB191" s="1153"/>
      <c r="AC191" s="1153"/>
      <c r="AD191" s="1153"/>
      <c r="AE191" s="1153"/>
      <c r="AF191" s="3902"/>
      <c r="AG191" s="3902"/>
      <c r="AH191" s="3902"/>
      <c r="AI191" s="3900"/>
      <c r="AJ191" s="3900"/>
      <c r="AK191" s="3900"/>
      <c r="AL191" s="3902"/>
      <c r="AM191" s="3902"/>
    </row>
    <row r="192" spans="1:39" ht="11.25" customHeight="1">
      <c r="A192" s="3979"/>
      <c r="B192" s="3901"/>
      <c r="C192" s="3367" t="s">
        <v>64</v>
      </c>
      <c r="D192" s="3800" t="s">
        <v>2850</v>
      </c>
      <c r="E192" s="3802"/>
      <c r="F192" s="3962"/>
      <c r="G192" s="3837"/>
      <c r="H192" s="3837"/>
      <c r="I192" s="3837"/>
      <c r="J192" s="1153"/>
      <c r="K192" s="1153"/>
      <c r="L192" s="1153"/>
      <c r="M192" s="1153"/>
      <c r="N192" s="3961"/>
      <c r="O192" s="3837"/>
      <c r="P192" s="3837"/>
      <c r="Q192" s="5734">
        <v>62</v>
      </c>
      <c r="R192" s="5623"/>
      <c r="S192" s="38"/>
      <c r="T192" s="471"/>
      <c r="U192" s="3987"/>
      <c r="V192" s="3988"/>
      <c r="W192" s="3988"/>
      <c r="X192" s="3988"/>
      <c r="Y192" s="3988"/>
      <c r="Z192" s="3988"/>
      <c r="AA192" s="3989"/>
      <c r="AB192" s="3989"/>
      <c r="AC192" s="3989"/>
      <c r="AD192" s="3989"/>
      <c r="AE192" s="3989"/>
      <c r="AF192" s="3900"/>
      <c r="AG192" s="471"/>
      <c r="AH192" s="471"/>
      <c r="AI192" s="471"/>
      <c r="AJ192" s="471"/>
      <c r="AK192" s="3900"/>
      <c r="AL192" s="3902"/>
      <c r="AM192" s="3902"/>
    </row>
    <row r="193" spans="1:39" ht="11.25" customHeight="1">
      <c r="A193" s="3979"/>
      <c r="B193" s="3901"/>
      <c r="C193" s="3367"/>
      <c r="D193" s="3962" t="s">
        <v>1736</v>
      </c>
      <c r="E193" s="3802"/>
      <c r="F193" s="3962"/>
      <c r="G193" s="3837"/>
      <c r="H193" s="3837"/>
      <c r="I193" s="3837"/>
      <c r="J193" s="1153"/>
      <c r="K193" s="1153"/>
      <c r="L193" s="1153"/>
      <c r="M193" s="1153"/>
      <c r="N193" s="3961"/>
      <c r="O193" s="3837"/>
      <c r="P193" s="3837"/>
      <c r="Q193" s="5734"/>
      <c r="R193" s="5624"/>
      <c r="S193" s="38"/>
      <c r="T193" s="471"/>
      <c r="U193" s="471"/>
      <c r="V193" s="471"/>
      <c r="W193" s="471"/>
      <c r="X193" s="471"/>
      <c r="Y193" s="471"/>
      <c r="Z193" s="471"/>
      <c r="AA193" s="471"/>
      <c r="AB193" s="471"/>
      <c r="AC193" s="471"/>
      <c r="AD193" s="471"/>
      <c r="AE193" s="471"/>
      <c r="AF193" s="471"/>
      <c r="AG193" s="471"/>
      <c r="AH193" s="471"/>
      <c r="AI193" s="471"/>
      <c r="AJ193" s="471"/>
      <c r="AK193" s="3900"/>
      <c r="AL193" s="3902"/>
      <c r="AM193" s="3902"/>
    </row>
    <row r="194" spans="1:39" ht="11.25" customHeight="1">
      <c r="A194" s="3979"/>
      <c r="B194" s="3901"/>
      <c r="C194" s="3367"/>
      <c r="D194" s="3962"/>
      <c r="E194" s="3802"/>
      <c r="F194" s="3962"/>
      <c r="G194" s="3837"/>
      <c r="H194" s="3837"/>
      <c r="I194" s="3837"/>
      <c r="J194" s="1153"/>
      <c r="K194" s="1153"/>
      <c r="L194" s="1153"/>
      <c r="M194" s="1153"/>
      <c r="N194" s="3961"/>
      <c r="O194" s="3837"/>
      <c r="P194" s="3837"/>
      <c r="Q194" s="1153"/>
      <c r="R194" s="3966"/>
      <c r="S194" s="38"/>
      <c r="T194" s="471"/>
      <c r="U194" s="471"/>
      <c r="V194" s="471"/>
      <c r="W194" s="471"/>
      <c r="X194" s="471"/>
      <c r="Y194" s="471"/>
      <c r="Z194" s="471"/>
      <c r="AA194" s="471"/>
      <c r="AB194" s="471"/>
      <c r="AC194" s="471"/>
      <c r="AD194" s="471"/>
      <c r="AE194" s="471"/>
      <c r="AF194" s="471"/>
      <c r="AG194" s="471"/>
      <c r="AH194" s="471"/>
      <c r="AI194" s="471"/>
      <c r="AJ194" s="471"/>
      <c r="AK194" s="3900"/>
      <c r="AL194" s="3902"/>
      <c r="AM194" s="3902"/>
    </row>
    <row r="195" spans="1:39" ht="11.25" customHeight="1">
      <c r="A195" s="3979"/>
      <c r="B195" s="3901"/>
      <c r="C195" s="3367"/>
      <c r="D195" s="3962"/>
      <c r="E195" s="3802"/>
      <c r="F195" s="3962"/>
      <c r="G195" s="3837"/>
      <c r="H195" s="3837"/>
      <c r="I195" s="3837"/>
      <c r="J195" s="1153"/>
      <c r="K195" s="1153"/>
      <c r="L195" s="1153"/>
      <c r="M195" s="1153"/>
      <c r="N195" s="3961"/>
      <c r="O195" s="3837"/>
      <c r="P195" s="3837"/>
      <c r="Q195" s="1153"/>
      <c r="R195" s="3966"/>
      <c r="S195" s="38"/>
      <c r="T195" s="471"/>
      <c r="U195" s="471"/>
      <c r="V195" s="471"/>
      <c r="W195" s="471"/>
      <c r="X195" s="471"/>
      <c r="Y195" s="471"/>
      <c r="Z195" s="471"/>
      <c r="AA195" s="471"/>
      <c r="AB195" s="471"/>
      <c r="AC195" s="471"/>
      <c r="AD195" s="471"/>
      <c r="AE195" s="471"/>
      <c r="AF195" s="471"/>
      <c r="AG195" s="471"/>
      <c r="AH195" s="471"/>
      <c r="AI195" s="471"/>
      <c r="AJ195" s="471"/>
      <c r="AK195" s="3900"/>
      <c r="AL195" s="3902"/>
      <c r="AM195" s="3902"/>
    </row>
    <row r="196" spans="1:39" ht="11.25" customHeight="1">
      <c r="A196" s="3979"/>
      <c r="B196" s="3901"/>
      <c r="C196" s="3367"/>
      <c r="D196" s="3962"/>
      <c r="E196" s="3802"/>
      <c r="F196" s="3962"/>
      <c r="G196" s="3837"/>
      <c r="H196" s="3837"/>
      <c r="I196" s="3837"/>
      <c r="J196" s="1153"/>
      <c r="K196" s="1153"/>
      <c r="L196" s="1153"/>
      <c r="M196" s="1153"/>
      <c r="N196" s="3961"/>
      <c r="O196" s="3837"/>
      <c r="P196" s="3837"/>
      <c r="Q196" s="1153"/>
      <c r="R196" s="3966"/>
      <c r="S196" s="38"/>
      <c r="T196" s="471"/>
      <c r="U196" s="471"/>
      <c r="V196" s="471"/>
      <c r="W196" s="471"/>
      <c r="X196" s="471"/>
      <c r="Y196" s="471"/>
      <c r="Z196" s="471"/>
      <c r="AA196" s="471"/>
      <c r="AB196" s="471"/>
      <c r="AC196" s="471"/>
      <c r="AD196" s="471"/>
      <c r="AE196" s="471"/>
      <c r="AF196" s="471"/>
      <c r="AG196" s="471"/>
      <c r="AH196" s="471"/>
      <c r="AI196" s="471"/>
      <c r="AJ196" s="471"/>
      <c r="AK196" s="3900"/>
      <c r="AL196" s="3902"/>
      <c r="AM196" s="3902"/>
    </row>
    <row r="197" spans="1:39" ht="12" customHeight="1">
      <c r="A197" s="3905"/>
      <c r="B197" s="3900"/>
      <c r="C197" s="3986" t="s">
        <v>136</v>
      </c>
      <c r="D197" s="3945" t="s">
        <v>2019</v>
      </c>
      <c r="E197" s="3802"/>
      <c r="F197" s="3962"/>
      <c r="G197" s="3837"/>
      <c r="H197" s="3837"/>
      <c r="I197" s="3837"/>
      <c r="J197" s="1153"/>
      <c r="K197" s="1153"/>
      <c r="L197" s="1153"/>
      <c r="M197" s="1153"/>
      <c r="N197" s="3961"/>
      <c r="O197" s="3837"/>
      <c r="P197" s="3837"/>
      <c r="Q197" s="3900"/>
      <c r="R197" s="3367"/>
      <c r="S197" s="38"/>
      <c r="T197" s="60"/>
      <c r="U197" s="60"/>
      <c r="V197" s="60"/>
      <c r="W197" s="60"/>
      <c r="X197" s="60"/>
      <c r="Y197" s="60"/>
      <c r="Z197" s="60"/>
      <c r="AA197" s="1153"/>
      <c r="AB197" s="1153"/>
      <c r="AC197" s="1153"/>
      <c r="AD197" s="1153"/>
      <c r="AE197" s="1153"/>
      <c r="AF197" s="3900"/>
      <c r="AG197" s="3900"/>
      <c r="AH197" s="3900"/>
      <c r="AI197" s="3900"/>
      <c r="AJ197" s="3900"/>
      <c r="AK197" s="3900"/>
      <c r="AL197" s="3902"/>
      <c r="AM197" s="3902"/>
    </row>
    <row r="198" spans="1:39" ht="12" customHeight="1">
      <c r="A198" s="3905"/>
      <c r="B198" s="3900"/>
      <c r="C198" s="3945"/>
      <c r="D198" s="3958" t="s">
        <v>2020</v>
      </c>
      <c r="E198" s="3802"/>
      <c r="F198" s="3962"/>
      <c r="G198" s="3837"/>
      <c r="H198" s="3837"/>
      <c r="I198" s="3837"/>
      <c r="J198" s="1153"/>
      <c r="K198" s="1153"/>
      <c r="L198" s="1153"/>
      <c r="M198" s="1153"/>
      <c r="N198" s="3961"/>
      <c r="O198" s="3837"/>
      <c r="P198" s="3837"/>
      <c r="Q198" s="3900"/>
      <c r="R198" s="3367"/>
      <c r="S198" s="38"/>
      <c r="T198" s="60"/>
      <c r="U198" s="60"/>
      <c r="V198" s="60"/>
      <c r="W198" s="60"/>
      <c r="X198" s="60"/>
      <c r="Y198" s="60"/>
      <c r="Z198" s="60"/>
      <c r="AA198" s="1153"/>
      <c r="AB198" s="1153"/>
      <c r="AC198" s="1153"/>
      <c r="AD198" s="1153"/>
      <c r="AE198" s="1153"/>
      <c r="AF198" s="3900"/>
      <c r="AG198" s="3900"/>
      <c r="AH198" s="3900"/>
      <c r="AI198" s="3900"/>
      <c r="AJ198" s="3900"/>
      <c r="AK198" s="3900"/>
      <c r="AL198" s="3902"/>
      <c r="AM198" s="3902"/>
    </row>
    <row r="199" spans="1:39" ht="11.25" customHeight="1">
      <c r="A199" s="3979"/>
      <c r="B199" s="3524"/>
      <c r="C199" s="3540"/>
      <c r="D199" s="3903"/>
      <c r="E199" s="3903"/>
      <c r="F199" s="3903"/>
      <c r="G199" s="3903"/>
      <c r="H199" s="3903"/>
      <c r="I199" s="3903"/>
      <c r="J199" s="3903"/>
      <c r="K199" s="3903"/>
      <c r="L199" s="3903"/>
      <c r="M199" s="3903"/>
      <c r="N199" s="3903"/>
      <c r="O199" s="3903"/>
      <c r="P199" s="3903"/>
      <c r="Q199" s="3903"/>
      <c r="R199" s="159"/>
      <c r="S199" s="159"/>
      <c r="T199" s="159"/>
      <c r="U199" s="159"/>
      <c r="V199" s="159"/>
      <c r="W199" s="159"/>
      <c r="X199" s="159"/>
      <c r="Y199" s="159"/>
      <c r="Z199" s="159"/>
      <c r="AA199" s="159"/>
      <c r="AB199" s="159"/>
      <c r="AC199" s="159"/>
      <c r="AD199" s="159"/>
      <c r="AE199" s="159"/>
      <c r="AF199" s="159"/>
      <c r="AG199" s="159"/>
      <c r="AH199" s="159"/>
      <c r="AI199" s="5786">
        <v>3700</v>
      </c>
      <c r="AJ199" s="5786"/>
      <c r="AK199" s="159"/>
      <c r="AL199" s="3903"/>
      <c r="AM199" s="3902"/>
    </row>
    <row r="200" spans="1:39" ht="11.25" customHeight="1">
      <c r="A200" s="3979"/>
      <c r="B200" s="3901"/>
      <c r="C200" s="3367" t="s">
        <v>35</v>
      </c>
      <c r="D200" s="3800" t="s">
        <v>2851</v>
      </c>
      <c r="E200" s="3802"/>
      <c r="F200" s="3962"/>
      <c r="G200" s="3837"/>
      <c r="H200" s="3837"/>
      <c r="I200" s="3837"/>
      <c r="J200" s="1153"/>
      <c r="K200" s="1153"/>
      <c r="L200" s="1153"/>
      <c r="M200" s="1153"/>
      <c r="N200" s="3961"/>
      <c r="O200" s="3837"/>
      <c r="P200" s="3837"/>
      <c r="Q200" s="5734">
        <v>68</v>
      </c>
      <c r="R200" s="5623"/>
      <c r="S200" s="38"/>
      <c r="T200" s="3367" t="s">
        <v>63</v>
      </c>
      <c r="U200" s="3800" t="s">
        <v>2810</v>
      </c>
      <c r="V200" s="60"/>
      <c r="W200" s="60"/>
      <c r="X200" s="60"/>
      <c r="Y200" s="60"/>
      <c r="Z200" s="60"/>
      <c r="AA200" s="1153"/>
      <c r="AB200" s="1153"/>
      <c r="AC200" s="1153"/>
      <c r="AD200" s="1153"/>
      <c r="AE200" s="1153"/>
      <c r="AF200" s="3900"/>
      <c r="AG200" s="3900"/>
      <c r="AH200" s="3900"/>
      <c r="AI200" s="5734">
        <v>72</v>
      </c>
      <c r="AJ200" s="5623"/>
      <c r="AK200" s="3900"/>
      <c r="AL200" s="3902"/>
      <c r="AM200" s="3902"/>
    </row>
    <row r="201" spans="1:39" ht="11.25" customHeight="1">
      <c r="A201" s="3979"/>
      <c r="B201" s="3901"/>
      <c r="C201" s="471"/>
      <c r="D201" s="3962" t="s">
        <v>1738</v>
      </c>
      <c r="E201" s="3802"/>
      <c r="F201" s="3962"/>
      <c r="G201" s="3837"/>
      <c r="H201" s="3837"/>
      <c r="I201" s="3837"/>
      <c r="J201" s="1153"/>
      <c r="K201" s="1153"/>
      <c r="L201" s="1153"/>
      <c r="M201" s="1153"/>
      <c r="N201" s="3961"/>
      <c r="O201" s="3837"/>
      <c r="P201" s="3837"/>
      <c r="Q201" s="5734"/>
      <c r="R201" s="5624"/>
      <c r="S201" s="38"/>
      <c r="T201" s="3367"/>
      <c r="U201" s="62" t="s">
        <v>2811</v>
      </c>
      <c r="V201" s="60"/>
      <c r="W201" s="60"/>
      <c r="X201" s="60"/>
      <c r="Y201" s="60"/>
      <c r="Z201" s="60"/>
      <c r="AA201" s="1153"/>
      <c r="AB201" s="1153"/>
      <c r="AC201" s="1153"/>
      <c r="AD201" s="1153"/>
      <c r="AE201" s="1153"/>
      <c r="AF201" s="3900"/>
      <c r="AG201" s="3900"/>
      <c r="AH201" s="3900"/>
      <c r="AI201" s="5734"/>
      <c r="AJ201" s="5624"/>
      <c r="AK201" s="3900"/>
      <c r="AL201" s="3902"/>
      <c r="AM201" s="3902"/>
    </row>
    <row r="202" spans="1:39" ht="3.75" customHeight="1">
      <c r="A202" s="3979"/>
      <c r="B202" s="3901"/>
      <c r="C202" s="3963"/>
      <c r="D202" s="3962"/>
      <c r="E202" s="3802"/>
      <c r="F202" s="3962"/>
      <c r="G202" s="3837"/>
      <c r="H202" s="3837"/>
      <c r="I202" s="3837"/>
      <c r="J202" s="1153"/>
      <c r="K202" s="1153"/>
      <c r="L202" s="1153"/>
      <c r="M202" s="1153"/>
      <c r="N202" s="3961"/>
      <c r="O202" s="3837"/>
      <c r="P202" s="3837"/>
      <c r="Q202" s="3900"/>
      <c r="R202" s="3367"/>
      <c r="S202" s="38"/>
      <c r="T202" s="3367"/>
      <c r="U202" s="3962"/>
      <c r="V202" s="60"/>
      <c r="W202" s="60"/>
      <c r="X202" s="60"/>
      <c r="Y202" s="60"/>
      <c r="Z202" s="60"/>
      <c r="AA202" s="1153"/>
      <c r="AB202" s="1153"/>
      <c r="AC202" s="1153"/>
      <c r="AD202" s="1153"/>
      <c r="AE202" s="1153"/>
      <c r="AF202" s="3900"/>
      <c r="AG202" s="3900"/>
      <c r="AH202" s="3900"/>
      <c r="AI202" s="3900"/>
      <c r="AJ202" s="3900"/>
      <c r="AK202" s="3900"/>
      <c r="AL202" s="3902"/>
      <c r="AM202" s="3902"/>
    </row>
    <row r="203" spans="1:39" ht="11.25" customHeight="1">
      <c r="A203" s="3968"/>
      <c r="B203" s="3901"/>
      <c r="C203" s="3367" t="s">
        <v>36</v>
      </c>
      <c r="D203" s="3800" t="s">
        <v>2852</v>
      </c>
      <c r="E203" s="3802"/>
      <c r="F203" s="3962"/>
      <c r="G203" s="3837"/>
      <c r="H203" s="3837"/>
      <c r="I203" s="3837"/>
      <c r="J203" s="1153"/>
      <c r="K203" s="1153"/>
      <c r="L203" s="1153"/>
      <c r="M203" s="1153"/>
      <c r="N203" s="3961"/>
      <c r="O203" s="3837"/>
      <c r="P203" s="3837"/>
      <c r="Q203" s="5734">
        <v>69</v>
      </c>
      <c r="R203" s="5623"/>
      <c r="S203" s="38"/>
      <c r="T203" s="3367" t="s">
        <v>64</v>
      </c>
      <c r="U203" s="3800" t="s">
        <v>2813</v>
      </c>
      <c r="V203" s="60"/>
      <c r="W203" s="60"/>
      <c r="X203" s="60"/>
      <c r="Y203" s="60"/>
      <c r="Z203" s="60"/>
      <c r="AA203" s="1153"/>
      <c r="AB203" s="1153"/>
      <c r="AC203" s="1153"/>
      <c r="AD203" s="1153"/>
      <c r="AE203" s="1153"/>
      <c r="AF203" s="3900"/>
      <c r="AG203" s="3900"/>
      <c r="AH203" s="3900"/>
      <c r="AI203" s="5734">
        <v>73</v>
      </c>
      <c r="AJ203" s="5623"/>
      <c r="AK203" s="3900"/>
      <c r="AL203" s="3902"/>
      <c r="AM203" s="3902"/>
    </row>
    <row r="204" spans="1:39" ht="11.25" customHeight="1">
      <c r="A204" s="3979"/>
      <c r="B204" s="3901"/>
      <c r="C204" s="471"/>
      <c r="D204" s="3962" t="s">
        <v>1740</v>
      </c>
      <c r="E204" s="3802"/>
      <c r="F204" s="3962"/>
      <c r="G204" s="3837"/>
      <c r="H204" s="3837"/>
      <c r="I204" s="3837"/>
      <c r="J204" s="1153"/>
      <c r="K204" s="1153"/>
      <c r="L204" s="1153"/>
      <c r="M204" s="1153"/>
      <c r="N204" s="3961"/>
      <c r="O204" s="3837"/>
      <c r="P204" s="3837"/>
      <c r="Q204" s="5734"/>
      <c r="R204" s="5624"/>
      <c r="S204" s="38"/>
      <c r="T204" s="3367"/>
      <c r="U204" s="3962" t="s">
        <v>1713</v>
      </c>
      <c r="V204" s="60"/>
      <c r="W204" s="60"/>
      <c r="X204" s="60"/>
      <c r="Y204" s="60"/>
      <c r="Z204" s="60"/>
      <c r="AA204" s="1153"/>
      <c r="AB204" s="1153"/>
      <c r="AC204" s="1153"/>
      <c r="AD204" s="1153"/>
      <c r="AE204" s="1153"/>
      <c r="AF204" s="3900"/>
      <c r="AG204" s="3900"/>
      <c r="AH204" s="3900"/>
      <c r="AI204" s="5734"/>
      <c r="AJ204" s="5624"/>
      <c r="AK204" s="3900"/>
      <c r="AL204" s="3902"/>
      <c r="AM204" s="3902"/>
    </row>
    <row r="205" spans="1:39" ht="3.75" customHeight="1">
      <c r="A205" s="3979"/>
      <c r="B205" s="3901"/>
      <c r="C205" s="3960"/>
      <c r="D205" s="3962"/>
      <c r="E205" s="3802"/>
      <c r="F205" s="3962"/>
      <c r="G205" s="3837"/>
      <c r="H205" s="3837"/>
      <c r="I205" s="3837"/>
      <c r="J205" s="1153"/>
      <c r="K205" s="1153"/>
      <c r="L205" s="1153"/>
      <c r="M205" s="1153"/>
      <c r="N205" s="3961"/>
      <c r="O205" s="3837"/>
      <c r="P205" s="3837"/>
      <c r="Q205" s="3900"/>
      <c r="R205" s="3367"/>
      <c r="S205" s="38"/>
      <c r="T205" s="3367"/>
      <c r="U205" s="3962"/>
      <c r="V205" s="60"/>
      <c r="W205" s="60"/>
      <c r="X205" s="60"/>
      <c r="Y205" s="60"/>
      <c r="Z205" s="60"/>
      <c r="AA205" s="1153"/>
      <c r="AB205" s="1153"/>
      <c r="AC205" s="1153"/>
      <c r="AD205" s="1153"/>
      <c r="AE205" s="1153"/>
      <c r="AF205" s="3900"/>
      <c r="AG205" s="3900"/>
      <c r="AH205" s="3900"/>
      <c r="AI205" s="3900"/>
      <c r="AJ205" s="3900"/>
      <c r="AK205" s="3900"/>
      <c r="AL205" s="3902"/>
      <c r="AM205" s="3902"/>
    </row>
    <row r="206" spans="1:39" ht="11.25" customHeight="1">
      <c r="A206" s="3979"/>
      <c r="B206" s="3901"/>
      <c r="C206" s="3367" t="s">
        <v>50</v>
      </c>
      <c r="D206" s="3800" t="s">
        <v>2853</v>
      </c>
      <c r="E206" s="3802"/>
      <c r="F206" s="3962"/>
      <c r="G206" s="3837"/>
      <c r="H206" s="3837"/>
      <c r="I206" s="3837"/>
      <c r="J206" s="1153"/>
      <c r="K206" s="1153"/>
      <c r="L206" s="1153"/>
      <c r="M206" s="1153"/>
      <c r="N206" s="3961"/>
      <c r="O206" s="3837"/>
      <c r="P206" s="3837"/>
      <c r="Q206" s="5734">
        <v>70</v>
      </c>
      <c r="R206" s="5623"/>
      <c r="S206" s="38"/>
      <c r="T206" s="3367" t="s">
        <v>74</v>
      </c>
      <c r="U206" s="3800" t="s">
        <v>2012</v>
      </c>
      <c r="V206" s="60"/>
      <c r="W206" s="60"/>
      <c r="X206" s="60"/>
      <c r="Y206" s="60"/>
      <c r="Z206" s="60"/>
      <c r="AA206" s="1153"/>
      <c r="AB206" s="1153"/>
      <c r="AC206" s="1153"/>
      <c r="AD206" s="1153"/>
      <c r="AE206" s="1153"/>
      <c r="AF206" s="3900"/>
      <c r="AG206" s="3900"/>
      <c r="AH206" s="3900"/>
      <c r="AI206" s="5734">
        <v>74</v>
      </c>
      <c r="AJ206" s="5623"/>
      <c r="AK206" s="3900"/>
      <c r="AL206" s="3902"/>
      <c r="AM206" s="3902"/>
    </row>
    <row r="207" spans="1:39" ht="11.25" customHeight="1">
      <c r="A207" s="3979"/>
      <c r="B207" s="3901"/>
      <c r="C207" s="3960"/>
      <c r="D207" s="3962" t="s">
        <v>1741</v>
      </c>
      <c r="E207" s="3802"/>
      <c r="F207" s="3962"/>
      <c r="G207" s="3837"/>
      <c r="H207" s="3837"/>
      <c r="I207" s="3837"/>
      <c r="J207" s="1153"/>
      <c r="K207" s="1153"/>
      <c r="L207" s="1153"/>
      <c r="M207" s="1153"/>
      <c r="N207" s="3961"/>
      <c r="O207" s="3837"/>
      <c r="P207" s="3837"/>
      <c r="Q207" s="5734"/>
      <c r="R207" s="5624"/>
      <c r="S207" s="38"/>
      <c r="T207" s="3367"/>
      <c r="U207" s="3962" t="s">
        <v>2013</v>
      </c>
      <c r="V207" s="60"/>
      <c r="W207" s="60"/>
      <c r="X207" s="60"/>
      <c r="Y207" s="60"/>
      <c r="Z207" s="60"/>
      <c r="AA207" s="1153"/>
      <c r="AB207" s="1153"/>
      <c r="AC207" s="1153"/>
      <c r="AD207" s="1153"/>
      <c r="AE207" s="1153"/>
      <c r="AF207" s="3900"/>
      <c r="AG207" s="3900"/>
      <c r="AH207" s="3900"/>
      <c r="AI207" s="5734"/>
      <c r="AJ207" s="5624"/>
      <c r="AK207" s="3900"/>
      <c r="AL207" s="3902"/>
      <c r="AM207" s="3902"/>
    </row>
    <row r="208" spans="1:39" ht="3.75" customHeight="1">
      <c r="A208" s="3979"/>
      <c r="B208" s="3901"/>
      <c r="C208" s="3960"/>
      <c r="D208" s="3962"/>
      <c r="E208" s="3802"/>
      <c r="F208" s="3962"/>
      <c r="G208" s="3837"/>
      <c r="H208" s="3837"/>
      <c r="I208" s="3837"/>
      <c r="J208" s="1153"/>
      <c r="K208" s="1153"/>
      <c r="L208" s="1153"/>
      <c r="M208" s="1153"/>
      <c r="N208" s="3961"/>
      <c r="O208" s="3837"/>
      <c r="P208" s="3837"/>
      <c r="Q208" s="3900"/>
      <c r="R208" s="3367"/>
      <c r="S208" s="38"/>
      <c r="T208" s="3367"/>
      <c r="U208" s="3962"/>
      <c r="V208" s="60"/>
      <c r="W208" s="60"/>
      <c r="X208" s="60"/>
      <c r="Y208" s="60"/>
      <c r="Z208" s="60"/>
      <c r="AA208" s="1153"/>
      <c r="AB208" s="1153"/>
      <c r="AC208" s="1153"/>
      <c r="AD208" s="1153"/>
      <c r="AE208" s="1153"/>
      <c r="AF208" s="3900"/>
      <c r="AG208" s="3900"/>
      <c r="AH208" s="3900"/>
      <c r="AI208" s="3900"/>
      <c r="AJ208" s="3900"/>
      <c r="AK208" s="3900"/>
      <c r="AL208" s="3902"/>
      <c r="AM208" s="3902"/>
    </row>
    <row r="209" spans="1:39" ht="11.25" customHeight="1">
      <c r="A209" s="3979"/>
      <c r="B209" s="3901"/>
      <c r="C209" s="3367" t="s">
        <v>62</v>
      </c>
      <c r="D209" s="3800" t="s">
        <v>2815</v>
      </c>
      <c r="E209" s="3802"/>
      <c r="F209" s="3962"/>
      <c r="G209" s="3837"/>
      <c r="H209" s="3837"/>
      <c r="I209" s="3837"/>
      <c r="J209" s="1153"/>
      <c r="K209" s="1153"/>
      <c r="L209" s="1153"/>
      <c r="M209" s="1153"/>
      <c r="N209" s="3961"/>
      <c r="O209" s="3837"/>
      <c r="P209" s="3837"/>
      <c r="Q209" s="5734">
        <v>71</v>
      </c>
      <c r="R209" s="5623"/>
      <c r="S209" s="38"/>
      <c r="T209" s="3367" t="s">
        <v>76</v>
      </c>
      <c r="U209" s="3800" t="s">
        <v>2817</v>
      </c>
      <c r="V209" s="60"/>
      <c r="W209" s="60"/>
      <c r="X209" s="60"/>
      <c r="Y209" s="60"/>
      <c r="Z209" s="60"/>
      <c r="AA209" s="1153"/>
      <c r="AB209" s="1153"/>
      <c r="AC209" s="1153"/>
      <c r="AD209" s="1153"/>
      <c r="AE209" s="1153"/>
      <c r="AF209" s="3900"/>
      <c r="AG209" s="3900"/>
      <c r="AH209" s="3900"/>
      <c r="AI209" s="5734">
        <v>75</v>
      </c>
      <c r="AJ209" s="5623"/>
      <c r="AK209" s="3900"/>
      <c r="AL209" s="3902"/>
      <c r="AM209" s="3902"/>
    </row>
    <row r="210" spans="1:39" ht="11.25" customHeight="1">
      <c r="A210" s="3979"/>
      <c r="B210" s="3901"/>
      <c r="C210" s="3367"/>
      <c r="D210" s="3962" t="s">
        <v>1739</v>
      </c>
      <c r="E210" s="3802"/>
      <c r="F210" s="3962"/>
      <c r="G210" s="3837"/>
      <c r="H210" s="3837"/>
      <c r="I210" s="3837"/>
      <c r="J210" s="1153"/>
      <c r="K210" s="1153"/>
      <c r="L210" s="1153"/>
      <c r="M210" s="1153"/>
      <c r="N210" s="3961"/>
      <c r="O210" s="3837"/>
      <c r="P210" s="3837"/>
      <c r="Q210" s="5734"/>
      <c r="R210" s="5624"/>
      <c r="S210" s="38"/>
      <c r="T210" s="60"/>
      <c r="U210" s="3962" t="s">
        <v>730</v>
      </c>
      <c r="V210" s="60"/>
      <c r="W210" s="60"/>
      <c r="X210" s="60"/>
      <c r="Y210" s="60"/>
      <c r="Z210" s="60"/>
      <c r="AA210" s="1153"/>
      <c r="AB210" s="1153"/>
      <c r="AC210" s="1153"/>
      <c r="AD210" s="1153"/>
      <c r="AE210" s="1153"/>
      <c r="AF210" s="3900"/>
      <c r="AG210" s="3900"/>
      <c r="AH210" s="3900"/>
      <c r="AI210" s="5734"/>
      <c r="AJ210" s="5624"/>
      <c r="AK210" s="3900"/>
      <c r="AL210" s="3902"/>
      <c r="AM210" s="3902"/>
    </row>
    <row r="211" spans="1:39" ht="3.75" customHeight="1">
      <c r="A211" s="3979"/>
      <c r="B211" s="3901"/>
      <c r="C211" s="3367"/>
      <c r="D211" s="3962"/>
      <c r="E211" s="3802"/>
      <c r="F211" s="3962"/>
      <c r="G211" s="3837"/>
      <c r="H211" s="3837"/>
      <c r="I211" s="3837"/>
      <c r="J211" s="1153"/>
      <c r="K211" s="1153"/>
      <c r="L211" s="1153"/>
      <c r="M211" s="1153"/>
      <c r="N211" s="3961"/>
      <c r="O211" s="3837"/>
      <c r="P211" s="3837"/>
      <c r="Q211" s="3900"/>
      <c r="R211" s="3367"/>
      <c r="S211" s="38"/>
      <c r="T211" s="60"/>
      <c r="U211" s="195"/>
      <c r="V211" s="195"/>
      <c r="W211" s="40"/>
      <c r="X211" s="3376"/>
      <c r="Y211" s="3376"/>
      <c r="Z211" s="3376"/>
      <c r="AA211" s="1153"/>
      <c r="AB211" s="1153"/>
      <c r="AC211" s="1153"/>
      <c r="AD211" s="1153"/>
      <c r="AE211" s="1153"/>
      <c r="AF211" s="3902"/>
      <c r="AG211" s="3902"/>
      <c r="AH211" s="3902"/>
      <c r="AI211" s="3900"/>
      <c r="AJ211" s="3900"/>
      <c r="AK211" s="3900"/>
      <c r="AL211" s="3902"/>
      <c r="AM211" s="3902"/>
    </row>
    <row r="212" spans="1:39" s="3900" customFormat="1" ht="11.25" customHeight="1">
      <c r="A212" s="3979"/>
      <c r="B212" s="3901"/>
      <c r="C212" s="3367"/>
      <c r="D212" s="3800"/>
      <c r="E212" s="3802"/>
      <c r="F212" s="3962"/>
      <c r="G212" s="3837"/>
      <c r="H212" s="3837"/>
      <c r="I212" s="3837"/>
      <c r="J212" s="1153"/>
      <c r="K212" s="1153"/>
      <c r="L212" s="1153"/>
      <c r="M212" s="1153"/>
      <c r="N212" s="3961"/>
      <c r="O212" s="3837"/>
      <c r="P212" s="3837"/>
      <c r="Q212" s="3540"/>
      <c r="R212" s="3903"/>
      <c r="S212" s="38"/>
      <c r="T212" s="471"/>
      <c r="U212" s="3987"/>
      <c r="V212" s="3988"/>
      <c r="W212" s="3988"/>
      <c r="X212" s="3988"/>
      <c r="Y212" s="3988"/>
      <c r="Z212" s="3988"/>
      <c r="AA212" s="3989"/>
      <c r="AB212" s="3989"/>
      <c r="AC212" s="3989"/>
      <c r="AD212" s="3989"/>
      <c r="AE212" s="3989"/>
      <c r="AG212" s="471"/>
      <c r="AH212" s="471"/>
      <c r="AI212" s="471"/>
      <c r="AJ212" s="471"/>
      <c r="AL212" s="3902"/>
      <c r="AM212" s="3902"/>
    </row>
    <row r="213" spans="1:39" s="3900" customFormat="1" ht="11.25" customHeight="1">
      <c r="A213" s="3979"/>
      <c r="B213" s="3901"/>
      <c r="C213" s="3367"/>
      <c r="D213" s="3962"/>
      <c r="E213" s="3802"/>
      <c r="F213" s="3962"/>
      <c r="G213" s="3837"/>
      <c r="H213" s="3837"/>
      <c r="I213" s="3837"/>
      <c r="J213" s="1153"/>
      <c r="K213" s="1153"/>
      <c r="L213" s="1153"/>
      <c r="M213" s="1153"/>
      <c r="N213" s="3961"/>
      <c r="O213" s="3837"/>
      <c r="P213" s="3837"/>
      <c r="Q213" s="3540"/>
      <c r="R213" s="3903"/>
      <c r="S213" s="38"/>
      <c r="T213" s="471"/>
      <c r="U213" s="471"/>
      <c r="V213" s="471"/>
      <c r="W213" s="471"/>
      <c r="X213" s="471"/>
      <c r="Y213" s="471"/>
      <c r="Z213" s="471"/>
      <c r="AA213" s="471"/>
      <c r="AB213" s="471"/>
      <c r="AC213" s="471"/>
      <c r="AD213" s="471"/>
      <c r="AE213" s="471"/>
      <c r="AF213" s="471"/>
      <c r="AG213" s="471"/>
      <c r="AH213" s="471"/>
      <c r="AI213" s="471"/>
      <c r="AJ213" s="471"/>
      <c r="AL213" s="3902"/>
      <c r="AM213" s="3902"/>
    </row>
    <row r="214" spans="1:39" s="3900" customFormat="1" ht="11.25" customHeight="1">
      <c r="A214" s="3979"/>
      <c r="B214" s="3901"/>
      <c r="C214" s="3367"/>
      <c r="D214" s="3962"/>
      <c r="E214" s="3802"/>
      <c r="F214" s="3962"/>
      <c r="G214" s="3837"/>
      <c r="H214" s="3837"/>
      <c r="I214" s="3837"/>
      <c r="J214" s="1153"/>
      <c r="K214" s="1153"/>
      <c r="L214" s="1153"/>
      <c r="M214" s="1153"/>
      <c r="N214" s="3961"/>
      <c r="O214" s="3837"/>
      <c r="P214" s="3837"/>
      <c r="Q214" s="1153"/>
      <c r="R214" s="3966"/>
      <c r="S214" s="38"/>
      <c r="T214" s="471"/>
      <c r="U214" s="471"/>
      <c r="V214" s="471"/>
      <c r="W214" s="471"/>
      <c r="X214" s="471"/>
      <c r="Y214" s="471"/>
      <c r="Z214" s="471"/>
      <c r="AA214" s="471"/>
      <c r="AB214" s="471"/>
      <c r="AC214" s="471"/>
      <c r="AD214" s="471"/>
      <c r="AE214" s="471"/>
      <c r="AF214" s="471"/>
      <c r="AG214" s="471"/>
      <c r="AH214" s="471"/>
      <c r="AI214" s="471"/>
      <c r="AJ214" s="471"/>
      <c r="AL214" s="3902"/>
      <c r="AM214" s="3902"/>
    </row>
    <row r="215" spans="1:39" ht="11.25" customHeight="1">
      <c r="A215" s="3979"/>
      <c r="B215" s="3901"/>
      <c r="C215" s="3367"/>
      <c r="D215" s="3962"/>
      <c r="E215" s="3802"/>
      <c r="F215" s="3962"/>
      <c r="G215" s="3837"/>
      <c r="H215" s="3837"/>
      <c r="I215" s="3837"/>
      <c r="J215" s="1153"/>
      <c r="K215" s="1153"/>
      <c r="L215" s="1153"/>
      <c r="M215" s="1153"/>
      <c r="N215" s="3961"/>
      <c r="O215" s="3837"/>
      <c r="P215" s="3837"/>
      <c r="Q215" s="1153"/>
      <c r="R215" s="3966"/>
      <c r="S215" s="38"/>
      <c r="T215" s="471"/>
      <c r="U215" s="471"/>
      <c r="V215" s="471"/>
      <c r="W215" s="471"/>
      <c r="X215" s="471"/>
      <c r="Y215" s="471"/>
      <c r="Z215" s="471"/>
      <c r="AA215" s="471"/>
      <c r="AB215" s="471"/>
      <c r="AC215" s="471"/>
      <c r="AD215" s="471"/>
      <c r="AE215" s="471"/>
      <c r="AF215" s="471"/>
      <c r="AG215" s="471"/>
      <c r="AH215" s="471"/>
      <c r="AI215" s="471"/>
      <c r="AJ215" s="471"/>
      <c r="AK215" s="3900"/>
      <c r="AL215" s="3902"/>
      <c r="AM215" s="3902"/>
    </row>
    <row r="216" spans="1:39" ht="11.25" customHeight="1">
      <c r="A216" s="3979"/>
      <c r="B216" s="3901"/>
      <c r="C216" s="3367"/>
      <c r="D216" s="3962"/>
      <c r="E216" s="3802"/>
      <c r="F216" s="3962"/>
      <c r="G216" s="3837"/>
      <c r="H216" s="3837"/>
      <c r="I216" s="3837"/>
      <c r="J216" s="1153"/>
      <c r="K216" s="1153"/>
      <c r="L216" s="1153"/>
      <c r="M216" s="1153"/>
      <c r="N216" s="3961"/>
      <c r="O216" s="3837"/>
      <c r="P216" s="3837"/>
      <c r="Q216" s="1153"/>
      <c r="R216" s="3966"/>
      <c r="S216" s="38"/>
      <c r="T216" s="471"/>
      <c r="U216" s="471"/>
      <c r="V216" s="471"/>
      <c r="W216" s="471"/>
      <c r="X216" s="471"/>
      <c r="Y216" s="471"/>
      <c r="Z216" s="471"/>
      <c r="AA216" s="471"/>
      <c r="AB216" s="471"/>
      <c r="AC216" s="471"/>
      <c r="AD216" s="471"/>
      <c r="AE216" s="471"/>
      <c r="AF216" s="471"/>
      <c r="AG216" s="471"/>
      <c r="AH216" s="471"/>
      <c r="AI216" s="471"/>
      <c r="AJ216" s="471"/>
      <c r="AK216" s="3900"/>
      <c r="AL216" s="3902"/>
      <c r="AM216" s="3902"/>
    </row>
    <row r="217" spans="1:39" ht="11.25" customHeight="1">
      <c r="A217" s="3979"/>
      <c r="B217" s="3901"/>
      <c r="C217" s="3367"/>
      <c r="D217" s="3962"/>
      <c r="E217" s="3802"/>
      <c r="F217" s="3962"/>
      <c r="G217" s="3837"/>
      <c r="H217" s="3837"/>
      <c r="I217" s="3837"/>
      <c r="J217" s="1153"/>
      <c r="K217" s="1153"/>
      <c r="L217" s="1153"/>
      <c r="M217" s="1153"/>
      <c r="N217" s="3961"/>
      <c r="O217" s="3837"/>
      <c r="P217" s="3837"/>
      <c r="Q217" s="1153"/>
      <c r="R217" s="3966"/>
      <c r="S217" s="38"/>
      <c r="T217" s="471"/>
      <c r="U217" s="471"/>
      <c r="V217" s="471"/>
      <c r="W217" s="471"/>
      <c r="X217" s="471"/>
      <c r="Y217" s="471"/>
      <c r="Z217" s="471"/>
      <c r="AA217" s="471"/>
      <c r="AB217" s="471"/>
      <c r="AC217" s="471"/>
      <c r="AD217" s="471"/>
      <c r="AE217" s="471"/>
      <c r="AF217" s="471"/>
      <c r="AG217" s="471"/>
      <c r="AH217" s="471"/>
      <c r="AI217" s="471"/>
      <c r="AJ217" s="471"/>
      <c r="AK217" s="3900"/>
      <c r="AL217" s="3902"/>
      <c r="AM217" s="3902"/>
    </row>
    <row r="230" spans="1:39">
      <c r="A230" s="5785">
        <v>51</v>
      </c>
      <c r="B230" s="5785"/>
      <c r="C230" s="5785"/>
      <c r="D230" s="5785"/>
      <c r="E230" s="5785"/>
      <c r="F230" s="5785"/>
      <c r="G230" s="5785"/>
      <c r="H230" s="5785"/>
      <c r="I230" s="5785"/>
      <c r="J230" s="5785"/>
      <c r="K230" s="5785"/>
      <c r="L230" s="5785"/>
      <c r="M230" s="5785"/>
      <c r="N230" s="5785"/>
      <c r="O230" s="5785"/>
      <c r="P230" s="5785"/>
      <c r="Q230" s="5785"/>
      <c r="R230" s="5785"/>
      <c r="S230" s="5785"/>
      <c r="T230" s="5785"/>
      <c r="U230" s="5785"/>
      <c r="V230" s="5785"/>
      <c r="W230" s="5785"/>
      <c r="X230" s="5785"/>
      <c r="Y230" s="5785"/>
      <c r="Z230" s="5785"/>
      <c r="AA230" s="5785"/>
      <c r="AB230" s="5785"/>
      <c r="AC230" s="5785"/>
      <c r="AD230" s="5785"/>
      <c r="AE230" s="5785"/>
      <c r="AF230" s="5785"/>
      <c r="AG230" s="5785"/>
      <c r="AH230" s="5785"/>
      <c r="AI230" s="5785"/>
      <c r="AJ230" s="5785"/>
      <c r="AK230" s="5785"/>
    </row>
    <row r="233" spans="1:39" ht="15" customHeight="1">
      <c r="A233" s="3979"/>
      <c r="B233" s="5602" t="s">
        <v>2469</v>
      </c>
      <c r="C233" s="5603"/>
      <c r="D233" s="5603"/>
      <c r="E233" s="5603"/>
      <c r="F233" s="5603"/>
      <c r="G233" s="5604"/>
      <c r="H233" s="5608" t="s">
        <v>1609</v>
      </c>
      <c r="I233" s="5609"/>
      <c r="J233" s="3906"/>
      <c r="K233" s="3907" t="s">
        <v>2010</v>
      </c>
      <c r="L233" s="3906"/>
      <c r="M233" s="3906"/>
      <c r="O233" s="3903"/>
      <c r="P233" s="3903"/>
      <c r="Q233" s="3903"/>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3903"/>
      <c r="AM233" s="3902"/>
    </row>
    <row r="234" spans="1:39" ht="15" customHeight="1">
      <c r="A234" s="3979"/>
      <c r="B234" s="5605"/>
      <c r="C234" s="5606"/>
      <c r="D234" s="5606"/>
      <c r="E234" s="5606"/>
      <c r="F234" s="5606"/>
      <c r="G234" s="5607"/>
      <c r="H234" s="5610"/>
      <c r="I234" s="5611"/>
      <c r="J234" s="3909"/>
      <c r="K234" s="3418" t="s">
        <v>2826</v>
      </c>
      <c r="L234" s="3909"/>
      <c r="M234" s="3909"/>
      <c r="O234" s="3903"/>
      <c r="P234" s="3903"/>
      <c r="Q234" s="3903"/>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3903"/>
      <c r="AM234" s="3902"/>
    </row>
    <row r="237" spans="1:39" s="3949" customFormat="1" ht="11.25" customHeight="1">
      <c r="A237" s="3957" t="s">
        <v>1613</v>
      </c>
      <c r="B237" s="3900"/>
      <c r="C237" s="3945" t="s">
        <v>2021</v>
      </c>
      <c r="D237" s="3900"/>
      <c r="E237" s="3900"/>
      <c r="F237" s="3900"/>
      <c r="G237" s="3900"/>
      <c r="H237" s="3900"/>
      <c r="I237" s="3900"/>
      <c r="J237" s="3900"/>
      <c r="K237" s="3900"/>
      <c r="L237" s="3900"/>
      <c r="M237" s="3900"/>
      <c r="N237" s="3900"/>
      <c r="O237" s="3900"/>
      <c r="P237" s="3900"/>
      <c r="Q237" s="3900"/>
      <c r="R237" s="3945"/>
      <c r="S237" s="3945"/>
      <c r="T237" s="3945"/>
      <c r="U237" s="3800"/>
      <c r="V237" s="3800"/>
      <c r="W237" s="3800"/>
      <c r="X237" s="3800"/>
      <c r="Y237" s="3800"/>
      <c r="Z237" s="3800"/>
      <c r="AA237" s="3800"/>
      <c r="AB237" s="3800"/>
      <c r="AC237" s="3800"/>
      <c r="AD237" s="3800"/>
      <c r="AE237" s="3800"/>
      <c r="AF237" s="3800"/>
      <c r="AG237" s="3800"/>
      <c r="AH237" s="3800"/>
      <c r="AI237" s="3800"/>
      <c r="AJ237" s="3800"/>
      <c r="AK237" s="3800"/>
      <c r="AL237" s="3800"/>
      <c r="AM237" s="3900"/>
    </row>
    <row r="238" spans="1:39" s="3949" customFormat="1" ht="11.25" customHeight="1">
      <c r="A238" s="3905"/>
      <c r="B238" s="3900"/>
      <c r="C238" s="3958" t="s">
        <v>2022</v>
      </c>
      <c r="D238" s="3900"/>
      <c r="E238" s="3900"/>
      <c r="F238" s="3900"/>
      <c r="G238" s="3900"/>
      <c r="H238" s="3900"/>
      <c r="I238" s="3900"/>
      <c r="J238" s="3900"/>
      <c r="K238" s="3900"/>
      <c r="L238" s="3900"/>
      <c r="M238" s="3900"/>
      <c r="N238" s="3900"/>
      <c r="O238" s="3900"/>
      <c r="P238" s="3900"/>
      <c r="Q238" s="3900"/>
      <c r="R238" s="3945"/>
      <c r="S238" s="3945"/>
      <c r="T238" s="3945"/>
      <c r="U238" s="3800"/>
      <c r="V238" s="3800"/>
      <c r="W238" s="3800"/>
      <c r="X238" s="3800"/>
      <c r="Y238" s="3800"/>
      <c r="Z238" s="3800"/>
      <c r="AA238" s="3800"/>
      <c r="AB238" s="3800"/>
      <c r="AC238" s="3800"/>
      <c r="AD238" s="3800"/>
      <c r="AE238" s="3800"/>
      <c r="AF238" s="3800"/>
      <c r="AG238" s="3800"/>
      <c r="AH238" s="3800"/>
      <c r="AI238" s="3800"/>
      <c r="AJ238" s="3800"/>
      <c r="AK238" s="3800"/>
      <c r="AL238" s="3800"/>
      <c r="AM238" s="3900"/>
    </row>
    <row r="239" spans="1:39" ht="6" customHeight="1">
      <c r="A239" s="3979"/>
      <c r="B239" s="3901"/>
      <c r="C239" s="3902"/>
      <c r="D239" s="3902"/>
      <c r="E239" s="3902"/>
      <c r="F239" s="3902"/>
      <c r="G239" s="3902"/>
      <c r="H239" s="3902"/>
      <c r="I239" s="3902"/>
      <c r="J239" s="3902"/>
      <c r="K239" s="3902"/>
      <c r="L239" s="3902"/>
      <c r="M239" s="3902"/>
      <c r="N239" s="3902"/>
      <c r="O239" s="3902"/>
      <c r="P239" s="3902"/>
      <c r="Q239" s="3963"/>
      <c r="R239" s="3902"/>
      <c r="S239" s="3902"/>
      <c r="T239" s="3902"/>
      <c r="U239" s="3902"/>
      <c r="V239" s="3902"/>
      <c r="W239" s="3902"/>
      <c r="X239" s="3902"/>
      <c r="Y239" s="3902"/>
      <c r="Z239" s="3902"/>
      <c r="AA239" s="3902"/>
      <c r="AB239" s="3902"/>
      <c r="AC239" s="3902"/>
      <c r="AD239" s="3902"/>
      <c r="AE239" s="3902"/>
      <c r="AF239" s="3902"/>
      <c r="AG239" s="3902"/>
      <c r="AH239" s="3902"/>
      <c r="AI239" s="3902"/>
      <c r="AJ239" s="3902"/>
      <c r="AK239" s="3902"/>
      <c r="AL239" s="3902"/>
      <c r="AM239" s="3902"/>
    </row>
    <row r="240" spans="1:39" ht="11.25" customHeight="1">
      <c r="A240" s="3979"/>
      <c r="B240" s="3901"/>
      <c r="C240" s="5702">
        <v>370101</v>
      </c>
      <c r="D240" s="5702"/>
      <c r="E240" s="3791"/>
      <c r="F240" s="3837"/>
      <c r="G240" s="3802"/>
      <c r="H240" s="3802"/>
      <c r="I240" s="3802"/>
      <c r="J240" s="3540"/>
      <c r="K240" s="3540"/>
      <c r="L240" s="3540"/>
      <c r="M240" s="3540"/>
      <c r="N240" s="3540"/>
      <c r="O240" s="3802"/>
      <c r="P240" s="3802"/>
      <c r="Q240" s="3900"/>
      <c r="R240" s="3900"/>
      <c r="S240" s="3902"/>
      <c r="T240" s="3902"/>
      <c r="U240" s="3900"/>
      <c r="V240" s="3900"/>
      <c r="W240" s="3900"/>
      <c r="X240" s="3900"/>
      <c r="Y240" s="3900"/>
      <c r="Z240" s="3900"/>
      <c r="AA240" s="3540"/>
      <c r="AB240" s="3540"/>
      <c r="AC240" s="3540"/>
      <c r="AD240" s="3540"/>
      <c r="AE240" s="3540"/>
      <c r="AF240" s="3900"/>
      <c r="AG240" s="3900"/>
      <c r="AH240" s="3900"/>
      <c r="AI240" s="3900"/>
      <c r="AJ240" s="3900"/>
      <c r="AK240" s="3900"/>
      <c r="AL240" s="3902"/>
      <c r="AM240" s="3902"/>
    </row>
    <row r="241" spans="1:39" ht="11.25" customHeight="1">
      <c r="A241" s="3979"/>
      <c r="B241" s="3901"/>
      <c r="C241" s="5665">
        <v>1</v>
      </c>
      <c r="D241" s="5623"/>
      <c r="E241" s="5787" t="s">
        <v>2475</v>
      </c>
      <c r="F241" s="5788"/>
      <c r="G241" s="3802"/>
      <c r="H241" s="3802"/>
      <c r="I241" s="5665">
        <v>2</v>
      </c>
      <c r="J241" s="5623"/>
      <c r="K241" s="5703" t="s">
        <v>2497</v>
      </c>
      <c r="L241" s="5704"/>
      <c r="M241" s="5704"/>
      <c r="N241" s="3776"/>
      <c r="Q241" s="3900"/>
      <c r="R241" s="3900"/>
      <c r="S241" s="3902"/>
      <c r="T241" s="3902"/>
      <c r="U241" s="3900"/>
      <c r="V241" s="3900"/>
      <c r="W241" s="3900"/>
      <c r="X241" s="3900"/>
      <c r="Y241" s="3900"/>
      <c r="Z241" s="3900"/>
      <c r="AA241" s="3540"/>
      <c r="AB241" s="3540"/>
      <c r="AC241" s="3540"/>
      <c r="AD241" s="3540"/>
      <c r="AE241" s="3540"/>
      <c r="AF241" s="3900"/>
      <c r="AG241" s="3900"/>
      <c r="AH241" s="3900"/>
      <c r="AI241" s="3900"/>
      <c r="AJ241" s="3900"/>
      <c r="AK241" s="3900"/>
      <c r="AL241" s="3902"/>
      <c r="AM241" s="3902"/>
    </row>
    <row r="242" spans="1:39" ht="11.25" customHeight="1">
      <c r="A242" s="3979"/>
      <c r="B242" s="3901"/>
      <c r="C242" s="5665"/>
      <c r="D242" s="5624"/>
      <c r="E242" s="5787"/>
      <c r="F242" s="5788"/>
      <c r="G242" s="3802"/>
      <c r="H242" s="3802"/>
      <c r="I242" s="5665"/>
      <c r="J242" s="5624"/>
      <c r="K242" s="5703"/>
      <c r="L242" s="5704"/>
      <c r="M242" s="5704"/>
      <c r="N242" s="3776"/>
      <c r="Q242" s="3900"/>
      <c r="R242" s="3900"/>
      <c r="S242" s="3902"/>
      <c r="T242" s="3902"/>
      <c r="U242" s="3900"/>
      <c r="V242" s="3900"/>
      <c r="W242" s="3900"/>
      <c r="X242" s="3900"/>
      <c r="Y242" s="3900"/>
      <c r="Z242" s="3900"/>
      <c r="AF242" s="3900"/>
      <c r="AG242" s="3900"/>
      <c r="AH242" s="3900"/>
      <c r="AI242" s="3919"/>
      <c r="AK242" s="3900"/>
      <c r="AL242" s="3902"/>
      <c r="AM242" s="3902"/>
    </row>
    <row r="245" spans="1:39">
      <c r="C245" s="3945" t="s">
        <v>2854</v>
      </c>
    </row>
    <row r="246" spans="1:39">
      <c r="C246" s="3958" t="s">
        <v>2855</v>
      </c>
    </row>
    <row r="247" spans="1:39">
      <c r="AI247" s="5786">
        <v>3701</v>
      </c>
      <c r="AJ247" s="5786"/>
    </row>
    <row r="248" spans="1:39" ht="11.25" customHeight="1">
      <c r="A248" s="3979"/>
      <c r="B248" s="3901"/>
      <c r="C248" s="3367" t="s">
        <v>35</v>
      </c>
      <c r="D248" s="3800" t="s">
        <v>2856</v>
      </c>
      <c r="E248" s="3802"/>
      <c r="F248" s="3962"/>
      <c r="G248" s="3837"/>
      <c r="H248" s="3837"/>
      <c r="I248" s="3837"/>
      <c r="J248" s="1153"/>
      <c r="K248" s="1153"/>
      <c r="L248" s="1153"/>
      <c r="M248" s="1153"/>
      <c r="N248" s="3961"/>
      <c r="O248" s="3837"/>
      <c r="P248" s="3837"/>
      <c r="Q248" s="5733" t="s">
        <v>43</v>
      </c>
      <c r="R248" s="5623"/>
      <c r="S248" s="38"/>
      <c r="T248" s="3367" t="s">
        <v>62</v>
      </c>
      <c r="U248" s="3800" t="s">
        <v>2857</v>
      </c>
      <c r="V248" s="60"/>
      <c r="W248" s="60"/>
      <c r="X248" s="60"/>
      <c r="Y248" s="60"/>
      <c r="Z248" s="60"/>
      <c r="AA248" s="1153"/>
      <c r="AB248" s="1153"/>
      <c r="AC248" s="1153"/>
      <c r="AD248" s="1153"/>
      <c r="AE248" s="1153"/>
      <c r="AF248" s="3900"/>
      <c r="AG248" s="3900"/>
      <c r="AH248" s="3900"/>
      <c r="AI248" s="5733" t="s">
        <v>46</v>
      </c>
      <c r="AJ248" s="5623"/>
      <c r="AK248" s="3900"/>
      <c r="AL248" s="3902"/>
      <c r="AM248" s="3902"/>
    </row>
    <row r="249" spans="1:39" ht="11.25" customHeight="1">
      <c r="A249" s="3979"/>
      <c r="B249" s="3901"/>
      <c r="C249" s="3367"/>
      <c r="D249" s="3962" t="s">
        <v>2023</v>
      </c>
      <c r="E249" s="3802"/>
      <c r="F249" s="3962"/>
      <c r="G249" s="3837"/>
      <c r="H249" s="3837"/>
      <c r="I249" s="3837"/>
      <c r="J249" s="1153"/>
      <c r="K249" s="1153"/>
      <c r="L249" s="1153"/>
      <c r="M249" s="1153"/>
      <c r="N249" s="3961"/>
      <c r="O249" s="3837"/>
      <c r="P249" s="3837"/>
      <c r="Q249" s="5734"/>
      <c r="R249" s="5624"/>
      <c r="S249" s="38"/>
      <c r="T249" s="3367"/>
      <c r="U249" s="62" t="s">
        <v>1748</v>
      </c>
      <c r="V249" s="60"/>
      <c r="W249" s="60"/>
      <c r="X249" s="60"/>
      <c r="Y249" s="60"/>
      <c r="Z249" s="60"/>
      <c r="AA249" s="1153"/>
      <c r="AB249" s="1153"/>
      <c r="AC249" s="1153"/>
      <c r="AD249" s="1153"/>
      <c r="AE249" s="1153"/>
      <c r="AF249" s="3900"/>
      <c r="AG249" s="3900"/>
      <c r="AH249" s="3900"/>
      <c r="AI249" s="5734"/>
      <c r="AJ249" s="5624"/>
      <c r="AK249" s="3900"/>
      <c r="AL249" s="3902"/>
      <c r="AM249" s="3902"/>
    </row>
    <row r="250" spans="1:39" ht="3.75" customHeight="1">
      <c r="A250" s="3979"/>
      <c r="B250" s="3901"/>
      <c r="C250" s="3367"/>
      <c r="D250" s="3962"/>
      <c r="E250" s="3802"/>
      <c r="F250" s="3962"/>
      <c r="G250" s="3837"/>
      <c r="H250" s="3837"/>
      <c r="I250" s="3837"/>
      <c r="J250" s="1153"/>
      <c r="K250" s="1153"/>
      <c r="L250" s="1153"/>
      <c r="M250" s="1153"/>
      <c r="N250" s="3961"/>
      <c r="O250" s="3837"/>
      <c r="P250" s="3837"/>
      <c r="Q250" s="3900"/>
      <c r="R250" s="3367"/>
      <c r="S250" s="38"/>
      <c r="T250" s="3367"/>
      <c r="U250" s="195"/>
      <c r="V250" s="195"/>
      <c r="W250" s="40"/>
      <c r="X250" s="3376"/>
      <c r="Y250" s="3376"/>
      <c r="Z250" s="3376"/>
      <c r="AA250" s="1153"/>
      <c r="AB250" s="1153"/>
      <c r="AC250" s="1153"/>
      <c r="AD250" s="1153"/>
      <c r="AE250" s="1153"/>
      <c r="AF250" s="3902"/>
      <c r="AG250" s="3902"/>
      <c r="AH250" s="3902"/>
      <c r="AI250" s="3900"/>
      <c r="AJ250" s="3900"/>
      <c r="AK250" s="3900"/>
      <c r="AL250" s="3902"/>
      <c r="AM250" s="3902"/>
    </row>
    <row r="251" spans="1:39" ht="11.25" customHeight="1">
      <c r="A251" s="3968"/>
      <c r="B251" s="3901"/>
      <c r="C251" s="3367" t="s">
        <v>36</v>
      </c>
      <c r="D251" s="3800" t="s">
        <v>2024</v>
      </c>
      <c r="E251" s="3802"/>
      <c r="F251" s="3962"/>
      <c r="G251" s="3837"/>
      <c r="H251" s="3837"/>
      <c r="I251" s="3837"/>
      <c r="J251" s="1153"/>
      <c r="K251" s="1153"/>
      <c r="L251" s="1153"/>
      <c r="M251" s="1153"/>
      <c r="N251" s="3961"/>
      <c r="O251" s="3837"/>
      <c r="P251" s="3837"/>
      <c r="Q251" s="5733" t="s">
        <v>44</v>
      </c>
      <c r="R251" s="5623"/>
      <c r="S251" s="38"/>
      <c r="T251" s="3367" t="s">
        <v>63</v>
      </c>
      <c r="U251" s="3800" t="s">
        <v>2027</v>
      </c>
      <c r="V251" s="60"/>
      <c r="W251" s="60"/>
      <c r="X251" s="60"/>
      <c r="Y251" s="60"/>
      <c r="Z251" s="60"/>
      <c r="AA251" s="1153"/>
      <c r="AB251" s="1153"/>
      <c r="AC251" s="1153"/>
      <c r="AD251" s="1153"/>
      <c r="AE251" s="1153"/>
      <c r="AF251" s="3900"/>
      <c r="AG251" s="3900"/>
      <c r="AH251" s="3900"/>
      <c r="AI251" s="5733" t="s">
        <v>47</v>
      </c>
      <c r="AJ251" s="5623"/>
      <c r="AK251" s="3900"/>
      <c r="AL251" s="3902"/>
      <c r="AM251" s="3902"/>
    </row>
    <row r="252" spans="1:39" ht="11.25" customHeight="1">
      <c r="A252" s="3979"/>
      <c r="B252" s="3901"/>
      <c r="C252" s="3367"/>
      <c r="D252" s="3962" t="s">
        <v>2025</v>
      </c>
      <c r="E252" s="3802"/>
      <c r="F252" s="3962"/>
      <c r="G252" s="3837"/>
      <c r="H252" s="3837"/>
      <c r="I252" s="3837"/>
      <c r="J252" s="1153"/>
      <c r="K252" s="1153"/>
      <c r="L252" s="1153"/>
      <c r="M252" s="1153"/>
      <c r="N252" s="3961"/>
      <c r="O252" s="3837"/>
      <c r="P252" s="3837"/>
      <c r="Q252" s="5734"/>
      <c r="R252" s="5624"/>
      <c r="S252" s="38"/>
      <c r="T252" s="3367"/>
      <c r="U252" s="3962" t="s">
        <v>2028</v>
      </c>
      <c r="V252" s="60"/>
      <c r="W252" s="60"/>
      <c r="X252" s="60"/>
      <c r="Y252" s="60"/>
      <c r="Z252" s="60"/>
      <c r="AA252" s="1153"/>
      <c r="AB252" s="1153"/>
      <c r="AC252" s="1153"/>
      <c r="AD252" s="1153"/>
      <c r="AE252" s="1153"/>
      <c r="AF252" s="3900"/>
      <c r="AG252" s="3900"/>
      <c r="AH252" s="3900"/>
      <c r="AI252" s="5734"/>
      <c r="AJ252" s="5624"/>
      <c r="AK252" s="3900"/>
      <c r="AL252" s="3902"/>
      <c r="AM252" s="3902"/>
    </row>
    <row r="253" spans="1:39" ht="3.75" customHeight="1">
      <c r="A253" s="3979"/>
      <c r="B253" s="3901"/>
      <c r="C253" s="3367"/>
      <c r="D253" s="3962"/>
      <c r="E253" s="3802"/>
      <c r="F253" s="3962"/>
      <c r="G253" s="3837"/>
      <c r="H253" s="3837"/>
      <c r="I253" s="3837"/>
      <c r="J253" s="1153"/>
      <c r="K253" s="1153"/>
      <c r="L253" s="1153"/>
      <c r="M253" s="1153"/>
      <c r="N253" s="3961"/>
      <c r="O253" s="3837"/>
      <c r="P253" s="3837"/>
      <c r="Q253" s="3900"/>
      <c r="R253" s="3367"/>
      <c r="S253" s="38"/>
      <c r="T253" s="3367"/>
      <c r="U253" s="3962"/>
      <c r="V253" s="60"/>
      <c r="W253" s="60"/>
      <c r="X253" s="60"/>
      <c r="Y253" s="60"/>
      <c r="Z253" s="60"/>
      <c r="AA253" s="1153"/>
      <c r="AB253" s="1153"/>
      <c r="AC253" s="1153"/>
      <c r="AD253" s="1153"/>
      <c r="AE253" s="1153"/>
      <c r="AF253" s="3900"/>
      <c r="AG253" s="3900"/>
      <c r="AH253" s="3900"/>
      <c r="AI253" s="3900"/>
      <c r="AJ253" s="3900"/>
      <c r="AK253" s="3900"/>
      <c r="AL253" s="3902"/>
      <c r="AM253" s="3902"/>
    </row>
    <row r="254" spans="1:39" ht="11.25" customHeight="1">
      <c r="A254" s="3979"/>
      <c r="B254" s="3901"/>
      <c r="C254" s="3367" t="s">
        <v>50</v>
      </c>
      <c r="D254" s="3800" t="s">
        <v>2858</v>
      </c>
      <c r="E254" s="3802"/>
      <c r="F254" s="3962"/>
      <c r="G254" s="3837"/>
      <c r="H254" s="3837"/>
      <c r="I254" s="3837"/>
      <c r="J254" s="1153"/>
      <c r="K254" s="1153"/>
      <c r="L254" s="1153"/>
      <c r="M254" s="1153"/>
      <c r="N254" s="3961"/>
      <c r="O254" s="3837"/>
      <c r="P254" s="3837"/>
      <c r="Q254" s="5733" t="s">
        <v>45</v>
      </c>
      <c r="R254" s="5623"/>
      <c r="S254" s="38"/>
      <c r="T254" s="3367" t="s">
        <v>64</v>
      </c>
      <c r="U254" s="3800" t="s">
        <v>2817</v>
      </c>
      <c r="V254" s="60"/>
      <c r="W254" s="60"/>
      <c r="X254" s="60"/>
      <c r="Y254" s="60"/>
      <c r="Z254" s="60"/>
      <c r="AA254" s="1153"/>
      <c r="AB254" s="1153"/>
      <c r="AC254" s="1153"/>
      <c r="AD254" s="1153"/>
      <c r="AE254" s="1153"/>
      <c r="AF254" s="3900"/>
      <c r="AG254" s="3900"/>
      <c r="AH254" s="3900"/>
      <c r="AI254" s="5733" t="s">
        <v>48</v>
      </c>
      <c r="AJ254" s="5623"/>
      <c r="AK254" s="3900"/>
      <c r="AL254" s="3902"/>
      <c r="AM254" s="3902"/>
    </row>
    <row r="255" spans="1:39" ht="11.25" customHeight="1">
      <c r="A255" s="3979"/>
      <c r="B255" s="3901"/>
      <c r="C255" s="3367"/>
      <c r="D255" s="3962" t="s">
        <v>2026</v>
      </c>
      <c r="E255" s="3802"/>
      <c r="F255" s="3962"/>
      <c r="G255" s="3837"/>
      <c r="H255" s="3837"/>
      <c r="I255" s="3837"/>
      <c r="J255" s="1153"/>
      <c r="K255" s="1153"/>
      <c r="L255" s="1153"/>
      <c r="M255" s="1153"/>
      <c r="N255" s="3961"/>
      <c r="O255" s="3837"/>
      <c r="P255" s="3837"/>
      <c r="Q255" s="5734"/>
      <c r="R255" s="5624"/>
      <c r="S255" s="38"/>
      <c r="T255" s="3367"/>
      <c r="U255" s="3962" t="s">
        <v>730</v>
      </c>
      <c r="V255" s="60"/>
      <c r="W255" s="60"/>
      <c r="X255" s="60"/>
      <c r="Y255" s="60"/>
      <c r="Z255" s="60"/>
      <c r="AA255" s="1153"/>
      <c r="AB255" s="1153"/>
      <c r="AC255" s="1153"/>
      <c r="AD255" s="1153"/>
      <c r="AE255" s="1153"/>
      <c r="AF255" s="3900"/>
      <c r="AG255" s="3900"/>
      <c r="AH255" s="3900"/>
      <c r="AI255" s="5734"/>
      <c r="AJ255" s="5624"/>
      <c r="AK255" s="3900"/>
      <c r="AL255" s="3902"/>
      <c r="AM255" s="3902"/>
    </row>
    <row r="256" spans="1:39" ht="3.75" customHeight="1">
      <c r="A256" s="3979"/>
      <c r="B256" s="3901"/>
      <c r="C256" s="3367"/>
      <c r="D256" s="3962"/>
      <c r="E256" s="3802"/>
      <c r="F256" s="3962"/>
      <c r="G256" s="3837"/>
      <c r="H256" s="3837"/>
      <c r="I256" s="3837"/>
      <c r="J256" s="1153"/>
      <c r="K256" s="1153"/>
      <c r="L256" s="1153"/>
      <c r="M256" s="1153"/>
      <c r="N256" s="3961"/>
      <c r="O256" s="3837"/>
      <c r="P256" s="3837"/>
      <c r="Q256" s="3900"/>
      <c r="R256" s="3367"/>
      <c r="S256" s="38"/>
      <c r="T256" s="3367"/>
      <c r="U256" s="3962"/>
      <c r="V256" s="60"/>
      <c r="W256" s="60"/>
      <c r="X256" s="60"/>
      <c r="Y256" s="60"/>
      <c r="Z256" s="60"/>
      <c r="AA256" s="1153"/>
      <c r="AB256" s="1153"/>
      <c r="AC256" s="1153"/>
      <c r="AD256" s="1153"/>
      <c r="AE256" s="1153"/>
      <c r="AF256" s="3900"/>
      <c r="AG256" s="3900"/>
      <c r="AH256" s="3900"/>
      <c r="AI256" s="3900"/>
      <c r="AJ256" s="3900"/>
      <c r="AK256" s="3900"/>
      <c r="AL256" s="3902"/>
      <c r="AM256" s="3902"/>
    </row>
    <row r="257" spans="1:39" ht="11.25" customHeight="1">
      <c r="A257" s="3979"/>
      <c r="B257" s="3901"/>
      <c r="C257" s="3367"/>
      <c r="D257" s="3800"/>
      <c r="E257" s="3802"/>
      <c r="F257" s="3962"/>
      <c r="G257" s="3837"/>
      <c r="H257" s="3837"/>
      <c r="I257" s="3837"/>
      <c r="J257" s="1153"/>
      <c r="K257" s="1153"/>
      <c r="L257" s="1153"/>
      <c r="M257" s="1153"/>
      <c r="N257" s="3961"/>
      <c r="O257" s="3837"/>
      <c r="P257" s="3837"/>
      <c r="S257" s="38"/>
      <c r="T257" s="3367"/>
      <c r="U257" s="3987"/>
      <c r="V257" s="3988"/>
      <c r="W257" s="3988"/>
      <c r="X257" s="3988"/>
      <c r="Y257" s="3988"/>
      <c r="Z257" s="3988"/>
      <c r="AA257" s="3989"/>
      <c r="AB257" s="3989"/>
      <c r="AC257" s="3989"/>
      <c r="AD257" s="3989"/>
      <c r="AE257" s="3989"/>
      <c r="AF257" s="3900"/>
      <c r="AG257" s="3900"/>
      <c r="AH257" s="3900"/>
      <c r="AJ257" s="3903"/>
      <c r="AK257" s="3900"/>
      <c r="AL257" s="3902"/>
      <c r="AM257" s="3902"/>
    </row>
    <row r="259" spans="1:39">
      <c r="A259" s="3920"/>
      <c r="B259" s="3922"/>
      <c r="C259" s="3922"/>
      <c r="D259" s="3922"/>
      <c r="E259" s="3922"/>
      <c r="F259" s="3922"/>
      <c r="G259" s="3922"/>
      <c r="H259" s="3922"/>
      <c r="I259" s="3922"/>
      <c r="J259" s="3922"/>
      <c r="K259" s="3922"/>
      <c r="L259" s="3922"/>
      <c r="M259" s="3922"/>
      <c r="N259" s="3922"/>
      <c r="O259" s="3922"/>
      <c r="P259" s="3922"/>
      <c r="Q259" s="3922"/>
      <c r="R259" s="3922"/>
      <c r="S259" s="3922"/>
      <c r="T259" s="3922"/>
      <c r="U259" s="3922"/>
      <c r="V259" s="3922"/>
      <c r="W259" s="3922"/>
      <c r="X259" s="3922"/>
      <c r="Y259" s="3922"/>
      <c r="Z259" s="3922"/>
      <c r="AA259" s="3922"/>
      <c r="AB259" s="3922"/>
      <c r="AC259" s="3922"/>
      <c r="AD259" s="3922"/>
      <c r="AE259" s="3922"/>
      <c r="AF259" s="3922"/>
      <c r="AG259" s="3922"/>
      <c r="AH259" s="3922"/>
      <c r="AI259" s="3922"/>
      <c r="AJ259" s="3922"/>
      <c r="AK259" s="3922"/>
    </row>
    <row r="261" spans="1:39" s="3949" customFormat="1" ht="11.25" customHeight="1">
      <c r="A261" s="3957" t="s">
        <v>1614</v>
      </c>
      <c r="B261" s="3900"/>
      <c r="C261" s="3945" t="s">
        <v>2029</v>
      </c>
      <c r="D261" s="3900"/>
      <c r="E261" s="3900"/>
      <c r="F261" s="3900"/>
      <c r="G261" s="3900"/>
      <c r="H261" s="3900"/>
      <c r="I261" s="3900"/>
      <c r="J261" s="3900"/>
      <c r="K261" s="3900"/>
      <c r="L261" s="3900"/>
      <c r="M261" s="3900"/>
      <c r="N261" s="3900"/>
      <c r="O261" s="3900"/>
      <c r="P261" s="3900"/>
      <c r="Q261" s="3900"/>
      <c r="R261" s="3945"/>
      <c r="S261" s="3945"/>
      <c r="T261" s="3945"/>
      <c r="U261" s="3800"/>
      <c r="V261" s="3800"/>
      <c r="W261" s="3800"/>
      <c r="X261" s="3800"/>
      <c r="Y261" s="3800"/>
      <c r="Z261" s="3800"/>
      <c r="AA261" s="3800"/>
      <c r="AB261" s="3800"/>
      <c r="AC261" s="3800"/>
      <c r="AD261" s="3800"/>
      <c r="AE261" s="3800"/>
      <c r="AF261" s="3800"/>
      <c r="AG261" s="3800"/>
      <c r="AH261" s="3800"/>
      <c r="AI261" s="3800"/>
      <c r="AJ261" s="3800"/>
      <c r="AK261" s="3800"/>
      <c r="AL261" s="3800"/>
      <c r="AM261" s="3900"/>
    </row>
    <row r="262" spans="1:39" s="3949" customFormat="1" ht="11.25" customHeight="1">
      <c r="A262" s="3905"/>
      <c r="B262" s="3900"/>
      <c r="C262" s="3958" t="s">
        <v>2030</v>
      </c>
      <c r="D262" s="3900"/>
      <c r="E262" s="3900"/>
      <c r="F262" s="3900"/>
      <c r="G262" s="3900"/>
      <c r="H262" s="3900"/>
      <c r="I262" s="3900"/>
      <c r="J262" s="3900"/>
      <c r="K262" s="3900"/>
      <c r="L262" s="3900"/>
      <c r="M262" s="3900"/>
      <c r="N262" s="3900"/>
      <c r="O262" s="3900"/>
      <c r="P262" s="3900"/>
      <c r="Q262" s="3900"/>
      <c r="R262" s="3945"/>
      <c r="S262" s="3945"/>
      <c r="T262" s="3945"/>
      <c r="U262" s="3800"/>
      <c r="V262" s="3800"/>
      <c r="W262" s="3800"/>
      <c r="X262" s="3800"/>
      <c r="Y262" s="3800"/>
      <c r="Z262" s="3800"/>
      <c r="AA262" s="3800"/>
      <c r="AB262" s="3800"/>
      <c r="AC262" s="3800"/>
      <c r="AD262" s="3800"/>
      <c r="AE262" s="3800"/>
      <c r="AF262" s="3800"/>
      <c r="AG262" s="3800"/>
      <c r="AH262" s="3800"/>
      <c r="AI262" s="3800"/>
      <c r="AJ262" s="3800"/>
      <c r="AK262" s="3800"/>
      <c r="AL262" s="3800"/>
      <c r="AM262" s="3900"/>
    </row>
    <row r="263" spans="1:39" ht="6" customHeight="1">
      <c r="A263" s="3979"/>
      <c r="B263" s="3901"/>
      <c r="C263" s="3902"/>
      <c r="D263" s="3902"/>
      <c r="E263" s="3902"/>
      <c r="F263" s="3902"/>
      <c r="G263" s="3902"/>
      <c r="H263" s="3902"/>
      <c r="I263" s="3902"/>
      <c r="J263" s="3902"/>
      <c r="K263" s="3902"/>
      <c r="L263" s="3902"/>
      <c r="M263" s="3902"/>
      <c r="N263" s="3902"/>
      <c r="O263" s="3902"/>
      <c r="P263" s="3902"/>
      <c r="Q263" s="3963"/>
      <c r="R263" s="3902"/>
      <c r="S263" s="3902"/>
      <c r="T263" s="3902"/>
      <c r="U263" s="3902"/>
      <c r="V263" s="3902"/>
      <c r="W263" s="3902"/>
      <c r="X263" s="3902"/>
      <c r="Y263" s="3902"/>
      <c r="Z263" s="3902"/>
      <c r="AA263" s="3902"/>
      <c r="AB263" s="3902"/>
      <c r="AC263" s="3902"/>
      <c r="AD263" s="3902"/>
      <c r="AE263" s="3902"/>
      <c r="AF263" s="3902"/>
      <c r="AG263" s="3902"/>
      <c r="AH263" s="3902"/>
      <c r="AI263" s="3902"/>
      <c r="AJ263" s="3902"/>
      <c r="AK263" s="3902"/>
      <c r="AL263" s="3902"/>
      <c r="AM263" s="3902"/>
    </row>
    <row r="264" spans="1:39" ht="11.25" customHeight="1">
      <c r="A264" s="3979"/>
      <c r="B264" s="3901"/>
      <c r="C264" s="5702">
        <v>370108</v>
      </c>
      <c r="D264" s="5702"/>
      <c r="E264" s="3791"/>
      <c r="F264" s="3837"/>
      <c r="G264" s="3802"/>
      <c r="H264" s="3802"/>
      <c r="I264" s="3802"/>
      <c r="J264" s="3540"/>
      <c r="K264" s="3540"/>
      <c r="L264" s="3540"/>
      <c r="M264" s="3540"/>
      <c r="N264" s="3540"/>
      <c r="O264" s="3802"/>
      <c r="P264" s="3802"/>
      <c r="Q264" s="3900"/>
      <c r="R264" s="3900"/>
      <c r="S264" s="3902"/>
      <c r="T264" s="3902"/>
      <c r="U264" s="3900"/>
      <c r="V264" s="3900"/>
      <c r="W264" s="3900"/>
      <c r="X264" s="3900"/>
      <c r="Y264" s="3900"/>
      <c r="Z264" s="3900"/>
      <c r="AA264" s="3540"/>
      <c r="AB264" s="3540"/>
      <c r="AC264" s="3540"/>
      <c r="AD264" s="3540"/>
      <c r="AE264" s="3540"/>
      <c r="AF264" s="3900"/>
      <c r="AG264" s="3900"/>
      <c r="AH264" s="3900"/>
      <c r="AI264" s="3900"/>
      <c r="AJ264" s="3900"/>
      <c r="AK264" s="3900"/>
      <c r="AL264" s="3902"/>
      <c r="AM264" s="3902"/>
    </row>
    <row r="265" spans="1:39" ht="11.25" customHeight="1">
      <c r="A265" s="3979"/>
      <c r="B265" s="3901"/>
      <c r="C265" s="5665">
        <v>1</v>
      </c>
      <c r="D265" s="5623"/>
      <c r="E265" s="5787" t="s">
        <v>2475</v>
      </c>
      <c r="F265" s="5788"/>
      <c r="G265" s="3802"/>
      <c r="H265" s="3802"/>
      <c r="I265" s="5665">
        <v>2</v>
      </c>
      <c r="J265" s="5623"/>
      <c r="K265" s="5703" t="s">
        <v>2497</v>
      </c>
      <c r="L265" s="5704"/>
      <c r="M265" s="5704"/>
      <c r="N265" s="3776"/>
      <c r="O265" s="3990"/>
      <c r="P265" s="3990" t="s">
        <v>2859</v>
      </c>
      <c r="Q265" s="3990"/>
      <c r="R265" s="3990"/>
      <c r="S265" s="3990"/>
      <c r="T265" s="3990"/>
      <c r="U265" s="3990"/>
      <c r="V265" s="3991"/>
      <c r="W265" s="3900"/>
      <c r="X265" s="3900"/>
      <c r="Y265" s="3900"/>
      <c r="Z265" s="3900"/>
      <c r="AA265" s="3540"/>
      <c r="AB265" s="3540"/>
      <c r="AC265" s="3540"/>
      <c r="AD265" s="3540"/>
      <c r="AE265" s="3540"/>
      <c r="AF265" s="3900"/>
      <c r="AG265" s="3900"/>
      <c r="AH265" s="3900"/>
      <c r="AI265" s="3900"/>
      <c r="AJ265" s="3900"/>
      <c r="AK265" s="3900"/>
      <c r="AL265" s="3902"/>
      <c r="AM265" s="3902"/>
    </row>
    <row r="266" spans="1:39" ht="11.25" customHeight="1">
      <c r="A266" s="3979"/>
      <c r="B266" s="3901"/>
      <c r="C266" s="5665"/>
      <c r="D266" s="5624"/>
      <c r="E266" s="5787"/>
      <c r="F266" s="5788"/>
      <c r="G266" s="3802"/>
      <c r="H266" s="3802"/>
      <c r="I266" s="5665"/>
      <c r="J266" s="5624"/>
      <c r="K266" s="5703"/>
      <c r="L266" s="5704"/>
      <c r="M266" s="5704"/>
      <c r="N266" s="3776"/>
      <c r="O266" s="3992"/>
      <c r="P266" s="3993" t="s">
        <v>2860</v>
      </c>
      <c r="Q266" s="3992"/>
      <c r="R266" s="3992"/>
      <c r="S266" s="3992"/>
      <c r="T266" s="3992"/>
      <c r="U266" s="3992"/>
      <c r="V266" s="3991"/>
      <c r="W266" s="3900"/>
      <c r="X266" s="3900"/>
      <c r="Y266" s="3900"/>
      <c r="Z266" s="3900"/>
      <c r="AF266" s="3900"/>
      <c r="AG266" s="3900"/>
      <c r="AH266" s="3900"/>
      <c r="AI266" s="3919"/>
      <c r="AK266" s="3900"/>
      <c r="AL266" s="3902"/>
      <c r="AM266" s="3902"/>
    </row>
    <row r="269" spans="1:39">
      <c r="C269" s="3945" t="s">
        <v>2031</v>
      </c>
    </row>
    <row r="270" spans="1:39">
      <c r="C270" s="3958" t="s">
        <v>2032</v>
      </c>
    </row>
    <row r="271" spans="1:39">
      <c r="AI271" s="5786">
        <v>3701</v>
      </c>
      <c r="AJ271" s="5786"/>
    </row>
    <row r="272" spans="1:39" ht="11.25" customHeight="1">
      <c r="A272" s="3979"/>
      <c r="B272" s="3901"/>
      <c r="C272" s="3367" t="s">
        <v>35</v>
      </c>
      <c r="D272" s="3800" t="s">
        <v>2861</v>
      </c>
      <c r="E272" s="3802"/>
      <c r="F272" s="3962"/>
      <c r="G272" s="3837"/>
      <c r="H272" s="3837"/>
      <c r="I272" s="3837"/>
      <c r="J272" s="1153"/>
      <c r="K272" s="1153"/>
      <c r="L272" s="1153"/>
      <c r="M272" s="1153"/>
      <c r="N272" s="3961"/>
      <c r="O272" s="3837"/>
      <c r="P272" s="3837"/>
      <c r="Q272" s="5733" t="s">
        <v>49</v>
      </c>
      <c r="R272" s="5623"/>
      <c r="S272" s="38"/>
      <c r="T272" s="3367" t="s">
        <v>63</v>
      </c>
      <c r="U272" s="3800" t="s">
        <v>2862</v>
      </c>
      <c r="V272" s="60"/>
      <c r="W272" s="60"/>
      <c r="X272" s="60"/>
      <c r="Y272" s="60"/>
      <c r="Z272" s="60"/>
      <c r="AA272" s="1153"/>
      <c r="AB272" s="1153"/>
      <c r="AC272" s="1153"/>
      <c r="AD272" s="1153"/>
      <c r="AE272" s="1153"/>
      <c r="AF272" s="3900"/>
      <c r="AG272" s="3900"/>
      <c r="AH272" s="3900"/>
      <c r="AI272" s="5734">
        <v>13</v>
      </c>
      <c r="AJ272" s="5623"/>
      <c r="AK272" s="3900"/>
      <c r="AL272" s="3902"/>
      <c r="AM272" s="3902"/>
    </row>
    <row r="273" spans="1:39" ht="11.25" customHeight="1">
      <c r="A273" s="3979"/>
      <c r="B273" s="3901"/>
      <c r="C273" s="3367"/>
      <c r="D273" s="3962" t="s">
        <v>2033</v>
      </c>
      <c r="E273" s="3802"/>
      <c r="F273" s="3962"/>
      <c r="G273" s="3837"/>
      <c r="H273" s="3837"/>
      <c r="I273" s="3837"/>
      <c r="J273" s="1153"/>
      <c r="K273" s="1153"/>
      <c r="L273" s="1153"/>
      <c r="M273" s="1153"/>
      <c r="N273" s="3961"/>
      <c r="O273" s="3837"/>
      <c r="P273" s="3837"/>
      <c r="Q273" s="5734"/>
      <c r="R273" s="5624"/>
      <c r="S273" s="38"/>
      <c r="T273" s="3367"/>
      <c r="U273" s="60" t="s">
        <v>2037</v>
      </c>
      <c r="V273" s="60"/>
      <c r="W273" s="60"/>
      <c r="X273" s="60"/>
      <c r="Y273" s="60"/>
      <c r="Z273" s="60"/>
      <c r="AA273" s="1153"/>
      <c r="AB273" s="1153"/>
      <c r="AC273" s="1153"/>
      <c r="AD273" s="1153"/>
      <c r="AE273" s="1153"/>
      <c r="AF273" s="3900"/>
      <c r="AG273" s="3900"/>
      <c r="AH273" s="3900"/>
      <c r="AI273" s="5734"/>
      <c r="AJ273" s="5624"/>
      <c r="AK273" s="3900"/>
      <c r="AL273" s="3902"/>
      <c r="AM273" s="3902"/>
    </row>
    <row r="274" spans="1:39" ht="3.75" customHeight="1">
      <c r="A274" s="3979"/>
      <c r="B274" s="3901"/>
      <c r="C274" s="3367"/>
      <c r="D274" s="3962"/>
      <c r="E274" s="3802"/>
      <c r="F274" s="3962"/>
      <c r="G274" s="3837"/>
      <c r="H274" s="3837"/>
      <c r="I274" s="3837"/>
      <c r="J274" s="1153"/>
      <c r="K274" s="1153"/>
      <c r="L274" s="1153"/>
      <c r="M274" s="1153"/>
      <c r="N274" s="3961"/>
      <c r="O274" s="3837"/>
      <c r="P274" s="3837"/>
      <c r="Q274" s="3900"/>
      <c r="R274" s="3367"/>
      <c r="S274" s="38"/>
      <c r="T274" s="3367"/>
      <c r="U274" s="195"/>
      <c r="V274" s="195"/>
      <c r="W274" s="40"/>
      <c r="X274" s="3376"/>
      <c r="Y274" s="3376"/>
      <c r="Z274" s="3376"/>
      <c r="AA274" s="1153"/>
      <c r="AB274" s="1153"/>
      <c r="AC274" s="1153"/>
      <c r="AD274" s="1153"/>
      <c r="AE274" s="1153"/>
      <c r="AF274" s="3902"/>
      <c r="AG274" s="3902"/>
      <c r="AH274" s="3902"/>
      <c r="AI274" s="3900"/>
      <c r="AJ274" s="3900"/>
      <c r="AK274" s="3900"/>
      <c r="AL274" s="3902"/>
      <c r="AM274" s="3902"/>
    </row>
    <row r="275" spans="1:39" ht="11.25" customHeight="1">
      <c r="A275" s="3968"/>
      <c r="B275" s="3901"/>
      <c r="C275" s="3367" t="s">
        <v>36</v>
      </c>
      <c r="D275" s="3800" t="s">
        <v>2863</v>
      </c>
      <c r="E275" s="3802"/>
      <c r="F275" s="3962"/>
      <c r="G275" s="3837"/>
      <c r="H275" s="3837"/>
      <c r="I275" s="3837"/>
      <c r="J275" s="1153"/>
      <c r="K275" s="1153"/>
      <c r="L275" s="1153"/>
      <c r="M275" s="1153"/>
      <c r="N275" s="3961"/>
      <c r="O275" s="3837"/>
      <c r="P275" s="3837"/>
      <c r="Q275" s="5734">
        <v>10</v>
      </c>
      <c r="R275" s="5623"/>
      <c r="S275" s="38"/>
      <c r="T275" s="3367" t="s">
        <v>64</v>
      </c>
      <c r="U275" s="3800" t="s">
        <v>2864</v>
      </c>
      <c r="V275" s="60"/>
      <c r="W275" s="60"/>
      <c r="X275" s="60"/>
      <c r="Y275" s="60"/>
      <c r="Z275" s="60"/>
      <c r="AA275" s="1153"/>
      <c r="AB275" s="1153"/>
      <c r="AC275" s="1153"/>
      <c r="AD275" s="1153"/>
      <c r="AE275" s="1153"/>
      <c r="AF275" s="3900"/>
      <c r="AG275" s="3900"/>
      <c r="AH275" s="3900"/>
      <c r="AI275" s="5734">
        <v>14</v>
      </c>
      <c r="AJ275" s="5623"/>
      <c r="AK275" s="3900"/>
      <c r="AL275" s="3902"/>
      <c r="AM275" s="3902"/>
    </row>
    <row r="276" spans="1:39" ht="11.25" customHeight="1">
      <c r="A276" s="3979"/>
      <c r="B276" s="3901"/>
      <c r="C276" s="3367"/>
      <c r="D276" s="3962" t="s">
        <v>2034</v>
      </c>
      <c r="E276" s="3802"/>
      <c r="F276" s="3962"/>
      <c r="G276" s="3837"/>
      <c r="H276" s="3837"/>
      <c r="I276" s="3837"/>
      <c r="J276" s="1153"/>
      <c r="K276" s="1153"/>
      <c r="L276" s="1153"/>
      <c r="M276" s="1153"/>
      <c r="N276" s="3961"/>
      <c r="O276" s="3837"/>
      <c r="P276" s="3837"/>
      <c r="Q276" s="5734"/>
      <c r="R276" s="5624"/>
      <c r="S276" s="38"/>
      <c r="T276" s="3367"/>
      <c r="U276" s="3962" t="s">
        <v>2038</v>
      </c>
      <c r="V276" s="60"/>
      <c r="W276" s="60"/>
      <c r="X276" s="60"/>
      <c r="Y276" s="60"/>
      <c r="Z276" s="60"/>
      <c r="AA276" s="1153"/>
      <c r="AB276" s="1153"/>
      <c r="AC276" s="1153"/>
      <c r="AD276" s="1153"/>
      <c r="AE276" s="1153"/>
      <c r="AF276" s="3900"/>
      <c r="AG276" s="3900"/>
      <c r="AH276" s="3900"/>
      <c r="AI276" s="5734"/>
      <c r="AJ276" s="5624"/>
      <c r="AK276" s="3900"/>
      <c r="AL276" s="3902"/>
      <c r="AM276" s="3902"/>
    </row>
    <row r="277" spans="1:39" ht="3.75" customHeight="1">
      <c r="A277" s="3979"/>
      <c r="B277" s="3901"/>
      <c r="C277" s="3367"/>
      <c r="D277" s="3962"/>
      <c r="E277" s="3802"/>
      <c r="F277" s="3962"/>
      <c r="G277" s="3837"/>
      <c r="H277" s="3837"/>
      <c r="I277" s="3837"/>
      <c r="J277" s="1153"/>
      <c r="K277" s="1153"/>
      <c r="L277" s="1153"/>
      <c r="M277" s="1153"/>
      <c r="N277" s="3961"/>
      <c r="O277" s="3837"/>
      <c r="P277" s="3837"/>
      <c r="Q277" s="3900"/>
      <c r="R277" s="3367"/>
      <c r="S277" s="38"/>
      <c r="T277" s="3367"/>
      <c r="U277" s="3962"/>
      <c r="V277" s="60"/>
      <c r="W277" s="60"/>
      <c r="X277" s="60"/>
      <c r="Y277" s="60"/>
      <c r="Z277" s="60"/>
      <c r="AA277" s="1153"/>
      <c r="AB277" s="1153"/>
      <c r="AC277" s="1153"/>
      <c r="AD277" s="1153"/>
      <c r="AE277" s="1153"/>
      <c r="AF277" s="3900"/>
      <c r="AG277" s="3900"/>
      <c r="AH277" s="3900"/>
      <c r="AI277" s="3900"/>
      <c r="AJ277" s="3900"/>
      <c r="AK277" s="3900"/>
      <c r="AL277" s="3902"/>
      <c r="AM277" s="3902"/>
    </row>
    <row r="278" spans="1:39" ht="11.25" customHeight="1">
      <c r="A278" s="3968"/>
      <c r="B278" s="3901"/>
      <c r="C278" s="3367" t="s">
        <v>50</v>
      </c>
      <c r="D278" s="3800" t="s">
        <v>2865</v>
      </c>
      <c r="E278" s="3802"/>
      <c r="F278" s="3962"/>
      <c r="G278" s="3837"/>
      <c r="H278" s="3837"/>
      <c r="I278" s="3837"/>
      <c r="J278" s="1153"/>
      <c r="K278" s="1153"/>
      <c r="L278" s="1153"/>
      <c r="M278" s="1153"/>
      <c r="N278" s="3961"/>
      <c r="O278" s="3837"/>
      <c r="P278" s="3837"/>
      <c r="Q278" s="5734">
        <v>11</v>
      </c>
      <c r="R278" s="5623"/>
      <c r="S278" s="38"/>
      <c r="T278" s="3367" t="s">
        <v>76</v>
      </c>
      <c r="U278" s="3800" t="s">
        <v>2817</v>
      </c>
      <c r="V278" s="60"/>
      <c r="W278" s="60"/>
      <c r="X278" s="60"/>
      <c r="Y278" s="60"/>
      <c r="Z278" s="60"/>
      <c r="AA278" s="1153"/>
      <c r="AB278" s="1153"/>
      <c r="AC278" s="1153"/>
      <c r="AD278" s="1153"/>
      <c r="AE278" s="1153"/>
      <c r="AF278" s="3900"/>
      <c r="AG278" s="3900"/>
      <c r="AH278" s="3900"/>
      <c r="AI278" s="5734">
        <v>15</v>
      </c>
      <c r="AJ278" s="5623"/>
      <c r="AK278" s="3900"/>
      <c r="AL278" s="3902"/>
      <c r="AM278" s="3902"/>
    </row>
    <row r="279" spans="1:39" ht="11.25" customHeight="1">
      <c r="A279" s="3979"/>
      <c r="B279" s="3901"/>
      <c r="C279" s="3367"/>
      <c r="D279" s="3962" t="s">
        <v>2035</v>
      </c>
      <c r="E279" s="3802"/>
      <c r="F279" s="3962"/>
      <c r="G279" s="3837"/>
      <c r="H279" s="3837"/>
      <c r="I279" s="3837"/>
      <c r="J279" s="1153"/>
      <c r="K279" s="1153"/>
      <c r="L279" s="1153"/>
      <c r="M279" s="1153"/>
      <c r="N279" s="3961"/>
      <c r="O279" s="3837"/>
      <c r="P279" s="3837"/>
      <c r="Q279" s="5734"/>
      <c r="R279" s="5624"/>
      <c r="S279" s="38"/>
      <c r="T279" s="3367"/>
      <c r="U279" s="3962" t="s">
        <v>730</v>
      </c>
      <c r="V279" s="60"/>
      <c r="W279" s="60"/>
      <c r="X279" s="60"/>
      <c r="Y279" s="60"/>
      <c r="Z279" s="60"/>
      <c r="AA279" s="1153"/>
      <c r="AB279" s="1153"/>
      <c r="AC279" s="1153"/>
      <c r="AD279" s="1153"/>
      <c r="AE279" s="1153"/>
      <c r="AF279" s="3900"/>
      <c r="AG279" s="3900"/>
      <c r="AH279" s="3900"/>
      <c r="AI279" s="5734"/>
      <c r="AJ279" s="5624"/>
      <c r="AK279" s="3900"/>
      <c r="AL279" s="3902"/>
      <c r="AM279" s="3902"/>
    </row>
    <row r="280" spans="1:39" ht="3.75" customHeight="1">
      <c r="A280" s="3979"/>
      <c r="B280" s="3901"/>
      <c r="C280" s="3367"/>
      <c r="D280" s="3962"/>
      <c r="E280" s="3802"/>
      <c r="F280" s="3962"/>
      <c r="G280" s="3837"/>
      <c r="H280" s="3837"/>
      <c r="I280" s="3837"/>
      <c r="J280" s="1153"/>
      <c r="K280" s="1153"/>
      <c r="L280" s="1153"/>
      <c r="M280" s="1153"/>
      <c r="N280" s="3961"/>
      <c r="O280" s="3837"/>
      <c r="P280" s="3837"/>
      <c r="Q280" s="3900"/>
      <c r="R280" s="3367"/>
      <c r="S280" s="38"/>
      <c r="T280" s="3367"/>
      <c r="U280" s="3962"/>
      <c r="V280" s="60"/>
      <c r="W280" s="60"/>
      <c r="X280" s="60"/>
      <c r="Y280" s="60"/>
      <c r="Z280" s="60"/>
      <c r="AA280" s="1153"/>
      <c r="AB280" s="1153"/>
      <c r="AC280" s="1153"/>
      <c r="AD280" s="1153"/>
      <c r="AE280" s="1153"/>
      <c r="AF280" s="3900"/>
      <c r="AG280" s="3900"/>
      <c r="AH280" s="3900"/>
      <c r="AI280" s="3900"/>
      <c r="AJ280" s="3900"/>
      <c r="AK280" s="3900"/>
      <c r="AL280" s="3902"/>
      <c r="AM280" s="3902"/>
    </row>
    <row r="281" spans="1:39" ht="11.25" customHeight="1">
      <c r="A281" s="3979"/>
      <c r="B281" s="3901"/>
      <c r="C281" s="3367" t="s">
        <v>62</v>
      </c>
      <c r="D281" s="3800" t="s">
        <v>2866</v>
      </c>
      <c r="E281" s="3802"/>
      <c r="F281" s="3962"/>
      <c r="G281" s="3837"/>
      <c r="H281" s="3837"/>
      <c r="I281" s="3837"/>
      <c r="J281" s="1153"/>
      <c r="K281" s="1153"/>
      <c r="L281" s="1153"/>
      <c r="M281" s="1153"/>
      <c r="N281" s="3961"/>
      <c r="O281" s="3837"/>
      <c r="P281" s="3837"/>
      <c r="Q281" s="5734">
        <v>12</v>
      </c>
      <c r="R281" s="5623"/>
      <c r="S281" s="38"/>
      <c r="U281" s="3987"/>
      <c r="V281" s="3988"/>
      <c r="W281" s="3988"/>
      <c r="X281" s="3988"/>
      <c r="Y281" s="3988"/>
      <c r="Z281" s="3988"/>
      <c r="AA281" s="3989"/>
      <c r="AB281" s="3989"/>
      <c r="AC281" s="3989"/>
      <c r="AD281" s="3989"/>
      <c r="AE281" s="3989"/>
      <c r="AF281" s="3900"/>
      <c r="AG281" s="3900"/>
      <c r="AH281" s="3900"/>
      <c r="AI281" s="5704"/>
      <c r="AJ281" s="3903"/>
      <c r="AK281" s="3900"/>
      <c r="AL281" s="3902"/>
      <c r="AM281" s="3902"/>
    </row>
    <row r="282" spans="1:39" ht="11.25" customHeight="1">
      <c r="A282" s="3979"/>
      <c r="B282" s="3901"/>
      <c r="C282" s="3367"/>
      <c r="D282" s="3962" t="s">
        <v>2036</v>
      </c>
      <c r="E282" s="3802"/>
      <c r="F282" s="3962"/>
      <c r="G282" s="3837"/>
      <c r="H282" s="3837"/>
      <c r="I282" s="3837"/>
      <c r="J282" s="1153"/>
      <c r="K282" s="1153"/>
      <c r="L282" s="1153"/>
      <c r="M282" s="1153"/>
      <c r="N282" s="3961"/>
      <c r="O282" s="3837"/>
      <c r="P282" s="3837"/>
      <c r="Q282" s="5734"/>
      <c r="R282" s="5624"/>
      <c r="S282" s="38"/>
      <c r="Z282" s="60"/>
      <c r="AA282" s="1153"/>
      <c r="AB282" s="1153"/>
      <c r="AC282" s="1153"/>
      <c r="AD282" s="1153"/>
      <c r="AE282" s="1153"/>
      <c r="AF282" s="3900"/>
      <c r="AG282" s="3900"/>
      <c r="AH282" s="3900"/>
      <c r="AI282" s="5704"/>
      <c r="AJ282" s="3903"/>
      <c r="AK282" s="3900"/>
      <c r="AL282" s="3902"/>
      <c r="AM282" s="3902"/>
    </row>
    <row r="283" spans="1:39" ht="3.75" customHeight="1">
      <c r="A283" s="3979"/>
      <c r="B283" s="3901"/>
      <c r="C283" s="3367"/>
      <c r="D283" s="3962"/>
      <c r="E283" s="3802"/>
      <c r="F283" s="3962"/>
      <c r="G283" s="3837"/>
      <c r="H283" s="3837"/>
      <c r="I283" s="3837"/>
      <c r="J283" s="1153"/>
      <c r="K283" s="1153"/>
      <c r="L283" s="1153"/>
      <c r="M283" s="1153"/>
      <c r="N283" s="3961"/>
      <c r="O283" s="3837"/>
      <c r="P283" s="3837"/>
      <c r="Q283" s="3900"/>
      <c r="R283" s="3367"/>
      <c r="S283" s="38"/>
      <c r="T283" s="3367"/>
      <c r="U283" s="3962"/>
      <c r="V283" s="60"/>
      <c r="W283" s="60"/>
      <c r="X283" s="60"/>
      <c r="Y283" s="60"/>
      <c r="Z283" s="60"/>
      <c r="AA283" s="1153"/>
      <c r="AB283" s="1153"/>
      <c r="AC283" s="1153"/>
      <c r="AD283" s="1153"/>
      <c r="AE283" s="1153"/>
      <c r="AF283" s="3900"/>
      <c r="AG283" s="3900"/>
      <c r="AH283" s="3900"/>
      <c r="AI283" s="3900"/>
      <c r="AJ283" s="3900"/>
      <c r="AK283" s="3900"/>
      <c r="AL283" s="3902"/>
      <c r="AM283" s="3902"/>
    </row>
    <row r="284" spans="1:39" ht="11.25" customHeight="1">
      <c r="A284" s="3982"/>
      <c r="B284" s="3973"/>
      <c r="C284" s="3819"/>
      <c r="D284" s="3820"/>
      <c r="E284" s="3822"/>
      <c r="F284" s="3983"/>
      <c r="G284" s="3984"/>
      <c r="H284" s="3984"/>
      <c r="I284" s="3984"/>
      <c r="J284" s="3831"/>
      <c r="K284" s="3831"/>
      <c r="L284" s="3831"/>
      <c r="M284" s="3831"/>
      <c r="N284" s="3985"/>
      <c r="O284" s="3984"/>
      <c r="P284" s="3984"/>
      <c r="Q284" s="3922"/>
      <c r="R284" s="3922"/>
      <c r="S284" s="3485"/>
      <c r="T284" s="3819"/>
      <c r="U284" s="3922"/>
      <c r="V284" s="3922"/>
      <c r="W284" s="3922"/>
      <c r="X284" s="3922"/>
      <c r="Y284" s="3922"/>
      <c r="Z284" s="3922"/>
      <c r="AA284" s="3922"/>
      <c r="AB284" s="3922"/>
      <c r="AC284" s="3922"/>
      <c r="AD284" s="3922"/>
      <c r="AE284" s="3922"/>
      <c r="AF284" s="3922"/>
      <c r="AG284" s="3922"/>
      <c r="AH284" s="3922"/>
      <c r="AI284" s="3922"/>
      <c r="AJ284" s="3976"/>
      <c r="AK284" s="3922"/>
      <c r="AL284" s="3902"/>
      <c r="AM284" s="3902"/>
    </row>
    <row r="286" spans="1:39" s="3949" customFormat="1" ht="11.25" customHeight="1">
      <c r="A286" s="3957" t="s">
        <v>1619</v>
      </c>
      <c r="B286" s="3900"/>
      <c r="C286" s="3945" t="s">
        <v>2039</v>
      </c>
      <c r="D286" s="3900"/>
      <c r="E286" s="3900"/>
      <c r="F286" s="3900"/>
      <c r="G286" s="3900"/>
      <c r="H286" s="3900"/>
      <c r="I286" s="3900"/>
      <c r="J286" s="3900"/>
      <c r="K286" s="3900"/>
      <c r="L286" s="3900"/>
      <c r="M286" s="3900"/>
      <c r="N286" s="3900"/>
      <c r="O286" s="3900"/>
      <c r="P286" s="3900"/>
      <c r="Q286" s="3900"/>
      <c r="R286" s="3945"/>
      <c r="S286" s="3945"/>
      <c r="T286" s="3945"/>
      <c r="U286" s="3800"/>
      <c r="V286" s="3800"/>
      <c r="W286" s="3800"/>
      <c r="X286" s="3800"/>
      <c r="Y286" s="3800"/>
      <c r="Z286" s="3800"/>
      <c r="AA286" s="3800"/>
      <c r="AB286" s="3800"/>
      <c r="AC286" s="3800"/>
      <c r="AD286" s="3800"/>
      <c r="AE286" s="3800"/>
      <c r="AF286" s="3800"/>
      <c r="AG286" s="3800"/>
      <c r="AH286" s="3800"/>
      <c r="AI286" s="3800"/>
      <c r="AJ286" s="3800"/>
      <c r="AK286" s="3800"/>
      <c r="AL286" s="3800"/>
      <c r="AM286" s="3900"/>
    </row>
    <row r="287" spans="1:39" s="3949" customFormat="1" ht="11.25" customHeight="1">
      <c r="A287" s="3905"/>
      <c r="B287" s="3900"/>
      <c r="C287" s="3958" t="s">
        <v>2040</v>
      </c>
      <c r="D287" s="3900"/>
      <c r="E287" s="3900"/>
      <c r="F287" s="3900"/>
      <c r="G287" s="3900"/>
      <c r="H287" s="3900"/>
      <c r="I287" s="3900"/>
      <c r="J287" s="3900"/>
      <c r="K287" s="3900"/>
      <c r="L287" s="3900"/>
      <c r="M287" s="3900"/>
      <c r="N287" s="3900"/>
      <c r="O287" s="3900"/>
      <c r="P287" s="3900"/>
      <c r="Q287" s="3900"/>
      <c r="R287" s="3945"/>
      <c r="S287" s="3945"/>
      <c r="T287" s="3945"/>
      <c r="U287" s="3800"/>
      <c r="V287" s="3800"/>
      <c r="W287" s="3800"/>
      <c r="X287" s="3800"/>
      <c r="Y287" s="3800"/>
      <c r="Z287" s="3800"/>
      <c r="AA287" s="3800"/>
      <c r="AB287" s="3800"/>
      <c r="AC287" s="3800"/>
      <c r="AD287" s="3800"/>
      <c r="AE287" s="3800"/>
      <c r="AF287" s="3800"/>
      <c r="AG287" s="3800"/>
      <c r="AH287" s="3800"/>
      <c r="AI287" s="3800"/>
      <c r="AJ287" s="3800"/>
      <c r="AK287" s="3800"/>
      <c r="AL287" s="3800"/>
      <c r="AM287" s="3900"/>
    </row>
    <row r="288" spans="1:39" ht="6" customHeight="1">
      <c r="A288" s="3979"/>
      <c r="B288" s="3901"/>
      <c r="C288" s="3902"/>
      <c r="D288" s="3902"/>
      <c r="E288" s="3902"/>
      <c r="F288" s="3902"/>
      <c r="G288" s="3902"/>
      <c r="H288" s="3902"/>
      <c r="I288" s="3902"/>
      <c r="J288" s="3902"/>
      <c r="K288" s="3902"/>
      <c r="L288" s="3902"/>
      <c r="M288" s="3902"/>
      <c r="N288" s="3902"/>
      <c r="O288" s="3902"/>
      <c r="P288" s="3902"/>
      <c r="Q288" s="3963"/>
      <c r="R288" s="3902"/>
      <c r="S288" s="3902"/>
      <c r="T288" s="3902"/>
      <c r="U288" s="3902"/>
      <c r="V288" s="3902"/>
      <c r="W288" s="3902"/>
      <c r="X288" s="3902"/>
      <c r="Y288" s="3902"/>
      <c r="Z288" s="3902"/>
      <c r="AA288" s="3902"/>
      <c r="AB288" s="3902"/>
      <c r="AC288" s="3902"/>
      <c r="AD288" s="3902"/>
      <c r="AE288" s="3902"/>
      <c r="AF288" s="3902"/>
      <c r="AG288" s="3902"/>
      <c r="AH288" s="3902"/>
      <c r="AI288" s="3902"/>
      <c r="AJ288" s="3902"/>
      <c r="AK288" s="3902"/>
      <c r="AL288" s="3902"/>
      <c r="AM288" s="3902"/>
    </row>
    <row r="289" spans="1:39">
      <c r="C289" s="3945"/>
      <c r="Q289" s="5785" t="s">
        <v>1742</v>
      </c>
      <c r="R289" s="5785"/>
      <c r="S289" s="5785"/>
      <c r="U289" s="5785" t="s">
        <v>1621</v>
      </c>
      <c r="V289" s="5785"/>
      <c r="W289" s="5785"/>
      <c r="X289" s="3949"/>
      <c r="Z289" s="5785" t="s">
        <v>1743</v>
      </c>
      <c r="AA289" s="5785"/>
      <c r="AB289" s="5785"/>
    </row>
    <row r="290" spans="1:39">
      <c r="C290" s="3958"/>
      <c r="Q290" s="5790" t="s">
        <v>2041</v>
      </c>
      <c r="R290" s="5790"/>
      <c r="S290" s="5790"/>
      <c r="U290" s="5790" t="s">
        <v>2042</v>
      </c>
      <c r="V290" s="5790"/>
      <c r="W290" s="5790"/>
      <c r="Z290" s="5790" t="s">
        <v>2043</v>
      </c>
      <c r="AA290" s="5790"/>
      <c r="AB290" s="5790"/>
    </row>
    <row r="291" spans="1:39" ht="3" customHeight="1">
      <c r="C291" s="3958"/>
    </row>
    <row r="292" spans="1:39" ht="15" customHeight="1">
      <c r="Q292" s="3949"/>
      <c r="R292" s="3994">
        <v>1</v>
      </c>
      <c r="U292" s="3949"/>
      <c r="V292" s="3994">
        <v>2</v>
      </c>
      <c r="Z292" s="3949"/>
      <c r="AA292" s="3994">
        <v>3</v>
      </c>
      <c r="AI292" s="3945"/>
      <c r="AJ292" s="3945"/>
      <c r="AK292" s="3900"/>
    </row>
    <row r="293" spans="1:39" ht="11.25" customHeight="1">
      <c r="A293" s="3979"/>
      <c r="B293" s="3901"/>
      <c r="C293" s="3367" t="s">
        <v>35</v>
      </c>
      <c r="D293" s="3800" t="s">
        <v>1744</v>
      </c>
      <c r="E293" s="3802"/>
      <c r="F293" s="3962"/>
      <c r="G293" s="3837"/>
      <c r="H293" s="3837"/>
      <c r="I293" s="3837"/>
      <c r="J293" s="1153"/>
      <c r="K293" s="1153"/>
      <c r="L293" s="1153"/>
      <c r="M293" s="1153"/>
      <c r="N293" s="3961"/>
      <c r="O293" s="5789">
        <v>370116</v>
      </c>
      <c r="P293" s="5789"/>
      <c r="Q293" s="5665"/>
      <c r="R293" s="5623"/>
      <c r="S293" s="38"/>
      <c r="T293" s="3367"/>
      <c r="U293" s="5665"/>
      <c r="V293" s="5623"/>
      <c r="W293" s="3962"/>
      <c r="X293" s="60"/>
      <c r="Y293" s="60"/>
      <c r="Z293" s="5665"/>
      <c r="AA293" s="5623"/>
      <c r="AB293" s="3962"/>
      <c r="AC293" s="1153"/>
      <c r="AD293" s="1153"/>
      <c r="AE293" s="1153"/>
      <c r="AF293" s="3900"/>
      <c r="AG293" s="3900"/>
      <c r="AH293" s="3900"/>
      <c r="AI293" s="3540"/>
      <c r="AJ293" s="3903"/>
      <c r="AK293" s="3900"/>
      <c r="AL293" s="3902"/>
      <c r="AM293" s="3902"/>
    </row>
    <row r="294" spans="1:39" ht="11.25" customHeight="1">
      <c r="A294" s="3979"/>
      <c r="B294" s="3901"/>
      <c r="C294" s="3367"/>
      <c r="D294" s="3962" t="s">
        <v>1745</v>
      </c>
      <c r="E294" s="3802"/>
      <c r="F294" s="3962"/>
      <c r="G294" s="3837"/>
      <c r="H294" s="3837"/>
      <c r="I294" s="3837"/>
      <c r="J294" s="1153"/>
      <c r="K294" s="1153"/>
      <c r="L294" s="1153"/>
      <c r="M294" s="1153"/>
      <c r="N294" s="3961"/>
      <c r="O294" s="5789"/>
      <c r="P294" s="5789"/>
      <c r="Q294" s="5665"/>
      <c r="R294" s="5624"/>
      <c r="S294" s="38"/>
      <c r="T294" s="3367"/>
      <c r="U294" s="5665"/>
      <c r="V294" s="5624"/>
      <c r="W294" s="3962"/>
      <c r="X294" s="60"/>
      <c r="Y294" s="60"/>
      <c r="Z294" s="5665"/>
      <c r="AA294" s="5624"/>
      <c r="AB294" s="3962"/>
      <c r="AC294" s="1153"/>
      <c r="AD294" s="1153"/>
      <c r="AE294" s="1153"/>
      <c r="AF294" s="3900"/>
      <c r="AG294" s="3900"/>
      <c r="AH294" s="3900"/>
      <c r="AI294" s="3540"/>
      <c r="AJ294" s="3903"/>
      <c r="AK294" s="3900"/>
      <c r="AL294" s="3902"/>
      <c r="AM294" s="3902"/>
    </row>
    <row r="295" spans="1:39" ht="3.75" customHeight="1">
      <c r="A295" s="3979"/>
      <c r="B295" s="3901"/>
      <c r="C295" s="3367"/>
      <c r="D295" s="3962"/>
      <c r="E295" s="3802"/>
      <c r="F295" s="3962"/>
      <c r="G295" s="3837"/>
      <c r="H295" s="3837"/>
      <c r="I295" s="3837"/>
      <c r="J295" s="1153"/>
      <c r="K295" s="1153"/>
      <c r="L295" s="1153"/>
      <c r="M295" s="1153"/>
      <c r="N295" s="3961"/>
      <c r="O295" s="3837"/>
      <c r="P295" s="3837"/>
      <c r="Q295" s="3900"/>
      <c r="R295" s="3367"/>
      <c r="S295" s="38"/>
      <c r="T295" s="3367"/>
      <c r="U295" s="3900"/>
      <c r="V295" s="3367"/>
      <c r="W295" s="3962"/>
      <c r="X295" s="3376"/>
      <c r="Y295" s="3376"/>
      <c r="Z295" s="3900"/>
      <c r="AA295" s="3367"/>
      <c r="AB295" s="3962"/>
      <c r="AC295" s="1153"/>
      <c r="AD295" s="1153"/>
      <c r="AE295" s="1153"/>
      <c r="AF295" s="3902"/>
      <c r="AG295" s="3902"/>
      <c r="AH295" s="3902"/>
      <c r="AI295" s="3900"/>
      <c r="AJ295" s="3900"/>
      <c r="AK295" s="3900"/>
      <c r="AL295" s="3902"/>
      <c r="AM295" s="3902"/>
    </row>
    <row r="296" spans="1:39" ht="11.25" customHeight="1">
      <c r="A296" s="3968"/>
      <c r="B296" s="3901"/>
      <c r="C296" s="3367" t="s">
        <v>36</v>
      </c>
      <c r="D296" s="3800" t="s">
        <v>761</v>
      </c>
      <c r="E296" s="3802"/>
      <c r="F296" s="3962"/>
      <c r="G296" s="3837"/>
      <c r="H296" s="3837"/>
      <c r="I296" s="3837"/>
      <c r="J296" s="1153"/>
      <c r="K296" s="1153"/>
      <c r="L296" s="1153"/>
      <c r="M296" s="1153"/>
      <c r="N296" s="3961"/>
      <c r="O296" s="5789">
        <v>370117</v>
      </c>
      <c r="P296" s="5789"/>
      <c r="Q296" s="5665"/>
      <c r="R296" s="5623"/>
      <c r="S296" s="38"/>
      <c r="T296" s="3367"/>
      <c r="U296" s="5665"/>
      <c r="V296" s="5623"/>
      <c r="W296" s="3962"/>
      <c r="X296" s="60"/>
      <c r="Y296" s="60"/>
      <c r="Z296" s="5665"/>
      <c r="AA296" s="5623"/>
      <c r="AB296" s="3962"/>
      <c r="AC296" s="1153"/>
      <c r="AD296" s="1153"/>
      <c r="AE296" s="1153"/>
      <c r="AF296" s="3900"/>
      <c r="AG296" s="3900"/>
      <c r="AH296" s="3900"/>
      <c r="AI296" s="3540"/>
      <c r="AJ296" s="3903"/>
      <c r="AK296" s="3900"/>
      <c r="AL296" s="3902"/>
      <c r="AM296" s="3902"/>
    </row>
    <row r="297" spans="1:39" ht="11.25" customHeight="1">
      <c r="A297" s="3979"/>
      <c r="B297" s="3901"/>
      <c r="C297" s="3367"/>
      <c r="D297" s="3962" t="s">
        <v>1746</v>
      </c>
      <c r="E297" s="3802"/>
      <c r="F297" s="3962"/>
      <c r="G297" s="3837"/>
      <c r="H297" s="3837"/>
      <c r="I297" s="3837"/>
      <c r="J297" s="1153"/>
      <c r="K297" s="1153"/>
      <c r="L297" s="1153"/>
      <c r="M297" s="1153"/>
      <c r="N297" s="3961"/>
      <c r="O297" s="5789"/>
      <c r="P297" s="5789"/>
      <c r="Q297" s="5665"/>
      <c r="R297" s="5624"/>
      <c r="S297" s="38"/>
      <c r="T297" s="3367"/>
      <c r="U297" s="5665"/>
      <c r="V297" s="5624"/>
      <c r="W297" s="3962"/>
      <c r="X297" s="60"/>
      <c r="Y297" s="60"/>
      <c r="Z297" s="5665"/>
      <c r="AA297" s="5624"/>
      <c r="AB297" s="3962"/>
      <c r="AC297" s="1153"/>
      <c r="AD297" s="1153"/>
      <c r="AE297" s="1153"/>
      <c r="AF297" s="3900"/>
      <c r="AG297" s="3900"/>
      <c r="AH297" s="3900"/>
      <c r="AI297" s="3540"/>
      <c r="AJ297" s="3903"/>
      <c r="AK297" s="3900"/>
      <c r="AL297" s="3902"/>
      <c r="AM297" s="3902"/>
    </row>
    <row r="298" spans="1:39" ht="3.75" customHeight="1">
      <c r="A298" s="3979"/>
      <c r="B298" s="3901"/>
      <c r="C298" s="3367"/>
      <c r="D298" s="3962"/>
      <c r="E298" s="3802"/>
      <c r="F298" s="3962"/>
      <c r="G298" s="3837"/>
      <c r="H298" s="3837"/>
      <c r="I298" s="3837"/>
      <c r="J298" s="1153"/>
      <c r="K298" s="1153"/>
      <c r="L298" s="1153"/>
      <c r="M298" s="1153"/>
      <c r="N298" s="3961"/>
      <c r="O298" s="3837"/>
      <c r="P298" s="3837"/>
      <c r="Q298" s="3900"/>
      <c r="R298" s="3367"/>
      <c r="S298" s="38"/>
      <c r="T298" s="3367"/>
      <c r="U298" s="3900"/>
      <c r="V298" s="3367"/>
      <c r="W298" s="3962"/>
      <c r="X298" s="60"/>
      <c r="Y298" s="60"/>
      <c r="Z298" s="3900"/>
      <c r="AA298" s="3367"/>
      <c r="AB298" s="3962"/>
      <c r="AC298" s="1153"/>
      <c r="AD298" s="1153"/>
      <c r="AE298" s="1153"/>
      <c r="AF298" s="3900"/>
      <c r="AG298" s="3900"/>
      <c r="AH298" s="3900"/>
      <c r="AI298" s="3900"/>
      <c r="AJ298" s="3900"/>
      <c r="AK298" s="3900"/>
      <c r="AL298" s="3902"/>
      <c r="AM298" s="3902"/>
    </row>
    <row r="299" spans="1:39" ht="11.25" customHeight="1">
      <c r="A299" s="3968"/>
      <c r="B299" s="3901"/>
      <c r="C299" s="3367" t="s">
        <v>50</v>
      </c>
      <c r="D299" s="3800" t="s">
        <v>1747</v>
      </c>
      <c r="E299" s="3802"/>
      <c r="F299" s="3962"/>
      <c r="G299" s="3837"/>
      <c r="H299" s="3837"/>
      <c r="I299" s="3837"/>
      <c r="J299" s="1153"/>
      <c r="K299" s="1153"/>
      <c r="L299" s="1153"/>
      <c r="M299" s="1153"/>
      <c r="N299" s="3961"/>
      <c r="O299" s="5789">
        <v>370118</v>
      </c>
      <c r="P299" s="5789"/>
      <c r="Q299" s="5665"/>
      <c r="R299" s="5623"/>
      <c r="S299" s="38"/>
      <c r="T299" s="3367"/>
      <c r="U299" s="5665"/>
      <c r="V299" s="5623"/>
      <c r="W299" s="3962"/>
      <c r="X299" s="60"/>
      <c r="Y299" s="60"/>
      <c r="Z299" s="5665"/>
      <c r="AA299" s="5623"/>
      <c r="AB299" s="3962"/>
      <c r="AC299" s="1153"/>
      <c r="AD299" s="1153"/>
      <c r="AE299" s="1153"/>
      <c r="AF299" s="3900"/>
      <c r="AG299" s="3900"/>
      <c r="AH299" s="3900"/>
      <c r="AI299" s="3540"/>
      <c r="AJ299" s="3903"/>
      <c r="AK299" s="3900"/>
      <c r="AL299" s="3902"/>
      <c r="AM299" s="3902"/>
    </row>
    <row r="300" spans="1:39" ht="11.25" customHeight="1">
      <c r="A300" s="3979"/>
      <c r="B300" s="3901"/>
      <c r="C300" s="3367"/>
      <c r="D300" s="3962" t="s">
        <v>1748</v>
      </c>
      <c r="E300" s="3802"/>
      <c r="F300" s="3962"/>
      <c r="G300" s="3837"/>
      <c r="H300" s="3837"/>
      <c r="I300" s="3837"/>
      <c r="J300" s="1153"/>
      <c r="K300" s="1153"/>
      <c r="L300" s="1153"/>
      <c r="M300" s="1153"/>
      <c r="N300" s="3961"/>
      <c r="O300" s="5789"/>
      <c r="P300" s="5789"/>
      <c r="Q300" s="5665"/>
      <c r="R300" s="5624"/>
      <c r="S300" s="38"/>
      <c r="T300" s="3367"/>
      <c r="U300" s="5665"/>
      <c r="V300" s="5624"/>
      <c r="W300" s="3962"/>
      <c r="X300" s="60"/>
      <c r="Y300" s="60"/>
      <c r="Z300" s="5665"/>
      <c r="AA300" s="5624"/>
      <c r="AB300" s="3962"/>
      <c r="AC300" s="1153"/>
      <c r="AD300" s="1153"/>
      <c r="AE300" s="1153"/>
      <c r="AF300" s="3900"/>
      <c r="AG300" s="3900"/>
      <c r="AH300" s="3900"/>
      <c r="AI300" s="3540"/>
      <c r="AJ300" s="3903"/>
      <c r="AK300" s="3900"/>
      <c r="AL300" s="3902"/>
      <c r="AM300" s="3902"/>
    </row>
    <row r="301" spans="1:39" ht="3.75" customHeight="1">
      <c r="A301" s="3979"/>
      <c r="B301" s="3901"/>
      <c r="C301" s="3367"/>
      <c r="D301" s="3962"/>
      <c r="E301" s="3802"/>
      <c r="F301" s="3962"/>
      <c r="G301" s="3837"/>
      <c r="H301" s="3837"/>
      <c r="I301" s="3837"/>
      <c r="J301" s="1153"/>
      <c r="K301" s="1153"/>
      <c r="L301" s="1153"/>
      <c r="M301" s="1153"/>
      <c r="N301" s="3961"/>
      <c r="O301" s="3837"/>
      <c r="P301" s="3837"/>
      <c r="Q301" s="1153"/>
      <c r="R301" s="3966"/>
      <c r="S301" s="38"/>
      <c r="T301" s="3367"/>
      <c r="U301" s="1153"/>
      <c r="V301" s="3966"/>
      <c r="W301" s="3962"/>
      <c r="X301" s="60"/>
      <c r="Y301" s="60"/>
      <c r="Z301" s="1153"/>
      <c r="AA301" s="3966"/>
      <c r="AB301" s="3962"/>
      <c r="AC301" s="1153"/>
      <c r="AD301" s="1153"/>
      <c r="AE301" s="1153"/>
      <c r="AF301" s="3900"/>
      <c r="AG301" s="3900"/>
      <c r="AH301" s="3900"/>
      <c r="AI301" s="3540"/>
      <c r="AJ301" s="3903"/>
      <c r="AK301" s="3900"/>
      <c r="AL301" s="3902"/>
      <c r="AM301" s="3902"/>
    </row>
    <row r="302" spans="1:39" ht="11.25" customHeight="1">
      <c r="A302" s="3979"/>
      <c r="B302" s="3901"/>
      <c r="C302" s="3367" t="s">
        <v>62</v>
      </c>
      <c r="D302" s="3800" t="s">
        <v>1749</v>
      </c>
      <c r="E302" s="3802"/>
      <c r="F302" s="3962"/>
      <c r="G302" s="3837"/>
      <c r="H302" s="3837"/>
      <c r="I302" s="3837"/>
      <c r="J302" s="1153"/>
      <c r="K302" s="1153"/>
      <c r="L302" s="1153"/>
      <c r="M302" s="1153"/>
      <c r="N302" s="3961"/>
      <c r="O302" s="3837"/>
      <c r="P302" s="3837"/>
      <c r="Q302" s="1153"/>
      <c r="R302" s="3966"/>
      <c r="S302" s="38"/>
      <c r="T302" s="3367"/>
      <c r="U302" s="1153"/>
      <c r="V302" s="3966"/>
      <c r="W302" s="3962"/>
      <c r="X302" s="60"/>
      <c r="Y302" s="60"/>
      <c r="Z302" s="1153"/>
      <c r="AA302" s="3966"/>
      <c r="AB302" s="3962"/>
      <c r="AC302" s="1153"/>
      <c r="AD302" s="1153"/>
      <c r="AE302" s="1153"/>
      <c r="AF302" s="3900"/>
      <c r="AG302" s="3900"/>
      <c r="AH302" s="3900"/>
      <c r="AI302" s="3540"/>
      <c r="AJ302" s="3903"/>
      <c r="AK302" s="3900"/>
      <c r="AL302" s="3902"/>
      <c r="AM302" s="3902"/>
    </row>
    <row r="303" spans="1:39" ht="11.25" customHeight="1">
      <c r="A303" s="3979"/>
      <c r="B303" s="3901"/>
      <c r="C303" s="3367"/>
      <c r="D303" s="3962" t="s">
        <v>1750</v>
      </c>
      <c r="E303" s="3802"/>
      <c r="F303" s="3962"/>
      <c r="G303" s="3837"/>
      <c r="H303" s="3837"/>
      <c r="I303" s="3837"/>
      <c r="J303" s="1153"/>
      <c r="K303" s="1153"/>
      <c r="L303" s="1153"/>
      <c r="M303" s="1153"/>
      <c r="N303" s="3961"/>
      <c r="O303" s="3837"/>
      <c r="P303" s="3837"/>
      <c r="Q303" s="1153"/>
      <c r="R303" s="3966"/>
      <c r="S303" s="38"/>
      <c r="T303" s="3367"/>
      <c r="U303" s="1153"/>
      <c r="V303" s="3966"/>
      <c r="W303" s="3962"/>
      <c r="X303" s="60"/>
      <c r="Y303" s="60"/>
      <c r="Z303" s="1153"/>
      <c r="AA303" s="3966"/>
      <c r="AB303" s="3962"/>
      <c r="AC303" s="1153"/>
      <c r="AD303" s="1153"/>
      <c r="AE303" s="1153"/>
      <c r="AF303" s="3900"/>
      <c r="AG303" s="3900"/>
      <c r="AH303" s="3900"/>
      <c r="AI303" s="3540"/>
      <c r="AJ303" s="3903"/>
      <c r="AK303" s="3900"/>
      <c r="AL303" s="3902"/>
      <c r="AM303" s="3902"/>
    </row>
    <row r="304" spans="1:39" ht="3.75" customHeight="1">
      <c r="A304" s="3979"/>
      <c r="B304" s="3901"/>
      <c r="C304" s="3367"/>
      <c r="D304" s="3962"/>
      <c r="E304" s="3802"/>
      <c r="F304" s="3962"/>
      <c r="G304" s="3837"/>
      <c r="H304" s="3837"/>
      <c r="I304" s="3837"/>
      <c r="J304" s="1153"/>
      <c r="K304" s="1153"/>
      <c r="L304" s="1153"/>
      <c r="M304" s="1153"/>
      <c r="N304" s="3961"/>
      <c r="O304" s="3837"/>
      <c r="P304" s="3837"/>
      <c r="Q304" s="1153"/>
      <c r="R304" s="3966"/>
      <c r="S304" s="38"/>
      <c r="T304" s="3367"/>
      <c r="U304" s="1153"/>
      <c r="V304" s="3966"/>
      <c r="W304" s="3962"/>
      <c r="X304" s="60"/>
      <c r="Y304" s="60"/>
      <c r="Z304" s="1153"/>
      <c r="AA304" s="3966"/>
      <c r="AB304" s="3962"/>
      <c r="AC304" s="1153"/>
      <c r="AD304" s="1153"/>
      <c r="AE304" s="1153"/>
      <c r="AF304" s="3900"/>
      <c r="AG304" s="3900"/>
      <c r="AH304" s="3900"/>
      <c r="AI304" s="3540"/>
      <c r="AJ304" s="3903"/>
      <c r="AK304" s="3900"/>
      <c r="AL304" s="3902"/>
      <c r="AM304" s="3902"/>
    </row>
    <row r="305" spans="1:39" ht="11.25" customHeight="1">
      <c r="A305" s="3979"/>
      <c r="B305" s="3901"/>
      <c r="C305" s="3367"/>
      <c r="D305" s="3809" t="s">
        <v>431</v>
      </c>
      <c r="E305" s="3776" t="s">
        <v>1751</v>
      </c>
      <c r="F305" s="3962"/>
      <c r="G305" s="3837"/>
      <c r="H305" s="3837"/>
      <c r="I305" s="3837"/>
      <c r="J305" s="1153"/>
      <c r="K305" s="1153"/>
      <c r="L305" s="1153"/>
      <c r="M305" s="1153"/>
      <c r="N305" s="3961"/>
      <c r="O305" s="5789">
        <v>370119</v>
      </c>
      <c r="P305" s="5789"/>
      <c r="Q305" s="5665"/>
      <c r="R305" s="5623"/>
      <c r="S305" s="38"/>
      <c r="T305" s="3367"/>
      <c r="U305" s="5665"/>
      <c r="V305" s="5623"/>
      <c r="W305" s="3962"/>
      <c r="X305" s="60"/>
      <c r="Y305" s="60"/>
      <c r="Z305" s="5665"/>
      <c r="AA305" s="5623"/>
      <c r="AB305" s="3962"/>
      <c r="AC305" s="1153"/>
      <c r="AD305" s="1153"/>
      <c r="AE305" s="1153"/>
      <c r="AF305" s="3900"/>
      <c r="AG305" s="3900"/>
      <c r="AH305" s="3900"/>
      <c r="AI305" s="3540"/>
      <c r="AJ305" s="3903"/>
      <c r="AK305" s="3900"/>
      <c r="AL305" s="3902"/>
      <c r="AM305" s="3902"/>
    </row>
    <row r="306" spans="1:39" ht="11.25" customHeight="1">
      <c r="A306" s="3979"/>
      <c r="B306" s="3901"/>
      <c r="C306" s="3367"/>
      <c r="D306" s="3995"/>
      <c r="E306" s="3962" t="s">
        <v>1752</v>
      </c>
      <c r="F306" s="3962"/>
      <c r="G306" s="3837"/>
      <c r="H306" s="3837"/>
      <c r="I306" s="3837"/>
      <c r="J306" s="1153"/>
      <c r="K306" s="1153"/>
      <c r="L306" s="1153"/>
      <c r="M306" s="1153"/>
      <c r="N306" s="3961"/>
      <c r="O306" s="5789"/>
      <c r="P306" s="5789"/>
      <c r="Q306" s="5665"/>
      <c r="R306" s="5624"/>
      <c r="S306" s="38"/>
      <c r="T306" s="3367"/>
      <c r="U306" s="5665"/>
      <c r="V306" s="5624"/>
      <c r="W306" s="3962"/>
      <c r="X306" s="60"/>
      <c r="Y306" s="60"/>
      <c r="Z306" s="5665"/>
      <c r="AA306" s="5624"/>
      <c r="AB306" s="3962"/>
      <c r="AC306" s="1153"/>
      <c r="AD306" s="1153"/>
      <c r="AE306" s="1153"/>
      <c r="AF306" s="3900"/>
      <c r="AG306" s="3900"/>
      <c r="AH306" s="3900"/>
      <c r="AI306" s="3540"/>
      <c r="AJ306" s="3903"/>
      <c r="AK306" s="3900"/>
      <c r="AL306" s="3902"/>
      <c r="AM306" s="3902"/>
    </row>
    <row r="307" spans="1:39" ht="5.25" customHeight="1">
      <c r="A307" s="3979"/>
      <c r="B307" s="3901"/>
      <c r="C307" s="3367"/>
      <c r="D307" s="3995"/>
      <c r="E307" s="3802"/>
      <c r="F307" s="3962"/>
      <c r="G307" s="3837"/>
      <c r="H307" s="3837"/>
      <c r="I307" s="3837"/>
      <c r="J307" s="1153"/>
      <c r="K307" s="1153"/>
      <c r="L307" s="1153"/>
      <c r="M307" s="1153"/>
      <c r="N307" s="3961"/>
      <c r="O307" s="3837"/>
      <c r="P307" s="3837"/>
      <c r="Q307" s="1153"/>
      <c r="R307" s="3367"/>
      <c r="S307" s="38"/>
      <c r="T307" s="3367"/>
      <c r="U307" s="1153"/>
      <c r="V307" s="3367"/>
      <c r="W307" s="3962"/>
      <c r="X307" s="60"/>
      <c r="Y307" s="60"/>
      <c r="Z307" s="1153"/>
      <c r="AA307" s="3367"/>
      <c r="AB307" s="3962"/>
      <c r="AC307" s="1153"/>
      <c r="AD307" s="1153"/>
      <c r="AE307" s="1153"/>
      <c r="AF307" s="3900"/>
      <c r="AG307" s="3900"/>
      <c r="AH307" s="3900"/>
      <c r="AI307" s="3540"/>
      <c r="AJ307" s="3903"/>
      <c r="AK307" s="3900"/>
      <c r="AL307" s="3902"/>
      <c r="AM307" s="3902"/>
    </row>
    <row r="308" spans="1:39" ht="11.25" customHeight="1">
      <c r="A308" s="3979"/>
      <c r="B308" s="3901"/>
      <c r="C308" s="3367"/>
      <c r="D308" s="3809" t="s">
        <v>434</v>
      </c>
      <c r="E308" s="3776" t="s">
        <v>1753</v>
      </c>
      <c r="F308" s="3962"/>
      <c r="G308" s="3837"/>
      <c r="H308" s="3837"/>
      <c r="I308" s="3837"/>
      <c r="J308" s="1153"/>
      <c r="K308" s="1153"/>
      <c r="L308" s="1153"/>
      <c r="M308" s="1153"/>
      <c r="N308" s="3961"/>
      <c r="O308" s="5789">
        <v>370120</v>
      </c>
      <c r="P308" s="5789"/>
      <c r="Q308" s="5665"/>
      <c r="R308" s="5623"/>
      <c r="S308" s="38"/>
      <c r="T308" s="3367"/>
      <c r="U308" s="5665"/>
      <c r="V308" s="5623"/>
      <c r="W308" s="3962"/>
      <c r="X308" s="60"/>
      <c r="Y308" s="60"/>
      <c r="Z308" s="5665"/>
      <c r="AA308" s="5623"/>
      <c r="AB308" s="3962"/>
      <c r="AC308" s="1153"/>
      <c r="AD308" s="1153"/>
      <c r="AE308" s="1153"/>
      <c r="AF308" s="3900"/>
      <c r="AG308" s="3900"/>
      <c r="AH308" s="3900"/>
      <c r="AI308" s="3540"/>
      <c r="AJ308" s="3903"/>
      <c r="AK308" s="3900"/>
      <c r="AL308" s="3902"/>
      <c r="AM308" s="3902"/>
    </row>
    <row r="309" spans="1:39" ht="11.25" customHeight="1">
      <c r="A309" s="3979"/>
      <c r="B309" s="3901"/>
      <c r="C309" s="3367"/>
      <c r="D309" s="3962"/>
      <c r="E309" s="3962" t="s">
        <v>1754</v>
      </c>
      <c r="F309" s="3962"/>
      <c r="G309" s="3837"/>
      <c r="H309" s="3837"/>
      <c r="I309" s="3837"/>
      <c r="J309" s="1153"/>
      <c r="K309" s="1153"/>
      <c r="L309" s="1153"/>
      <c r="M309" s="1153"/>
      <c r="N309" s="3961"/>
      <c r="O309" s="5789"/>
      <c r="P309" s="5789"/>
      <c r="Q309" s="5665"/>
      <c r="R309" s="5624"/>
      <c r="S309" s="38"/>
      <c r="T309" s="3367"/>
      <c r="U309" s="5665"/>
      <c r="V309" s="5624"/>
      <c r="W309" s="3962"/>
      <c r="X309" s="60"/>
      <c r="Y309" s="60"/>
      <c r="Z309" s="5665"/>
      <c r="AA309" s="5624"/>
      <c r="AB309" s="3962"/>
      <c r="AC309" s="1153"/>
      <c r="AD309" s="1153"/>
      <c r="AE309" s="1153"/>
      <c r="AF309" s="3900"/>
      <c r="AG309" s="3900"/>
      <c r="AH309" s="3900"/>
      <c r="AI309" s="3540"/>
      <c r="AJ309" s="3903"/>
      <c r="AK309" s="3900"/>
      <c r="AL309" s="3902"/>
      <c r="AM309" s="3902"/>
    </row>
    <row r="310" spans="1:39" ht="3.75" customHeight="1">
      <c r="A310" s="3979"/>
      <c r="B310" s="3901"/>
      <c r="C310" s="3367"/>
      <c r="D310" s="3962"/>
      <c r="E310" s="3962"/>
      <c r="F310" s="3962"/>
      <c r="G310" s="3837"/>
      <c r="H310" s="3837"/>
      <c r="I310" s="3837"/>
      <c r="J310" s="1153"/>
      <c r="K310" s="1153"/>
      <c r="L310" s="1153"/>
      <c r="M310" s="1153"/>
      <c r="N310" s="3961"/>
      <c r="O310" s="3837"/>
      <c r="P310" s="3837"/>
      <c r="Q310" s="1153"/>
      <c r="R310" s="3966"/>
      <c r="S310" s="38"/>
      <c r="T310" s="3367"/>
      <c r="U310" s="1153"/>
      <c r="V310" s="3966"/>
      <c r="W310" s="3962"/>
      <c r="X310" s="60"/>
      <c r="Y310" s="60"/>
      <c r="Z310" s="1153"/>
      <c r="AA310" s="3966"/>
      <c r="AB310" s="3962"/>
      <c r="AC310" s="1153"/>
      <c r="AD310" s="1153"/>
      <c r="AE310" s="1153"/>
      <c r="AF310" s="3900"/>
      <c r="AG310" s="3900"/>
      <c r="AH310" s="3900"/>
      <c r="AI310" s="3540"/>
      <c r="AJ310" s="3903"/>
      <c r="AK310" s="3900"/>
      <c r="AL310" s="3902"/>
      <c r="AM310" s="3902"/>
    </row>
    <row r="311" spans="1:39" ht="11.25" customHeight="1">
      <c r="A311" s="3968"/>
      <c r="B311" s="3901"/>
      <c r="C311" s="3367" t="s">
        <v>63</v>
      </c>
      <c r="D311" s="3800" t="s">
        <v>1755</v>
      </c>
      <c r="E311" s="3802"/>
      <c r="F311" s="3962"/>
      <c r="G311" s="3837"/>
      <c r="H311" s="3837"/>
      <c r="I311" s="3837"/>
      <c r="J311" s="1153"/>
      <c r="K311" s="1153"/>
      <c r="L311" s="1153"/>
      <c r="M311" s="1153"/>
      <c r="N311" s="3961"/>
      <c r="O311" s="5789">
        <v>370121</v>
      </c>
      <c r="P311" s="5789"/>
      <c r="Q311" s="5665"/>
      <c r="R311" s="5623"/>
      <c r="S311" s="38"/>
      <c r="T311" s="3367"/>
      <c r="U311" s="5665"/>
      <c r="V311" s="5623"/>
      <c r="W311" s="3962"/>
      <c r="X311" s="60"/>
      <c r="Y311" s="60"/>
      <c r="Z311" s="5665"/>
      <c r="AA311" s="5623"/>
      <c r="AB311" s="3962"/>
      <c r="AC311" s="1153"/>
      <c r="AD311" s="1153"/>
      <c r="AE311" s="1153"/>
      <c r="AF311" s="3900"/>
      <c r="AG311" s="3900"/>
      <c r="AH311" s="3900"/>
      <c r="AI311" s="3540"/>
      <c r="AJ311" s="3903"/>
      <c r="AK311" s="3900"/>
      <c r="AL311" s="3902"/>
      <c r="AM311" s="3902"/>
    </row>
    <row r="312" spans="1:39" ht="11.25" customHeight="1">
      <c r="A312" s="3979"/>
      <c r="B312" s="3901"/>
      <c r="C312" s="3367"/>
      <c r="D312" s="3962" t="s">
        <v>1756</v>
      </c>
      <c r="E312" s="3802"/>
      <c r="F312" s="3962"/>
      <c r="G312" s="3837"/>
      <c r="H312" s="3837"/>
      <c r="I312" s="3837"/>
      <c r="J312" s="1153"/>
      <c r="K312" s="1153"/>
      <c r="L312" s="1153"/>
      <c r="M312" s="1153"/>
      <c r="N312" s="3961"/>
      <c r="O312" s="5789"/>
      <c r="P312" s="5789"/>
      <c r="Q312" s="5665"/>
      <c r="R312" s="5624"/>
      <c r="S312" s="38"/>
      <c r="T312" s="3367"/>
      <c r="U312" s="5665"/>
      <c r="V312" s="5624"/>
      <c r="W312" s="3962"/>
      <c r="X312" s="60"/>
      <c r="Y312" s="60"/>
      <c r="Z312" s="5665"/>
      <c r="AA312" s="5624"/>
      <c r="AB312" s="3962"/>
      <c r="AC312" s="1153"/>
      <c r="AD312" s="1153"/>
      <c r="AE312" s="1153"/>
      <c r="AF312" s="3900"/>
      <c r="AG312" s="3900"/>
      <c r="AH312" s="3900"/>
      <c r="AI312" s="3540"/>
      <c r="AJ312" s="3903"/>
      <c r="AK312" s="3900"/>
      <c r="AL312" s="3902"/>
      <c r="AM312" s="3902"/>
    </row>
    <row r="313" spans="1:39" ht="3.75" customHeight="1">
      <c r="A313" s="3979"/>
      <c r="B313" s="3901"/>
      <c r="C313" s="3367"/>
      <c r="D313" s="3962"/>
      <c r="E313" s="3802"/>
      <c r="F313" s="3962"/>
      <c r="G313" s="3837"/>
      <c r="H313" s="3837"/>
      <c r="I313" s="3837"/>
      <c r="J313" s="1153"/>
      <c r="K313" s="1153"/>
      <c r="L313" s="1153"/>
      <c r="M313" s="1153"/>
      <c r="N313" s="3961"/>
      <c r="O313" s="3837"/>
      <c r="P313" s="3837"/>
      <c r="Q313" s="3900"/>
      <c r="R313" s="3367"/>
      <c r="S313" s="38"/>
      <c r="T313" s="3367"/>
      <c r="U313" s="3900"/>
      <c r="V313" s="3367"/>
      <c r="W313" s="3962"/>
      <c r="X313" s="60"/>
      <c r="Y313" s="60"/>
      <c r="Z313" s="3900"/>
      <c r="AA313" s="3367"/>
      <c r="AB313" s="3962"/>
      <c r="AC313" s="1153"/>
      <c r="AD313" s="1153"/>
      <c r="AE313" s="1153"/>
      <c r="AF313" s="3900"/>
      <c r="AG313" s="3900"/>
      <c r="AH313" s="3900"/>
      <c r="AI313" s="3900"/>
      <c r="AJ313" s="3900"/>
      <c r="AK313" s="3900"/>
      <c r="AL313" s="3902"/>
      <c r="AM313" s="3902"/>
    </row>
    <row r="314" spans="1:39" ht="11.25" customHeight="1">
      <c r="A314" s="3968"/>
      <c r="B314" s="3901"/>
      <c r="C314" s="3367" t="s">
        <v>64</v>
      </c>
      <c r="D314" s="3800" t="s">
        <v>1757</v>
      </c>
      <c r="E314" s="3802"/>
      <c r="F314" s="3962"/>
      <c r="G314" s="3837"/>
      <c r="H314" s="3837"/>
      <c r="I314" s="3837"/>
      <c r="J314" s="1153"/>
      <c r="K314" s="1153"/>
      <c r="L314" s="1153"/>
      <c r="M314" s="1153"/>
      <c r="N314" s="3961"/>
      <c r="O314" s="5789">
        <v>370122</v>
      </c>
      <c r="P314" s="5789"/>
      <c r="Q314" s="5665"/>
      <c r="R314" s="5623"/>
      <c r="S314" s="38"/>
      <c r="T314" s="3367"/>
      <c r="U314" s="5665"/>
      <c r="V314" s="5623"/>
      <c r="W314" s="3962"/>
      <c r="X314" s="60"/>
      <c r="Y314" s="60"/>
      <c r="Z314" s="5665"/>
      <c r="AA314" s="5623"/>
      <c r="AB314" s="3962"/>
      <c r="AC314" s="1153"/>
      <c r="AD314" s="1153"/>
      <c r="AE314" s="1153"/>
      <c r="AF314" s="3900"/>
      <c r="AG314" s="3900"/>
      <c r="AH314" s="3900"/>
      <c r="AI314" s="3540"/>
      <c r="AJ314" s="3903"/>
      <c r="AK314" s="3900"/>
      <c r="AL314" s="3902"/>
      <c r="AM314" s="3902"/>
    </row>
    <row r="315" spans="1:39" ht="11.25" customHeight="1">
      <c r="A315" s="3979"/>
      <c r="B315" s="3901"/>
      <c r="C315" s="3367"/>
      <c r="D315" s="3962" t="s">
        <v>1758</v>
      </c>
      <c r="E315" s="3802"/>
      <c r="F315" s="3962"/>
      <c r="G315" s="3837"/>
      <c r="H315" s="3837"/>
      <c r="I315" s="3837"/>
      <c r="J315" s="1153"/>
      <c r="K315" s="1153"/>
      <c r="L315" s="1153"/>
      <c r="M315" s="1153"/>
      <c r="N315" s="3961"/>
      <c r="O315" s="5789"/>
      <c r="P315" s="5789"/>
      <c r="Q315" s="5665"/>
      <c r="R315" s="5624"/>
      <c r="S315" s="38"/>
      <c r="T315" s="3367"/>
      <c r="U315" s="5665"/>
      <c r="V315" s="5624"/>
      <c r="W315" s="3962"/>
      <c r="X315" s="60"/>
      <c r="Y315" s="60"/>
      <c r="Z315" s="5665"/>
      <c r="AA315" s="5624"/>
      <c r="AB315" s="3962"/>
      <c r="AC315" s="1153"/>
      <c r="AD315" s="1153"/>
      <c r="AE315" s="1153"/>
      <c r="AF315" s="3900"/>
      <c r="AG315" s="3900"/>
      <c r="AH315" s="3900"/>
      <c r="AI315" s="3540"/>
      <c r="AJ315" s="3903"/>
      <c r="AK315" s="3900"/>
      <c r="AL315" s="3902"/>
      <c r="AM315" s="3902"/>
    </row>
    <row r="343" spans="1:39">
      <c r="A343" s="5785">
        <v>52</v>
      </c>
      <c r="B343" s="5785"/>
      <c r="C343" s="5785"/>
      <c r="D343" s="5785"/>
      <c r="E343" s="5785"/>
      <c r="F343" s="5785"/>
      <c r="G343" s="5785"/>
      <c r="H343" s="5785"/>
      <c r="I343" s="5785"/>
      <c r="J343" s="5785"/>
      <c r="K343" s="5785"/>
      <c r="L343" s="5785"/>
      <c r="M343" s="5785"/>
      <c r="N343" s="5785"/>
      <c r="O343" s="5785"/>
      <c r="P343" s="5785"/>
      <c r="Q343" s="5785"/>
      <c r="R343" s="5785"/>
      <c r="S343" s="5785"/>
      <c r="T343" s="5785"/>
      <c r="U343" s="5785"/>
      <c r="V343" s="5785"/>
      <c r="W343" s="5785"/>
      <c r="X343" s="5785"/>
      <c r="Y343" s="5785"/>
      <c r="Z343" s="5785"/>
      <c r="AA343" s="5785"/>
      <c r="AB343" s="5785"/>
      <c r="AC343" s="5785"/>
      <c r="AD343" s="5785"/>
      <c r="AE343" s="5785"/>
      <c r="AF343" s="5785"/>
      <c r="AG343" s="5785"/>
      <c r="AH343" s="5785"/>
      <c r="AI343" s="5785"/>
      <c r="AJ343" s="5785"/>
      <c r="AK343" s="5785"/>
    </row>
    <row r="346" spans="1:39" ht="15" customHeight="1">
      <c r="A346" s="3979"/>
      <c r="B346" s="5602" t="s">
        <v>2469</v>
      </c>
      <c r="C346" s="5603"/>
      <c r="D346" s="5603"/>
      <c r="E346" s="5603"/>
      <c r="F346" s="5603"/>
      <c r="G346" s="5604"/>
      <c r="H346" s="5608" t="s">
        <v>1609</v>
      </c>
      <c r="I346" s="5609"/>
      <c r="J346" s="3906"/>
      <c r="K346" s="3907" t="s">
        <v>2010</v>
      </c>
      <c r="L346" s="3906"/>
      <c r="M346" s="3906"/>
      <c r="O346" s="3903"/>
      <c r="P346" s="3903"/>
      <c r="Q346" s="3903"/>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3903"/>
      <c r="AM346" s="3902"/>
    </row>
    <row r="347" spans="1:39" ht="15" customHeight="1">
      <c r="A347" s="3979"/>
      <c r="B347" s="5605"/>
      <c r="C347" s="5606"/>
      <c r="D347" s="5606"/>
      <c r="E347" s="5606"/>
      <c r="F347" s="5606"/>
      <c r="G347" s="5607"/>
      <c r="H347" s="5610"/>
      <c r="I347" s="5611"/>
      <c r="J347" s="3909"/>
      <c r="K347" s="3418" t="s">
        <v>2826</v>
      </c>
      <c r="L347" s="3909"/>
      <c r="M347" s="3909"/>
      <c r="O347" s="3903"/>
      <c r="P347" s="3903"/>
      <c r="Q347" s="3903"/>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3903"/>
      <c r="AM347" s="3902"/>
    </row>
    <row r="350" spans="1:39" s="3949" customFormat="1" ht="11.25" customHeight="1">
      <c r="A350" s="3957" t="s">
        <v>1620</v>
      </c>
      <c r="B350" s="3900"/>
      <c r="C350" s="3945" t="s">
        <v>2044</v>
      </c>
      <c r="D350" s="3900"/>
      <c r="E350" s="3900"/>
      <c r="F350" s="3900"/>
      <c r="G350" s="3900"/>
      <c r="H350" s="3900"/>
      <c r="I350" s="3900"/>
      <c r="J350" s="3900"/>
      <c r="K350" s="3900"/>
      <c r="L350" s="3900"/>
      <c r="M350" s="3900"/>
      <c r="N350" s="3900"/>
      <c r="O350" s="3900"/>
      <c r="P350" s="3900"/>
      <c r="Q350" s="3900"/>
      <c r="R350" s="3945"/>
      <c r="S350" s="3945"/>
      <c r="T350" s="3945"/>
      <c r="U350" s="3800"/>
      <c r="V350" s="3800"/>
      <c r="W350" s="3800"/>
      <c r="X350" s="3800"/>
      <c r="Y350" s="3800"/>
      <c r="Z350" s="3800"/>
      <c r="AA350" s="3800"/>
      <c r="AB350" s="3800"/>
      <c r="AC350" s="3800"/>
      <c r="AD350" s="3800"/>
      <c r="AE350" s="3800"/>
      <c r="AF350" s="3800"/>
      <c r="AG350" s="3800"/>
      <c r="AH350" s="3800"/>
      <c r="AI350" s="3800"/>
      <c r="AJ350" s="3800"/>
      <c r="AK350" s="3800"/>
      <c r="AL350" s="3800"/>
      <c r="AM350" s="3900"/>
    </row>
    <row r="351" spans="1:39" s="3949" customFormat="1" ht="11.25" customHeight="1">
      <c r="A351" s="3905"/>
      <c r="B351" s="3900"/>
      <c r="C351" s="3958" t="s">
        <v>2045</v>
      </c>
      <c r="D351" s="3900"/>
      <c r="E351" s="3900"/>
      <c r="F351" s="3900"/>
      <c r="G351" s="3900"/>
      <c r="H351" s="3900"/>
      <c r="I351" s="3900"/>
      <c r="J351" s="3900"/>
      <c r="K351" s="3900"/>
      <c r="L351" s="3900"/>
      <c r="M351" s="3900"/>
      <c r="N351" s="3900"/>
      <c r="O351" s="3900"/>
      <c r="P351" s="3900"/>
      <c r="Q351" s="3900"/>
      <c r="R351" s="3945"/>
      <c r="S351" s="3945"/>
      <c r="T351" s="3945"/>
      <c r="U351" s="3800"/>
      <c r="V351" s="3800"/>
      <c r="W351" s="3800"/>
      <c r="X351" s="3800"/>
      <c r="Y351" s="3800"/>
      <c r="Z351" s="3800"/>
      <c r="AA351" s="3800"/>
      <c r="AB351" s="3800"/>
      <c r="AC351" s="3800"/>
      <c r="AD351" s="3800"/>
      <c r="AE351" s="3800"/>
      <c r="AF351" s="3800"/>
      <c r="AG351" s="3900"/>
      <c r="AH351" s="3900"/>
      <c r="AI351" s="3919" t="s">
        <v>156</v>
      </c>
      <c r="AJ351" s="3898"/>
      <c r="AK351" s="3800"/>
      <c r="AL351" s="3800"/>
      <c r="AM351" s="3900"/>
    </row>
    <row r="352" spans="1:39" ht="11.25" customHeight="1">
      <c r="A352" s="3979"/>
      <c r="B352" s="3901"/>
      <c r="C352" s="3902"/>
      <c r="D352" s="3902"/>
      <c r="E352" s="3902"/>
      <c r="F352" s="3902"/>
      <c r="G352" s="3902"/>
      <c r="H352" s="3902"/>
      <c r="I352" s="3902"/>
      <c r="J352" s="3902"/>
      <c r="K352" s="3902"/>
      <c r="L352" s="3902"/>
      <c r="M352" s="3902"/>
      <c r="N352" s="3902"/>
      <c r="O352" s="3902"/>
      <c r="P352" s="3902"/>
      <c r="Q352" s="3963"/>
      <c r="R352" s="3902"/>
      <c r="S352" s="3902"/>
      <c r="T352" s="3902"/>
      <c r="U352" s="3902"/>
      <c r="V352" s="3902"/>
      <c r="W352" s="3902"/>
      <c r="X352" s="3902"/>
      <c r="Y352" s="3902"/>
      <c r="Z352" s="3902"/>
      <c r="AA352" s="3902"/>
      <c r="AB352" s="3902"/>
      <c r="AC352" s="3902"/>
      <c r="AD352" s="3902"/>
      <c r="AE352" s="3902"/>
      <c r="AF352" s="3902"/>
      <c r="AG352" s="3900"/>
      <c r="AH352" s="3900"/>
      <c r="AI352" s="3362" t="s">
        <v>157</v>
      </c>
      <c r="AK352" s="3902"/>
      <c r="AL352" s="3902"/>
      <c r="AM352" s="3902"/>
    </row>
    <row r="353" spans="1:39" ht="11.25" customHeight="1">
      <c r="A353" s="3979"/>
      <c r="B353" s="3901"/>
      <c r="C353" s="3540"/>
      <c r="D353" s="3981"/>
      <c r="E353" s="3776"/>
      <c r="F353" s="3776"/>
      <c r="G353" s="3802"/>
      <c r="H353" s="3802"/>
      <c r="I353" s="3540"/>
      <c r="J353" s="3981"/>
      <c r="K353" s="3961"/>
      <c r="L353" s="3776"/>
      <c r="M353" s="3776"/>
      <c r="N353" s="3776"/>
      <c r="Q353" s="3900"/>
      <c r="R353" s="3900"/>
      <c r="S353" s="3902"/>
      <c r="T353" s="3902"/>
      <c r="U353" s="3900"/>
      <c r="V353" s="3900"/>
      <c r="W353" s="3900"/>
      <c r="X353" s="3900"/>
      <c r="Y353" s="3900"/>
      <c r="Z353" s="3900"/>
      <c r="AF353" s="3900"/>
      <c r="AG353" s="3900"/>
      <c r="AH353" s="3900"/>
      <c r="AI353" s="3919" t="s">
        <v>107</v>
      </c>
      <c r="AK353" s="3900"/>
      <c r="AL353" s="3902"/>
      <c r="AM353" s="3902"/>
    </row>
    <row r="354" spans="1:39" ht="11.25" customHeight="1">
      <c r="A354" s="3979"/>
      <c r="B354" s="3901"/>
      <c r="C354" s="3797"/>
      <c r="D354" s="38"/>
      <c r="E354" s="3791"/>
      <c r="F354" s="3837"/>
      <c r="G354" s="3802"/>
      <c r="H354" s="3802"/>
      <c r="I354" s="3802"/>
      <c r="J354" s="3540"/>
      <c r="K354" s="3540"/>
      <c r="L354" s="3540"/>
      <c r="M354" s="3540"/>
      <c r="N354" s="3540"/>
      <c r="O354" s="3802"/>
      <c r="P354" s="3802"/>
      <c r="Q354" s="3900"/>
      <c r="R354" s="3900"/>
      <c r="S354" s="3902"/>
      <c r="T354" s="3902"/>
      <c r="U354" s="3900"/>
      <c r="V354" s="3900"/>
      <c r="W354" s="3900"/>
      <c r="X354" s="3900"/>
      <c r="Y354" s="3900"/>
      <c r="Z354" s="3900"/>
      <c r="AF354" s="3900"/>
      <c r="AG354" s="3900"/>
      <c r="AH354" s="3900"/>
      <c r="AI354" s="5736">
        <v>3701</v>
      </c>
      <c r="AJ354" s="5736"/>
      <c r="AK354" s="3900"/>
      <c r="AL354" s="3902"/>
      <c r="AM354" s="3902"/>
    </row>
    <row r="355" spans="1:39">
      <c r="A355" s="3979"/>
      <c r="B355" s="3901"/>
      <c r="C355" s="3367" t="s">
        <v>35</v>
      </c>
      <c r="D355" s="3800" t="s">
        <v>1615</v>
      </c>
      <c r="E355" s="3791"/>
      <c r="F355" s="3837"/>
      <c r="G355" s="3802"/>
      <c r="H355" s="3802"/>
      <c r="I355" s="3802"/>
      <c r="J355" s="3540"/>
      <c r="K355" s="3540"/>
      <c r="L355" s="3540"/>
      <c r="M355" s="3540"/>
      <c r="N355" s="3540"/>
      <c r="O355" s="3802"/>
      <c r="P355" s="3802"/>
      <c r="Q355" s="3900"/>
      <c r="R355" s="3900"/>
      <c r="S355" s="3902"/>
      <c r="T355" s="3902"/>
      <c r="U355" s="3900"/>
      <c r="V355" s="3900"/>
      <c r="W355" s="3900"/>
      <c r="X355" s="3900"/>
      <c r="Y355" s="3900"/>
      <c r="Z355" s="3900"/>
      <c r="AF355" s="3900"/>
      <c r="AG355" s="5734">
        <v>23</v>
      </c>
      <c r="AH355" s="5567"/>
      <c r="AI355" s="5568"/>
      <c r="AJ355" s="5569"/>
      <c r="AK355" s="3900"/>
      <c r="AL355" s="3902"/>
      <c r="AM355" s="3902"/>
    </row>
    <row r="356" spans="1:39" ht="11.25" customHeight="1">
      <c r="A356" s="3979"/>
      <c r="B356" s="3901"/>
      <c r="C356" s="3797"/>
      <c r="D356" s="53" t="s">
        <v>1616</v>
      </c>
      <c r="E356" s="3791"/>
      <c r="F356" s="3837"/>
      <c r="G356" s="3802"/>
      <c r="H356" s="3802"/>
      <c r="I356" s="3802"/>
      <c r="J356" s="3540"/>
      <c r="K356" s="3540"/>
      <c r="L356" s="3540"/>
      <c r="M356" s="3540"/>
      <c r="N356" s="3540"/>
      <c r="O356" s="3802"/>
      <c r="P356" s="3802"/>
      <c r="Q356" s="3900"/>
      <c r="R356" s="3900"/>
      <c r="S356" s="3902"/>
      <c r="T356" s="3902"/>
      <c r="U356" s="3900"/>
      <c r="V356" s="3900"/>
      <c r="W356" s="3900"/>
      <c r="X356" s="3900"/>
      <c r="Y356" s="3900"/>
      <c r="Z356" s="3900"/>
      <c r="AA356" s="3540"/>
      <c r="AB356" s="3540"/>
      <c r="AC356" s="3540"/>
      <c r="AD356" s="3540"/>
      <c r="AE356" s="3540"/>
      <c r="AF356" s="3900"/>
      <c r="AG356" s="5734"/>
      <c r="AH356" s="5570"/>
      <c r="AI356" s="5571"/>
      <c r="AJ356" s="5572"/>
      <c r="AK356" s="3900"/>
      <c r="AL356" s="3902"/>
      <c r="AM356" s="3902"/>
    </row>
    <row r="357" spans="1:39" ht="11.25" customHeight="1">
      <c r="A357" s="3979"/>
      <c r="B357" s="3901"/>
      <c r="C357" s="3797"/>
      <c r="D357" s="38"/>
      <c r="E357" s="3791"/>
      <c r="F357" s="3837"/>
      <c r="G357" s="3802"/>
      <c r="H357" s="3802"/>
      <c r="I357" s="3802"/>
      <c r="J357" s="3540"/>
      <c r="K357" s="3540"/>
      <c r="L357" s="3540"/>
      <c r="M357" s="3540"/>
      <c r="N357" s="3540"/>
      <c r="O357" s="3802"/>
      <c r="P357" s="3802"/>
      <c r="Q357" s="3900"/>
      <c r="R357" s="3900"/>
      <c r="S357" s="3902"/>
      <c r="T357" s="3902"/>
      <c r="U357" s="3900"/>
      <c r="V357" s="3900"/>
      <c r="W357" s="3900"/>
      <c r="X357" s="3900"/>
      <c r="Y357" s="3900"/>
      <c r="Z357" s="3900"/>
      <c r="AA357" s="3540"/>
      <c r="AB357" s="3540"/>
      <c r="AC357" s="3540"/>
      <c r="AD357" s="3540"/>
      <c r="AE357" s="3540"/>
      <c r="AG357" s="3900"/>
      <c r="AH357" s="3900"/>
      <c r="AI357" s="3900"/>
      <c r="AJ357" s="3900"/>
      <c r="AK357" s="3900"/>
      <c r="AL357" s="3902"/>
      <c r="AM357" s="3902"/>
    </row>
    <row r="358" spans="1:39" ht="11.25" customHeight="1">
      <c r="A358" s="3979"/>
      <c r="B358" s="3901"/>
      <c r="C358" s="3367" t="s">
        <v>36</v>
      </c>
      <c r="D358" s="3800" t="s">
        <v>1617</v>
      </c>
      <c r="E358" s="3791"/>
      <c r="F358" s="3837"/>
      <c r="G358" s="3802"/>
      <c r="H358" s="3802"/>
      <c r="I358" s="3802"/>
      <c r="J358" s="3540"/>
      <c r="K358" s="3540"/>
      <c r="L358" s="3540"/>
      <c r="M358" s="3540"/>
      <c r="N358" s="3540"/>
      <c r="O358" s="3802"/>
      <c r="P358" s="3802"/>
      <c r="Q358" s="3900"/>
      <c r="R358" s="3900"/>
      <c r="S358" s="3902"/>
      <c r="T358" s="3902"/>
      <c r="U358" s="3900"/>
      <c r="V358" s="3900"/>
      <c r="W358" s="3900"/>
      <c r="X358" s="3900"/>
      <c r="Y358" s="3900"/>
      <c r="Z358" s="3900"/>
      <c r="AA358" s="3540"/>
      <c r="AB358" s="3540"/>
      <c r="AC358" s="3540"/>
      <c r="AD358" s="3540"/>
      <c r="AE358" s="3540"/>
      <c r="AG358" s="5734">
        <v>24</v>
      </c>
      <c r="AH358" s="5567"/>
      <c r="AI358" s="5568"/>
      <c r="AJ358" s="5569"/>
      <c r="AK358" s="3900"/>
      <c r="AL358" s="3902"/>
      <c r="AM358" s="3902"/>
    </row>
    <row r="359" spans="1:39" ht="11.25" customHeight="1">
      <c r="A359" s="3979"/>
      <c r="B359" s="3901"/>
      <c r="D359" s="3914" t="s">
        <v>1618</v>
      </c>
      <c r="E359" s="3791"/>
      <c r="F359" s="3837"/>
      <c r="G359" s="3802"/>
      <c r="H359" s="3802"/>
      <c r="I359" s="3802"/>
      <c r="J359" s="3540"/>
      <c r="K359" s="3540"/>
      <c r="L359" s="3540"/>
      <c r="M359" s="3540"/>
      <c r="N359" s="3540"/>
      <c r="O359" s="3802"/>
      <c r="P359" s="3802"/>
      <c r="Q359" s="3900"/>
      <c r="R359" s="3900"/>
      <c r="S359" s="3902"/>
      <c r="T359" s="3902"/>
      <c r="U359" s="3900"/>
      <c r="V359" s="3900"/>
      <c r="W359" s="3900"/>
      <c r="X359" s="3900"/>
      <c r="Y359" s="3900"/>
      <c r="Z359" s="3900"/>
      <c r="AA359" s="3540"/>
      <c r="AB359" s="3540"/>
      <c r="AC359" s="3540"/>
      <c r="AD359" s="3540"/>
      <c r="AE359" s="3540"/>
      <c r="AG359" s="5734"/>
      <c r="AH359" s="5570"/>
      <c r="AI359" s="5571"/>
      <c r="AJ359" s="5572"/>
      <c r="AK359" s="3900"/>
      <c r="AL359" s="3902"/>
      <c r="AM359" s="3902"/>
    </row>
    <row r="360" spans="1:39" ht="11.25" customHeight="1">
      <c r="A360" s="3979"/>
      <c r="B360" s="3901"/>
      <c r="E360" s="38"/>
      <c r="F360" s="60"/>
      <c r="G360" s="60"/>
      <c r="H360" s="60"/>
      <c r="I360" s="60"/>
      <c r="J360" s="3540"/>
      <c r="K360" s="3540"/>
      <c r="L360" s="3540"/>
      <c r="M360" s="3540"/>
      <c r="N360" s="3981"/>
      <c r="O360" s="60"/>
      <c r="P360" s="60"/>
      <c r="Q360" s="3900"/>
      <c r="R360" s="3367"/>
      <c r="S360" s="3791"/>
      <c r="T360" s="3837"/>
      <c r="U360" s="3802"/>
      <c r="V360" s="3802"/>
      <c r="W360" s="3802"/>
      <c r="X360" s="3802"/>
      <c r="Y360" s="3802"/>
      <c r="Z360" s="3802"/>
      <c r="AA360" s="1153"/>
      <c r="AB360" s="1153"/>
      <c r="AC360" s="1153"/>
      <c r="AD360" s="1153"/>
      <c r="AE360" s="1153"/>
      <c r="AK360" s="3900"/>
      <c r="AL360" s="3902"/>
      <c r="AM360" s="3902"/>
    </row>
    <row r="361" spans="1:39" ht="11.25" customHeight="1">
      <c r="A361" s="3979"/>
      <c r="B361" s="3901"/>
      <c r="C361" s="471"/>
      <c r="D361" s="3776"/>
      <c r="E361" s="3802"/>
      <c r="F361" s="3962"/>
      <c r="G361" s="3837"/>
      <c r="H361" s="3837"/>
      <c r="I361" s="3837"/>
      <c r="J361" s="3540"/>
      <c r="K361" s="3540"/>
      <c r="L361" s="3540"/>
      <c r="M361" s="3540"/>
      <c r="N361" s="3981"/>
      <c r="O361" s="3837"/>
      <c r="P361" s="3837"/>
      <c r="Q361" s="3900"/>
      <c r="R361" s="3367"/>
      <c r="S361" s="38"/>
      <c r="T361" s="60"/>
      <c r="U361" s="60"/>
      <c r="V361" s="60"/>
      <c r="W361" s="60"/>
      <c r="X361" s="60"/>
      <c r="Y361" s="60"/>
      <c r="Z361" s="60"/>
      <c r="AA361" s="1153"/>
      <c r="AB361" s="1153"/>
      <c r="AC361" s="1153"/>
      <c r="AD361" s="1153"/>
      <c r="AE361" s="1153"/>
      <c r="AK361" s="3900"/>
      <c r="AL361" s="3902"/>
      <c r="AM361" s="3902"/>
    </row>
    <row r="362" spans="1:39">
      <c r="A362" s="3920"/>
      <c r="B362" s="3922"/>
      <c r="C362" s="3922"/>
      <c r="D362" s="3922"/>
      <c r="E362" s="3922"/>
      <c r="F362" s="3922"/>
      <c r="G362" s="3922"/>
      <c r="H362" s="3922"/>
      <c r="I362" s="3922"/>
      <c r="J362" s="3922"/>
      <c r="K362" s="3922"/>
      <c r="L362" s="3922"/>
      <c r="M362" s="3922"/>
      <c r="N362" s="3922"/>
      <c r="O362" s="3922"/>
      <c r="P362" s="3922"/>
      <c r="Q362" s="3922"/>
      <c r="R362" s="3922"/>
      <c r="S362" s="3922"/>
      <c r="T362" s="3922"/>
      <c r="U362" s="3922"/>
      <c r="V362" s="3922"/>
      <c r="W362" s="3922"/>
      <c r="X362" s="3922"/>
      <c r="Y362" s="3922"/>
      <c r="Z362" s="3922"/>
      <c r="AA362" s="3922"/>
      <c r="AB362" s="3922"/>
      <c r="AC362" s="3922"/>
      <c r="AD362" s="3922"/>
      <c r="AE362" s="3922"/>
      <c r="AF362" s="3922"/>
      <c r="AG362" s="3922"/>
      <c r="AH362" s="3922"/>
      <c r="AI362" s="3922"/>
      <c r="AJ362" s="3922"/>
      <c r="AK362" s="3922"/>
    </row>
    <row r="365" spans="1:39">
      <c r="A365" s="3996" t="s">
        <v>2046</v>
      </c>
      <c r="C365" s="3945" t="s">
        <v>2867</v>
      </c>
    </row>
    <row r="366" spans="1:39">
      <c r="C366" s="3958" t="s">
        <v>2868</v>
      </c>
    </row>
    <row r="367" spans="1:39">
      <c r="AI367" s="5786">
        <v>3701</v>
      </c>
      <c r="AJ367" s="5786"/>
    </row>
    <row r="368" spans="1:39" ht="11.25" customHeight="1">
      <c r="A368" s="3979"/>
      <c r="B368" s="3901"/>
      <c r="C368" s="3367" t="s">
        <v>35</v>
      </c>
      <c r="D368" s="3800" t="s">
        <v>1759</v>
      </c>
      <c r="E368" s="3802"/>
      <c r="F368" s="3962"/>
      <c r="G368" s="3837"/>
      <c r="H368" s="3837"/>
      <c r="I368" s="3837"/>
      <c r="J368" s="1153"/>
      <c r="K368" s="1153"/>
      <c r="L368" s="1153"/>
      <c r="M368" s="1153"/>
      <c r="N368" s="3961"/>
      <c r="O368" s="3837"/>
      <c r="P368" s="3837"/>
      <c r="Q368" s="5665">
        <v>25</v>
      </c>
      <c r="R368" s="5623"/>
      <c r="S368" s="38"/>
      <c r="T368" s="3367" t="s">
        <v>77</v>
      </c>
      <c r="U368" s="3800" t="s">
        <v>1760</v>
      </c>
      <c r="V368" s="60"/>
      <c r="W368" s="60"/>
      <c r="X368" s="60"/>
      <c r="Y368" s="60"/>
      <c r="Z368" s="60"/>
      <c r="AA368" s="1153"/>
      <c r="AB368" s="1153"/>
      <c r="AC368" s="1153"/>
      <c r="AD368" s="1153"/>
      <c r="AE368" s="1153"/>
      <c r="AF368" s="3900"/>
      <c r="AG368" s="3900"/>
      <c r="AH368" s="3900"/>
      <c r="AI368" s="5665">
        <v>33</v>
      </c>
      <c r="AJ368" s="5623"/>
      <c r="AK368" s="3900"/>
      <c r="AL368" s="3902"/>
      <c r="AM368" s="3902"/>
    </row>
    <row r="369" spans="1:39" ht="11.25" customHeight="1">
      <c r="A369" s="3979"/>
      <c r="B369" s="3901"/>
      <c r="C369" s="3367"/>
      <c r="D369" s="3962"/>
      <c r="E369" s="3802"/>
      <c r="F369" s="3962"/>
      <c r="G369" s="3837"/>
      <c r="H369" s="3837"/>
      <c r="I369" s="3837"/>
      <c r="J369" s="1153"/>
      <c r="K369" s="1153"/>
      <c r="L369" s="1153"/>
      <c r="M369" s="1153"/>
      <c r="N369" s="3961"/>
      <c r="O369" s="3837"/>
      <c r="P369" s="3837"/>
      <c r="Q369" s="5665"/>
      <c r="R369" s="5624"/>
      <c r="S369" s="38"/>
      <c r="T369" s="3367"/>
      <c r="U369" s="60"/>
      <c r="V369" s="60"/>
      <c r="W369" s="60"/>
      <c r="X369" s="60"/>
      <c r="Y369" s="60"/>
      <c r="Z369" s="60"/>
      <c r="AA369" s="1153"/>
      <c r="AB369" s="1153"/>
      <c r="AC369" s="1153"/>
      <c r="AD369" s="1153"/>
      <c r="AE369" s="1153"/>
      <c r="AF369" s="3900"/>
      <c r="AG369" s="3900"/>
      <c r="AH369" s="3900"/>
      <c r="AI369" s="5665"/>
      <c r="AJ369" s="5624"/>
      <c r="AK369" s="3900"/>
      <c r="AL369" s="3902"/>
      <c r="AM369" s="3902"/>
    </row>
    <row r="370" spans="1:39" ht="3.75" customHeight="1">
      <c r="A370" s="3979"/>
      <c r="B370" s="3901"/>
      <c r="C370" s="3367"/>
      <c r="D370" s="3962"/>
      <c r="E370" s="3802"/>
      <c r="F370" s="3962"/>
      <c r="G370" s="3837"/>
      <c r="H370" s="3837"/>
      <c r="I370" s="3837"/>
      <c r="J370" s="1153"/>
      <c r="K370" s="1153"/>
      <c r="L370" s="1153"/>
      <c r="M370" s="1153"/>
      <c r="N370" s="3961"/>
      <c r="O370" s="3837"/>
      <c r="P370" s="3837"/>
      <c r="Q370" s="3900"/>
      <c r="R370" s="3367"/>
      <c r="S370" s="38"/>
      <c r="T370" s="3367"/>
      <c r="U370" s="195"/>
      <c r="V370" s="195"/>
      <c r="W370" s="40"/>
      <c r="X370" s="3376"/>
      <c r="Y370" s="3376"/>
      <c r="Z370" s="3376"/>
      <c r="AA370" s="1153"/>
      <c r="AB370" s="1153"/>
      <c r="AC370" s="1153"/>
      <c r="AD370" s="1153"/>
      <c r="AE370" s="1153"/>
      <c r="AF370" s="3902"/>
      <c r="AG370" s="3902"/>
      <c r="AH370" s="3902"/>
      <c r="AI370" s="3900"/>
      <c r="AJ370" s="3900"/>
      <c r="AK370" s="3900"/>
      <c r="AL370" s="3902"/>
      <c r="AM370" s="3902"/>
    </row>
    <row r="371" spans="1:39" ht="11.25" customHeight="1">
      <c r="A371" s="3968"/>
      <c r="B371" s="3901"/>
      <c r="C371" s="3367" t="s">
        <v>36</v>
      </c>
      <c r="D371" s="3800" t="s">
        <v>1761</v>
      </c>
      <c r="E371" s="3802"/>
      <c r="F371" s="3962"/>
      <c r="G371" s="3837"/>
      <c r="H371" s="3837"/>
      <c r="I371" s="3837"/>
      <c r="J371" s="1153"/>
      <c r="K371" s="1153"/>
      <c r="L371" s="1153"/>
      <c r="M371" s="1153"/>
      <c r="N371" s="3961"/>
      <c r="O371" s="3837"/>
      <c r="P371" s="3837"/>
      <c r="Q371" s="5665">
        <v>26</v>
      </c>
      <c r="R371" s="5623"/>
      <c r="S371" s="38"/>
      <c r="T371" s="3367" t="s">
        <v>78</v>
      </c>
      <c r="U371" s="3800" t="s">
        <v>1762</v>
      </c>
      <c r="V371" s="60"/>
      <c r="W371" s="60"/>
      <c r="X371" s="60"/>
      <c r="Y371" s="60"/>
      <c r="Z371" s="60"/>
      <c r="AA371" s="1153"/>
      <c r="AB371" s="1153"/>
      <c r="AC371" s="1153"/>
      <c r="AD371" s="1153"/>
      <c r="AE371" s="1153"/>
      <c r="AF371" s="3900"/>
      <c r="AG371" s="3900"/>
      <c r="AH371" s="3900"/>
      <c r="AI371" s="5665">
        <v>34</v>
      </c>
      <c r="AJ371" s="5623"/>
      <c r="AK371" s="3900"/>
      <c r="AL371" s="3902"/>
      <c r="AM371" s="3902"/>
    </row>
    <row r="372" spans="1:39" ht="11.25" customHeight="1">
      <c r="A372" s="3979"/>
      <c r="B372" s="3901"/>
      <c r="C372" s="3367"/>
      <c r="D372" s="3962"/>
      <c r="E372" s="3802"/>
      <c r="F372" s="3962"/>
      <c r="G372" s="3837"/>
      <c r="H372" s="3837"/>
      <c r="I372" s="3837"/>
      <c r="J372" s="1153"/>
      <c r="K372" s="1153"/>
      <c r="L372" s="1153"/>
      <c r="M372" s="1153"/>
      <c r="N372" s="3961"/>
      <c r="O372" s="3837"/>
      <c r="P372" s="3837"/>
      <c r="Q372" s="5665"/>
      <c r="R372" s="5624"/>
      <c r="S372" s="38"/>
      <c r="T372" s="3367"/>
      <c r="U372" s="3962"/>
      <c r="V372" s="60"/>
      <c r="W372" s="60"/>
      <c r="X372" s="60"/>
      <c r="Y372" s="60"/>
      <c r="Z372" s="60"/>
      <c r="AA372" s="1153"/>
      <c r="AB372" s="1153"/>
      <c r="AC372" s="1153"/>
      <c r="AD372" s="1153"/>
      <c r="AE372" s="1153"/>
      <c r="AF372" s="3900"/>
      <c r="AG372" s="3900"/>
      <c r="AH372" s="3900"/>
      <c r="AI372" s="5665"/>
      <c r="AJ372" s="5624"/>
      <c r="AK372" s="3900"/>
      <c r="AL372" s="3902"/>
      <c r="AM372" s="3902"/>
    </row>
    <row r="373" spans="1:39" ht="3.75" customHeight="1">
      <c r="A373" s="3979"/>
      <c r="B373" s="3901"/>
      <c r="C373" s="3367"/>
      <c r="D373" s="3962"/>
      <c r="E373" s="3802"/>
      <c r="F373" s="3962"/>
      <c r="G373" s="3837"/>
      <c r="H373" s="3837"/>
      <c r="I373" s="3837"/>
      <c r="J373" s="1153"/>
      <c r="K373" s="1153"/>
      <c r="L373" s="1153"/>
      <c r="M373" s="1153"/>
      <c r="N373" s="3961"/>
      <c r="O373" s="3837"/>
      <c r="P373" s="3837"/>
      <c r="Q373" s="3900"/>
      <c r="R373" s="3367"/>
      <c r="S373" s="38"/>
      <c r="T373" s="3367"/>
      <c r="U373" s="3962"/>
      <c r="V373" s="60"/>
      <c r="W373" s="60"/>
      <c r="X373" s="60"/>
      <c r="Y373" s="60"/>
      <c r="Z373" s="60"/>
      <c r="AA373" s="1153"/>
      <c r="AB373" s="1153"/>
      <c r="AC373" s="1153"/>
      <c r="AD373" s="1153"/>
      <c r="AE373" s="1153"/>
      <c r="AF373" s="3900"/>
      <c r="AG373" s="3900"/>
      <c r="AH373" s="3900"/>
      <c r="AI373" s="3900"/>
      <c r="AJ373" s="3900"/>
      <c r="AK373" s="3900"/>
      <c r="AL373" s="3902"/>
      <c r="AM373" s="3902"/>
    </row>
    <row r="374" spans="1:39" ht="11.25" customHeight="1">
      <c r="A374" s="3968"/>
      <c r="B374" s="3901"/>
      <c r="C374" s="3367" t="s">
        <v>50</v>
      </c>
      <c r="D374" s="3800" t="s">
        <v>1763</v>
      </c>
      <c r="E374" s="3802"/>
      <c r="F374" s="3962"/>
      <c r="G374" s="3837"/>
      <c r="H374" s="3837"/>
      <c r="I374" s="3837"/>
      <c r="J374" s="1153"/>
      <c r="K374" s="1153"/>
      <c r="L374" s="1153"/>
      <c r="M374" s="1153"/>
      <c r="N374" s="3961"/>
      <c r="O374" s="3837"/>
      <c r="P374" s="3837"/>
      <c r="Q374" s="5665">
        <v>27</v>
      </c>
      <c r="R374" s="5623"/>
      <c r="S374" s="38"/>
      <c r="T374" s="3367" t="s">
        <v>583</v>
      </c>
      <c r="U374" s="3800" t="s">
        <v>1764</v>
      </c>
      <c r="V374" s="60"/>
      <c r="W374" s="60"/>
      <c r="X374" s="60"/>
      <c r="Y374" s="60"/>
      <c r="Z374" s="60"/>
      <c r="AA374" s="1153"/>
      <c r="AB374" s="1153"/>
      <c r="AC374" s="1153"/>
      <c r="AD374" s="1153"/>
      <c r="AE374" s="1153"/>
      <c r="AF374" s="3900"/>
      <c r="AG374" s="3900"/>
      <c r="AH374" s="3900"/>
      <c r="AI374" s="5665">
        <v>35</v>
      </c>
      <c r="AJ374" s="5623"/>
      <c r="AK374" s="3900"/>
      <c r="AL374" s="3902"/>
      <c r="AM374" s="3902"/>
    </row>
    <row r="375" spans="1:39" ht="11.25" customHeight="1">
      <c r="A375" s="3979"/>
      <c r="B375" s="3901"/>
      <c r="C375" s="3367"/>
      <c r="D375" s="3962"/>
      <c r="E375" s="3802"/>
      <c r="F375" s="3962"/>
      <c r="G375" s="3837"/>
      <c r="H375" s="3837"/>
      <c r="I375" s="3837"/>
      <c r="J375" s="1153"/>
      <c r="K375" s="1153"/>
      <c r="L375" s="1153"/>
      <c r="M375" s="1153"/>
      <c r="N375" s="3961"/>
      <c r="O375" s="3837"/>
      <c r="P375" s="3837"/>
      <c r="Q375" s="5665"/>
      <c r="R375" s="5624"/>
      <c r="S375" s="38"/>
      <c r="T375" s="3367"/>
      <c r="U375" s="3962"/>
      <c r="V375" s="60"/>
      <c r="W375" s="60"/>
      <c r="X375" s="60"/>
      <c r="Y375" s="60"/>
      <c r="Z375" s="60"/>
      <c r="AA375" s="1153"/>
      <c r="AB375" s="1153"/>
      <c r="AC375" s="1153"/>
      <c r="AD375" s="1153"/>
      <c r="AE375" s="1153"/>
      <c r="AF375" s="3900"/>
      <c r="AG375" s="3900"/>
      <c r="AH375" s="3900"/>
      <c r="AI375" s="5665"/>
      <c r="AJ375" s="5624"/>
      <c r="AK375" s="3900"/>
      <c r="AL375" s="3902"/>
      <c r="AM375" s="3902"/>
    </row>
    <row r="376" spans="1:39" ht="3.75" customHeight="1">
      <c r="A376" s="3979"/>
      <c r="B376" s="3901"/>
      <c r="C376" s="3367"/>
      <c r="D376" s="3962"/>
      <c r="E376" s="3802"/>
      <c r="F376" s="3962"/>
      <c r="G376" s="3837"/>
      <c r="H376" s="3837"/>
      <c r="I376" s="3837"/>
      <c r="J376" s="1153"/>
      <c r="K376" s="1153"/>
      <c r="L376" s="1153"/>
      <c r="M376" s="1153"/>
      <c r="N376" s="3961"/>
      <c r="O376" s="3837"/>
      <c r="P376" s="3837"/>
      <c r="Q376" s="3900"/>
      <c r="R376" s="3367"/>
      <c r="S376" s="38"/>
      <c r="T376" s="3367"/>
      <c r="U376" s="3962"/>
      <c r="V376" s="60"/>
      <c r="W376" s="60"/>
      <c r="X376" s="60"/>
      <c r="Y376" s="60"/>
      <c r="Z376" s="60"/>
      <c r="AA376" s="1153"/>
      <c r="AB376" s="1153"/>
      <c r="AC376" s="1153"/>
      <c r="AD376" s="1153"/>
      <c r="AE376" s="1153"/>
      <c r="AF376" s="3900"/>
      <c r="AG376" s="3900"/>
      <c r="AH376" s="3900"/>
      <c r="AI376" s="3900"/>
      <c r="AJ376" s="3900"/>
      <c r="AK376" s="3900"/>
      <c r="AL376" s="3902"/>
      <c r="AM376" s="3902"/>
    </row>
    <row r="377" spans="1:39" ht="11.25" customHeight="1">
      <c r="A377" s="3968"/>
      <c r="B377" s="3901"/>
      <c r="C377" s="3367" t="s">
        <v>62</v>
      </c>
      <c r="D377" s="3800" t="s">
        <v>1765</v>
      </c>
      <c r="E377" s="3802"/>
      <c r="F377" s="3962"/>
      <c r="G377" s="3837"/>
      <c r="H377" s="3837"/>
      <c r="I377" s="3837"/>
      <c r="J377" s="1153"/>
      <c r="K377" s="1153"/>
      <c r="L377" s="1153"/>
      <c r="M377" s="1153"/>
      <c r="N377" s="3961"/>
      <c r="O377" s="3837"/>
      <c r="P377" s="3837"/>
      <c r="Q377" s="5665">
        <v>28</v>
      </c>
      <c r="R377" s="5623"/>
      <c r="S377" s="38"/>
      <c r="T377" s="3367" t="s">
        <v>701</v>
      </c>
      <c r="U377" s="3800" t="s">
        <v>1766</v>
      </c>
      <c r="V377" s="60"/>
      <c r="W377" s="60"/>
      <c r="X377" s="60"/>
      <c r="Y377" s="60"/>
      <c r="Z377" s="60"/>
      <c r="AA377" s="1153"/>
      <c r="AB377" s="1153"/>
      <c r="AC377" s="1153"/>
      <c r="AD377" s="1153"/>
      <c r="AE377" s="1153"/>
      <c r="AF377" s="3900"/>
      <c r="AG377" s="3900"/>
      <c r="AH377" s="3900"/>
      <c r="AI377" s="5665">
        <v>36</v>
      </c>
      <c r="AJ377" s="5623"/>
      <c r="AK377" s="3900"/>
      <c r="AL377" s="3902"/>
      <c r="AM377" s="3902"/>
    </row>
    <row r="378" spans="1:39" ht="11.25" customHeight="1">
      <c r="A378" s="3979"/>
      <c r="B378" s="3901"/>
      <c r="C378" s="3367"/>
      <c r="D378" s="3962"/>
      <c r="E378" s="3802"/>
      <c r="F378" s="3962"/>
      <c r="G378" s="3837"/>
      <c r="H378" s="3837"/>
      <c r="I378" s="3837"/>
      <c r="J378" s="1153"/>
      <c r="K378" s="1153"/>
      <c r="L378" s="1153"/>
      <c r="M378" s="1153"/>
      <c r="N378" s="3961"/>
      <c r="O378" s="3837"/>
      <c r="P378" s="3837"/>
      <c r="Q378" s="5665"/>
      <c r="R378" s="5624"/>
      <c r="S378" s="38"/>
      <c r="T378" s="3367"/>
      <c r="U378" s="3962"/>
      <c r="V378" s="60"/>
      <c r="W378" s="60"/>
      <c r="X378" s="60"/>
      <c r="Y378" s="60"/>
      <c r="Z378" s="60"/>
      <c r="AA378" s="1153"/>
      <c r="AB378" s="1153"/>
      <c r="AC378" s="1153"/>
      <c r="AD378" s="1153"/>
      <c r="AE378" s="1153"/>
      <c r="AF378" s="3900"/>
      <c r="AG378" s="3900"/>
      <c r="AH378" s="3900"/>
      <c r="AI378" s="5665"/>
      <c r="AJ378" s="5624"/>
      <c r="AK378" s="3900"/>
      <c r="AL378" s="3902"/>
      <c r="AM378" s="3902"/>
    </row>
    <row r="379" spans="1:39" ht="3.75" customHeight="1">
      <c r="A379" s="3979"/>
      <c r="B379" s="3901"/>
      <c r="C379" s="3367"/>
      <c r="D379" s="3962"/>
      <c r="E379" s="3802"/>
      <c r="F379" s="3962"/>
      <c r="G379" s="3837"/>
      <c r="H379" s="3837"/>
      <c r="I379" s="3837"/>
      <c r="J379" s="1153"/>
      <c r="K379" s="1153"/>
      <c r="L379" s="1153"/>
      <c r="M379" s="1153"/>
      <c r="N379" s="3961"/>
      <c r="O379" s="3837"/>
      <c r="P379" s="3837"/>
      <c r="Q379" s="3900"/>
      <c r="R379" s="3367"/>
      <c r="S379" s="38"/>
      <c r="T379" s="3367"/>
      <c r="U379" s="3962"/>
      <c r="V379" s="60"/>
      <c r="W379" s="60"/>
      <c r="X379" s="60"/>
      <c r="Y379" s="60"/>
      <c r="Z379" s="60"/>
      <c r="AA379" s="1153"/>
      <c r="AB379" s="1153"/>
      <c r="AC379" s="1153"/>
      <c r="AD379" s="1153"/>
      <c r="AE379" s="1153"/>
      <c r="AF379" s="3900"/>
      <c r="AG379" s="3900"/>
      <c r="AH379" s="3900"/>
      <c r="AI379" s="3900"/>
      <c r="AJ379" s="3900"/>
      <c r="AK379" s="3900"/>
      <c r="AL379" s="3902"/>
      <c r="AM379" s="3902"/>
    </row>
    <row r="380" spans="1:39" ht="11.25" customHeight="1">
      <c r="A380" s="3968"/>
      <c r="B380" s="3901"/>
      <c r="C380" s="3367" t="s">
        <v>63</v>
      </c>
      <c r="D380" s="3800" t="s">
        <v>2047</v>
      </c>
      <c r="E380" s="3802"/>
      <c r="F380" s="3962"/>
      <c r="G380" s="3837"/>
      <c r="H380" s="3837"/>
      <c r="I380" s="3837"/>
      <c r="J380" s="1153"/>
      <c r="K380" s="1153"/>
      <c r="L380" s="1153"/>
      <c r="M380" s="1153"/>
      <c r="N380" s="3961"/>
      <c r="O380" s="3837"/>
      <c r="P380" s="3837"/>
      <c r="Q380" s="5665">
        <v>29</v>
      </c>
      <c r="R380" s="5623"/>
      <c r="S380" s="38"/>
      <c r="T380" s="3367" t="s">
        <v>702</v>
      </c>
      <c r="U380" s="3800" t="s">
        <v>1767</v>
      </c>
      <c r="V380" s="60"/>
      <c r="W380" s="60"/>
      <c r="X380" s="60"/>
      <c r="Y380" s="60"/>
      <c r="Z380" s="60"/>
      <c r="AA380" s="1153"/>
      <c r="AB380" s="1153"/>
      <c r="AC380" s="1153"/>
      <c r="AD380" s="1153"/>
      <c r="AE380" s="1153"/>
      <c r="AF380" s="3900"/>
      <c r="AG380" s="3900"/>
      <c r="AH380" s="3900"/>
      <c r="AI380" s="5665">
        <v>37</v>
      </c>
      <c r="AJ380" s="5623"/>
      <c r="AK380" s="3900"/>
      <c r="AL380" s="3902"/>
      <c r="AM380" s="3902"/>
    </row>
    <row r="381" spans="1:39" ht="11.25" customHeight="1">
      <c r="A381" s="3979"/>
      <c r="B381" s="3901"/>
      <c r="C381" s="3367"/>
      <c r="D381" s="3962"/>
      <c r="E381" s="3802"/>
      <c r="F381" s="3962"/>
      <c r="G381" s="3837"/>
      <c r="H381" s="3837"/>
      <c r="I381" s="3837"/>
      <c r="J381" s="1153"/>
      <c r="K381" s="1153"/>
      <c r="L381" s="1153"/>
      <c r="M381" s="1153"/>
      <c r="N381" s="3961"/>
      <c r="O381" s="3837"/>
      <c r="P381" s="3837"/>
      <c r="Q381" s="5665"/>
      <c r="R381" s="5624"/>
      <c r="S381" s="38"/>
      <c r="T381" s="3367"/>
      <c r="U381" s="3962"/>
      <c r="V381" s="60"/>
      <c r="W381" s="60"/>
      <c r="X381" s="60"/>
      <c r="Y381" s="60"/>
      <c r="Z381" s="60"/>
      <c r="AA381" s="1153"/>
      <c r="AB381" s="1153"/>
      <c r="AC381" s="1153"/>
      <c r="AD381" s="1153"/>
      <c r="AE381" s="1153"/>
      <c r="AF381" s="3900"/>
      <c r="AG381" s="3900"/>
      <c r="AH381" s="3900"/>
      <c r="AI381" s="5665"/>
      <c r="AJ381" s="5624"/>
      <c r="AK381" s="3900"/>
      <c r="AL381" s="3902"/>
      <c r="AM381" s="3902"/>
    </row>
    <row r="382" spans="1:39" ht="3.75" customHeight="1">
      <c r="A382" s="3979"/>
      <c r="B382" s="3901"/>
      <c r="C382" s="3367"/>
      <c r="D382" s="3962"/>
      <c r="E382" s="3802"/>
      <c r="F382" s="3962"/>
      <c r="G382" s="3837"/>
      <c r="H382" s="3837"/>
      <c r="I382" s="3837"/>
      <c r="J382" s="1153"/>
      <c r="K382" s="1153"/>
      <c r="L382" s="1153"/>
      <c r="M382" s="1153"/>
      <c r="N382" s="3961" t="s">
        <v>1356</v>
      </c>
      <c r="O382" s="3837"/>
      <c r="P382" s="3837"/>
      <c r="Q382" s="3900"/>
      <c r="R382" s="3367"/>
      <c r="S382" s="38"/>
      <c r="T382" s="3367"/>
      <c r="U382" s="3962"/>
      <c r="V382" s="60"/>
      <c r="W382" s="60"/>
      <c r="X382" s="60"/>
      <c r="Y382" s="60"/>
      <c r="Z382" s="60"/>
      <c r="AA382" s="1153"/>
      <c r="AB382" s="1153"/>
      <c r="AC382" s="1153"/>
      <c r="AD382" s="1153"/>
      <c r="AE382" s="1153"/>
      <c r="AF382" s="3900"/>
      <c r="AG382" s="3900"/>
      <c r="AH382" s="3900"/>
      <c r="AI382" s="3900"/>
      <c r="AJ382" s="3900"/>
      <c r="AK382" s="3900"/>
      <c r="AL382" s="3902"/>
      <c r="AM382" s="3902"/>
    </row>
    <row r="383" spans="1:39" ht="11.25" customHeight="1">
      <c r="A383" s="3968"/>
      <c r="B383" s="3901"/>
      <c r="C383" s="3367" t="s">
        <v>64</v>
      </c>
      <c r="D383" s="3800" t="s">
        <v>2048</v>
      </c>
      <c r="E383" s="3802"/>
      <c r="F383" s="3962"/>
      <c r="G383" s="3837"/>
      <c r="H383" s="3837"/>
      <c r="I383" s="3837"/>
      <c r="J383" s="1153"/>
      <c r="K383" s="1153"/>
      <c r="L383" s="1153"/>
      <c r="M383" s="1153"/>
      <c r="N383" s="3961"/>
      <c r="O383" s="3837"/>
      <c r="P383" s="3837"/>
      <c r="Q383" s="5665">
        <v>30</v>
      </c>
      <c r="R383" s="5623"/>
      <c r="S383" s="38"/>
      <c r="T383" s="3367" t="s">
        <v>703</v>
      </c>
      <c r="U383" s="3800" t="s">
        <v>1768</v>
      </c>
      <c r="V383" s="60"/>
      <c r="W383" s="60"/>
      <c r="X383" s="60"/>
      <c r="Y383" s="60"/>
      <c r="Z383" s="60"/>
      <c r="AA383" s="1153"/>
      <c r="AB383" s="1153"/>
      <c r="AC383" s="1153"/>
      <c r="AD383" s="1153"/>
      <c r="AE383" s="1153"/>
      <c r="AF383" s="3900"/>
      <c r="AG383" s="3900"/>
      <c r="AH383" s="3900"/>
      <c r="AI383" s="5665">
        <v>38</v>
      </c>
      <c r="AJ383" s="5623"/>
      <c r="AK383" s="3900"/>
      <c r="AL383" s="3902"/>
      <c r="AM383" s="3902"/>
    </row>
    <row r="384" spans="1:39" ht="11.25" customHeight="1">
      <c r="A384" s="3979"/>
      <c r="B384" s="3901"/>
      <c r="C384" s="3367"/>
      <c r="D384" s="3962"/>
      <c r="E384" s="3802"/>
      <c r="F384" s="3962"/>
      <c r="G384" s="3837"/>
      <c r="H384" s="3837"/>
      <c r="I384" s="3837"/>
      <c r="J384" s="1153"/>
      <c r="K384" s="1153"/>
      <c r="L384" s="1153"/>
      <c r="M384" s="1153"/>
      <c r="N384" s="3961"/>
      <c r="O384" s="3837"/>
      <c r="P384" s="3837"/>
      <c r="Q384" s="5665"/>
      <c r="R384" s="5624"/>
      <c r="S384" s="38"/>
      <c r="T384" s="3367"/>
      <c r="U384" s="3962"/>
      <c r="V384" s="60"/>
      <c r="W384" s="60"/>
      <c r="X384" s="60"/>
      <c r="Y384" s="60"/>
      <c r="Z384" s="60"/>
      <c r="AA384" s="1153"/>
      <c r="AB384" s="1153"/>
      <c r="AC384" s="1153"/>
      <c r="AD384" s="1153"/>
      <c r="AE384" s="1153"/>
      <c r="AF384" s="3900"/>
      <c r="AG384" s="3900"/>
      <c r="AH384" s="3900"/>
      <c r="AI384" s="5665"/>
      <c r="AJ384" s="5624"/>
      <c r="AK384" s="3900"/>
      <c r="AL384" s="3902"/>
      <c r="AM384" s="3902"/>
    </row>
    <row r="385" spans="1:39" ht="3.75" customHeight="1">
      <c r="A385" s="3979"/>
      <c r="B385" s="3901"/>
      <c r="C385" s="3367"/>
      <c r="D385" s="3962"/>
      <c r="E385" s="3802"/>
      <c r="F385" s="3962"/>
      <c r="G385" s="3837"/>
      <c r="H385" s="3837"/>
      <c r="I385" s="3837"/>
      <c r="J385" s="1153"/>
      <c r="K385" s="1153"/>
      <c r="L385" s="1153"/>
      <c r="M385" s="1153"/>
      <c r="N385" s="3961"/>
      <c r="O385" s="3837"/>
      <c r="P385" s="3837"/>
      <c r="Q385" s="3900"/>
      <c r="R385" s="3367"/>
      <c r="S385" s="38"/>
      <c r="T385" s="3367"/>
      <c r="U385" s="3962"/>
      <c r="V385" s="60"/>
      <c r="W385" s="60"/>
      <c r="X385" s="60"/>
      <c r="Y385" s="60"/>
      <c r="Z385" s="60"/>
      <c r="AA385" s="1153"/>
      <c r="AB385" s="1153"/>
      <c r="AC385" s="1153"/>
      <c r="AD385" s="1153"/>
      <c r="AE385" s="1153"/>
      <c r="AF385" s="3900"/>
      <c r="AG385" s="3900"/>
      <c r="AH385" s="3900"/>
      <c r="AI385" s="3900"/>
      <c r="AJ385" s="3900"/>
      <c r="AK385" s="3900"/>
      <c r="AL385" s="3902"/>
      <c r="AM385" s="3902"/>
    </row>
    <row r="386" spans="1:39" ht="11.25" customHeight="1">
      <c r="A386" s="3968"/>
      <c r="B386" s="3901"/>
      <c r="C386" s="3367" t="s">
        <v>74</v>
      </c>
      <c r="D386" s="3800" t="s">
        <v>2142</v>
      </c>
      <c r="E386" s="3802"/>
      <c r="F386" s="3962"/>
      <c r="G386" s="3837"/>
      <c r="H386" s="3837"/>
      <c r="I386" s="3837"/>
      <c r="J386" s="1153"/>
      <c r="K386" s="1153"/>
      <c r="L386" s="1153"/>
      <c r="M386" s="1153"/>
      <c r="N386" s="3961"/>
      <c r="O386" s="3837"/>
      <c r="P386" s="3837"/>
      <c r="Q386" s="5665">
        <v>31</v>
      </c>
      <c r="R386" s="5623"/>
      <c r="S386" s="38"/>
      <c r="T386" s="3367" t="s">
        <v>704</v>
      </c>
      <c r="U386" s="3800" t="s">
        <v>2817</v>
      </c>
      <c r="V386" s="60"/>
      <c r="W386" s="60"/>
      <c r="X386" s="60"/>
      <c r="Y386" s="60"/>
      <c r="Z386" s="60"/>
      <c r="AA386" s="1153"/>
      <c r="AB386" s="1153"/>
      <c r="AC386" s="1153"/>
      <c r="AD386" s="1153"/>
      <c r="AE386" s="1153"/>
      <c r="AF386" s="3900"/>
      <c r="AG386" s="3900"/>
      <c r="AH386" s="3900"/>
      <c r="AI386" s="5665">
        <v>39</v>
      </c>
      <c r="AJ386" s="5623"/>
      <c r="AK386" s="3900"/>
      <c r="AL386" s="3902"/>
      <c r="AM386" s="3902"/>
    </row>
    <row r="387" spans="1:39" ht="11.25" customHeight="1">
      <c r="A387" s="3979"/>
      <c r="B387" s="3901"/>
      <c r="C387" s="3367"/>
      <c r="D387" s="3962"/>
      <c r="E387" s="3802"/>
      <c r="F387" s="3962"/>
      <c r="G387" s="3837"/>
      <c r="H387" s="3837"/>
      <c r="I387" s="3837"/>
      <c r="J387" s="1153"/>
      <c r="K387" s="1153"/>
      <c r="L387" s="1153"/>
      <c r="M387" s="1153"/>
      <c r="N387" s="3961"/>
      <c r="O387" s="3837"/>
      <c r="P387" s="3837"/>
      <c r="Q387" s="5665"/>
      <c r="R387" s="5624"/>
      <c r="S387" s="38"/>
      <c r="T387" s="3367"/>
      <c r="U387" s="3962" t="s">
        <v>730</v>
      </c>
      <c r="V387" s="60"/>
      <c r="W387" s="60"/>
      <c r="X387" s="60"/>
      <c r="Y387" s="60"/>
      <c r="Z387" s="60"/>
      <c r="AA387" s="1153"/>
      <c r="AB387" s="1153"/>
      <c r="AC387" s="1153"/>
      <c r="AD387" s="1153"/>
      <c r="AE387" s="1153"/>
      <c r="AF387" s="3900"/>
      <c r="AG387" s="3900"/>
      <c r="AH387" s="3900"/>
      <c r="AI387" s="5665"/>
      <c r="AJ387" s="5624"/>
      <c r="AK387" s="3900"/>
      <c r="AL387" s="3902"/>
      <c r="AM387" s="3902"/>
    </row>
    <row r="388" spans="1:39" ht="3.75" customHeight="1">
      <c r="A388" s="3979"/>
      <c r="B388" s="3901"/>
      <c r="C388" s="3367"/>
      <c r="D388" s="3962"/>
      <c r="E388" s="3802"/>
      <c r="F388" s="3962"/>
      <c r="G388" s="3837"/>
      <c r="H388" s="3837"/>
      <c r="I388" s="3837"/>
      <c r="J388" s="1153"/>
      <c r="K388" s="1153"/>
      <c r="L388" s="1153"/>
      <c r="M388" s="1153"/>
      <c r="N388" s="3961"/>
      <c r="O388" s="3837"/>
      <c r="P388" s="3837"/>
      <c r="Q388" s="3900"/>
      <c r="R388" s="3367"/>
      <c r="S388" s="38"/>
      <c r="T388" s="3367"/>
      <c r="U388" s="3962"/>
      <c r="V388" s="60"/>
      <c r="W388" s="60"/>
      <c r="X388" s="60"/>
      <c r="Y388" s="60"/>
      <c r="Z388" s="60"/>
      <c r="AA388" s="1153"/>
      <c r="AB388" s="1153"/>
      <c r="AC388" s="1153"/>
      <c r="AD388" s="1153"/>
      <c r="AE388" s="1153"/>
      <c r="AF388" s="3900"/>
      <c r="AG388" s="3900"/>
      <c r="AH388" s="3900"/>
      <c r="AI388" s="3900"/>
      <c r="AJ388" s="3900"/>
      <c r="AK388" s="3900"/>
      <c r="AL388" s="3902"/>
      <c r="AM388" s="3902"/>
    </row>
    <row r="389" spans="1:39" ht="11.25" customHeight="1">
      <c r="A389" s="3979"/>
      <c r="B389" s="3901"/>
      <c r="C389" s="3367" t="s">
        <v>76</v>
      </c>
      <c r="D389" s="3800" t="s">
        <v>1769</v>
      </c>
      <c r="E389" s="3802"/>
      <c r="F389" s="3962"/>
      <c r="G389" s="3837"/>
      <c r="H389" s="3837"/>
      <c r="I389" s="3837"/>
      <c r="J389" s="1153"/>
      <c r="K389" s="1153"/>
      <c r="L389" s="1153"/>
      <c r="M389" s="1153"/>
      <c r="N389" s="3961"/>
      <c r="O389" s="3837"/>
      <c r="P389" s="3837"/>
      <c r="Q389" s="5665">
        <v>32</v>
      </c>
      <c r="R389" s="5623"/>
      <c r="S389" s="38"/>
      <c r="U389" s="3987"/>
      <c r="V389" s="3988"/>
      <c r="W389" s="3988"/>
      <c r="X389" s="3988"/>
      <c r="Y389" s="3988"/>
      <c r="Z389" s="3988"/>
      <c r="AA389" s="3989"/>
      <c r="AB389" s="3989"/>
      <c r="AC389" s="3989"/>
      <c r="AD389" s="3989"/>
      <c r="AE389" s="3989"/>
      <c r="AF389" s="3900"/>
      <c r="AG389" s="3900"/>
      <c r="AH389" s="3900"/>
      <c r="AI389" s="5704"/>
      <c r="AJ389" s="3903"/>
      <c r="AK389" s="3900"/>
      <c r="AL389" s="3902"/>
      <c r="AM389" s="3902"/>
    </row>
    <row r="390" spans="1:39" ht="11.25" customHeight="1">
      <c r="A390" s="3979"/>
      <c r="B390" s="3901"/>
      <c r="C390" s="3367"/>
      <c r="D390" s="3962"/>
      <c r="E390" s="3802"/>
      <c r="F390" s="3962"/>
      <c r="G390" s="3837"/>
      <c r="H390" s="3837"/>
      <c r="I390" s="3837"/>
      <c r="J390" s="1153"/>
      <c r="K390" s="1153"/>
      <c r="L390" s="1153"/>
      <c r="M390" s="1153"/>
      <c r="N390" s="3961"/>
      <c r="O390" s="3837"/>
      <c r="P390" s="3837"/>
      <c r="Q390" s="5665"/>
      <c r="R390" s="5624"/>
      <c r="S390" s="38"/>
      <c r="Z390" s="60"/>
      <c r="AA390" s="1153"/>
      <c r="AB390" s="1153"/>
      <c r="AC390" s="1153"/>
      <c r="AD390" s="1153"/>
      <c r="AE390" s="1153" t="s">
        <v>105</v>
      </c>
      <c r="AF390" s="3900"/>
      <c r="AG390" s="3900"/>
      <c r="AH390" s="3900"/>
      <c r="AI390" s="5704"/>
      <c r="AJ390" s="3903"/>
      <c r="AK390" s="3900"/>
      <c r="AL390" s="3902"/>
      <c r="AM390" s="3902"/>
    </row>
    <row r="392" spans="1:39">
      <c r="A392" s="3920"/>
      <c r="B392" s="3922"/>
      <c r="C392" s="3922"/>
      <c r="D392" s="3922"/>
      <c r="E392" s="3922"/>
      <c r="F392" s="3922"/>
      <c r="G392" s="3922"/>
      <c r="H392" s="3922"/>
      <c r="I392" s="3922"/>
      <c r="J392" s="3922"/>
      <c r="K392" s="3922"/>
      <c r="L392" s="3922"/>
      <c r="M392" s="3922"/>
      <c r="N392" s="3922"/>
      <c r="O392" s="3922"/>
      <c r="P392" s="3922"/>
      <c r="Q392" s="3922"/>
      <c r="R392" s="3922"/>
      <c r="S392" s="3922"/>
      <c r="T392" s="3922"/>
      <c r="U392" s="3922"/>
      <c r="V392" s="3922"/>
      <c r="W392" s="3922"/>
      <c r="X392" s="3922"/>
      <c r="Y392" s="3922"/>
      <c r="Z392" s="3922"/>
      <c r="AA392" s="3922"/>
      <c r="AB392" s="3922"/>
      <c r="AC392" s="3922"/>
      <c r="AD392" s="3922"/>
      <c r="AE392" s="3922"/>
      <c r="AF392" s="3922"/>
      <c r="AG392" s="3922"/>
      <c r="AH392" s="3922"/>
      <c r="AI392" s="3922"/>
      <c r="AJ392" s="3922"/>
      <c r="AK392" s="3922"/>
    </row>
    <row r="395" spans="1:39" s="3949" customFormat="1" ht="11.25" customHeight="1">
      <c r="A395" s="3957" t="s">
        <v>2049</v>
      </c>
      <c r="B395" s="3900"/>
      <c r="C395" s="3945" t="s">
        <v>2050</v>
      </c>
      <c r="D395" s="3900"/>
      <c r="E395" s="3900"/>
      <c r="F395" s="3900"/>
      <c r="G395" s="3900"/>
      <c r="H395" s="3900"/>
      <c r="I395" s="3900"/>
      <c r="J395" s="3900"/>
      <c r="K395" s="3900"/>
      <c r="L395" s="3900"/>
      <c r="M395" s="3900"/>
      <c r="N395" s="3900"/>
      <c r="O395" s="3900"/>
      <c r="P395" s="3900"/>
      <c r="Q395" s="3900"/>
      <c r="R395" s="3945"/>
      <c r="S395" s="3945"/>
      <c r="T395" s="3945"/>
      <c r="U395" s="3800"/>
      <c r="V395" s="3800"/>
      <c r="W395" s="3800"/>
      <c r="X395" s="3800"/>
      <c r="Y395" s="3800"/>
      <c r="Z395" s="3800"/>
      <c r="AA395" s="3800"/>
      <c r="AB395" s="3800"/>
      <c r="AC395" s="3800"/>
      <c r="AD395" s="3800"/>
      <c r="AE395" s="3800"/>
      <c r="AF395" s="3800"/>
      <c r="AG395" s="3800"/>
      <c r="AH395" s="3800"/>
      <c r="AI395" s="3800"/>
      <c r="AJ395" s="3800"/>
      <c r="AK395" s="3800"/>
      <c r="AL395" s="3800"/>
      <c r="AM395" s="3900"/>
    </row>
    <row r="396" spans="1:39" s="3949" customFormat="1" ht="11.25" customHeight="1">
      <c r="A396" s="3905"/>
      <c r="B396" s="3900"/>
      <c r="C396" s="3958" t="s">
        <v>2051</v>
      </c>
      <c r="D396" s="3900"/>
      <c r="E396" s="3900"/>
      <c r="F396" s="3900"/>
      <c r="G396" s="3900"/>
      <c r="H396" s="3900"/>
      <c r="I396" s="3900"/>
      <c r="J396" s="3900"/>
      <c r="K396" s="3900"/>
      <c r="L396" s="3900"/>
      <c r="M396" s="3900"/>
      <c r="N396" s="3900"/>
      <c r="O396" s="3900"/>
      <c r="P396" s="3900"/>
      <c r="Q396" s="3900"/>
      <c r="R396" s="3945"/>
      <c r="S396" s="3945"/>
      <c r="T396" s="3945"/>
      <c r="U396" s="3800"/>
      <c r="V396" s="3800"/>
      <c r="W396" s="3800"/>
      <c r="X396" s="3800"/>
      <c r="Y396" s="3800"/>
      <c r="Z396" s="3800"/>
      <c r="AA396" s="3800"/>
      <c r="AB396" s="3800"/>
      <c r="AC396" s="3800"/>
      <c r="AD396" s="3800"/>
      <c r="AE396" s="3800"/>
      <c r="AF396" s="3800"/>
      <c r="AG396" s="3800"/>
      <c r="AH396" s="3800"/>
      <c r="AI396" s="3800"/>
      <c r="AJ396" s="3800"/>
      <c r="AK396" s="3800"/>
      <c r="AL396" s="3800"/>
      <c r="AM396" s="3900"/>
    </row>
    <row r="397" spans="1:39" ht="6" customHeight="1">
      <c r="A397" s="3979"/>
      <c r="B397" s="3901"/>
      <c r="C397" s="3902"/>
      <c r="D397" s="3902"/>
      <c r="E397" s="3902"/>
      <c r="F397" s="3902"/>
      <c r="G397" s="3902"/>
      <c r="H397" s="3902"/>
      <c r="I397" s="3902"/>
      <c r="J397" s="3902"/>
      <c r="K397" s="3902"/>
      <c r="L397" s="3902"/>
      <c r="M397" s="3902"/>
      <c r="N397" s="3902"/>
      <c r="O397" s="3902"/>
      <c r="P397" s="3902"/>
      <c r="Q397" s="3963"/>
      <c r="R397" s="3902"/>
      <c r="S397" s="3902"/>
      <c r="T397" s="3902"/>
      <c r="U397" s="3902"/>
      <c r="V397" s="3902"/>
      <c r="W397" s="3902"/>
      <c r="X397" s="3902"/>
      <c r="Y397" s="3902"/>
      <c r="Z397" s="3902"/>
      <c r="AA397" s="3902"/>
      <c r="AB397" s="3902"/>
      <c r="AC397" s="3902"/>
      <c r="AD397" s="3902"/>
      <c r="AE397" s="3902"/>
      <c r="AF397" s="3902"/>
      <c r="AG397" s="3902"/>
      <c r="AH397" s="3902"/>
      <c r="AI397" s="3902"/>
      <c r="AJ397" s="3902"/>
      <c r="AK397" s="3902"/>
      <c r="AL397" s="3902"/>
      <c r="AM397" s="3902"/>
    </row>
    <row r="398" spans="1:39" ht="11.25" customHeight="1">
      <c r="A398" s="3979"/>
      <c r="B398" s="3901"/>
      <c r="C398" s="5702">
        <v>370140</v>
      </c>
      <c r="D398" s="5702"/>
      <c r="E398" s="3791"/>
      <c r="F398" s="3837"/>
      <c r="G398" s="3802"/>
      <c r="H398" s="3802"/>
      <c r="I398" s="3802"/>
      <c r="J398" s="3540"/>
      <c r="K398" s="3540"/>
      <c r="L398" s="3540"/>
      <c r="M398" s="3540"/>
      <c r="N398" s="3540"/>
      <c r="O398" s="3802"/>
      <c r="P398" s="3802"/>
      <c r="Q398" s="3900"/>
      <c r="R398" s="3900"/>
      <c r="S398" s="3902"/>
      <c r="T398" s="3902"/>
      <c r="U398" s="3900"/>
      <c r="V398" s="3900"/>
      <c r="W398" s="3900"/>
      <c r="X398" s="3900"/>
      <c r="Y398" s="3900"/>
      <c r="Z398" s="3900"/>
      <c r="AA398" s="3540"/>
      <c r="AB398" s="3540"/>
      <c r="AC398" s="3540"/>
      <c r="AD398" s="3540"/>
      <c r="AE398" s="3540"/>
      <c r="AF398" s="3900"/>
      <c r="AG398" s="3900"/>
      <c r="AH398" s="3900"/>
      <c r="AI398" s="3900"/>
      <c r="AJ398" s="3900"/>
      <c r="AK398" s="3900"/>
      <c r="AL398" s="3902"/>
      <c r="AM398" s="3902"/>
    </row>
    <row r="399" spans="1:39" ht="11.25" customHeight="1">
      <c r="A399" s="3979"/>
      <c r="B399" s="3901"/>
      <c r="C399" s="5665">
        <v>1</v>
      </c>
      <c r="D399" s="5623"/>
      <c r="E399" s="5787" t="s">
        <v>2475</v>
      </c>
      <c r="F399" s="5788"/>
      <c r="G399" s="3802"/>
      <c r="H399" s="3802"/>
      <c r="I399" s="5665">
        <v>2</v>
      </c>
      <c r="J399" s="5623"/>
      <c r="K399" s="5703" t="s">
        <v>2497</v>
      </c>
      <c r="L399" s="5704"/>
      <c r="M399" s="5704"/>
      <c r="N399" s="3776"/>
      <c r="Q399" s="3900"/>
      <c r="R399" s="3900"/>
      <c r="S399" s="3902"/>
      <c r="T399" s="3902"/>
      <c r="U399" s="3900"/>
      <c r="V399" s="3900"/>
      <c r="W399" s="3900"/>
      <c r="X399" s="3900"/>
      <c r="Y399" s="3900"/>
      <c r="Z399" s="3900"/>
      <c r="AA399" s="3540"/>
      <c r="AB399" s="3540"/>
      <c r="AC399" s="3540"/>
      <c r="AD399" s="3540"/>
      <c r="AE399" s="3540"/>
      <c r="AF399" s="3900"/>
      <c r="AG399" s="3900"/>
      <c r="AH399" s="3900"/>
      <c r="AI399" s="3900"/>
      <c r="AJ399" s="3900"/>
      <c r="AK399" s="3900"/>
      <c r="AL399" s="3902"/>
      <c r="AM399" s="3902"/>
    </row>
    <row r="400" spans="1:39" ht="11.25" customHeight="1">
      <c r="A400" s="3979"/>
      <c r="B400" s="3901"/>
      <c r="C400" s="5665"/>
      <c r="D400" s="5624"/>
      <c r="E400" s="5787"/>
      <c r="F400" s="5788"/>
      <c r="G400" s="3802"/>
      <c r="H400" s="3802"/>
      <c r="I400" s="5665"/>
      <c r="J400" s="5624"/>
      <c r="K400" s="5703"/>
      <c r="L400" s="5704"/>
      <c r="M400" s="5704"/>
      <c r="N400" s="3776"/>
      <c r="Q400" s="3900"/>
      <c r="R400" s="3900"/>
      <c r="S400" s="3902"/>
      <c r="T400" s="3902"/>
      <c r="U400" s="3900"/>
      <c r="V400" s="3900"/>
      <c r="W400" s="3900"/>
      <c r="X400" s="3900"/>
      <c r="Y400" s="3900"/>
      <c r="Z400" s="3900"/>
      <c r="AF400" s="3900"/>
      <c r="AG400" s="3900"/>
      <c r="AH400" s="3900"/>
      <c r="AI400" s="3919"/>
      <c r="AK400" s="3900"/>
      <c r="AL400" s="3902"/>
      <c r="AM400" s="3902"/>
    </row>
    <row r="403" spans="1:39">
      <c r="C403" s="3945" t="s">
        <v>2052</v>
      </c>
      <c r="AH403" s="5785" t="s">
        <v>156</v>
      </c>
      <c r="AI403" s="5785"/>
      <c r="AJ403" s="5785"/>
    </row>
    <row r="404" spans="1:39">
      <c r="C404" s="3958" t="s">
        <v>2869</v>
      </c>
      <c r="AH404" s="3900"/>
      <c r="AI404" s="3362" t="s">
        <v>157</v>
      </c>
    </row>
    <row r="405" spans="1:39">
      <c r="AH405" s="3900"/>
      <c r="AI405" s="3919" t="s">
        <v>107</v>
      </c>
    </row>
    <row r="406" spans="1:39" ht="3.75" customHeight="1">
      <c r="A406" s="3979"/>
      <c r="B406" s="3901"/>
      <c r="C406" s="3540"/>
      <c r="D406" s="3981"/>
      <c r="E406" s="3776"/>
      <c r="F406" s="3776"/>
      <c r="G406" s="3802"/>
      <c r="H406" s="3802"/>
      <c r="I406" s="3540"/>
      <c r="J406" s="3981"/>
      <c r="K406" s="3961"/>
      <c r="L406" s="3776"/>
      <c r="M406" s="3776"/>
      <c r="N406" s="3776" t="s">
        <v>105</v>
      </c>
      <c r="Q406" s="3900"/>
      <c r="R406" s="3900"/>
      <c r="S406" s="3902"/>
      <c r="T406" s="3902"/>
      <c r="U406" s="3900"/>
      <c r="V406" s="3900"/>
      <c r="W406" s="3900"/>
      <c r="X406" s="3900"/>
      <c r="Y406" s="3900"/>
      <c r="Z406" s="3900"/>
      <c r="AF406" s="3900"/>
      <c r="AG406" s="3900"/>
      <c r="AK406" s="3900"/>
      <c r="AL406" s="3902"/>
      <c r="AM406" s="3902"/>
    </row>
    <row r="407" spans="1:39" ht="8.25" customHeight="1">
      <c r="A407" s="3979"/>
      <c r="B407" s="3901"/>
      <c r="C407" s="3797"/>
      <c r="D407" s="38"/>
      <c r="E407" s="3791"/>
      <c r="F407" s="3837"/>
      <c r="G407" s="3802"/>
      <c r="H407" s="3802"/>
      <c r="I407" s="3802"/>
      <c r="J407" s="3540"/>
      <c r="K407" s="3540"/>
      <c r="L407" s="3540"/>
      <c r="M407" s="3540"/>
      <c r="N407" s="3540"/>
      <c r="O407" s="3802"/>
      <c r="P407" s="3802"/>
      <c r="Q407" s="3900"/>
      <c r="R407" s="3900"/>
      <c r="S407" s="3902"/>
      <c r="T407" s="3902"/>
      <c r="U407" s="3900"/>
      <c r="V407" s="3900"/>
      <c r="W407" s="3900"/>
      <c r="X407" s="3900"/>
      <c r="Y407" s="3900"/>
      <c r="Z407" s="3900"/>
      <c r="AF407" s="3900"/>
      <c r="AG407" s="3900"/>
      <c r="AH407" s="3900"/>
      <c r="AI407" s="5736">
        <v>3701</v>
      </c>
      <c r="AJ407" s="5736"/>
      <c r="AK407" s="3900"/>
      <c r="AL407" s="3902"/>
      <c r="AM407" s="3902"/>
    </row>
    <row r="408" spans="1:39">
      <c r="A408" s="3979"/>
      <c r="B408" s="3901"/>
      <c r="C408" s="3367" t="s">
        <v>35</v>
      </c>
      <c r="D408" s="3800" t="s">
        <v>2870</v>
      </c>
      <c r="E408" s="3791"/>
      <c r="F408" s="3837"/>
      <c r="G408" s="3802"/>
      <c r="H408" s="3802"/>
      <c r="I408" s="3802"/>
      <c r="J408" s="3540"/>
      <c r="K408" s="3540"/>
      <c r="L408" s="3540"/>
      <c r="M408" s="3540"/>
      <c r="N408" s="3540"/>
      <c r="O408" s="3802"/>
      <c r="P408" s="3802"/>
      <c r="Q408" s="3900"/>
      <c r="R408" s="3900"/>
      <c r="S408" s="3902"/>
      <c r="T408" s="3902"/>
      <c r="U408" s="3900"/>
      <c r="V408" s="3900"/>
      <c r="W408" s="3900"/>
      <c r="X408" s="3900"/>
      <c r="Y408" s="3900"/>
      <c r="Z408" s="3900"/>
      <c r="AF408" s="3900"/>
      <c r="AG408" s="5734">
        <v>41</v>
      </c>
      <c r="AH408" s="5567"/>
      <c r="AI408" s="5568"/>
      <c r="AJ408" s="5569"/>
      <c r="AK408" s="3900"/>
      <c r="AL408" s="3902"/>
      <c r="AM408" s="3902"/>
    </row>
    <row r="409" spans="1:39" ht="11.25" customHeight="1">
      <c r="A409" s="3979"/>
      <c r="B409" s="3901"/>
      <c r="C409" s="3797"/>
      <c r="D409" s="53" t="s">
        <v>2054</v>
      </c>
      <c r="E409" s="3791"/>
      <c r="F409" s="3837"/>
      <c r="G409" s="3802"/>
      <c r="H409" s="3802"/>
      <c r="I409" s="3802"/>
      <c r="J409" s="3540"/>
      <c r="K409" s="3540"/>
      <c r="L409" s="3540"/>
      <c r="M409" s="3540"/>
      <c r="N409" s="3540"/>
      <c r="O409" s="3802"/>
      <c r="P409" s="3802"/>
      <c r="Q409" s="3900"/>
      <c r="R409" s="3900"/>
      <c r="S409" s="3902"/>
      <c r="T409" s="3902"/>
      <c r="U409" s="3900"/>
      <c r="V409" s="3900"/>
      <c r="W409" s="3900"/>
      <c r="X409" s="3900"/>
      <c r="Y409" s="3900"/>
      <c r="Z409" s="3900"/>
      <c r="AA409" s="3540"/>
      <c r="AB409" s="3540"/>
      <c r="AC409" s="3540"/>
      <c r="AD409" s="3540"/>
      <c r="AE409" s="3540"/>
      <c r="AF409" s="3900"/>
      <c r="AG409" s="5734"/>
      <c r="AH409" s="5570"/>
      <c r="AI409" s="5571"/>
      <c r="AJ409" s="5572"/>
      <c r="AK409" s="3900"/>
      <c r="AL409" s="3902"/>
      <c r="AM409" s="3902"/>
    </row>
    <row r="410" spans="1:39" ht="11.25" customHeight="1">
      <c r="A410" s="3979"/>
      <c r="B410" s="3901"/>
      <c r="C410" s="3797"/>
      <c r="D410" s="38"/>
      <c r="E410" s="3791"/>
      <c r="F410" s="3837"/>
      <c r="G410" s="3802"/>
      <c r="H410" s="3802"/>
      <c r="I410" s="3802"/>
      <c r="J410" s="3540"/>
      <c r="K410" s="3540"/>
      <c r="L410" s="3540"/>
      <c r="M410" s="3540"/>
      <c r="N410" s="3540"/>
      <c r="O410" s="3802"/>
      <c r="P410" s="3802"/>
      <c r="Q410" s="3900"/>
      <c r="R410" s="3900"/>
      <c r="S410" s="3902"/>
      <c r="T410" s="3902"/>
      <c r="U410" s="3900"/>
      <c r="V410" s="3900"/>
      <c r="W410" s="3900"/>
      <c r="X410" s="3900"/>
      <c r="Y410" s="3900"/>
      <c r="Z410" s="3900"/>
      <c r="AA410" s="3540"/>
      <c r="AB410" s="3540"/>
      <c r="AC410" s="3540"/>
      <c r="AD410" s="3540"/>
      <c r="AE410" s="3540"/>
      <c r="AG410" s="3900"/>
      <c r="AH410" s="3900"/>
      <c r="AI410" s="3900"/>
      <c r="AJ410" s="3900"/>
      <c r="AK410" s="3900"/>
      <c r="AL410" s="3902"/>
      <c r="AM410" s="3902"/>
    </row>
    <row r="411" spans="1:39" ht="11.25" customHeight="1">
      <c r="A411" s="3979"/>
      <c r="B411" s="3901"/>
      <c r="C411" s="3367" t="s">
        <v>36</v>
      </c>
      <c r="D411" s="3800" t="s">
        <v>2871</v>
      </c>
      <c r="E411" s="3791"/>
      <c r="F411" s="3837"/>
      <c r="G411" s="3802"/>
      <c r="H411" s="3802"/>
      <c r="I411" s="3802"/>
      <c r="J411" s="3540"/>
      <c r="K411" s="3540"/>
      <c r="L411" s="3540"/>
      <c r="M411" s="3540"/>
      <c r="N411" s="3540"/>
      <c r="O411" s="3802"/>
      <c r="P411" s="3802"/>
      <c r="Q411" s="3900"/>
      <c r="R411" s="3900"/>
      <c r="S411" s="3902"/>
      <c r="T411" s="3902"/>
      <c r="U411" s="3900"/>
      <c r="V411" s="3900"/>
      <c r="W411" s="3900"/>
      <c r="X411" s="3900"/>
      <c r="Y411" s="3900"/>
      <c r="Z411" s="3900"/>
      <c r="AA411" s="3540"/>
      <c r="AB411" s="3540"/>
      <c r="AC411" s="3540"/>
      <c r="AD411" s="3540"/>
      <c r="AE411" s="3540"/>
      <c r="AG411" s="5734">
        <v>42</v>
      </c>
      <c r="AH411" s="5567"/>
      <c r="AI411" s="5568"/>
      <c r="AJ411" s="5569"/>
      <c r="AK411" s="3900"/>
      <c r="AL411" s="3902"/>
      <c r="AM411" s="3902"/>
    </row>
    <row r="412" spans="1:39" ht="11.25" customHeight="1">
      <c r="A412" s="3979"/>
      <c r="B412" s="3901"/>
      <c r="D412" s="3914" t="s">
        <v>2055</v>
      </c>
      <c r="E412" s="3791"/>
      <c r="F412" s="3837"/>
      <c r="G412" s="3802"/>
      <c r="H412" s="3802"/>
      <c r="I412" s="3802"/>
      <c r="J412" s="3540"/>
      <c r="K412" s="3540"/>
      <c r="L412" s="3540"/>
      <c r="M412" s="3540"/>
      <c r="N412" s="3540"/>
      <c r="O412" s="3802"/>
      <c r="P412" s="3802"/>
      <c r="Q412" s="3900"/>
      <c r="R412" s="3900"/>
      <c r="S412" s="3902"/>
      <c r="T412" s="3902"/>
      <c r="U412" s="3900"/>
      <c r="V412" s="3900"/>
      <c r="W412" s="3900"/>
      <c r="X412" s="3900"/>
      <c r="Y412" s="3900"/>
      <c r="Z412" s="3900"/>
      <c r="AA412" s="3540"/>
      <c r="AB412" s="3540"/>
      <c r="AC412" s="3540"/>
      <c r="AD412" s="3540"/>
      <c r="AE412" s="3540"/>
      <c r="AG412" s="5734"/>
      <c r="AH412" s="5570"/>
      <c r="AI412" s="5571"/>
      <c r="AJ412" s="5572"/>
      <c r="AK412" s="3900"/>
      <c r="AL412" s="3902"/>
      <c r="AM412" s="3902"/>
    </row>
    <row r="414" spans="1:39">
      <c r="A414" s="3920"/>
      <c r="B414" s="3922"/>
      <c r="C414" s="3922"/>
      <c r="D414" s="3922"/>
      <c r="E414" s="3922"/>
      <c r="F414" s="3922"/>
      <c r="G414" s="3922"/>
      <c r="H414" s="3922"/>
      <c r="I414" s="3922"/>
      <c r="J414" s="3922"/>
      <c r="K414" s="3922"/>
      <c r="L414" s="3922"/>
      <c r="M414" s="3922"/>
      <c r="N414" s="3922"/>
      <c r="O414" s="3922"/>
      <c r="P414" s="3922"/>
      <c r="Q414" s="3922"/>
      <c r="R414" s="3922"/>
      <c r="S414" s="3922"/>
      <c r="T414" s="3922"/>
      <c r="U414" s="3922"/>
      <c r="V414" s="3922"/>
      <c r="W414" s="3922"/>
      <c r="X414" s="3922"/>
      <c r="Y414" s="3922"/>
      <c r="Z414" s="3922"/>
      <c r="AA414" s="3922"/>
      <c r="AB414" s="3922"/>
      <c r="AC414" s="3922"/>
      <c r="AD414" s="3922"/>
      <c r="AE414" s="3922"/>
      <c r="AF414" s="3922"/>
      <c r="AG414" s="3922"/>
      <c r="AH414" s="3922"/>
      <c r="AI414" s="3922"/>
      <c r="AJ414" s="3922"/>
      <c r="AK414" s="3922"/>
    </row>
    <row r="416" spans="1:39" s="3949" customFormat="1" ht="11.25" customHeight="1">
      <c r="A416" s="3957" t="s">
        <v>2053</v>
      </c>
      <c r="B416" s="3900"/>
      <c r="C416" s="3945" t="s">
        <v>2056</v>
      </c>
      <c r="D416" s="3900"/>
      <c r="E416" s="3900"/>
      <c r="F416" s="3900"/>
      <c r="G416" s="3900"/>
      <c r="H416" s="3900"/>
      <c r="I416" s="3900"/>
      <c r="J416" s="3900"/>
      <c r="K416" s="3900"/>
      <c r="L416" s="3900"/>
      <c r="M416" s="3900"/>
      <c r="N416" s="3900"/>
      <c r="O416" s="3900"/>
      <c r="P416" s="3900"/>
      <c r="Q416" s="3900"/>
      <c r="R416" s="3945"/>
      <c r="S416" s="3945"/>
      <c r="T416" s="3945"/>
      <c r="U416" s="3800"/>
      <c r="V416" s="3800"/>
      <c r="W416" s="3800"/>
      <c r="X416" s="3800"/>
      <c r="Y416" s="3800"/>
      <c r="Z416" s="3800"/>
      <c r="AA416" s="3800"/>
      <c r="AB416" s="3800"/>
      <c r="AC416" s="3800"/>
      <c r="AD416" s="3800"/>
      <c r="AE416" s="3800"/>
      <c r="AF416" s="3800"/>
      <c r="AG416" s="3800"/>
      <c r="AH416" s="3800"/>
      <c r="AI416" s="3800"/>
      <c r="AJ416" s="3800"/>
      <c r="AK416" s="3800"/>
      <c r="AL416" s="3800"/>
      <c r="AM416" s="3900"/>
    </row>
    <row r="417" spans="1:39" s="3949" customFormat="1" ht="11.25" customHeight="1">
      <c r="A417" s="3905"/>
      <c r="B417" s="3900"/>
      <c r="C417" s="3958" t="s">
        <v>2166</v>
      </c>
      <c r="D417" s="3900"/>
      <c r="E417" s="3900"/>
      <c r="F417" s="3900"/>
      <c r="G417" s="3900"/>
      <c r="H417" s="3900"/>
      <c r="I417" s="3900"/>
      <c r="J417" s="3900"/>
      <c r="K417" s="3900"/>
      <c r="L417" s="3900"/>
      <c r="M417" s="3900"/>
      <c r="N417" s="3900"/>
      <c r="O417" s="3900"/>
      <c r="P417" s="3900"/>
      <c r="Q417" s="3900"/>
      <c r="R417" s="3945"/>
      <c r="S417" s="3945"/>
      <c r="T417" s="3945"/>
      <c r="U417" s="3800"/>
      <c r="V417" s="3800"/>
      <c r="W417" s="3800"/>
      <c r="X417" s="3800"/>
      <c r="Y417" s="3800"/>
      <c r="Z417" s="3800"/>
      <c r="AA417" s="3800"/>
      <c r="AB417" s="3800"/>
      <c r="AC417" s="3800"/>
      <c r="AD417" s="3800"/>
      <c r="AE417" s="3800"/>
      <c r="AF417" s="3800"/>
      <c r="AG417" s="3800"/>
      <c r="AH417" s="3800"/>
      <c r="AI417" s="3800"/>
      <c r="AJ417" s="3800"/>
      <c r="AK417" s="3800"/>
      <c r="AL417" s="3800"/>
      <c r="AM417" s="3900"/>
    </row>
    <row r="418" spans="1:39" ht="6" customHeight="1">
      <c r="A418" s="3979"/>
      <c r="B418" s="3901"/>
      <c r="C418" s="3902"/>
      <c r="D418" s="3902"/>
      <c r="E418" s="3902"/>
      <c r="F418" s="3902"/>
      <c r="G418" s="3902"/>
      <c r="H418" s="3902"/>
      <c r="I418" s="3902"/>
      <c r="J418" s="3902"/>
      <c r="K418" s="3902"/>
      <c r="L418" s="3902"/>
      <c r="M418" s="3902"/>
      <c r="N418" s="3902"/>
      <c r="O418" s="3902"/>
      <c r="P418" s="3902"/>
      <c r="Q418" s="3963"/>
      <c r="R418" s="3902"/>
      <c r="S418" s="3902"/>
      <c r="T418" s="3902"/>
      <c r="U418" s="3902"/>
      <c r="V418" s="3902"/>
      <c r="W418" s="3902"/>
      <c r="X418" s="3902"/>
      <c r="Y418" s="3902"/>
      <c r="Z418" s="3902"/>
      <c r="AA418" s="3902"/>
      <c r="AB418" s="3902"/>
      <c r="AC418" s="3902"/>
      <c r="AD418" s="3902"/>
      <c r="AE418" s="3902"/>
      <c r="AF418" s="3902"/>
      <c r="AG418" s="3902"/>
      <c r="AH418" s="3902"/>
      <c r="AI418" s="3902"/>
      <c r="AJ418" s="3902"/>
      <c r="AK418" s="3902"/>
      <c r="AL418" s="3902"/>
      <c r="AM418" s="3902"/>
    </row>
    <row r="419" spans="1:39" ht="11.25" customHeight="1">
      <c r="A419" s="3979"/>
      <c r="B419" s="3901"/>
      <c r="C419" s="5702">
        <v>370143</v>
      </c>
      <c r="D419" s="5702"/>
      <c r="E419" s="3791"/>
      <c r="F419" s="3837"/>
      <c r="G419" s="3802"/>
      <c r="H419" s="3802"/>
      <c r="I419" s="3802"/>
      <c r="J419" s="3540"/>
      <c r="K419" s="3540"/>
      <c r="L419" s="3540"/>
      <c r="M419" s="3540"/>
      <c r="N419" s="3540"/>
      <c r="O419" s="3802"/>
      <c r="P419" s="3802"/>
      <c r="Q419" s="3900"/>
      <c r="R419" s="3900"/>
      <c r="S419" s="3902"/>
      <c r="T419" s="3902"/>
      <c r="U419" s="3900"/>
      <c r="V419" s="3900"/>
      <c r="W419" s="3900"/>
      <c r="X419" s="3900"/>
      <c r="Y419" s="3900"/>
      <c r="Z419" s="3900"/>
      <c r="AA419" s="3540"/>
      <c r="AB419" s="3540"/>
      <c r="AC419" s="3540"/>
      <c r="AD419" s="3540"/>
      <c r="AE419" s="3540"/>
      <c r="AF419" s="3900"/>
      <c r="AG419" s="3900"/>
      <c r="AH419" s="3900"/>
      <c r="AI419" s="3900"/>
      <c r="AJ419" s="3900"/>
      <c r="AK419" s="3900"/>
      <c r="AL419" s="3902"/>
      <c r="AM419" s="3902"/>
    </row>
    <row r="420" spans="1:39" ht="11.25" customHeight="1">
      <c r="A420" s="3979"/>
      <c r="B420" s="3901"/>
      <c r="C420" s="5665">
        <v>1</v>
      </c>
      <c r="D420" s="5623"/>
      <c r="E420" s="5787" t="s">
        <v>2475</v>
      </c>
      <c r="F420" s="5788"/>
      <c r="G420" s="3802"/>
      <c r="H420" s="3802"/>
      <c r="I420" s="5665">
        <v>2</v>
      </c>
      <c r="J420" s="5623"/>
      <c r="K420" s="5703" t="s">
        <v>2497</v>
      </c>
      <c r="L420" s="5704"/>
      <c r="M420" s="5704"/>
      <c r="N420" s="3776"/>
      <c r="Q420" s="3900"/>
      <c r="R420" s="3900"/>
      <c r="S420" s="3902"/>
      <c r="T420" s="3902"/>
      <c r="U420" s="3900"/>
      <c r="V420" s="3900"/>
      <c r="W420" s="3900"/>
      <c r="X420" s="3900"/>
      <c r="Y420" s="3900"/>
      <c r="Z420" s="3900"/>
      <c r="AA420" s="3540"/>
      <c r="AB420" s="3540"/>
      <c r="AC420" s="3540"/>
      <c r="AD420" s="3540"/>
      <c r="AE420" s="3540"/>
      <c r="AF420" s="3900"/>
      <c r="AG420" s="3900"/>
      <c r="AH420" s="3900"/>
      <c r="AI420" s="3900"/>
      <c r="AJ420" s="3900"/>
      <c r="AK420" s="3900"/>
      <c r="AL420" s="3902"/>
      <c r="AM420" s="3902"/>
    </row>
    <row r="421" spans="1:39" ht="11.25" customHeight="1">
      <c r="A421" s="3979"/>
      <c r="B421" s="3901"/>
      <c r="C421" s="5665"/>
      <c r="D421" s="5624"/>
      <c r="E421" s="5787"/>
      <c r="F421" s="5788"/>
      <c r="G421" s="3802"/>
      <c r="H421" s="3802"/>
      <c r="I421" s="5665"/>
      <c r="J421" s="5624"/>
      <c r="K421" s="5703"/>
      <c r="L421" s="5704"/>
      <c r="M421" s="5704"/>
      <c r="N421" s="3776"/>
      <c r="Q421" s="3900"/>
      <c r="R421" s="3900"/>
      <c r="S421" s="3902"/>
      <c r="T421" s="3902"/>
      <c r="U421" s="3900"/>
      <c r="V421" s="3900"/>
      <c r="W421" s="3900"/>
      <c r="X421" s="3900"/>
      <c r="Y421" s="3900"/>
      <c r="Z421" s="3900"/>
      <c r="AF421" s="3900"/>
      <c r="AG421" s="3900"/>
      <c r="AH421" s="3900"/>
      <c r="AI421" s="3919"/>
      <c r="AK421" s="3900"/>
      <c r="AL421" s="3902"/>
      <c r="AM421" s="3902"/>
    </row>
    <row r="424" spans="1:39">
      <c r="C424" s="3945" t="s">
        <v>2872</v>
      </c>
    </row>
    <row r="425" spans="1:39">
      <c r="C425" s="3958" t="s">
        <v>2873</v>
      </c>
    </row>
    <row r="426" spans="1:39">
      <c r="AI426" s="5786">
        <v>3701</v>
      </c>
      <c r="AJ426" s="5786"/>
    </row>
    <row r="427" spans="1:39" ht="11.25" customHeight="1">
      <c r="A427" s="3979"/>
      <c r="B427" s="3901"/>
      <c r="C427" s="3367" t="s">
        <v>35</v>
      </c>
      <c r="D427" s="3800" t="s">
        <v>2874</v>
      </c>
      <c r="E427" s="3802"/>
      <c r="F427" s="3962"/>
      <c r="G427" s="3837"/>
      <c r="H427" s="3837"/>
      <c r="I427" s="3837"/>
      <c r="J427" s="1153"/>
      <c r="K427" s="1153"/>
      <c r="L427" s="1153"/>
      <c r="M427" s="1153"/>
      <c r="N427" s="3961"/>
      <c r="O427" s="3837"/>
      <c r="P427" s="3837"/>
      <c r="Q427" s="5665">
        <v>44</v>
      </c>
      <c r="R427" s="5623"/>
      <c r="S427" s="38"/>
      <c r="T427" s="3367" t="s">
        <v>63</v>
      </c>
      <c r="U427" s="3800" t="s">
        <v>2875</v>
      </c>
      <c r="V427" s="60"/>
      <c r="W427" s="60"/>
      <c r="X427" s="60"/>
      <c r="Y427" s="60"/>
      <c r="Z427" s="60"/>
      <c r="AA427" s="1153"/>
      <c r="AB427" s="1153"/>
      <c r="AC427" s="1153"/>
      <c r="AD427" s="1153"/>
      <c r="AE427" s="1153"/>
      <c r="AF427" s="3900"/>
      <c r="AG427" s="3900"/>
      <c r="AH427" s="3900"/>
      <c r="AI427" s="5665">
        <v>48</v>
      </c>
      <c r="AJ427" s="5623"/>
      <c r="AK427" s="3900"/>
      <c r="AL427" s="3902"/>
      <c r="AM427" s="3902"/>
    </row>
    <row r="428" spans="1:39" ht="11.25" customHeight="1">
      <c r="A428" s="3979"/>
      <c r="B428" s="3901"/>
      <c r="C428" s="3367"/>
      <c r="D428" s="3962" t="s">
        <v>2057</v>
      </c>
      <c r="E428" s="3802"/>
      <c r="F428" s="3962"/>
      <c r="G428" s="3837"/>
      <c r="H428" s="3837"/>
      <c r="I428" s="3837"/>
      <c r="J428" s="1153"/>
      <c r="K428" s="1153"/>
      <c r="L428" s="1153"/>
      <c r="M428" s="1153"/>
      <c r="N428" s="3961"/>
      <c r="O428" s="3837"/>
      <c r="P428" s="3837"/>
      <c r="Q428" s="5665"/>
      <c r="R428" s="5624"/>
      <c r="S428" s="38"/>
      <c r="T428" s="3367"/>
      <c r="U428" s="62" t="s">
        <v>2061</v>
      </c>
      <c r="V428" s="60"/>
      <c r="W428" s="60"/>
      <c r="X428" s="60"/>
      <c r="Y428" s="60"/>
      <c r="Z428" s="60"/>
      <c r="AA428" s="1153"/>
      <c r="AB428" s="1153"/>
      <c r="AC428" s="1153"/>
      <c r="AD428" s="1153"/>
      <c r="AE428" s="1153"/>
      <c r="AF428" s="3900"/>
      <c r="AG428" s="3900"/>
      <c r="AH428" s="3900"/>
      <c r="AI428" s="5665"/>
      <c r="AJ428" s="5624"/>
      <c r="AK428" s="3900"/>
      <c r="AL428" s="3902"/>
      <c r="AM428" s="3902"/>
    </row>
    <row r="429" spans="1:39" ht="3.75" customHeight="1">
      <c r="A429" s="3979"/>
      <c r="B429" s="3901"/>
      <c r="C429" s="3367"/>
      <c r="D429" s="3962"/>
      <c r="E429" s="3802"/>
      <c r="F429" s="3962"/>
      <c r="G429" s="3837"/>
      <c r="H429" s="3837"/>
      <c r="I429" s="3837"/>
      <c r="J429" s="1153"/>
      <c r="K429" s="1153"/>
      <c r="L429" s="1153"/>
      <c r="M429" s="1153"/>
      <c r="N429" s="3961"/>
      <c r="O429" s="3837"/>
      <c r="P429" s="3837"/>
      <c r="Q429" s="3900"/>
      <c r="R429" s="3367"/>
      <c r="S429" s="38"/>
      <c r="T429" s="3367"/>
      <c r="U429" s="195"/>
      <c r="V429" s="195"/>
      <c r="W429" s="40"/>
      <c r="X429" s="3376"/>
      <c r="Y429" s="3376"/>
      <c r="Z429" s="3376"/>
      <c r="AA429" s="1153"/>
      <c r="AB429" s="1153"/>
      <c r="AC429" s="1153"/>
      <c r="AD429" s="1153"/>
      <c r="AE429" s="1153"/>
      <c r="AF429" s="3902"/>
      <c r="AG429" s="3902"/>
      <c r="AH429" s="3902"/>
      <c r="AI429" s="3900"/>
      <c r="AJ429" s="3900"/>
      <c r="AK429" s="3900"/>
      <c r="AL429" s="3902"/>
      <c r="AM429" s="3902"/>
    </row>
    <row r="430" spans="1:39" ht="11.25" customHeight="1">
      <c r="A430" s="3968"/>
      <c r="B430" s="3901"/>
      <c r="C430" s="3367" t="s">
        <v>36</v>
      </c>
      <c r="D430" s="3800" t="s">
        <v>2876</v>
      </c>
      <c r="E430" s="3802"/>
      <c r="F430" s="3962"/>
      <c r="G430" s="3837"/>
      <c r="H430" s="3837"/>
      <c r="I430" s="3837"/>
      <c r="J430" s="1153"/>
      <c r="K430" s="1153"/>
      <c r="L430" s="1153"/>
      <c r="M430" s="1153"/>
      <c r="N430" s="3961"/>
      <c r="O430" s="3837"/>
      <c r="P430" s="3837"/>
      <c r="Q430" s="5665">
        <v>45</v>
      </c>
      <c r="R430" s="5623"/>
      <c r="S430" s="38"/>
      <c r="T430" s="3367" t="s">
        <v>64</v>
      </c>
      <c r="U430" s="3800" t="s">
        <v>2877</v>
      </c>
      <c r="V430" s="60"/>
      <c r="W430" s="60"/>
      <c r="X430" s="60"/>
      <c r="Y430" s="60"/>
      <c r="Z430" s="60"/>
      <c r="AA430" s="1153"/>
      <c r="AB430" s="1153"/>
      <c r="AC430" s="1153"/>
      <c r="AD430" s="1153"/>
      <c r="AE430" s="1153"/>
      <c r="AF430" s="3900"/>
      <c r="AG430" s="3900"/>
      <c r="AH430" s="3900"/>
      <c r="AI430" s="5665">
        <v>49</v>
      </c>
      <c r="AJ430" s="5623"/>
      <c r="AK430" s="3900"/>
      <c r="AL430" s="3902"/>
      <c r="AM430" s="3902"/>
    </row>
    <row r="431" spans="1:39" ht="11.25" customHeight="1">
      <c r="A431" s="3979"/>
      <c r="B431" s="3901"/>
      <c r="C431" s="3367"/>
      <c r="D431" s="3962" t="s">
        <v>2058</v>
      </c>
      <c r="E431" s="3802"/>
      <c r="F431" s="3962"/>
      <c r="G431" s="3837"/>
      <c r="H431" s="3837"/>
      <c r="I431" s="3837"/>
      <c r="J431" s="1153"/>
      <c r="K431" s="1153"/>
      <c r="L431" s="1153"/>
      <c r="M431" s="1153"/>
      <c r="N431" s="3961"/>
      <c r="O431" s="3837"/>
      <c r="P431" s="3837"/>
      <c r="Q431" s="5665"/>
      <c r="R431" s="5624"/>
      <c r="S431" s="38"/>
      <c r="T431" s="3367"/>
      <c r="U431" s="3962" t="s">
        <v>2062</v>
      </c>
      <c r="V431" s="60"/>
      <c r="W431" s="60"/>
      <c r="X431" s="60"/>
      <c r="Y431" s="60"/>
      <c r="Z431" s="60"/>
      <c r="AA431" s="1153"/>
      <c r="AB431" s="1153"/>
      <c r="AC431" s="1153"/>
      <c r="AD431" s="1153"/>
      <c r="AE431" s="1153"/>
      <c r="AF431" s="3900"/>
      <c r="AG431" s="3900"/>
      <c r="AH431" s="3900"/>
      <c r="AI431" s="5665"/>
      <c r="AJ431" s="5624"/>
      <c r="AK431" s="3900"/>
      <c r="AL431" s="3902"/>
      <c r="AM431" s="3902"/>
    </row>
    <row r="432" spans="1:39" ht="3.75" customHeight="1">
      <c r="A432" s="3979"/>
      <c r="B432" s="3901"/>
      <c r="C432" s="3367"/>
      <c r="D432" s="3962"/>
      <c r="E432" s="3802"/>
      <c r="F432" s="3962"/>
      <c r="G432" s="3837"/>
      <c r="H432" s="3837"/>
      <c r="I432" s="3837"/>
      <c r="J432" s="1153"/>
      <c r="K432" s="1153"/>
      <c r="L432" s="1153"/>
      <c r="M432" s="1153"/>
      <c r="N432" s="3961"/>
      <c r="O432" s="3837"/>
      <c r="P432" s="3837"/>
      <c r="Q432" s="3900"/>
      <c r="R432" s="3367"/>
      <c r="S432" s="38"/>
      <c r="T432" s="3367"/>
      <c r="U432" s="3962"/>
      <c r="V432" s="60"/>
      <c r="W432" s="60"/>
      <c r="X432" s="60"/>
      <c r="Y432" s="60"/>
      <c r="Z432" s="60"/>
      <c r="AA432" s="1153"/>
      <c r="AB432" s="1153"/>
      <c r="AC432" s="1153"/>
      <c r="AD432" s="1153"/>
      <c r="AE432" s="1153"/>
      <c r="AF432" s="3900"/>
      <c r="AG432" s="3900"/>
      <c r="AH432" s="3900"/>
      <c r="AI432" s="3900"/>
      <c r="AJ432" s="3900"/>
      <c r="AK432" s="3900"/>
      <c r="AL432" s="3902"/>
      <c r="AM432" s="3902"/>
    </row>
    <row r="433" spans="1:39" ht="11.25" customHeight="1">
      <c r="A433" s="3979"/>
      <c r="B433" s="3901"/>
      <c r="C433" s="3367" t="s">
        <v>50</v>
      </c>
      <c r="D433" s="3800" t="s">
        <v>2878</v>
      </c>
      <c r="E433" s="3802"/>
      <c r="F433" s="3962"/>
      <c r="G433" s="3837"/>
      <c r="H433" s="3837"/>
      <c r="I433" s="3837"/>
      <c r="J433" s="1153"/>
      <c r="K433" s="1153"/>
      <c r="L433" s="1153"/>
      <c r="M433" s="1153"/>
      <c r="N433" s="3961"/>
      <c r="O433" s="3837"/>
      <c r="P433" s="3837"/>
      <c r="Q433" s="5665">
        <v>46</v>
      </c>
      <c r="R433" s="5623"/>
      <c r="S433" s="38"/>
      <c r="T433" s="3367" t="s">
        <v>74</v>
      </c>
      <c r="U433" s="3800" t="s">
        <v>2879</v>
      </c>
      <c r="V433" s="60"/>
      <c r="W433" s="60"/>
      <c r="X433" s="60"/>
      <c r="Y433" s="60"/>
      <c r="Z433" s="60"/>
      <c r="AA433" s="1153"/>
      <c r="AB433" s="1153"/>
      <c r="AC433" s="1153"/>
      <c r="AD433" s="1153"/>
      <c r="AE433" s="1153"/>
      <c r="AF433" s="3900"/>
      <c r="AG433" s="3900"/>
      <c r="AH433" s="3900"/>
      <c r="AI433" s="5665">
        <v>50</v>
      </c>
      <c r="AJ433" s="5623"/>
      <c r="AK433" s="3900"/>
      <c r="AL433" s="3902"/>
      <c r="AM433" s="3902"/>
    </row>
    <row r="434" spans="1:39" ht="11.25" customHeight="1">
      <c r="A434" s="3979"/>
      <c r="B434" s="3901"/>
      <c r="C434" s="3367"/>
      <c r="D434" s="3962" t="s">
        <v>2059</v>
      </c>
      <c r="E434" s="3802"/>
      <c r="F434" s="3962"/>
      <c r="G434" s="3837"/>
      <c r="H434" s="3837"/>
      <c r="I434" s="3837"/>
      <c r="J434" s="1153"/>
      <c r="K434" s="1153"/>
      <c r="L434" s="1153"/>
      <c r="M434" s="1153"/>
      <c r="N434" s="3961"/>
      <c r="O434" s="3837"/>
      <c r="P434" s="3837"/>
      <c r="Q434" s="5665"/>
      <c r="R434" s="5624"/>
      <c r="S434" s="38"/>
      <c r="T434" s="3367"/>
      <c r="U434" s="3962" t="s">
        <v>2063</v>
      </c>
      <c r="V434" s="60"/>
      <c r="W434" s="60"/>
      <c r="X434" s="60"/>
      <c r="Y434" s="60"/>
      <c r="Z434" s="60"/>
      <c r="AA434" s="1153"/>
      <c r="AB434" s="1153"/>
      <c r="AC434" s="1153"/>
      <c r="AD434" s="1153"/>
      <c r="AE434" s="1153"/>
      <c r="AF434" s="3900"/>
      <c r="AG434" s="3900"/>
      <c r="AH434" s="3900"/>
      <c r="AI434" s="5665"/>
      <c r="AJ434" s="5624"/>
      <c r="AK434" s="3900"/>
      <c r="AL434" s="3902"/>
      <c r="AM434" s="3902"/>
    </row>
    <row r="435" spans="1:39" ht="3.75" customHeight="1"/>
    <row r="436" spans="1:39" ht="11.25" customHeight="1">
      <c r="A436" s="3979"/>
      <c r="B436" s="3901"/>
      <c r="C436" s="3367" t="s">
        <v>62</v>
      </c>
      <c r="D436" s="3800" t="s">
        <v>2880</v>
      </c>
      <c r="E436" s="3802"/>
      <c r="F436" s="3962"/>
      <c r="G436" s="3837"/>
      <c r="H436" s="3837"/>
      <c r="I436" s="3837"/>
      <c r="J436" s="1153"/>
      <c r="K436" s="1153"/>
      <c r="L436" s="1153"/>
      <c r="M436" s="1153"/>
      <c r="N436" s="3961"/>
      <c r="O436" s="3837"/>
      <c r="P436" s="3837"/>
      <c r="Q436" s="5665">
        <v>47</v>
      </c>
      <c r="R436" s="5623"/>
      <c r="S436" s="38"/>
      <c r="T436" s="3367" t="s">
        <v>76</v>
      </c>
      <c r="U436" s="3800" t="s">
        <v>2881</v>
      </c>
      <c r="V436" s="60"/>
      <c r="W436" s="60"/>
      <c r="X436" s="60"/>
      <c r="Y436" s="60"/>
      <c r="Z436" s="60"/>
      <c r="AA436" s="1153"/>
      <c r="AB436" s="1153"/>
      <c r="AC436" s="1153"/>
      <c r="AD436" s="1153"/>
      <c r="AE436" s="1153"/>
      <c r="AF436" s="3900"/>
      <c r="AG436" s="3900"/>
      <c r="AH436" s="3900"/>
      <c r="AI436" s="5665">
        <v>51</v>
      </c>
      <c r="AJ436" s="5623"/>
      <c r="AK436" s="3900"/>
      <c r="AL436" s="3902"/>
      <c r="AM436" s="3902"/>
    </row>
    <row r="437" spans="1:39" ht="11.25" customHeight="1">
      <c r="A437" s="3979"/>
      <c r="B437" s="3901"/>
      <c r="C437" s="3367"/>
      <c r="D437" s="3962" t="s">
        <v>2060</v>
      </c>
      <c r="E437" s="3802"/>
      <c r="F437" s="3962"/>
      <c r="G437" s="3837"/>
      <c r="H437" s="3837"/>
      <c r="I437" s="3837"/>
      <c r="J437" s="1153"/>
      <c r="K437" s="1153"/>
      <c r="L437" s="1153"/>
      <c r="M437" s="1153"/>
      <c r="N437" s="3961"/>
      <c r="O437" s="3837"/>
      <c r="P437" s="3837"/>
      <c r="Q437" s="5665"/>
      <c r="R437" s="5624"/>
      <c r="S437" s="38"/>
      <c r="T437" s="3367"/>
      <c r="U437" s="3962" t="s">
        <v>2064</v>
      </c>
      <c r="V437" s="60"/>
      <c r="W437" s="60"/>
      <c r="X437" s="60"/>
      <c r="Y437" s="60"/>
      <c r="Z437" s="60"/>
      <c r="AA437" s="1153"/>
      <c r="AB437" s="1153"/>
      <c r="AC437" s="1153"/>
      <c r="AD437" s="1153"/>
      <c r="AE437" s="1153"/>
      <c r="AF437" s="3900"/>
      <c r="AG437" s="3900"/>
      <c r="AH437" s="3900"/>
      <c r="AI437" s="5665"/>
      <c r="AJ437" s="5624"/>
      <c r="AK437" s="3900"/>
      <c r="AL437" s="3902"/>
      <c r="AM437" s="3902"/>
    </row>
    <row r="440" spans="1:39">
      <c r="A440" s="5785">
        <v>53</v>
      </c>
      <c r="B440" s="5785"/>
      <c r="C440" s="5785"/>
      <c r="D440" s="5785"/>
      <c r="E440" s="5785"/>
      <c r="F440" s="5785"/>
      <c r="G440" s="5785"/>
      <c r="H440" s="5785"/>
      <c r="I440" s="5785"/>
      <c r="J440" s="5785"/>
      <c r="K440" s="5785"/>
      <c r="L440" s="5785"/>
      <c r="M440" s="5785"/>
      <c r="N440" s="5785"/>
      <c r="O440" s="5785"/>
      <c r="P440" s="5785"/>
      <c r="Q440" s="5785"/>
      <c r="R440" s="5785"/>
      <c r="S440" s="5785"/>
      <c r="T440" s="5785"/>
      <c r="U440" s="5785"/>
      <c r="V440" s="5785"/>
      <c r="W440" s="5785"/>
      <c r="X440" s="5785"/>
      <c r="Y440" s="5785"/>
      <c r="Z440" s="5785"/>
      <c r="AA440" s="5785"/>
      <c r="AB440" s="5785"/>
      <c r="AC440" s="5785"/>
      <c r="AD440" s="5785"/>
      <c r="AE440" s="5785"/>
      <c r="AF440" s="5785"/>
      <c r="AG440" s="5785"/>
      <c r="AH440" s="5785"/>
      <c r="AI440" s="5785"/>
      <c r="AJ440" s="5785"/>
      <c r="AK440" s="5785"/>
    </row>
    <row r="488" spans="14:14" ht="112.5">
      <c r="N488" s="3951" t="s">
        <v>2792</v>
      </c>
    </row>
    <row r="489" spans="14:14" ht="112.5">
      <c r="N489" s="3952" t="s">
        <v>2793</v>
      </c>
    </row>
  </sheetData>
  <sheetProtection selectLockedCells="1" selectUnlockedCells="1"/>
  <mergeCells count="365">
    <mergeCell ref="A1:AK1"/>
    <mergeCell ref="A2:AK2"/>
    <mergeCell ref="A3:AK3"/>
    <mergeCell ref="B5:G6"/>
    <mergeCell ref="H5:I6"/>
    <mergeCell ref="AI12:AJ12"/>
    <mergeCell ref="AI19:AI20"/>
    <mergeCell ref="AJ19:AJ20"/>
    <mergeCell ref="AI22:AI23"/>
    <mergeCell ref="AJ22:AJ23"/>
    <mergeCell ref="AI25:AI26"/>
    <mergeCell ref="AJ25:AJ26"/>
    <mergeCell ref="AI13:AI14"/>
    <mergeCell ref="AJ13:AJ14"/>
    <mergeCell ref="Y15:AA15"/>
    <mergeCell ref="AF15:AF16"/>
    <mergeCell ref="Y16:AA16"/>
    <mergeCell ref="AI16:AI17"/>
    <mergeCell ref="AJ16:AJ17"/>
    <mergeCell ref="Y17:AA18"/>
    <mergeCell ref="AF17:AF18"/>
    <mergeCell ref="AG40:AG41"/>
    <mergeCell ref="AH40:AJ41"/>
    <mergeCell ref="C43:C44"/>
    <mergeCell ref="D43:D44"/>
    <mergeCell ref="E43:F44"/>
    <mergeCell ref="Q52:R52"/>
    <mergeCell ref="AI52:AJ52"/>
    <mergeCell ref="C32:D32"/>
    <mergeCell ref="C33:C34"/>
    <mergeCell ref="D33:D34"/>
    <mergeCell ref="E33:F34"/>
    <mergeCell ref="AI36:AJ36"/>
    <mergeCell ref="AG37:AG38"/>
    <mergeCell ref="AH37:AJ38"/>
    <mergeCell ref="Q59:Q60"/>
    <mergeCell ref="R59:R60"/>
    <mergeCell ref="AI59:AI60"/>
    <mergeCell ref="AJ59:AJ60"/>
    <mergeCell ref="Q62:Q63"/>
    <mergeCell ref="R62:R63"/>
    <mergeCell ref="AI62:AI63"/>
    <mergeCell ref="AJ62:AJ63"/>
    <mergeCell ref="Q53:Q54"/>
    <mergeCell ref="R53:R54"/>
    <mergeCell ref="AI53:AI54"/>
    <mergeCell ref="AJ53:AJ54"/>
    <mergeCell ref="Q56:Q57"/>
    <mergeCell ref="R56:R57"/>
    <mergeCell ref="AJ71:AJ72"/>
    <mergeCell ref="Q74:Q75"/>
    <mergeCell ref="R74:R75"/>
    <mergeCell ref="AI74:AI75"/>
    <mergeCell ref="AJ74:AJ75"/>
    <mergeCell ref="Q65:Q66"/>
    <mergeCell ref="R65:R66"/>
    <mergeCell ref="AI65:AI66"/>
    <mergeCell ref="AJ65:AJ66"/>
    <mergeCell ref="Q68:Q69"/>
    <mergeCell ref="R68:R69"/>
    <mergeCell ref="AI68:AI69"/>
    <mergeCell ref="AJ68:AJ69"/>
    <mergeCell ref="Q77:Q78"/>
    <mergeCell ref="R77:R78"/>
    <mergeCell ref="AI77:AI78"/>
    <mergeCell ref="Q86:Q87"/>
    <mergeCell ref="R86:R87"/>
    <mergeCell ref="AI86:AI87"/>
    <mergeCell ref="Q71:Q72"/>
    <mergeCell ref="R71:R72"/>
    <mergeCell ref="AI71:AI72"/>
    <mergeCell ref="Q95:Q96"/>
    <mergeCell ref="R95:R96"/>
    <mergeCell ref="AI95:AI96"/>
    <mergeCell ref="AJ95:AJ96"/>
    <mergeCell ref="Q98:Q99"/>
    <mergeCell ref="R98:R99"/>
    <mergeCell ref="AI98:AI99"/>
    <mergeCell ref="AJ86:AJ87"/>
    <mergeCell ref="Q89:Q90"/>
    <mergeCell ref="R89:R90"/>
    <mergeCell ref="AI89:AI90"/>
    <mergeCell ref="AJ89:AJ90"/>
    <mergeCell ref="Q92:Q93"/>
    <mergeCell ref="R92:R93"/>
    <mergeCell ref="AI92:AI93"/>
    <mergeCell ref="AJ92:AJ93"/>
    <mergeCell ref="Q127:Q128"/>
    <mergeCell ref="R127:R128"/>
    <mergeCell ref="AI127:AI128"/>
    <mergeCell ref="AJ127:AJ128"/>
    <mergeCell ref="Q130:Q131"/>
    <mergeCell ref="R130:R131"/>
    <mergeCell ref="AI130:AI131"/>
    <mergeCell ref="AJ130:AJ131"/>
    <mergeCell ref="A115:AK115"/>
    <mergeCell ref="B118:G119"/>
    <mergeCell ref="H118:I119"/>
    <mergeCell ref="AI123:AJ123"/>
    <mergeCell ref="Q124:Q125"/>
    <mergeCell ref="R124:R125"/>
    <mergeCell ref="AI124:AI125"/>
    <mergeCell ref="AJ124:AJ125"/>
    <mergeCell ref="Q139:Q140"/>
    <mergeCell ref="R139:R140"/>
    <mergeCell ref="AI139:AI140"/>
    <mergeCell ref="AJ139:AJ140"/>
    <mergeCell ref="Q142:Q143"/>
    <mergeCell ref="R142:R143"/>
    <mergeCell ref="AI142:AI143"/>
    <mergeCell ref="AJ142:AJ143"/>
    <mergeCell ref="Q133:Q134"/>
    <mergeCell ref="R133:R134"/>
    <mergeCell ref="AI133:AI134"/>
    <mergeCell ref="AJ133:AJ134"/>
    <mergeCell ref="Q136:Q137"/>
    <mergeCell ref="R136:R137"/>
    <mergeCell ref="AI136:AI137"/>
    <mergeCell ref="AJ136:AJ137"/>
    <mergeCell ref="Q145:Q146"/>
    <mergeCell ref="R145:R146"/>
    <mergeCell ref="AI145:AI146"/>
    <mergeCell ref="AJ145:AJ146"/>
    <mergeCell ref="AI153:AJ153"/>
    <mergeCell ref="Q154:Q155"/>
    <mergeCell ref="R154:R155"/>
    <mergeCell ref="AI154:AI155"/>
    <mergeCell ref="AJ154:AJ155"/>
    <mergeCell ref="Q163:Q164"/>
    <mergeCell ref="R163:R164"/>
    <mergeCell ref="AI163:AI164"/>
    <mergeCell ref="AJ163:AJ164"/>
    <mergeCell ref="Q166:Q167"/>
    <mergeCell ref="R166:R167"/>
    <mergeCell ref="AI166:AI167"/>
    <mergeCell ref="AJ166:AJ167"/>
    <mergeCell ref="Q157:Q158"/>
    <mergeCell ref="R157:R158"/>
    <mergeCell ref="AI157:AI158"/>
    <mergeCell ref="AJ157:AJ158"/>
    <mergeCell ref="Q160:Q161"/>
    <mergeCell ref="R160:R161"/>
    <mergeCell ref="AI160:AI161"/>
    <mergeCell ref="AJ160:AJ161"/>
    <mergeCell ref="Q180:Q181"/>
    <mergeCell ref="R180:R181"/>
    <mergeCell ref="AI180:AI181"/>
    <mergeCell ref="AJ180:AJ181"/>
    <mergeCell ref="Q183:Q184"/>
    <mergeCell ref="R183:R184"/>
    <mergeCell ref="AI183:AI184"/>
    <mergeCell ref="AJ183:AJ184"/>
    <mergeCell ref="Q169:Q170"/>
    <mergeCell ref="R169:R170"/>
    <mergeCell ref="AI176:AJ176"/>
    <mergeCell ref="Q177:Q178"/>
    <mergeCell ref="R177:R178"/>
    <mergeCell ref="AI177:AI178"/>
    <mergeCell ref="AJ177:AJ178"/>
    <mergeCell ref="Q192:Q193"/>
    <mergeCell ref="R192:R193"/>
    <mergeCell ref="AI199:AJ199"/>
    <mergeCell ref="Q200:Q201"/>
    <mergeCell ref="R200:R201"/>
    <mergeCell ref="AI200:AI201"/>
    <mergeCell ref="AJ200:AJ201"/>
    <mergeCell ref="Q186:Q187"/>
    <mergeCell ref="R186:R187"/>
    <mergeCell ref="AI186:AI187"/>
    <mergeCell ref="AJ186:AJ187"/>
    <mergeCell ref="Q189:Q190"/>
    <mergeCell ref="R189:R190"/>
    <mergeCell ref="AI189:AI190"/>
    <mergeCell ref="AJ189:AJ190"/>
    <mergeCell ref="AJ209:AJ210"/>
    <mergeCell ref="A230:AK230"/>
    <mergeCell ref="B233:G234"/>
    <mergeCell ref="H233:I234"/>
    <mergeCell ref="Q203:Q204"/>
    <mergeCell ref="R203:R204"/>
    <mergeCell ref="AI203:AI204"/>
    <mergeCell ref="AJ203:AJ204"/>
    <mergeCell ref="Q206:Q207"/>
    <mergeCell ref="R206:R207"/>
    <mergeCell ref="AI206:AI207"/>
    <mergeCell ref="AJ206:AJ207"/>
    <mergeCell ref="C240:D240"/>
    <mergeCell ref="C241:C242"/>
    <mergeCell ref="D241:D242"/>
    <mergeCell ref="E241:F242"/>
    <mergeCell ref="I241:I242"/>
    <mergeCell ref="J241:J242"/>
    <mergeCell ref="Q209:Q210"/>
    <mergeCell ref="R209:R210"/>
    <mergeCell ref="AI209:AI210"/>
    <mergeCell ref="AJ251:AJ252"/>
    <mergeCell ref="Q254:Q255"/>
    <mergeCell ref="R254:R255"/>
    <mergeCell ref="AI254:AI255"/>
    <mergeCell ref="AJ254:AJ255"/>
    <mergeCell ref="K241:M242"/>
    <mergeCell ref="AI247:AJ247"/>
    <mergeCell ref="Q248:Q249"/>
    <mergeCell ref="R248:R249"/>
    <mergeCell ref="AI248:AI249"/>
    <mergeCell ref="AJ248:AJ249"/>
    <mergeCell ref="C264:D264"/>
    <mergeCell ref="C265:C266"/>
    <mergeCell ref="D265:D266"/>
    <mergeCell ref="E265:F266"/>
    <mergeCell ref="I265:I266"/>
    <mergeCell ref="J265:J266"/>
    <mergeCell ref="Q251:Q252"/>
    <mergeCell ref="R251:R252"/>
    <mergeCell ref="AI251:AI252"/>
    <mergeCell ref="AJ275:AJ276"/>
    <mergeCell ref="Q278:Q279"/>
    <mergeCell ref="R278:R279"/>
    <mergeCell ref="AI278:AI279"/>
    <mergeCell ref="AJ278:AJ279"/>
    <mergeCell ref="K265:M266"/>
    <mergeCell ref="AI271:AJ271"/>
    <mergeCell ref="Q272:Q273"/>
    <mergeCell ref="R272:R273"/>
    <mergeCell ref="AI272:AI273"/>
    <mergeCell ref="AJ272:AJ273"/>
    <mergeCell ref="Q281:Q282"/>
    <mergeCell ref="R281:R282"/>
    <mergeCell ref="AI281:AI282"/>
    <mergeCell ref="Q289:S289"/>
    <mergeCell ref="U289:W289"/>
    <mergeCell ref="Z289:AB289"/>
    <mergeCell ref="Q275:Q276"/>
    <mergeCell ref="R275:R276"/>
    <mergeCell ref="AI275:AI276"/>
    <mergeCell ref="Q290:S290"/>
    <mergeCell ref="U290:W290"/>
    <mergeCell ref="Z290:AB290"/>
    <mergeCell ref="O293:P294"/>
    <mergeCell ref="Q293:Q294"/>
    <mergeCell ref="R293:R294"/>
    <mergeCell ref="U293:U294"/>
    <mergeCell ref="V293:V294"/>
    <mergeCell ref="Z293:Z294"/>
    <mergeCell ref="AA293:AA294"/>
    <mergeCell ref="AA296:AA297"/>
    <mergeCell ref="O299:P300"/>
    <mergeCell ref="Q299:Q300"/>
    <mergeCell ref="R299:R300"/>
    <mergeCell ref="U299:U300"/>
    <mergeCell ref="V299:V300"/>
    <mergeCell ref="Z299:Z300"/>
    <mergeCell ref="AA299:AA300"/>
    <mergeCell ref="O296:P297"/>
    <mergeCell ref="Q296:Q297"/>
    <mergeCell ref="R296:R297"/>
    <mergeCell ref="U296:U297"/>
    <mergeCell ref="V296:V297"/>
    <mergeCell ref="Z296:Z297"/>
    <mergeCell ref="AA305:AA306"/>
    <mergeCell ref="O308:P309"/>
    <mergeCell ref="Q308:Q309"/>
    <mergeCell ref="R308:R309"/>
    <mergeCell ref="U308:U309"/>
    <mergeCell ref="V308:V309"/>
    <mergeCell ref="Z308:Z309"/>
    <mergeCell ref="AA308:AA309"/>
    <mergeCell ref="O305:P306"/>
    <mergeCell ref="Q305:Q306"/>
    <mergeCell ref="R305:R306"/>
    <mergeCell ref="U305:U306"/>
    <mergeCell ref="V305:V306"/>
    <mergeCell ref="Z305:Z306"/>
    <mergeCell ref="A343:AK343"/>
    <mergeCell ref="B346:G347"/>
    <mergeCell ref="H346:I347"/>
    <mergeCell ref="AI354:AJ354"/>
    <mergeCell ref="AG355:AG356"/>
    <mergeCell ref="AH355:AJ356"/>
    <mergeCell ref="AA311:AA312"/>
    <mergeCell ref="O314:P315"/>
    <mergeCell ref="Q314:Q315"/>
    <mergeCell ref="R314:R315"/>
    <mergeCell ref="U314:U315"/>
    <mergeCell ref="V314:V315"/>
    <mergeCell ref="Z314:Z315"/>
    <mergeCell ref="AA314:AA315"/>
    <mergeCell ref="O311:P312"/>
    <mergeCell ref="Q311:Q312"/>
    <mergeCell ref="R311:R312"/>
    <mergeCell ref="U311:U312"/>
    <mergeCell ref="V311:V312"/>
    <mergeCell ref="Z311:Z312"/>
    <mergeCell ref="Q371:Q372"/>
    <mergeCell ref="R371:R372"/>
    <mergeCell ref="AI371:AI372"/>
    <mergeCell ref="AJ371:AJ372"/>
    <mergeCell ref="Q374:Q375"/>
    <mergeCell ref="R374:R375"/>
    <mergeCell ref="AI374:AI375"/>
    <mergeCell ref="AJ374:AJ375"/>
    <mergeCell ref="AG358:AG359"/>
    <mergeCell ref="AH358:AJ359"/>
    <mergeCell ref="AI367:AJ367"/>
    <mergeCell ref="Q368:Q369"/>
    <mergeCell ref="R368:R369"/>
    <mergeCell ref="AI368:AI369"/>
    <mergeCell ref="AJ368:AJ369"/>
    <mergeCell ref="AI383:AI384"/>
    <mergeCell ref="AJ383:AJ384"/>
    <mergeCell ref="Q386:Q387"/>
    <mergeCell ref="R386:R387"/>
    <mergeCell ref="AI386:AI387"/>
    <mergeCell ref="AJ386:AJ387"/>
    <mergeCell ref="Q377:Q378"/>
    <mergeCell ref="R377:R378"/>
    <mergeCell ref="AI377:AI378"/>
    <mergeCell ref="AJ377:AJ378"/>
    <mergeCell ref="Q380:Q381"/>
    <mergeCell ref="R380:R381"/>
    <mergeCell ref="AI380:AI381"/>
    <mergeCell ref="AJ380:AJ381"/>
    <mergeCell ref="C398:D398"/>
    <mergeCell ref="C399:C400"/>
    <mergeCell ref="D399:D400"/>
    <mergeCell ref="E399:F400"/>
    <mergeCell ref="I399:I400"/>
    <mergeCell ref="J399:J400"/>
    <mergeCell ref="K399:M400"/>
    <mergeCell ref="Q383:Q384"/>
    <mergeCell ref="R383:R384"/>
    <mergeCell ref="AH403:AJ403"/>
    <mergeCell ref="AI407:AJ407"/>
    <mergeCell ref="AG408:AG409"/>
    <mergeCell ref="AH408:AJ409"/>
    <mergeCell ref="AG411:AG412"/>
    <mergeCell ref="AH411:AJ412"/>
    <mergeCell ref="Q389:Q390"/>
    <mergeCell ref="R389:R390"/>
    <mergeCell ref="AI389:AI390"/>
    <mergeCell ref="K420:M421"/>
    <mergeCell ref="AI426:AJ426"/>
    <mergeCell ref="Q427:Q428"/>
    <mergeCell ref="R427:R428"/>
    <mergeCell ref="AI427:AI428"/>
    <mergeCell ref="AJ427:AJ428"/>
    <mergeCell ref="C419:D419"/>
    <mergeCell ref="C420:C421"/>
    <mergeCell ref="D420:D421"/>
    <mergeCell ref="E420:F421"/>
    <mergeCell ref="I420:I421"/>
    <mergeCell ref="J420:J421"/>
    <mergeCell ref="Q436:Q437"/>
    <mergeCell ref="R436:R437"/>
    <mergeCell ref="AI436:AI437"/>
    <mergeCell ref="AJ436:AJ437"/>
    <mergeCell ref="A440:AK440"/>
    <mergeCell ref="Q430:Q431"/>
    <mergeCell ref="R430:R431"/>
    <mergeCell ref="AI430:AI431"/>
    <mergeCell ref="AJ430:AJ431"/>
    <mergeCell ref="Q433:Q434"/>
    <mergeCell ref="R433:R434"/>
    <mergeCell ref="AI433:AI434"/>
    <mergeCell ref="AJ433:AJ434"/>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X203"/>
  <sheetViews>
    <sheetView showGridLines="0" view="pageBreakPreview" zoomScaleNormal="100" workbookViewId="0">
      <selection activeCell="T267" sqref="T267:W268"/>
    </sheetView>
  </sheetViews>
  <sheetFormatPr defaultColWidth="9.140625" defaultRowHeight="11.25"/>
  <cols>
    <col min="1" max="1" width="3.7109375" style="3953" customWidth="1"/>
    <col min="2" max="2" width="0.7109375" style="3898" customWidth="1"/>
    <col min="3" max="3" width="4.42578125" style="3898" customWidth="1"/>
    <col min="4" max="4" width="3.85546875" style="3898" customWidth="1"/>
    <col min="5" max="6" width="4.85546875" style="3898" customWidth="1"/>
    <col min="7" max="9" width="3.42578125" style="3898" customWidth="1"/>
    <col min="10" max="13" width="3.7109375" style="3898" customWidth="1"/>
    <col min="14" max="14" width="4.42578125" style="3898" customWidth="1"/>
    <col min="15" max="17" width="3.28515625" style="3898" customWidth="1"/>
    <col min="18" max="21" width="3.85546875" style="3898" customWidth="1"/>
    <col min="22" max="22" width="3.28515625" style="3898" customWidth="1"/>
    <col min="23" max="38" width="3.85546875" style="3898" customWidth="1"/>
    <col min="39" max="40" width="3.7109375" style="3898" customWidth="1"/>
    <col min="41" max="50" width="9.140625" style="3898"/>
    <col min="51" max="16384" width="9.140625" style="3900"/>
  </cols>
  <sheetData>
    <row r="1" spans="1:50" s="3898" customFormat="1" ht="12">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c r="AK1" s="5661"/>
      <c r="AL1" s="5661"/>
    </row>
    <row r="2" spans="1:50" s="3898" customFormat="1">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c r="AK2" s="5662"/>
      <c r="AL2" s="5662"/>
    </row>
    <row r="3" spans="1:50" s="3898" customFormat="1">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c r="AK3" s="5663"/>
      <c r="AL3" s="5663"/>
    </row>
    <row r="5" spans="1:50" ht="15" customHeight="1">
      <c r="A5" s="3905"/>
      <c r="B5" s="5602" t="s">
        <v>2469</v>
      </c>
      <c r="C5" s="5603"/>
      <c r="D5" s="5603"/>
      <c r="E5" s="5603"/>
      <c r="F5" s="5603"/>
      <c r="G5" s="5604"/>
      <c r="H5" s="5608" t="s">
        <v>1770</v>
      </c>
      <c r="I5" s="5609"/>
      <c r="J5" s="3906"/>
      <c r="K5" s="3907" t="s">
        <v>1771</v>
      </c>
      <c r="L5" s="3906"/>
      <c r="M5" s="3906"/>
      <c r="O5" s="3908"/>
      <c r="P5" s="3908"/>
      <c r="Q5" s="3908"/>
      <c r="R5" s="3903"/>
      <c r="S5" s="3903"/>
      <c r="T5" s="3903"/>
      <c r="U5" s="3903"/>
      <c r="V5" s="3903"/>
      <c r="W5" s="3903"/>
      <c r="X5" s="3903"/>
      <c r="Y5" s="3903"/>
      <c r="Z5" s="3903"/>
      <c r="AA5" s="3903"/>
      <c r="AB5" s="3903"/>
      <c r="AC5" s="3903"/>
      <c r="AD5" s="3903"/>
      <c r="AE5" s="3903"/>
      <c r="AF5" s="3540"/>
      <c r="AG5" s="3540"/>
      <c r="AH5" s="3540"/>
      <c r="AI5" s="3540"/>
      <c r="AJ5" s="3540"/>
      <c r="AK5" s="3540"/>
      <c r="AL5" s="3540"/>
      <c r="AM5" s="3540"/>
      <c r="AN5" s="3540"/>
    </row>
    <row r="6" spans="1:50" ht="15" customHeight="1">
      <c r="A6" s="3899"/>
      <c r="B6" s="5605"/>
      <c r="C6" s="5606"/>
      <c r="D6" s="5606"/>
      <c r="E6" s="5606"/>
      <c r="F6" s="5606"/>
      <c r="G6" s="5607"/>
      <c r="H6" s="5610"/>
      <c r="I6" s="5611"/>
      <c r="J6" s="3909"/>
      <c r="K6" s="3418" t="s">
        <v>1772</v>
      </c>
      <c r="L6" s="3909"/>
      <c r="M6" s="3909"/>
      <c r="O6" s="3910"/>
      <c r="P6" s="3910"/>
      <c r="Q6" s="3910"/>
      <c r="R6" s="3911"/>
      <c r="S6" s="3911"/>
      <c r="T6" s="3911"/>
      <c r="U6" s="3911"/>
      <c r="V6" s="3540"/>
      <c r="W6" s="3540"/>
      <c r="X6" s="3540"/>
      <c r="Y6" s="3540"/>
      <c r="Z6" s="3540"/>
      <c r="AA6" s="3540"/>
      <c r="AB6" s="3540"/>
      <c r="AC6" s="3540"/>
      <c r="AD6" s="3540"/>
      <c r="AE6" s="3540"/>
      <c r="AF6" s="3913"/>
      <c r="AG6" s="3913"/>
      <c r="AH6" s="3901"/>
      <c r="AI6" s="3901"/>
      <c r="AJ6" s="3901"/>
      <c r="AK6" s="3901"/>
      <c r="AL6" s="3901"/>
      <c r="AM6" s="3901"/>
      <c r="AN6" s="3901"/>
      <c r="AO6" s="3914"/>
      <c r="AP6" s="3914"/>
      <c r="AQ6" s="3914"/>
      <c r="AR6" s="3914"/>
      <c r="AS6" s="3914"/>
      <c r="AT6" s="3914"/>
    </row>
    <row r="7" spans="1:50">
      <c r="A7" s="3369"/>
      <c r="B7" s="40"/>
      <c r="C7" s="3367"/>
      <c r="D7" s="3367"/>
      <c r="E7" s="3367"/>
      <c r="F7" s="3367"/>
      <c r="G7" s="471"/>
      <c r="H7" s="3367"/>
      <c r="I7" s="3367"/>
      <c r="J7" s="3367"/>
      <c r="K7" s="3367"/>
      <c r="L7" s="3367"/>
      <c r="M7" s="3367"/>
      <c r="N7" s="3367"/>
      <c r="O7" s="3367"/>
      <c r="P7" s="471"/>
      <c r="Q7" s="471"/>
      <c r="R7" s="471"/>
      <c r="S7" s="471"/>
      <c r="T7" s="471"/>
      <c r="U7" s="471"/>
      <c r="V7" s="471"/>
      <c r="W7" s="471"/>
      <c r="X7" s="471"/>
      <c r="Y7" s="3919"/>
      <c r="Z7" s="3918"/>
      <c r="AA7" s="3800"/>
      <c r="AB7" s="3800"/>
      <c r="AC7" s="3800"/>
      <c r="AD7" s="3800"/>
      <c r="AE7" s="3800"/>
      <c r="AF7" s="3800"/>
      <c r="AG7" s="3800"/>
      <c r="AH7" s="3800"/>
      <c r="AI7" s="3800"/>
      <c r="AJ7" s="3800"/>
      <c r="AK7" s="3800"/>
      <c r="AL7" s="3800"/>
      <c r="AM7" s="3800"/>
      <c r="AN7" s="3900"/>
    </row>
    <row r="8" spans="1:50">
      <c r="A8" s="3369"/>
      <c r="B8" s="40"/>
      <c r="C8" s="3367"/>
      <c r="D8" s="3367"/>
      <c r="E8" s="3367"/>
      <c r="F8" s="3367"/>
      <c r="G8" s="471"/>
      <c r="H8" s="3367"/>
      <c r="I8" s="3367"/>
      <c r="J8" s="3367"/>
      <c r="K8" s="3367"/>
      <c r="L8" s="3367"/>
      <c r="M8" s="3367"/>
      <c r="N8" s="3367"/>
      <c r="O8" s="3367"/>
      <c r="P8" s="471"/>
      <c r="Q8" s="471"/>
      <c r="R8" s="471"/>
      <c r="S8" s="471"/>
      <c r="T8" s="471"/>
      <c r="U8" s="471"/>
      <c r="V8" s="471"/>
      <c r="W8" s="471"/>
      <c r="X8" s="471"/>
      <c r="Y8" s="3919"/>
      <c r="Z8" s="3918"/>
      <c r="AA8" s="3800"/>
      <c r="AB8" s="3800"/>
      <c r="AC8" s="3800"/>
      <c r="AD8" s="3800"/>
      <c r="AE8" s="3800"/>
      <c r="AF8" s="3800"/>
      <c r="AG8" s="3800"/>
      <c r="AH8" s="3800"/>
      <c r="AI8" s="3800"/>
      <c r="AJ8" s="3800"/>
      <c r="AK8" s="3800"/>
      <c r="AL8" s="3800"/>
      <c r="AM8" s="3800"/>
      <c r="AN8" s="3900"/>
    </row>
    <row r="9" spans="1:50" s="3945" customFormat="1" ht="11.25" customHeight="1">
      <c r="A9" s="3957" t="s">
        <v>1773</v>
      </c>
      <c r="B9" s="3900"/>
      <c r="C9" s="3945" t="s">
        <v>2882</v>
      </c>
      <c r="D9" s="3900"/>
      <c r="E9" s="3900"/>
      <c r="F9" s="3900"/>
      <c r="G9" s="3900"/>
      <c r="H9" s="3900"/>
      <c r="I9" s="3900"/>
      <c r="J9" s="3900"/>
      <c r="K9" s="3900"/>
      <c r="L9" s="3900"/>
      <c r="M9" s="3900"/>
      <c r="N9" s="3900"/>
      <c r="O9" s="3900"/>
      <c r="P9" s="3900"/>
      <c r="Q9" s="3900"/>
      <c r="V9" s="3800"/>
      <c r="W9" s="3800"/>
      <c r="X9" s="3800"/>
      <c r="Y9" s="3800"/>
      <c r="Z9" s="3800"/>
      <c r="AA9" s="3800"/>
      <c r="AB9" s="3800"/>
      <c r="AC9" s="3800"/>
      <c r="AD9" s="3800"/>
      <c r="AE9" s="3800"/>
      <c r="AF9" s="3800"/>
      <c r="AG9" s="3800"/>
      <c r="AH9" s="3800"/>
      <c r="AI9" s="3800"/>
      <c r="AJ9" s="3800"/>
      <c r="AK9" s="3800"/>
      <c r="AL9" s="3800"/>
      <c r="AM9" s="3800"/>
      <c r="AN9" s="3900"/>
      <c r="AO9" s="3949"/>
      <c r="AP9" s="3949"/>
      <c r="AQ9" s="3949"/>
      <c r="AR9" s="3949"/>
      <c r="AS9" s="3949"/>
      <c r="AT9" s="3949"/>
      <c r="AU9" s="3949"/>
      <c r="AV9" s="3949"/>
      <c r="AW9" s="3949"/>
      <c r="AX9" s="3949"/>
    </row>
    <row r="10" spans="1:50" s="3945" customFormat="1" ht="11.25" customHeight="1">
      <c r="A10" s="3905"/>
      <c r="B10" s="3900"/>
      <c r="C10" s="3958" t="s">
        <v>2883</v>
      </c>
      <c r="D10" s="3900"/>
      <c r="E10" s="3900"/>
      <c r="F10" s="3900"/>
      <c r="G10" s="3900"/>
      <c r="H10" s="3900"/>
      <c r="I10" s="3900"/>
      <c r="J10" s="3900"/>
      <c r="K10" s="3900"/>
      <c r="L10" s="3900"/>
      <c r="M10" s="3900"/>
      <c r="N10" s="3900"/>
      <c r="O10" s="3900"/>
      <c r="P10" s="3900"/>
      <c r="Q10" s="3900"/>
      <c r="V10" s="3800"/>
      <c r="W10" s="3800"/>
      <c r="X10" s="3800"/>
      <c r="Y10" s="3800"/>
      <c r="Z10" s="3800"/>
      <c r="AA10" s="3800"/>
      <c r="AB10" s="3800"/>
      <c r="AC10" s="3800"/>
      <c r="AD10" s="3800"/>
      <c r="AE10" s="3800"/>
      <c r="AF10" s="3800"/>
      <c r="AG10" s="3800"/>
      <c r="AH10" s="3800"/>
      <c r="AI10" s="3800"/>
      <c r="AJ10" s="3800"/>
      <c r="AK10" s="3800"/>
      <c r="AL10" s="3800"/>
      <c r="AM10" s="3800"/>
      <c r="AN10" s="3900"/>
      <c r="AO10" s="3949"/>
      <c r="AP10" s="3949"/>
      <c r="AQ10" s="3949"/>
      <c r="AR10" s="3949"/>
      <c r="AS10" s="3949"/>
      <c r="AT10" s="3949"/>
      <c r="AU10" s="3949"/>
      <c r="AV10" s="3949"/>
      <c r="AW10" s="3949"/>
      <c r="AX10" s="3949"/>
    </row>
    <row r="11" spans="1:50" ht="6" customHeight="1">
      <c r="A11" s="3979"/>
      <c r="B11" s="3901"/>
      <c r="C11" s="3902"/>
      <c r="D11" s="3902"/>
      <c r="E11" s="3902"/>
      <c r="F11" s="3902"/>
      <c r="G11" s="3902"/>
      <c r="H11" s="3902"/>
      <c r="I11" s="3902"/>
      <c r="J11" s="3902"/>
      <c r="K11" s="3902"/>
      <c r="L11" s="3902"/>
      <c r="M11" s="3902"/>
      <c r="N11" s="3902"/>
      <c r="O11" s="3902"/>
      <c r="P11" s="3902"/>
      <c r="Q11" s="3963"/>
      <c r="R11" s="3902"/>
      <c r="S11" s="3902"/>
      <c r="T11" s="3902"/>
      <c r="U11" s="3902"/>
      <c r="V11" s="3902"/>
      <c r="W11" s="3902"/>
      <c r="X11" s="3902"/>
      <c r="Y11" s="3902"/>
      <c r="Z11" s="3902"/>
      <c r="AA11" s="3902"/>
      <c r="AB11" s="3902"/>
      <c r="AC11" s="3902"/>
      <c r="AD11" s="3902"/>
      <c r="AE11" s="3902"/>
      <c r="AF11" s="3902"/>
      <c r="AG11" s="3902"/>
      <c r="AH11" s="3902"/>
      <c r="AI11" s="3902"/>
      <c r="AJ11" s="3902"/>
      <c r="AK11" s="3902"/>
      <c r="AL11" s="3902"/>
      <c r="AM11" s="3902"/>
      <c r="AN11" s="3902"/>
    </row>
    <row r="12" spans="1:50" ht="11.25" customHeight="1">
      <c r="A12" s="3979"/>
      <c r="B12" s="3901"/>
      <c r="C12" s="5702">
        <v>380001</v>
      </c>
      <c r="D12" s="5702"/>
      <c r="E12" s="3791"/>
      <c r="F12" s="3837"/>
      <c r="G12" s="3802"/>
      <c r="H12" s="3802"/>
      <c r="I12" s="3802"/>
      <c r="J12" s="3540"/>
      <c r="K12" s="3540"/>
      <c r="L12" s="3540"/>
      <c r="M12" s="3540"/>
      <c r="N12" s="3540"/>
      <c r="O12" s="3802"/>
      <c r="P12" s="3802"/>
      <c r="Q12" s="3900"/>
      <c r="R12" s="3900"/>
      <c r="S12" s="3902"/>
      <c r="T12" s="3902"/>
      <c r="U12" s="3902"/>
      <c r="V12" s="3900"/>
      <c r="W12" s="3900"/>
      <c r="X12" s="3900"/>
      <c r="Y12" s="3900"/>
      <c r="Z12" s="3900"/>
      <c r="AA12" s="3900"/>
      <c r="AB12" s="3540"/>
      <c r="AC12" s="3540"/>
      <c r="AD12" s="3540"/>
      <c r="AE12" s="3540"/>
      <c r="AF12" s="3900"/>
      <c r="AG12" s="3900"/>
      <c r="AH12" s="3900"/>
      <c r="AI12" s="3900"/>
      <c r="AJ12" s="3900"/>
      <c r="AK12" s="3900"/>
      <c r="AL12" s="3902"/>
      <c r="AM12" s="3902"/>
      <c r="AN12" s="3902"/>
    </row>
    <row r="13" spans="1:50" ht="11.25" customHeight="1">
      <c r="A13" s="3979"/>
      <c r="B13" s="3901"/>
      <c r="C13" s="5665">
        <v>1</v>
      </c>
      <c r="D13" s="5623"/>
      <c r="E13" s="5787" t="s">
        <v>2475</v>
      </c>
      <c r="F13" s="5788"/>
      <c r="G13" s="3776"/>
      <c r="H13" s="3802"/>
      <c r="I13" s="3997" t="s">
        <v>2884</v>
      </c>
      <c r="J13" s="3998"/>
      <c r="K13" s="3998"/>
      <c r="L13" s="3998"/>
      <c r="M13" s="3992"/>
      <c r="N13" s="3992"/>
      <c r="O13" s="3932"/>
      <c r="P13" s="3932"/>
      <c r="Q13" s="3999"/>
      <c r="S13" s="3902"/>
      <c r="T13" s="3902"/>
      <c r="U13" s="3902"/>
      <c r="V13" s="3900"/>
      <c r="W13" s="3900"/>
      <c r="X13" s="3900"/>
      <c r="Y13" s="3900"/>
      <c r="Z13" s="3900"/>
      <c r="AA13" s="3900"/>
      <c r="AB13" s="3540"/>
      <c r="AC13" s="3540"/>
      <c r="AD13" s="3540"/>
      <c r="AE13" s="3540"/>
      <c r="AF13" s="3900"/>
      <c r="AG13" s="3900"/>
      <c r="AH13" s="3900"/>
      <c r="AI13" s="3900"/>
      <c r="AJ13" s="3900"/>
      <c r="AK13" s="3900"/>
      <c r="AL13" s="3902"/>
      <c r="AM13" s="3902"/>
      <c r="AN13" s="3902"/>
    </row>
    <row r="14" spans="1:50" ht="11.25" customHeight="1">
      <c r="A14" s="3979"/>
      <c r="B14" s="3901"/>
      <c r="C14" s="5665"/>
      <c r="D14" s="5624"/>
      <c r="E14" s="5787"/>
      <c r="F14" s="5788"/>
      <c r="G14" s="3776"/>
      <c r="H14" s="3802"/>
      <c r="I14" s="4000" t="s">
        <v>2885</v>
      </c>
      <c r="J14" s="3998"/>
      <c r="K14" s="3998"/>
      <c r="L14" s="3998"/>
      <c r="M14" s="3992"/>
      <c r="N14" s="3992"/>
      <c r="O14" s="3932"/>
      <c r="P14" s="3932"/>
      <c r="Q14" s="3999"/>
      <c r="S14" s="3902"/>
      <c r="T14" s="3902"/>
      <c r="U14" s="3902"/>
      <c r="V14" s="3900"/>
      <c r="W14" s="3900"/>
      <c r="X14" s="3900"/>
      <c r="Y14" s="3900"/>
      <c r="Z14" s="3900"/>
      <c r="AA14" s="3900"/>
      <c r="AF14" s="3900"/>
      <c r="AG14" s="3900"/>
      <c r="AH14" s="3900"/>
      <c r="AI14" s="3919"/>
      <c r="AK14" s="3900"/>
      <c r="AL14" s="3902"/>
      <c r="AM14" s="3902"/>
      <c r="AN14" s="3902"/>
    </row>
    <row r="15" spans="1:50" ht="11.25" customHeight="1">
      <c r="A15" s="3979"/>
      <c r="B15" s="3901"/>
      <c r="C15" s="3797"/>
      <c r="D15" s="38"/>
      <c r="E15" s="3791"/>
      <c r="F15" s="3837"/>
      <c r="G15" s="3802"/>
      <c r="H15" s="3802"/>
      <c r="I15" s="3802"/>
      <c r="J15" s="3540"/>
      <c r="K15" s="3540"/>
      <c r="L15" s="3540"/>
      <c r="M15" s="3540"/>
      <c r="N15" s="3540"/>
      <c r="O15" s="3802"/>
      <c r="P15" s="3802"/>
      <c r="Q15" s="3900"/>
      <c r="R15" s="3900"/>
      <c r="S15" s="3902"/>
      <c r="T15" s="3902"/>
      <c r="U15" s="3902"/>
      <c r="V15" s="3900"/>
      <c r="W15" s="3900"/>
      <c r="X15" s="3900"/>
      <c r="Y15" s="3900"/>
      <c r="Z15" s="3900"/>
      <c r="AA15" s="3900"/>
      <c r="AF15" s="3900"/>
      <c r="AG15" s="3900"/>
      <c r="AH15" s="3900"/>
      <c r="AI15" s="3362"/>
      <c r="AK15" s="3900"/>
      <c r="AL15" s="3902"/>
      <c r="AM15" s="3902"/>
      <c r="AN15" s="3902"/>
    </row>
    <row r="16" spans="1:50" ht="11.25" customHeight="1">
      <c r="A16" s="3979"/>
      <c r="B16" s="3901"/>
      <c r="C16" s="5665">
        <v>2</v>
      </c>
      <c r="D16" s="5623"/>
      <c r="E16" s="5787" t="s">
        <v>2106</v>
      </c>
      <c r="F16" s="5788"/>
      <c r="G16" s="3776"/>
      <c r="H16" s="3776"/>
      <c r="I16" s="3997" t="s">
        <v>2065</v>
      </c>
      <c r="J16" s="4001"/>
      <c r="K16" s="4001"/>
      <c r="L16" s="4001"/>
      <c r="M16" s="4002"/>
      <c r="N16" s="4002"/>
      <c r="O16" s="3932"/>
      <c r="P16" s="3932"/>
      <c r="S16" s="3902"/>
      <c r="T16" s="3902"/>
      <c r="U16" s="3902"/>
      <c r="V16" s="3900"/>
      <c r="W16" s="3900"/>
      <c r="X16" s="3900"/>
      <c r="Y16" s="3900"/>
      <c r="Z16" s="3900"/>
      <c r="AA16" s="3900"/>
      <c r="AF16" s="3900"/>
      <c r="AG16" s="3900"/>
      <c r="AH16" s="3900"/>
      <c r="AI16" s="3919"/>
      <c r="AK16" s="3900"/>
      <c r="AL16" s="3902"/>
      <c r="AM16" s="3902"/>
      <c r="AN16" s="3902"/>
    </row>
    <row r="17" spans="1:40" ht="11.25" customHeight="1">
      <c r="A17" s="3979"/>
      <c r="B17" s="3901"/>
      <c r="C17" s="5665"/>
      <c r="D17" s="5624"/>
      <c r="E17" s="5787"/>
      <c r="F17" s="5788"/>
      <c r="G17" s="3776"/>
      <c r="H17" s="3776"/>
      <c r="I17" s="4000" t="s">
        <v>2886</v>
      </c>
      <c r="J17" s="4001"/>
      <c r="K17" s="4001"/>
      <c r="L17" s="4001"/>
      <c r="M17" s="4002"/>
      <c r="N17" s="4002"/>
      <c r="O17" s="3932"/>
      <c r="P17" s="3932"/>
      <c r="S17" s="3902"/>
      <c r="T17" s="3902"/>
      <c r="U17" s="3902"/>
      <c r="V17" s="3900"/>
      <c r="W17" s="3900"/>
      <c r="X17" s="3900"/>
      <c r="Y17" s="3900"/>
      <c r="Z17" s="3900"/>
      <c r="AA17" s="3900"/>
      <c r="AF17" s="3900"/>
      <c r="AG17" s="3900"/>
      <c r="AH17" s="3900"/>
      <c r="AI17" s="3919"/>
      <c r="AK17" s="3900"/>
      <c r="AL17" s="3902"/>
      <c r="AM17" s="3902"/>
      <c r="AN17" s="3902"/>
    </row>
    <row r="18" spans="1:40" ht="12">
      <c r="A18" s="3979"/>
      <c r="B18" s="3901"/>
      <c r="C18" s="3797"/>
      <c r="D18" s="38"/>
      <c r="E18" s="3791"/>
      <c r="F18" s="3837"/>
      <c r="G18" s="3802"/>
      <c r="H18" s="3802"/>
      <c r="I18" s="3802"/>
      <c r="J18" s="3540"/>
      <c r="K18" s="3540"/>
      <c r="L18" s="3540"/>
      <c r="M18" s="3540"/>
      <c r="N18" s="3540"/>
      <c r="O18" s="3802"/>
      <c r="P18" s="3802"/>
      <c r="Q18" s="3900"/>
      <c r="R18" s="3900"/>
      <c r="S18" s="3902"/>
      <c r="T18" s="3902"/>
      <c r="U18" s="3902"/>
      <c r="V18" s="3900"/>
      <c r="W18" s="3900"/>
      <c r="X18" s="3900"/>
      <c r="Y18" s="3900"/>
      <c r="Z18" s="3900"/>
      <c r="AA18" s="3900"/>
      <c r="AF18" s="3900"/>
      <c r="AG18" s="3900"/>
      <c r="AH18" s="3900"/>
      <c r="AI18" s="3919"/>
      <c r="AK18" s="3900"/>
      <c r="AL18" s="3902"/>
      <c r="AM18" s="3902"/>
      <c r="AN18" s="3902"/>
    </row>
    <row r="19" spans="1:40" ht="11.25" customHeight="1">
      <c r="A19" s="3982"/>
      <c r="B19" s="3973"/>
      <c r="C19" s="3819"/>
      <c r="D19" s="3983"/>
      <c r="E19" s="3822"/>
      <c r="F19" s="3983"/>
      <c r="G19" s="3984"/>
      <c r="H19" s="3984"/>
      <c r="I19" s="3984"/>
      <c r="J19" s="3831"/>
      <c r="K19" s="3831"/>
      <c r="L19" s="3831"/>
      <c r="M19" s="3831"/>
      <c r="N19" s="3985"/>
      <c r="O19" s="3984"/>
      <c r="P19" s="3984"/>
      <c r="Q19" s="3922"/>
      <c r="R19" s="3819"/>
      <c r="S19" s="3983"/>
      <c r="T19" s="3485"/>
      <c r="U19" s="3821"/>
      <c r="V19" s="3821"/>
      <c r="W19" s="3821"/>
      <c r="X19" s="3821"/>
      <c r="Y19" s="3821"/>
      <c r="Z19" s="3821"/>
      <c r="AA19" s="3821"/>
      <c r="AB19" s="3831"/>
      <c r="AC19" s="3831"/>
      <c r="AD19" s="3831"/>
      <c r="AE19" s="3831"/>
      <c r="AF19" s="3922"/>
      <c r="AG19" s="3922"/>
      <c r="AH19" s="3922"/>
      <c r="AI19" s="3922"/>
      <c r="AJ19" s="3922"/>
      <c r="AK19" s="3922"/>
      <c r="AL19" s="3975"/>
      <c r="AM19" s="3902"/>
      <c r="AN19" s="3902"/>
    </row>
    <row r="20" spans="1:40" ht="16.5" customHeight="1">
      <c r="A20" s="3979"/>
      <c r="B20" s="3901"/>
      <c r="C20" s="3367"/>
      <c r="D20" s="3962"/>
      <c r="E20" s="3802"/>
      <c r="F20" s="3962"/>
      <c r="G20" s="3837"/>
      <c r="H20" s="3837"/>
      <c r="I20" s="3837"/>
      <c r="J20" s="1153"/>
      <c r="K20" s="1153"/>
      <c r="L20" s="1153"/>
      <c r="M20" s="1153"/>
      <c r="N20" s="3961"/>
      <c r="O20" s="3837"/>
      <c r="P20" s="3837"/>
      <c r="Q20" s="3900"/>
      <c r="R20" s="3367"/>
      <c r="S20" s="3962"/>
      <c r="T20" s="38"/>
      <c r="U20" s="60"/>
      <c r="V20" s="60"/>
      <c r="W20" s="60"/>
      <c r="X20" s="60"/>
      <c r="Y20" s="60"/>
      <c r="Z20" s="60"/>
      <c r="AA20" s="60"/>
      <c r="AB20" s="1153"/>
      <c r="AC20" s="1153"/>
      <c r="AD20" s="1153"/>
      <c r="AE20" s="1153"/>
      <c r="AF20" s="3900"/>
      <c r="AG20" s="3900"/>
      <c r="AH20" s="3900"/>
      <c r="AI20" s="3900"/>
      <c r="AJ20" s="3900"/>
      <c r="AK20" s="3900"/>
      <c r="AL20" s="3902"/>
      <c r="AM20" s="3902"/>
      <c r="AN20" s="3902"/>
    </row>
    <row r="21" spans="1:40" ht="11.25" customHeight="1">
      <c r="A21" s="3957" t="s">
        <v>1774</v>
      </c>
      <c r="B21" s="3900"/>
      <c r="C21" s="3945" t="s">
        <v>2887</v>
      </c>
      <c r="D21" s="3900"/>
      <c r="E21" s="3802"/>
      <c r="F21" s="3962"/>
      <c r="G21" s="3837"/>
      <c r="H21" s="3837"/>
      <c r="I21" s="3837"/>
      <c r="J21" s="1153"/>
      <c r="K21" s="1153"/>
      <c r="L21" s="1153"/>
      <c r="M21" s="1153"/>
      <c r="N21" s="3961"/>
      <c r="O21" s="3837"/>
      <c r="P21" s="3837"/>
      <c r="Q21" s="3900"/>
      <c r="R21" s="3367"/>
      <c r="S21" s="3962"/>
      <c r="T21" s="38"/>
      <c r="U21" s="60"/>
      <c r="V21" s="60"/>
      <c r="W21" s="60"/>
      <c r="X21" s="60"/>
      <c r="Y21" s="60"/>
      <c r="Z21" s="60"/>
      <c r="AA21" s="60"/>
      <c r="AB21" s="1153"/>
      <c r="AC21" s="1153"/>
      <c r="AD21" s="1153"/>
      <c r="AE21" s="1153"/>
      <c r="AF21" s="3900"/>
      <c r="AG21" s="3900"/>
      <c r="AH21" s="3900"/>
      <c r="AI21" s="3900"/>
      <c r="AJ21" s="3900"/>
      <c r="AK21" s="3900"/>
      <c r="AL21" s="3902"/>
      <c r="AM21" s="3902"/>
      <c r="AN21" s="3902"/>
    </row>
    <row r="22" spans="1:40" ht="12">
      <c r="A22" s="3905"/>
      <c r="B22" s="3900"/>
      <c r="C22" s="3958" t="s">
        <v>2888</v>
      </c>
      <c r="D22" s="3900"/>
      <c r="E22" s="3802"/>
      <c r="F22" s="3962"/>
      <c r="G22" s="3837"/>
      <c r="H22" s="3837"/>
      <c r="I22" s="3837"/>
      <c r="J22" s="1153"/>
      <c r="K22" s="1153"/>
      <c r="L22" s="1153"/>
      <c r="M22" s="1153"/>
      <c r="N22" s="3961"/>
      <c r="O22" s="3837"/>
      <c r="P22" s="3837"/>
      <c r="Q22" s="3900"/>
      <c r="R22" s="3367"/>
      <c r="S22" s="3962"/>
      <c r="T22" s="38"/>
      <c r="U22" s="60"/>
      <c r="V22" s="60"/>
      <c r="W22" s="60"/>
      <c r="X22" s="60"/>
      <c r="Y22" s="60"/>
      <c r="Z22" s="60"/>
      <c r="AA22" s="60"/>
      <c r="AB22" s="1153"/>
      <c r="AC22" s="1153"/>
      <c r="AD22" s="1153"/>
      <c r="AE22" s="1153"/>
      <c r="AF22" s="3900"/>
      <c r="AG22" s="3900"/>
      <c r="AH22" s="3900"/>
      <c r="AI22" s="3900"/>
      <c r="AJ22" s="3900"/>
      <c r="AK22" s="3900"/>
      <c r="AL22" s="3902"/>
      <c r="AM22" s="3902"/>
      <c r="AN22" s="3902"/>
    </row>
    <row r="23" spans="1:40" ht="3" customHeight="1">
      <c r="A23" s="3905"/>
      <c r="B23" s="3900"/>
      <c r="D23" s="3900"/>
      <c r="E23" s="3802"/>
      <c r="F23" s="3962"/>
      <c r="G23" s="3837"/>
      <c r="H23" s="3837"/>
      <c r="I23" s="3837"/>
      <c r="J23" s="1153"/>
      <c r="K23" s="1153"/>
      <c r="L23" s="1153"/>
      <c r="M23" s="1153"/>
      <c r="N23" s="3961"/>
      <c r="O23" s="3837"/>
      <c r="P23" s="3837"/>
      <c r="Q23" s="3900"/>
      <c r="R23" s="3367"/>
      <c r="S23" s="3962"/>
      <c r="T23" s="38"/>
      <c r="U23" s="60"/>
      <c r="V23" s="60"/>
      <c r="W23" s="60"/>
      <c r="X23" s="60"/>
      <c r="Y23" s="60"/>
      <c r="Z23" s="60"/>
      <c r="AA23" s="60"/>
      <c r="AB23" s="1153"/>
      <c r="AC23" s="1153"/>
      <c r="AD23" s="1153"/>
      <c r="AE23" s="1153"/>
      <c r="AF23" s="3900"/>
      <c r="AG23" s="3900"/>
      <c r="AH23" s="3900"/>
      <c r="AI23" s="3900"/>
      <c r="AJ23" s="3900"/>
      <c r="AK23" s="3900"/>
      <c r="AL23" s="3902"/>
      <c r="AM23" s="3902"/>
      <c r="AN23" s="3902"/>
    </row>
    <row r="24" spans="1:40" ht="9" customHeight="1">
      <c r="A24" s="3959"/>
      <c r="B24" s="3960"/>
      <c r="C24" s="3797"/>
      <c r="D24" s="38"/>
      <c r="E24" s="3802"/>
      <c r="F24" s="3962"/>
      <c r="G24" s="3837"/>
      <c r="H24" s="3837"/>
      <c r="I24" s="3837"/>
      <c r="J24" s="1153"/>
      <c r="K24" s="1153"/>
      <c r="L24" s="1153"/>
      <c r="M24" s="1153"/>
      <c r="N24" s="3961"/>
      <c r="O24" s="3837"/>
      <c r="P24" s="3837"/>
      <c r="Q24" s="3540"/>
      <c r="R24" s="3540"/>
      <c r="S24" s="3962"/>
      <c r="T24" s="38"/>
      <c r="U24" s="60"/>
      <c r="V24" s="60"/>
      <c r="W24" s="60"/>
      <c r="X24" s="60"/>
      <c r="Y24" s="60"/>
      <c r="Z24" s="60"/>
      <c r="AA24" s="60"/>
      <c r="AB24" s="1153"/>
      <c r="AC24" s="1153"/>
      <c r="AD24" s="1153"/>
      <c r="AE24" s="1153"/>
      <c r="AF24" s="3900"/>
      <c r="AG24" s="3900"/>
      <c r="AH24" s="3900"/>
      <c r="AI24" s="5702">
        <v>3800</v>
      </c>
      <c r="AJ24" s="5702"/>
      <c r="AK24" s="3900"/>
      <c r="AL24" s="3902"/>
      <c r="AM24" s="3902"/>
      <c r="AN24" s="3902"/>
    </row>
    <row r="25" spans="1:40" ht="11.25" customHeight="1">
      <c r="A25" s="3959"/>
      <c r="B25" s="3960"/>
      <c r="C25" s="3367" t="s">
        <v>35</v>
      </c>
      <c r="D25" s="3800" t="s">
        <v>1775</v>
      </c>
      <c r="E25" s="3802"/>
      <c r="F25" s="3962"/>
      <c r="G25" s="3837"/>
      <c r="H25" s="3837"/>
      <c r="I25" s="3837"/>
      <c r="J25" s="1153"/>
      <c r="K25" s="1153"/>
      <c r="L25" s="1153"/>
      <c r="M25" s="1153"/>
      <c r="N25" s="3961"/>
      <c r="O25" s="3837"/>
      <c r="P25" s="3837"/>
      <c r="Q25" s="3540"/>
      <c r="R25" s="3981"/>
      <c r="S25" s="3962"/>
      <c r="T25" s="38"/>
      <c r="U25" s="3367"/>
      <c r="V25" s="3800"/>
      <c r="W25" s="60"/>
      <c r="X25" s="60"/>
      <c r="Y25" s="60"/>
      <c r="Z25" s="60"/>
      <c r="AA25" s="60"/>
      <c r="AB25" s="1153"/>
      <c r="AC25" s="1153"/>
      <c r="AD25" s="1153"/>
      <c r="AE25" s="1153"/>
      <c r="AF25" s="3900"/>
      <c r="AG25" s="3900"/>
      <c r="AH25" s="3900"/>
      <c r="AI25" s="5671" t="s">
        <v>43</v>
      </c>
      <c r="AJ25" s="5623"/>
      <c r="AK25" s="3900"/>
      <c r="AL25" s="3902"/>
      <c r="AM25" s="3902"/>
      <c r="AN25" s="3902"/>
    </row>
    <row r="26" spans="1:40" ht="11.25" customHeight="1">
      <c r="A26" s="3959"/>
      <c r="B26" s="3960"/>
      <c r="C26" s="3367"/>
      <c r="D26" s="3962" t="s">
        <v>1776</v>
      </c>
      <c r="E26" s="3802"/>
      <c r="F26" s="3962"/>
      <c r="G26" s="3837"/>
      <c r="H26" s="3837"/>
      <c r="I26" s="3837"/>
      <c r="J26" s="1153"/>
      <c r="K26" s="1153"/>
      <c r="L26" s="1153"/>
      <c r="M26" s="1153"/>
      <c r="N26" s="3961"/>
      <c r="O26" s="3837"/>
      <c r="P26" s="3837"/>
      <c r="Q26" s="3540"/>
      <c r="R26" s="3981"/>
      <c r="S26" s="3962"/>
      <c r="T26" s="38"/>
      <c r="U26" s="471"/>
      <c r="V26" s="3949"/>
      <c r="W26" s="60"/>
      <c r="X26" s="60"/>
      <c r="Y26" s="60"/>
      <c r="Z26" s="60"/>
      <c r="AA26" s="60"/>
      <c r="AB26" s="1153"/>
      <c r="AC26" s="1153"/>
      <c r="AD26" s="1153"/>
      <c r="AE26" s="1153"/>
      <c r="AF26" s="3900"/>
      <c r="AG26" s="3900"/>
      <c r="AH26" s="3900"/>
      <c r="AI26" s="5665"/>
      <c r="AJ26" s="5624"/>
      <c r="AK26" s="3900"/>
      <c r="AL26" s="3902"/>
      <c r="AM26" s="3902"/>
      <c r="AN26" s="3902"/>
    </row>
    <row r="27" spans="1:40" ht="3.75" customHeight="1">
      <c r="A27" s="3964"/>
      <c r="B27" s="3963"/>
      <c r="C27" s="3367"/>
      <c r="D27" s="3963"/>
      <c r="E27" s="3802"/>
      <c r="F27" s="3962"/>
      <c r="G27" s="3837"/>
      <c r="H27" s="3837"/>
      <c r="I27" s="3837"/>
      <c r="J27" s="1153"/>
      <c r="K27" s="1153"/>
      <c r="L27" s="1153"/>
      <c r="M27" s="1153"/>
      <c r="N27" s="3961"/>
      <c r="O27" s="3837"/>
      <c r="P27" s="3837"/>
      <c r="Q27" s="3967"/>
      <c r="R27" s="3967"/>
      <c r="S27" s="3962"/>
      <c r="T27" s="38"/>
      <c r="U27" s="3963"/>
      <c r="V27" s="3963"/>
      <c r="W27" s="60"/>
      <c r="X27" s="60"/>
      <c r="Y27" s="60"/>
      <c r="Z27" s="60"/>
      <c r="AA27" s="60"/>
      <c r="AB27" s="1153"/>
      <c r="AC27" s="1153"/>
      <c r="AD27" s="1153"/>
      <c r="AE27" s="1153"/>
      <c r="AF27" s="3900"/>
      <c r="AG27" s="3900"/>
      <c r="AH27" s="3900"/>
      <c r="AI27" s="3967"/>
      <c r="AJ27" s="3967"/>
      <c r="AK27" s="3900"/>
      <c r="AL27" s="3902"/>
      <c r="AM27" s="3902"/>
      <c r="AN27" s="3902"/>
    </row>
    <row r="28" spans="1:40" ht="11.25" customHeight="1">
      <c r="A28" s="3968"/>
      <c r="B28" s="3901"/>
      <c r="C28" s="3367" t="s">
        <v>36</v>
      </c>
      <c r="D28" s="3800" t="s">
        <v>1777</v>
      </c>
      <c r="E28" s="3802"/>
      <c r="F28" s="3962"/>
      <c r="G28" s="3837"/>
      <c r="H28" s="3837"/>
      <c r="I28" s="3837"/>
      <c r="J28" s="1153"/>
      <c r="K28" s="1153"/>
      <c r="L28" s="1153"/>
      <c r="M28" s="1153"/>
      <c r="N28" s="3961"/>
      <c r="O28" s="3837"/>
      <c r="P28" s="3837"/>
      <c r="Q28" s="3540"/>
      <c r="R28" s="3967"/>
      <c r="S28" s="3962"/>
      <c r="T28" s="38"/>
      <c r="U28" s="3367"/>
      <c r="V28" s="3804"/>
      <c r="W28" s="60"/>
      <c r="X28" s="60"/>
      <c r="Y28" s="60"/>
      <c r="Z28" s="60"/>
      <c r="AA28" s="60"/>
      <c r="AB28" s="1153"/>
      <c r="AC28" s="1153"/>
      <c r="AD28" s="1153"/>
      <c r="AE28" s="1153"/>
      <c r="AF28" s="3900"/>
      <c r="AG28" s="3900"/>
      <c r="AH28" s="3900"/>
      <c r="AI28" s="5671" t="s">
        <v>44</v>
      </c>
      <c r="AJ28" s="5623"/>
      <c r="AK28" s="3900"/>
      <c r="AL28" s="3902"/>
      <c r="AM28" s="3902"/>
      <c r="AN28" s="3902"/>
    </row>
    <row r="29" spans="1:40" ht="11.25" customHeight="1">
      <c r="A29" s="3964"/>
      <c r="B29" s="3963"/>
      <c r="C29" s="3367"/>
      <c r="D29" s="3962" t="s">
        <v>2889</v>
      </c>
      <c r="E29" s="3802"/>
      <c r="F29" s="3962"/>
      <c r="G29" s="3837"/>
      <c r="H29" s="3837"/>
      <c r="I29" s="3837"/>
      <c r="J29" s="1153"/>
      <c r="K29" s="1153"/>
      <c r="L29" s="1153"/>
      <c r="M29" s="1153"/>
      <c r="N29" s="3961"/>
      <c r="O29" s="3837"/>
      <c r="P29" s="3837"/>
      <c r="Q29" s="3540"/>
      <c r="R29" s="3967"/>
      <c r="S29" s="3962"/>
      <c r="T29" s="38"/>
      <c r="U29" s="471"/>
      <c r="V29" s="3962"/>
      <c r="W29" s="60"/>
      <c r="X29" s="60"/>
      <c r="Y29" s="60"/>
      <c r="Z29" s="60"/>
      <c r="AA29" s="60"/>
      <c r="AB29" s="1153"/>
      <c r="AC29" s="1153"/>
      <c r="AD29" s="1153"/>
      <c r="AE29" s="1153"/>
      <c r="AF29" s="3900"/>
      <c r="AG29" s="3900"/>
      <c r="AH29" s="3900"/>
      <c r="AI29" s="5665"/>
      <c r="AJ29" s="5624"/>
      <c r="AK29" s="3900"/>
      <c r="AL29" s="3902"/>
      <c r="AM29" s="3902"/>
      <c r="AN29" s="3902"/>
    </row>
    <row r="30" spans="1:40" ht="3.75" customHeight="1">
      <c r="A30" s="3968"/>
      <c r="B30" s="3901"/>
      <c r="C30" s="3367"/>
      <c r="D30" s="3960"/>
      <c r="E30" s="3802"/>
      <c r="F30" s="3962"/>
      <c r="G30" s="3837"/>
      <c r="H30" s="3837"/>
      <c r="I30" s="3837"/>
      <c r="J30" s="1153"/>
      <c r="K30" s="1153"/>
      <c r="L30" s="1153"/>
      <c r="M30" s="1153"/>
      <c r="N30" s="3961"/>
      <c r="O30" s="3837"/>
      <c r="P30" s="3837"/>
      <c r="Q30" s="3903"/>
      <c r="R30" s="3903"/>
      <c r="S30" s="3962"/>
      <c r="T30" s="38"/>
      <c r="U30" s="3960"/>
      <c r="V30" s="3960"/>
      <c r="W30" s="60"/>
      <c r="X30" s="60"/>
      <c r="Y30" s="60"/>
      <c r="Z30" s="60"/>
      <c r="AA30" s="60"/>
      <c r="AB30" s="1153"/>
      <c r="AC30" s="1153"/>
      <c r="AD30" s="1153"/>
      <c r="AE30" s="1153"/>
      <c r="AF30" s="3900"/>
      <c r="AG30" s="3900"/>
      <c r="AH30" s="3900"/>
      <c r="AI30" s="3903"/>
      <c r="AJ30" s="3903"/>
      <c r="AK30" s="3900"/>
      <c r="AL30" s="3902"/>
      <c r="AM30" s="3902"/>
      <c r="AN30" s="3902"/>
    </row>
    <row r="31" spans="1:40" ht="11.25" customHeight="1">
      <c r="A31" s="3968"/>
      <c r="B31" s="3901"/>
      <c r="C31" s="3367" t="s">
        <v>50</v>
      </c>
      <c r="D31" s="3800" t="s">
        <v>1778</v>
      </c>
      <c r="E31" s="3802"/>
      <c r="F31" s="3962"/>
      <c r="G31" s="3837"/>
      <c r="H31" s="3837"/>
      <c r="I31" s="3837"/>
      <c r="J31" s="1153"/>
      <c r="K31" s="1153"/>
      <c r="L31" s="1153"/>
      <c r="M31" s="1153"/>
      <c r="N31" s="3961"/>
      <c r="O31" s="3837"/>
      <c r="P31" s="3837"/>
      <c r="Q31" s="3540"/>
      <c r="R31" s="3903"/>
      <c r="S31" s="3962"/>
      <c r="T31" s="38"/>
      <c r="U31" s="3367"/>
      <c r="V31" s="3800"/>
      <c r="W31" s="60"/>
      <c r="X31" s="60"/>
      <c r="Y31" s="60"/>
      <c r="Z31" s="60"/>
      <c r="AA31" s="60"/>
      <c r="AB31" s="1153"/>
      <c r="AC31" s="1153"/>
      <c r="AD31" s="1153"/>
      <c r="AE31" s="1153"/>
      <c r="AF31" s="3900"/>
      <c r="AG31" s="3900"/>
      <c r="AH31" s="3900"/>
      <c r="AI31" s="5671" t="s">
        <v>45</v>
      </c>
      <c r="AJ31" s="5623"/>
      <c r="AK31" s="3900"/>
      <c r="AL31" s="3902"/>
      <c r="AM31" s="3902"/>
      <c r="AN31" s="3902"/>
    </row>
    <row r="32" spans="1:40" ht="11.25" customHeight="1">
      <c r="A32" s="3968"/>
      <c r="B32" s="3901"/>
      <c r="C32" s="3367"/>
      <c r="D32" s="3971" t="s">
        <v>1779</v>
      </c>
      <c r="E32" s="3802"/>
      <c r="F32" s="3962"/>
      <c r="G32" s="3837"/>
      <c r="H32" s="3837"/>
      <c r="I32" s="3837"/>
      <c r="J32" s="1153"/>
      <c r="K32" s="1153"/>
      <c r="L32" s="1153"/>
      <c r="M32" s="1153"/>
      <c r="N32" s="3961"/>
      <c r="O32" s="3837"/>
      <c r="P32" s="3837"/>
      <c r="Q32" s="3540"/>
      <c r="R32" s="3903"/>
      <c r="S32" s="3962"/>
      <c r="T32" s="38"/>
      <c r="U32" s="3960"/>
      <c r="V32" s="3971"/>
      <c r="W32" s="60"/>
      <c r="X32" s="60"/>
      <c r="Y32" s="60"/>
      <c r="Z32" s="60"/>
      <c r="AA32" s="60"/>
      <c r="AB32" s="1153"/>
      <c r="AC32" s="1153"/>
      <c r="AD32" s="1153"/>
      <c r="AE32" s="1153"/>
      <c r="AF32" s="3900"/>
      <c r="AG32" s="3900"/>
      <c r="AH32" s="3900"/>
      <c r="AI32" s="5665"/>
      <c r="AJ32" s="5624"/>
      <c r="AK32" s="3900"/>
      <c r="AL32" s="3902"/>
      <c r="AM32" s="3902"/>
      <c r="AN32" s="3902"/>
    </row>
    <row r="33" spans="1:40" ht="3.75" customHeight="1">
      <c r="A33" s="3968"/>
      <c r="B33" s="3901"/>
      <c r="C33" s="3367"/>
      <c r="D33" s="3960"/>
      <c r="E33" s="3802"/>
      <c r="F33" s="3962"/>
      <c r="G33" s="3837"/>
      <c r="H33" s="3837"/>
      <c r="I33" s="3837"/>
      <c r="J33" s="1153"/>
      <c r="K33" s="1153"/>
      <c r="L33" s="1153"/>
      <c r="M33" s="1153"/>
      <c r="N33" s="3961"/>
      <c r="O33" s="3837"/>
      <c r="P33" s="3837"/>
      <c r="Q33" s="1153"/>
      <c r="R33" s="3903"/>
      <c r="S33" s="3962"/>
      <c r="T33" s="38"/>
      <c r="U33" s="3960"/>
      <c r="V33" s="3960"/>
      <c r="W33" s="60"/>
      <c r="X33" s="60"/>
      <c r="Y33" s="60"/>
      <c r="Z33" s="60"/>
      <c r="AA33" s="60"/>
      <c r="AB33" s="1153"/>
      <c r="AC33" s="1153"/>
      <c r="AD33" s="1153"/>
      <c r="AE33" s="1153"/>
      <c r="AF33" s="3900"/>
      <c r="AG33" s="3900"/>
      <c r="AH33" s="3900"/>
      <c r="AI33" s="1153"/>
      <c r="AJ33" s="3903"/>
      <c r="AK33" s="3900"/>
      <c r="AL33" s="3902"/>
      <c r="AM33" s="3902"/>
      <c r="AN33" s="3902"/>
    </row>
    <row r="34" spans="1:40" ht="11.25" customHeight="1">
      <c r="A34" s="3968"/>
      <c r="B34" s="3901"/>
      <c r="C34" s="3367" t="s">
        <v>62</v>
      </c>
      <c r="D34" s="3800" t="s">
        <v>1780</v>
      </c>
      <c r="E34" s="3802"/>
      <c r="F34" s="3962"/>
      <c r="G34" s="3837"/>
      <c r="H34" s="3837"/>
      <c r="I34" s="3837"/>
      <c r="J34" s="1153"/>
      <c r="K34" s="1153"/>
      <c r="L34" s="1153"/>
      <c r="M34" s="1153"/>
      <c r="N34" s="3961"/>
      <c r="O34" s="3837"/>
      <c r="P34" s="3837"/>
      <c r="Q34" s="3540"/>
      <c r="R34" s="3903"/>
      <c r="S34" s="3962"/>
      <c r="T34" s="38"/>
      <c r="U34" s="3367"/>
      <c r="V34" s="3800"/>
      <c r="W34" s="60"/>
      <c r="X34" s="60"/>
      <c r="Y34" s="60"/>
      <c r="Z34" s="60"/>
      <c r="AA34" s="60"/>
      <c r="AB34" s="1153"/>
      <c r="AC34" s="1153"/>
      <c r="AD34" s="1153"/>
      <c r="AE34" s="1153"/>
      <c r="AF34" s="3900"/>
      <c r="AG34" s="3900"/>
      <c r="AH34" s="3900"/>
      <c r="AI34" s="5671" t="s">
        <v>46</v>
      </c>
      <c r="AJ34" s="5623"/>
      <c r="AK34" s="3900"/>
      <c r="AL34" s="3902"/>
      <c r="AM34" s="3902"/>
      <c r="AN34" s="3902"/>
    </row>
    <row r="35" spans="1:40" ht="11.25" customHeight="1">
      <c r="A35" s="3979"/>
      <c r="B35" s="3901"/>
      <c r="C35" s="3367"/>
      <c r="D35" s="3962" t="s">
        <v>1781</v>
      </c>
      <c r="E35" s="3802"/>
      <c r="F35" s="3962"/>
      <c r="G35" s="3837"/>
      <c r="H35" s="3837"/>
      <c r="I35" s="3837"/>
      <c r="J35" s="1153"/>
      <c r="K35" s="1153"/>
      <c r="L35" s="1153"/>
      <c r="M35" s="1153"/>
      <c r="N35" s="3961"/>
      <c r="O35" s="3837"/>
      <c r="P35" s="3837"/>
      <c r="Q35" s="3540"/>
      <c r="R35" s="3903"/>
      <c r="S35" s="3962"/>
      <c r="T35" s="38"/>
      <c r="U35" s="3367"/>
      <c r="V35" s="3962"/>
      <c r="W35" s="60"/>
      <c r="X35" s="60"/>
      <c r="Y35" s="60"/>
      <c r="Z35" s="60"/>
      <c r="AA35" s="60"/>
      <c r="AB35" s="1153"/>
      <c r="AC35" s="1153"/>
      <c r="AD35" s="1153"/>
      <c r="AE35" s="1153"/>
      <c r="AF35" s="3900"/>
      <c r="AG35" s="3900"/>
      <c r="AH35" s="3900"/>
      <c r="AI35" s="5665"/>
      <c r="AJ35" s="5624"/>
      <c r="AK35" s="3900"/>
      <c r="AL35" s="3902"/>
      <c r="AM35" s="3902"/>
      <c r="AN35" s="3902"/>
    </row>
    <row r="36" spans="1:40" ht="3.75" customHeight="1">
      <c r="A36" s="3979"/>
      <c r="B36" s="3901"/>
      <c r="C36" s="3367"/>
      <c r="D36" s="3962"/>
      <c r="E36" s="3802"/>
      <c r="F36" s="3962"/>
      <c r="G36" s="3837"/>
      <c r="H36" s="3837"/>
      <c r="I36" s="3837"/>
      <c r="J36" s="1153"/>
      <c r="K36" s="1153"/>
      <c r="L36" s="1153"/>
      <c r="M36" s="1153"/>
      <c r="N36" s="3961"/>
      <c r="O36" s="3837"/>
      <c r="P36" s="3837"/>
      <c r="Q36" s="3900"/>
      <c r="R36" s="3367"/>
      <c r="S36" s="3962"/>
      <c r="T36" s="38"/>
      <c r="U36" s="3367"/>
      <c r="V36" s="3962"/>
      <c r="W36" s="60"/>
      <c r="X36" s="60"/>
      <c r="Y36" s="60"/>
      <c r="Z36" s="60"/>
      <c r="AA36" s="60"/>
      <c r="AB36" s="1153"/>
      <c r="AC36" s="1153"/>
      <c r="AD36" s="1153"/>
      <c r="AE36" s="1153"/>
      <c r="AF36" s="3900"/>
      <c r="AG36" s="3900"/>
      <c r="AH36" s="3900"/>
      <c r="AI36" s="3900"/>
      <c r="AJ36" s="3900"/>
      <c r="AK36" s="3900"/>
      <c r="AL36" s="3902"/>
      <c r="AM36" s="3902"/>
      <c r="AN36" s="3902"/>
    </row>
    <row r="37" spans="1:40" ht="11.25" customHeight="1">
      <c r="A37" s="3979"/>
      <c r="B37" s="3901"/>
      <c r="C37" s="3367" t="s">
        <v>63</v>
      </c>
      <c r="D37" s="3800" t="s">
        <v>1782</v>
      </c>
      <c r="E37" s="3802"/>
      <c r="F37" s="3962"/>
      <c r="G37" s="3837"/>
      <c r="H37" s="3837"/>
      <c r="I37" s="3837"/>
      <c r="J37" s="1153"/>
      <c r="K37" s="1153"/>
      <c r="L37" s="1153"/>
      <c r="M37" s="1153"/>
      <c r="N37" s="3961"/>
      <c r="O37" s="3837"/>
      <c r="P37" s="3837"/>
      <c r="Q37" s="3540"/>
      <c r="R37" s="3903"/>
      <c r="S37" s="3962"/>
      <c r="T37" s="38"/>
      <c r="U37" s="3367"/>
      <c r="V37" s="3800"/>
      <c r="W37" s="60"/>
      <c r="X37" s="60"/>
      <c r="Y37" s="60"/>
      <c r="Z37" s="60"/>
      <c r="AA37" s="60"/>
      <c r="AB37" s="1153"/>
      <c r="AC37" s="1153"/>
      <c r="AD37" s="1153"/>
      <c r="AE37" s="1153"/>
      <c r="AF37" s="3900"/>
      <c r="AG37" s="3900"/>
      <c r="AH37" s="3900"/>
      <c r="AI37" s="5671" t="s">
        <v>47</v>
      </c>
      <c r="AJ37" s="5623"/>
      <c r="AK37" s="3900"/>
      <c r="AL37" s="3902"/>
      <c r="AM37" s="3902"/>
      <c r="AN37" s="3902"/>
    </row>
    <row r="38" spans="1:40" ht="11.25" customHeight="1">
      <c r="A38" s="3979"/>
      <c r="B38" s="3901"/>
      <c r="C38" s="3367"/>
      <c r="D38" s="3962" t="s">
        <v>1783</v>
      </c>
      <c r="E38" s="3802"/>
      <c r="F38" s="3962"/>
      <c r="G38" s="3837"/>
      <c r="H38" s="3837"/>
      <c r="I38" s="3837"/>
      <c r="J38" s="1153"/>
      <c r="K38" s="1153"/>
      <c r="L38" s="1153"/>
      <c r="M38" s="1153"/>
      <c r="N38" s="3961"/>
      <c r="O38" s="3837"/>
      <c r="P38" s="3837"/>
      <c r="Q38" s="3540"/>
      <c r="R38" s="3903"/>
      <c r="S38" s="3962"/>
      <c r="T38" s="38"/>
      <c r="U38" s="3367"/>
      <c r="V38" s="3962"/>
      <c r="W38" s="60"/>
      <c r="X38" s="60"/>
      <c r="Y38" s="60"/>
      <c r="Z38" s="60"/>
      <c r="AA38" s="60"/>
      <c r="AB38" s="1153"/>
      <c r="AC38" s="1153"/>
      <c r="AD38" s="1153"/>
      <c r="AE38" s="1153"/>
      <c r="AF38" s="3900"/>
      <c r="AG38" s="3900"/>
      <c r="AH38" s="3900"/>
      <c r="AI38" s="5665"/>
      <c r="AJ38" s="5624"/>
      <c r="AK38" s="3900"/>
      <c r="AL38" s="3902"/>
      <c r="AM38" s="3902"/>
      <c r="AN38" s="3902"/>
    </row>
    <row r="39" spans="1:40" ht="3.75" customHeight="1">
      <c r="A39" s="3979"/>
      <c r="B39" s="3901"/>
      <c r="C39" s="3367"/>
      <c r="D39" s="3962"/>
      <c r="E39" s="3802"/>
      <c r="F39" s="3962"/>
      <c r="G39" s="3837"/>
      <c r="H39" s="3837"/>
      <c r="I39" s="3837"/>
      <c r="J39" s="1153"/>
      <c r="K39" s="1153"/>
      <c r="L39" s="1153"/>
      <c r="M39" s="1153"/>
      <c r="N39" s="3961"/>
      <c r="O39" s="3837"/>
      <c r="P39" s="3837"/>
      <c r="Q39" s="3900"/>
      <c r="R39" s="3367"/>
      <c r="S39" s="3962"/>
      <c r="T39" s="38"/>
      <c r="U39" s="3367"/>
      <c r="V39" s="3962"/>
      <c r="W39" s="60"/>
      <c r="X39" s="60"/>
      <c r="Y39" s="60"/>
      <c r="Z39" s="60"/>
      <c r="AA39" s="60"/>
      <c r="AB39" s="1153"/>
      <c r="AC39" s="1153"/>
      <c r="AD39" s="1153"/>
      <c r="AE39" s="1153"/>
      <c r="AF39" s="3900"/>
      <c r="AG39" s="3900"/>
      <c r="AH39" s="3900"/>
      <c r="AI39" s="3900"/>
      <c r="AJ39" s="3900"/>
      <c r="AK39" s="3900"/>
      <c r="AL39" s="3902"/>
      <c r="AM39" s="3902"/>
      <c r="AN39" s="3902"/>
    </row>
    <row r="40" spans="1:40" ht="11.25" customHeight="1">
      <c r="A40" s="3979"/>
      <c r="B40" s="3901"/>
      <c r="C40" s="3367" t="s">
        <v>64</v>
      </c>
      <c r="D40" s="3800" t="s">
        <v>1784</v>
      </c>
      <c r="E40" s="3802"/>
      <c r="F40" s="3962"/>
      <c r="G40" s="3837"/>
      <c r="H40" s="3837"/>
      <c r="I40" s="3837"/>
      <c r="J40" s="1153"/>
      <c r="K40" s="1153"/>
      <c r="L40" s="1153"/>
      <c r="M40" s="1153"/>
      <c r="N40" s="3961"/>
      <c r="O40" s="3837"/>
      <c r="P40" s="3837"/>
      <c r="Q40" s="3540"/>
      <c r="R40" s="3903"/>
      <c r="S40" s="3962"/>
      <c r="T40" s="38"/>
      <c r="U40" s="3367"/>
      <c r="V40" s="3800"/>
      <c r="W40" s="60"/>
      <c r="X40" s="60"/>
      <c r="Y40" s="60"/>
      <c r="Z40" s="60"/>
      <c r="AA40" s="60"/>
      <c r="AB40" s="1153"/>
      <c r="AC40" s="1153"/>
      <c r="AD40" s="1153"/>
      <c r="AE40" s="1153"/>
      <c r="AF40" s="3900"/>
      <c r="AG40" s="3900"/>
      <c r="AH40" s="3900"/>
      <c r="AI40" s="5671" t="s">
        <v>48</v>
      </c>
      <c r="AJ40" s="5623"/>
      <c r="AK40" s="3900"/>
      <c r="AL40" s="3902"/>
      <c r="AM40" s="3902"/>
      <c r="AN40" s="3902"/>
    </row>
    <row r="41" spans="1:40" ht="11.25" customHeight="1">
      <c r="A41" s="3979"/>
      <c r="B41" s="3901"/>
      <c r="C41" s="3367"/>
      <c r="D41" s="3962" t="s">
        <v>1785</v>
      </c>
      <c r="E41" s="3802"/>
      <c r="F41" s="3962"/>
      <c r="G41" s="3837"/>
      <c r="H41" s="3837"/>
      <c r="I41" s="3837"/>
      <c r="J41" s="1153"/>
      <c r="K41" s="1153"/>
      <c r="L41" s="1153"/>
      <c r="M41" s="1153"/>
      <c r="N41" s="3961"/>
      <c r="O41" s="3837"/>
      <c r="P41" s="3837"/>
      <c r="Q41" s="3540"/>
      <c r="R41" s="3903"/>
      <c r="S41" s="3962"/>
      <c r="T41" s="38"/>
      <c r="U41" s="60"/>
      <c r="V41" s="60"/>
      <c r="W41" s="60"/>
      <c r="X41" s="60"/>
      <c r="Y41" s="60"/>
      <c r="Z41" s="60"/>
      <c r="AA41" s="60"/>
      <c r="AB41" s="1153"/>
      <c r="AC41" s="1153"/>
      <c r="AD41" s="1153"/>
      <c r="AE41" s="1153"/>
      <c r="AF41" s="3900"/>
      <c r="AG41" s="3900"/>
      <c r="AH41" s="3900"/>
      <c r="AI41" s="5665"/>
      <c r="AJ41" s="5624"/>
      <c r="AK41" s="3900"/>
      <c r="AL41" s="3902"/>
      <c r="AM41" s="3902"/>
      <c r="AN41" s="3902"/>
    </row>
    <row r="42" spans="1:40" ht="3.75" customHeight="1">
      <c r="A42" s="3979"/>
      <c r="B42" s="3901"/>
      <c r="C42" s="3367"/>
      <c r="D42" s="3962"/>
      <c r="E42" s="3802"/>
      <c r="F42" s="3962"/>
      <c r="G42" s="3837"/>
      <c r="H42" s="3837"/>
      <c r="I42" s="3837"/>
      <c r="J42" s="1153"/>
      <c r="K42" s="1153"/>
      <c r="L42" s="1153"/>
      <c r="M42" s="1153"/>
      <c r="N42" s="3961"/>
      <c r="O42" s="3837"/>
      <c r="P42" s="3837"/>
      <c r="Q42" s="3900"/>
      <c r="R42" s="3367"/>
      <c r="S42" s="3962"/>
      <c r="T42" s="38"/>
      <c r="U42" s="60"/>
      <c r="V42" s="195"/>
      <c r="W42" s="195"/>
      <c r="X42" s="40"/>
      <c r="Y42" s="3376"/>
      <c r="Z42" s="3376"/>
      <c r="AA42" s="3376"/>
      <c r="AB42" s="1153"/>
      <c r="AC42" s="1153"/>
      <c r="AD42" s="1153"/>
      <c r="AE42" s="1153"/>
      <c r="AF42" s="3902"/>
      <c r="AG42" s="3902"/>
      <c r="AH42" s="3902"/>
      <c r="AI42" s="3900"/>
      <c r="AJ42" s="3900"/>
      <c r="AK42" s="3900"/>
      <c r="AL42" s="3902"/>
      <c r="AM42" s="3902"/>
      <c r="AN42" s="3902"/>
    </row>
    <row r="43" spans="1:40" ht="11.25" customHeight="1">
      <c r="A43" s="3968"/>
      <c r="B43" s="3901"/>
      <c r="C43" s="3367" t="s">
        <v>74</v>
      </c>
      <c r="D43" s="3800" t="s">
        <v>1786</v>
      </c>
      <c r="E43" s="3802"/>
      <c r="F43" s="3962"/>
      <c r="G43" s="3837"/>
      <c r="H43" s="3837"/>
      <c r="I43" s="3837"/>
      <c r="J43" s="1153"/>
      <c r="K43" s="1153"/>
      <c r="L43" s="1153"/>
      <c r="M43" s="1153"/>
      <c r="N43" s="3961"/>
      <c r="O43" s="3837"/>
      <c r="P43" s="3837"/>
      <c r="Q43" s="3540"/>
      <c r="R43" s="3903"/>
      <c r="S43" s="3962"/>
      <c r="T43" s="38"/>
      <c r="U43" s="3367"/>
      <c r="V43" s="3800"/>
      <c r="W43" s="60"/>
      <c r="X43" s="60"/>
      <c r="Y43" s="60"/>
      <c r="Z43" s="60"/>
      <c r="AA43" s="60"/>
      <c r="AB43" s="1153"/>
      <c r="AC43" s="1153"/>
      <c r="AD43" s="1153"/>
      <c r="AE43" s="1153"/>
      <c r="AF43" s="3900"/>
      <c r="AG43" s="3900"/>
      <c r="AH43" s="3900"/>
      <c r="AI43" s="5671" t="s">
        <v>54</v>
      </c>
      <c r="AJ43" s="5623"/>
      <c r="AK43" s="3900"/>
      <c r="AL43" s="3902"/>
      <c r="AM43" s="3902"/>
      <c r="AN43" s="3902"/>
    </row>
    <row r="44" spans="1:40" ht="11.25" customHeight="1">
      <c r="A44" s="3979"/>
      <c r="B44" s="3901"/>
      <c r="C44" s="3367"/>
      <c r="D44" s="3962" t="s">
        <v>1787</v>
      </c>
      <c r="E44" s="3802"/>
      <c r="F44" s="3962"/>
      <c r="G44" s="3837"/>
      <c r="H44" s="3837"/>
      <c r="I44" s="3837"/>
      <c r="J44" s="1153"/>
      <c r="K44" s="1153"/>
      <c r="L44" s="1153"/>
      <c r="M44" s="1153"/>
      <c r="N44" s="3961"/>
      <c r="O44" s="3837"/>
      <c r="P44" s="3837"/>
      <c r="Q44" s="3540"/>
      <c r="R44" s="3903"/>
      <c r="S44" s="3962"/>
      <c r="T44" s="38"/>
      <c r="U44" s="3367"/>
      <c r="V44" s="3962"/>
      <c r="W44" s="60"/>
      <c r="X44" s="60"/>
      <c r="Y44" s="60"/>
      <c r="Z44" s="60"/>
      <c r="AA44" s="60"/>
      <c r="AB44" s="1153"/>
      <c r="AC44" s="1153"/>
      <c r="AD44" s="1153"/>
      <c r="AE44" s="1153"/>
      <c r="AF44" s="3900"/>
      <c r="AG44" s="3900"/>
      <c r="AH44" s="3900"/>
      <c r="AI44" s="5665"/>
      <c r="AJ44" s="5624"/>
      <c r="AK44" s="3900"/>
      <c r="AL44" s="3902"/>
      <c r="AM44" s="3902"/>
      <c r="AN44" s="3902"/>
    </row>
    <row r="45" spans="1:40" ht="3.75" customHeight="1">
      <c r="A45" s="3979"/>
      <c r="B45" s="3901"/>
      <c r="C45" s="3367"/>
      <c r="D45" s="3962"/>
      <c r="E45" s="3802"/>
      <c r="F45" s="3962"/>
      <c r="G45" s="3837"/>
      <c r="H45" s="3837"/>
      <c r="I45" s="3837"/>
      <c r="J45" s="1153"/>
      <c r="K45" s="1153"/>
      <c r="L45" s="1153"/>
      <c r="M45" s="1153"/>
      <c r="N45" s="3961"/>
      <c r="O45" s="3837"/>
      <c r="P45" s="3837"/>
      <c r="Q45" s="3900"/>
      <c r="R45" s="3367"/>
      <c r="S45" s="3962"/>
      <c r="T45" s="38"/>
      <c r="U45" s="3367"/>
      <c r="V45" s="3962"/>
      <c r="W45" s="60"/>
      <c r="X45" s="60"/>
      <c r="Y45" s="60"/>
      <c r="Z45" s="60"/>
      <c r="AA45" s="60"/>
      <c r="AB45" s="1153"/>
      <c r="AC45" s="1153"/>
      <c r="AD45" s="1153"/>
      <c r="AE45" s="1153"/>
      <c r="AF45" s="3900"/>
      <c r="AG45" s="3900"/>
      <c r="AH45" s="3900"/>
      <c r="AI45" s="3900"/>
      <c r="AJ45" s="3900"/>
      <c r="AK45" s="3900"/>
      <c r="AL45" s="3902"/>
      <c r="AM45" s="3902"/>
      <c r="AN45" s="3902"/>
    </row>
    <row r="46" spans="1:40" ht="11.25" customHeight="1">
      <c r="A46" s="3979"/>
      <c r="B46" s="3901"/>
      <c r="C46" s="3367" t="s">
        <v>76</v>
      </c>
      <c r="D46" s="3800" t="s">
        <v>1788</v>
      </c>
      <c r="E46" s="3802"/>
      <c r="F46" s="3962"/>
      <c r="G46" s="3837"/>
      <c r="H46" s="3837"/>
      <c r="I46" s="3837"/>
      <c r="J46" s="1153"/>
      <c r="K46" s="1153"/>
      <c r="L46" s="1153"/>
      <c r="M46" s="1153"/>
      <c r="N46" s="3961"/>
      <c r="O46" s="3837"/>
      <c r="P46" s="3837"/>
      <c r="Q46" s="3540"/>
      <c r="R46" s="3903"/>
      <c r="S46" s="3962"/>
      <c r="T46" s="38"/>
      <c r="U46" s="3367"/>
      <c r="V46" s="3800"/>
      <c r="W46" s="60"/>
      <c r="X46" s="60"/>
      <c r="Y46" s="60"/>
      <c r="Z46" s="60"/>
      <c r="AA46" s="60"/>
      <c r="AB46" s="1153"/>
      <c r="AC46" s="1153"/>
      <c r="AD46" s="1153"/>
      <c r="AE46" s="1153"/>
      <c r="AF46" s="3900"/>
      <c r="AG46" s="3900"/>
      <c r="AH46" s="3900"/>
      <c r="AI46" s="5671" t="s">
        <v>49</v>
      </c>
      <c r="AJ46" s="5623"/>
      <c r="AK46" s="3900"/>
      <c r="AL46" s="3902"/>
      <c r="AM46" s="3902"/>
      <c r="AN46" s="3902"/>
    </row>
    <row r="47" spans="1:40" ht="11.25" customHeight="1">
      <c r="A47" s="3979"/>
      <c r="B47" s="3901"/>
      <c r="C47" s="3367"/>
      <c r="D47" s="3962" t="s">
        <v>1789</v>
      </c>
      <c r="E47" s="3802"/>
      <c r="F47" s="3962"/>
      <c r="G47" s="3837"/>
      <c r="H47" s="3837"/>
      <c r="I47" s="3837"/>
      <c r="J47" s="1153"/>
      <c r="K47" s="1153"/>
      <c r="L47" s="1153"/>
      <c r="M47" s="1153"/>
      <c r="N47" s="3961"/>
      <c r="O47" s="3837"/>
      <c r="P47" s="3837"/>
      <c r="Q47" s="3540"/>
      <c r="R47" s="3903"/>
      <c r="S47" s="3962"/>
      <c r="T47" s="38"/>
      <c r="U47" s="3367"/>
      <c r="V47" s="3962"/>
      <c r="W47" s="60"/>
      <c r="X47" s="60"/>
      <c r="Y47" s="60"/>
      <c r="Z47" s="60"/>
      <c r="AA47" s="60"/>
      <c r="AB47" s="1153"/>
      <c r="AC47" s="1153"/>
      <c r="AD47" s="1153"/>
      <c r="AE47" s="1153"/>
      <c r="AF47" s="3900"/>
      <c r="AG47" s="3900"/>
      <c r="AH47" s="3900"/>
      <c r="AI47" s="5665"/>
      <c r="AJ47" s="5624"/>
      <c r="AK47" s="3900"/>
      <c r="AL47" s="3902"/>
      <c r="AM47" s="3902"/>
      <c r="AN47" s="3902"/>
    </row>
    <row r="48" spans="1:40" ht="3.75" customHeight="1">
      <c r="A48" s="3979"/>
      <c r="B48" s="3901"/>
      <c r="C48" s="3367"/>
      <c r="D48" s="3962"/>
      <c r="E48" s="3802"/>
      <c r="F48" s="3962"/>
      <c r="G48" s="3837"/>
      <c r="H48" s="3837"/>
      <c r="I48" s="3837"/>
      <c r="J48" s="1153"/>
      <c r="K48" s="1153"/>
      <c r="L48" s="1153"/>
      <c r="M48" s="1153"/>
      <c r="N48" s="3961"/>
      <c r="O48" s="3837"/>
      <c r="P48" s="3837"/>
      <c r="Q48" s="3900"/>
      <c r="R48" s="3367"/>
      <c r="S48" s="3962"/>
      <c r="T48" s="38"/>
      <c r="U48" s="3367"/>
      <c r="V48" s="3962"/>
      <c r="W48" s="60"/>
      <c r="X48" s="60"/>
      <c r="Y48" s="60"/>
      <c r="Z48" s="60"/>
      <c r="AA48" s="60"/>
      <c r="AB48" s="1153"/>
      <c r="AC48" s="1153"/>
      <c r="AD48" s="1153"/>
      <c r="AE48" s="1153"/>
      <c r="AF48" s="3900"/>
      <c r="AG48" s="3900"/>
      <c r="AH48" s="3900"/>
      <c r="AI48" s="3900"/>
      <c r="AJ48" s="3900"/>
      <c r="AK48" s="3900"/>
      <c r="AL48" s="3902"/>
      <c r="AM48" s="3902"/>
      <c r="AN48" s="3902"/>
    </row>
    <row r="49" spans="1:40" ht="11.25" customHeight="1">
      <c r="A49" s="3979"/>
      <c r="B49" s="3901"/>
      <c r="C49" s="3367" t="s">
        <v>77</v>
      </c>
      <c r="D49" s="3800" t="s">
        <v>1790</v>
      </c>
      <c r="E49" s="3802"/>
      <c r="F49" s="3962"/>
      <c r="G49" s="3837"/>
      <c r="H49" s="3837"/>
      <c r="I49" s="3837"/>
      <c r="J49" s="1153"/>
      <c r="K49" s="1153"/>
      <c r="L49" s="1153"/>
      <c r="M49" s="1153"/>
      <c r="N49" s="3961"/>
      <c r="O49" s="3837"/>
      <c r="P49" s="3837"/>
      <c r="Q49" s="3540"/>
      <c r="R49" s="3903"/>
      <c r="S49" s="3962"/>
      <c r="T49" s="38"/>
      <c r="U49" s="3367"/>
      <c r="V49" s="3800"/>
      <c r="W49" s="60"/>
      <c r="X49" s="60"/>
      <c r="Y49" s="60"/>
      <c r="Z49" s="60"/>
      <c r="AA49" s="60"/>
      <c r="AB49" s="1153"/>
      <c r="AC49" s="1153"/>
      <c r="AD49" s="1153"/>
      <c r="AE49" s="1153"/>
      <c r="AF49" s="3900"/>
      <c r="AG49" s="3900"/>
      <c r="AH49" s="3900"/>
      <c r="AI49" s="5665">
        <v>10</v>
      </c>
      <c r="AJ49" s="5623"/>
      <c r="AK49" s="3900"/>
      <c r="AL49" s="3902"/>
      <c r="AM49" s="3902"/>
      <c r="AN49" s="3902"/>
    </row>
    <row r="50" spans="1:40" ht="11.25" customHeight="1">
      <c r="A50" s="3979"/>
      <c r="B50" s="3901"/>
      <c r="C50" s="3367"/>
      <c r="D50" s="3962" t="s">
        <v>1791</v>
      </c>
      <c r="E50" s="3802"/>
      <c r="F50" s="3962"/>
      <c r="G50" s="3837"/>
      <c r="H50" s="3837"/>
      <c r="I50" s="3837"/>
      <c r="J50" s="1153"/>
      <c r="K50" s="1153"/>
      <c r="L50" s="1153"/>
      <c r="M50" s="1153"/>
      <c r="N50" s="3961"/>
      <c r="O50" s="3837"/>
      <c r="P50" s="3837"/>
      <c r="Q50" s="3900"/>
      <c r="R50" s="3367"/>
      <c r="S50" s="3962"/>
      <c r="T50" s="38"/>
      <c r="U50" s="60"/>
      <c r="V50" s="195"/>
      <c r="W50" s="195"/>
      <c r="X50" s="40"/>
      <c r="Y50" s="3376"/>
      <c r="Z50" s="3376"/>
      <c r="AA50" s="3376"/>
      <c r="AB50" s="1153"/>
      <c r="AC50" s="1153"/>
      <c r="AD50" s="1153"/>
      <c r="AE50" s="1153"/>
      <c r="AF50" s="3902"/>
      <c r="AG50" s="3902"/>
      <c r="AH50" s="3902"/>
      <c r="AI50" s="5665"/>
      <c r="AJ50" s="5624"/>
      <c r="AK50" s="3900"/>
      <c r="AL50" s="3902"/>
      <c r="AM50" s="3902"/>
      <c r="AN50" s="3902"/>
    </row>
    <row r="51" spans="1:40" ht="3.75" customHeight="1">
      <c r="A51" s="3979"/>
      <c r="B51" s="3901"/>
      <c r="C51" s="3367"/>
      <c r="D51" s="3962"/>
      <c r="E51" s="3802"/>
      <c r="F51" s="3962"/>
      <c r="G51" s="3837"/>
      <c r="H51" s="3837"/>
      <c r="I51" s="3837"/>
      <c r="J51" s="1153"/>
      <c r="K51" s="1153"/>
      <c r="L51" s="1153"/>
      <c r="M51" s="1153"/>
      <c r="N51" s="3961"/>
      <c r="O51" s="3837"/>
      <c r="P51" s="3837"/>
      <c r="Q51" s="3900"/>
      <c r="R51" s="3367"/>
      <c r="S51" s="3962"/>
      <c r="T51" s="38"/>
      <c r="U51" s="60"/>
      <c r="V51" s="195"/>
      <c r="W51" s="195"/>
      <c r="X51" s="40"/>
      <c r="Y51" s="3376"/>
      <c r="Z51" s="3376"/>
      <c r="AA51" s="3376"/>
      <c r="AB51" s="1153"/>
      <c r="AC51" s="1153"/>
      <c r="AD51" s="1153"/>
      <c r="AE51" s="1153"/>
      <c r="AF51" s="3902"/>
      <c r="AG51" s="3902"/>
      <c r="AH51" s="3902"/>
      <c r="AI51" s="3900"/>
      <c r="AJ51" s="3900"/>
      <c r="AK51" s="3900"/>
      <c r="AL51" s="3902"/>
      <c r="AM51" s="3902"/>
      <c r="AN51" s="3902"/>
    </row>
    <row r="52" spans="1:40" ht="11.25" customHeight="1">
      <c r="A52" s="3979"/>
      <c r="B52" s="3901"/>
      <c r="C52" s="3367" t="s">
        <v>78</v>
      </c>
      <c r="D52" s="3800" t="s">
        <v>1792</v>
      </c>
      <c r="E52" s="3802"/>
      <c r="F52" s="3962"/>
      <c r="G52" s="3837"/>
      <c r="H52" s="3837"/>
      <c r="I52" s="3837"/>
      <c r="J52" s="1153"/>
      <c r="K52" s="1153"/>
      <c r="L52" s="1153"/>
      <c r="M52" s="1153"/>
      <c r="N52" s="3961"/>
      <c r="O52" s="3837"/>
      <c r="P52" s="3837"/>
      <c r="Q52" s="5704"/>
      <c r="R52" s="3903"/>
      <c r="S52" s="3962"/>
      <c r="T52" s="38"/>
      <c r="U52" s="3367"/>
      <c r="V52" s="3800"/>
      <c r="W52" s="60"/>
      <c r="X52" s="60"/>
      <c r="Y52" s="60"/>
      <c r="Z52" s="60"/>
      <c r="AA52" s="60"/>
      <c r="AB52" s="1153"/>
      <c r="AC52" s="1153"/>
      <c r="AD52" s="1153"/>
      <c r="AE52" s="1153"/>
      <c r="AF52" s="3900"/>
      <c r="AG52" s="3900"/>
      <c r="AH52" s="3900"/>
      <c r="AI52" s="5665">
        <v>11</v>
      </c>
      <c r="AJ52" s="5623"/>
      <c r="AK52" s="3900"/>
      <c r="AL52" s="3902"/>
      <c r="AM52" s="3902"/>
      <c r="AN52" s="3902"/>
    </row>
    <row r="53" spans="1:40" ht="11.25" customHeight="1">
      <c r="A53" s="3979"/>
      <c r="B53" s="3901"/>
      <c r="C53" s="3367"/>
      <c r="D53" s="3962" t="s">
        <v>1793</v>
      </c>
      <c r="E53" s="3802"/>
      <c r="F53" s="3962"/>
      <c r="G53" s="3837"/>
      <c r="H53" s="3837"/>
      <c r="I53" s="3837"/>
      <c r="J53" s="1153"/>
      <c r="K53" s="1153"/>
      <c r="L53" s="1153"/>
      <c r="M53" s="1153"/>
      <c r="N53" s="3961"/>
      <c r="O53" s="3837"/>
      <c r="P53" s="3837"/>
      <c r="Q53" s="5704"/>
      <c r="R53" s="3903"/>
      <c r="S53" s="3962"/>
      <c r="T53" s="38"/>
      <c r="U53" s="3367"/>
      <c r="V53" s="3962"/>
      <c r="W53" s="60"/>
      <c r="X53" s="60"/>
      <c r="Y53" s="60"/>
      <c r="Z53" s="60"/>
      <c r="AA53" s="60"/>
      <c r="AB53" s="1153"/>
      <c r="AC53" s="1153"/>
      <c r="AD53" s="1153"/>
      <c r="AE53" s="1153"/>
      <c r="AF53" s="3900"/>
      <c r="AG53" s="3900"/>
      <c r="AH53" s="3900"/>
      <c r="AI53" s="5665"/>
      <c r="AJ53" s="5624"/>
      <c r="AK53" s="3900"/>
      <c r="AL53" s="3902"/>
      <c r="AM53" s="3902"/>
      <c r="AN53" s="3902"/>
    </row>
    <row r="54" spans="1:40" ht="3.75" customHeight="1">
      <c r="A54" s="3979"/>
      <c r="B54" s="3901"/>
      <c r="C54" s="3367"/>
      <c r="D54" s="3962"/>
      <c r="E54" s="3802"/>
      <c r="F54" s="3962"/>
      <c r="G54" s="3837"/>
      <c r="H54" s="3837"/>
      <c r="I54" s="3837"/>
      <c r="J54" s="1153"/>
      <c r="K54" s="1153"/>
      <c r="L54" s="1153"/>
      <c r="M54" s="1153"/>
      <c r="N54" s="3961"/>
      <c r="O54" s="3837"/>
      <c r="P54" s="3837"/>
      <c r="Q54" s="3900"/>
      <c r="R54" s="3367"/>
      <c r="S54" s="3962"/>
      <c r="T54" s="38"/>
      <c r="U54" s="3367"/>
      <c r="V54" s="3962"/>
      <c r="W54" s="60"/>
      <c r="X54" s="60"/>
      <c r="Y54" s="60"/>
      <c r="Z54" s="60"/>
      <c r="AA54" s="60"/>
      <c r="AB54" s="1153"/>
      <c r="AC54" s="1153"/>
      <c r="AD54" s="1153"/>
      <c r="AE54" s="1153"/>
      <c r="AF54" s="3900"/>
      <c r="AG54" s="3900"/>
      <c r="AH54" s="3900"/>
      <c r="AI54" s="3900"/>
      <c r="AJ54" s="3900"/>
      <c r="AK54" s="3900"/>
      <c r="AL54" s="3902"/>
      <c r="AM54" s="3902"/>
      <c r="AN54" s="3902"/>
    </row>
    <row r="55" spans="1:40" ht="11.25" customHeight="1">
      <c r="A55" s="3979"/>
      <c r="B55" s="3901"/>
      <c r="C55" s="3367" t="s">
        <v>583</v>
      </c>
      <c r="D55" s="3800" t="s">
        <v>459</v>
      </c>
      <c r="E55" s="3802"/>
      <c r="F55" s="3962"/>
      <c r="G55" s="3837"/>
      <c r="H55" s="3837"/>
      <c r="I55" s="3837"/>
      <c r="J55" s="1153"/>
      <c r="K55" s="1153"/>
      <c r="L55" s="1153"/>
      <c r="M55" s="1153"/>
      <c r="N55" s="3961"/>
      <c r="O55" s="3837"/>
      <c r="P55" s="3837"/>
      <c r="Q55" s="5704"/>
      <c r="R55" s="3903"/>
      <c r="S55" s="3962"/>
      <c r="T55" s="38"/>
      <c r="U55" s="3367"/>
      <c r="V55" s="3800"/>
      <c r="W55" s="60"/>
      <c r="X55" s="60"/>
      <c r="Y55" s="60"/>
      <c r="Z55" s="60"/>
      <c r="AA55" s="60"/>
      <c r="AB55" s="1153"/>
      <c r="AC55" s="1153"/>
      <c r="AD55" s="1153"/>
      <c r="AE55" s="1153"/>
      <c r="AF55" s="3900"/>
      <c r="AG55" s="3900"/>
      <c r="AH55" s="3900"/>
      <c r="AI55" s="5665">
        <v>12</v>
      </c>
      <c r="AJ55" s="5623"/>
      <c r="AK55" s="3900"/>
      <c r="AL55" s="3902"/>
      <c r="AM55" s="3902"/>
      <c r="AN55" s="3902"/>
    </row>
    <row r="56" spans="1:40" ht="11.25" customHeight="1">
      <c r="A56" s="3979"/>
      <c r="B56" s="3901"/>
      <c r="C56" s="3367"/>
      <c r="D56" s="3962" t="s">
        <v>730</v>
      </c>
      <c r="E56" s="3802"/>
      <c r="F56" s="3962"/>
      <c r="G56" s="3837"/>
      <c r="H56" s="3837"/>
      <c r="I56" s="3837"/>
      <c r="J56" s="1153"/>
      <c r="K56" s="1153"/>
      <c r="L56" s="1153"/>
      <c r="M56" s="1153"/>
      <c r="N56" s="3961"/>
      <c r="O56" s="3837"/>
      <c r="P56" s="3837"/>
      <c r="Q56" s="5704"/>
      <c r="R56" s="3903"/>
      <c r="S56" s="3962"/>
      <c r="T56" s="38"/>
      <c r="U56" s="60"/>
      <c r="V56" s="62"/>
      <c r="W56" s="60"/>
      <c r="X56" s="60"/>
      <c r="Y56" s="60"/>
      <c r="Z56" s="60"/>
      <c r="AA56" s="60"/>
      <c r="AB56" s="1153"/>
      <c r="AC56" s="1153"/>
      <c r="AD56" s="1153"/>
      <c r="AE56" s="1153"/>
      <c r="AF56" s="3900"/>
      <c r="AG56" s="3900"/>
      <c r="AH56" s="3900"/>
      <c r="AI56" s="5665"/>
      <c r="AJ56" s="5624"/>
      <c r="AK56" s="3900"/>
      <c r="AL56" s="3902"/>
      <c r="AM56" s="3902"/>
      <c r="AN56" s="3902"/>
    </row>
    <row r="57" spans="1:40" ht="14.25" customHeight="1">
      <c r="A57" s="3979"/>
      <c r="B57" s="3901"/>
      <c r="C57" s="3367"/>
      <c r="D57" s="3987"/>
      <c r="E57" s="3988"/>
      <c r="F57" s="3988"/>
      <c r="G57" s="3988"/>
      <c r="H57" s="3988"/>
      <c r="I57" s="3988"/>
      <c r="J57" s="3989"/>
      <c r="K57" s="3989"/>
      <c r="L57" s="3989"/>
      <c r="M57" s="3989"/>
      <c r="N57" s="3961"/>
      <c r="O57" s="3837"/>
      <c r="P57" s="3837"/>
      <c r="Q57" s="3900"/>
      <c r="R57" s="3367"/>
      <c r="S57" s="3962"/>
      <c r="T57" s="38"/>
      <c r="U57" s="3367"/>
      <c r="V57" s="3962"/>
      <c r="W57" s="60"/>
      <c r="X57" s="60"/>
      <c r="Y57" s="60"/>
      <c r="Z57" s="60"/>
      <c r="AA57" s="60"/>
      <c r="AB57" s="1153"/>
      <c r="AC57" s="1153"/>
      <c r="AD57" s="1153"/>
      <c r="AE57" s="1153"/>
      <c r="AF57" s="3900"/>
      <c r="AG57" s="3900"/>
      <c r="AH57" s="3900"/>
      <c r="AI57" s="3900"/>
      <c r="AJ57" s="3900"/>
      <c r="AK57" s="3900"/>
      <c r="AL57" s="3902"/>
      <c r="AM57" s="3902"/>
      <c r="AN57" s="3902"/>
    </row>
    <row r="58" spans="1:40" ht="11.25" customHeight="1">
      <c r="A58" s="3979"/>
      <c r="B58" s="3901"/>
      <c r="C58" s="3367"/>
      <c r="D58" s="3800"/>
      <c r="E58" s="3802"/>
      <c r="F58" s="3962"/>
      <c r="G58" s="3837"/>
      <c r="H58" s="3837"/>
      <c r="I58" s="3837"/>
      <c r="J58" s="1153"/>
      <c r="K58" s="1153"/>
      <c r="L58" s="1153"/>
      <c r="M58" s="1153"/>
      <c r="N58" s="3961"/>
      <c r="O58" s="3837"/>
      <c r="P58" s="3837"/>
      <c r="Q58" s="5704"/>
      <c r="R58" s="3903"/>
      <c r="S58" s="3962"/>
      <c r="T58" s="38"/>
      <c r="U58" s="3367"/>
      <c r="V58" s="3900"/>
      <c r="W58" s="3900"/>
      <c r="X58" s="3900"/>
      <c r="Y58" s="3900"/>
      <c r="Z58" s="3900"/>
      <c r="AA58" s="3900"/>
      <c r="AB58" s="3900"/>
      <c r="AC58" s="3900"/>
      <c r="AD58" s="3900"/>
      <c r="AE58" s="3900"/>
      <c r="AF58" s="3900"/>
      <c r="AG58" s="3900"/>
      <c r="AH58" s="3900"/>
      <c r="AI58" s="5704"/>
      <c r="AJ58" s="3903"/>
      <c r="AK58" s="3900"/>
      <c r="AL58" s="3902"/>
      <c r="AM58" s="3902"/>
      <c r="AN58" s="3902"/>
    </row>
    <row r="59" spans="1:40" ht="11.25" customHeight="1">
      <c r="A59" s="3982"/>
      <c r="B59" s="3973"/>
      <c r="C59" s="3819"/>
      <c r="D59" s="3983"/>
      <c r="E59" s="3822"/>
      <c r="F59" s="3983"/>
      <c r="G59" s="3984"/>
      <c r="H59" s="3984"/>
      <c r="I59" s="3984"/>
      <c r="J59" s="3831"/>
      <c r="K59" s="3831"/>
      <c r="L59" s="3831"/>
      <c r="M59" s="3831"/>
      <c r="N59" s="3985"/>
      <c r="O59" s="3984"/>
      <c r="P59" s="3984"/>
      <c r="Q59" s="5795"/>
      <c r="R59" s="3976"/>
      <c r="S59" s="3983"/>
      <c r="T59" s="3485"/>
      <c r="U59" s="3821"/>
      <c r="V59" s="3821"/>
      <c r="W59" s="3821"/>
      <c r="X59" s="3821"/>
      <c r="Y59" s="3821"/>
      <c r="Z59" s="3821"/>
      <c r="AA59" s="3821"/>
      <c r="AB59" s="3831"/>
      <c r="AC59" s="3831"/>
      <c r="AD59" s="3831"/>
      <c r="AE59" s="3831"/>
      <c r="AF59" s="3922"/>
      <c r="AG59" s="3922"/>
      <c r="AH59" s="3922"/>
      <c r="AI59" s="5795"/>
      <c r="AJ59" s="3976"/>
      <c r="AK59" s="3922"/>
      <c r="AL59" s="3975"/>
      <c r="AM59" s="3902"/>
      <c r="AN59" s="3902"/>
    </row>
    <row r="60" spans="1:40" ht="11.25" customHeight="1">
      <c r="A60" s="3979"/>
      <c r="B60" s="3901"/>
      <c r="C60" s="3367"/>
      <c r="E60" s="3802"/>
      <c r="F60" s="3962"/>
      <c r="G60" s="3837"/>
      <c r="H60" s="3837"/>
      <c r="I60" s="3837"/>
      <c r="J60" s="1153"/>
      <c r="K60" s="1153"/>
      <c r="L60" s="1153"/>
      <c r="M60" s="1153"/>
      <c r="N60" s="3961"/>
      <c r="O60" s="3837"/>
      <c r="P60" s="3837"/>
      <c r="Q60" s="3900"/>
      <c r="R60" s="3367"/>
      <c r="S60" s="3962"/>
      <c r="T60" s="38"/>
      <c r="U60" s="60"/>
      <c r="V60" s="195"/>
      <c r="W60" s="195"/>
      <c r="X60" s="40"/>
      <c r="Y60" s="3376"/>
      <c r="Z60" s="3376"/>
      <c r="AA60" s="3376"/>
      <c r="AB60" s="1153"/>
      <c r="AC60" s="1153"/>
      <c r="AD60" s="1153"/>
      <c r="AE60" s="1153"/>
      <c r="AF60" s="3902"/>
      <c r="AG60" s="3902"/>
      <c r="AH60" s="3902"/>
      <c r="AI60" s="3900"/>
      <c r="AJ60" s="3900"/>
      <c r="AK60" s="3900"/>
      <c r="AL60" s="3902"/>
      <c r="AM60" s="3902"/>
      <c r="AN60" s="3902"/>
    </row>
    <row r="61" spans="1:40" ht="11.25" customHeight="1">
      <c r="A61" s="3979"/>
      <c r="B61" s="3901"/>
      <c r="C61" s="3367"/>
      <c r="D61" s="3962"/>
      <c r="E61" s="3802"/>
      <c r="F61" s="3962"/>
      <c r="G61" s="3837"/>
      <c r="H61" s="3837"/>
      <c r="I61" s="3837"/>
      <c r="J61" s="1153"/>
      <c r="K61" s="1153"/>
      <c r="L61" s="1153"/>
      <c r="M61" s="1153"/>
      <c r="N61" s="3961"/>
      <c r="O61" s="3837"/>
      <c r="P61" s="3837"/>
      <c r="Q61" s="3900"/>
      <c r="R61" s="3367"/>
      <c r="S61" s="3962"/>
      <c r="T61" s="38"/>
      <c r="U61" s="60"/>
      <c r="V61" s="195"/>
      <c r="W61" s="195"/>
      <c r="X61" s="40"/>
      <c r="Y61" s="3376"/>
      <c r="Z61" s="3376"/>
      <c r="AA61" s="3376"/>
      <c r="AB61" s="1153"/>
      <c r="AC61" s="1153"/>
      <c r="AD61" s="1153"/>
      <c r="AE61" s="1153"/>
      <c r="AF61" s="3902"/>
      <c r="AG61" s="3902"/>
      <c r="AH61" s="3902"/>
      <c r="AI61" s="3900"/>
      <c r="AJ61" s="3900"/>
      <c r="AK61" s="3900"/>
      <c r="AL61" s="3902"/>
      <c r="AM61" s="3902"/>
      <c r="AN61" s="3902"/>
    </row>
    <row r="62" spans="1:40" ht="11.25" customHeight="1">
      <c r="A62" s="3957" t="s">
        <v>1794</v>
      </c>
      <c r="B62" s="3900"/>
      <c r="C62" s="3945" t="s">
        <v>2890</v>
      </c>
      <c r="D62" s="3900"/>
      <c r="E62" s="3802"/>
      <c r="F62" s="3962"/>
      <c r="G62" s="3837"/>
      <c r="H62" s="3837"/>
      <c r="I62" s="3837"/>
      <c r="J62" s="1153"/>
      <c r="K62" s="1153"/>
      <c r="L62" s="1153"/>
      <c r="M62" s="1153"/>
      <c r="N62" s="3961"/>
      <c r="O62" s="3837"/>
      <c r="P62" s="3837"/>
      <c r="Q62" s="3900"/>
      <c r="R62" s="3367"/>
      <c r="S62" s="3962"/>
      <c r="T62" s="38"/>
      <c r="U62" s="60"/>
      <c r="V62" s="60"/>
      <c r="W62" s="60"/>
      <c r="X62" s="60"/>
      <c r="Y62" s="60"/>
      <c r="Z62" s="60"/>
      <c r="AA62" s="60"/>
      <c r="AB62" s="1153"/>
      <c r="AC62" s="1153"/>
      <c r="AD62" s="1153"/>
      <c r="AE62" s="1153"/>
      <c r="AF62" s="3900"/>
      <c r="AG62" s="3900"/>
      <c r="AH62" s="3900"/>
      <c r="AI62" s="3900"/>
      <c r="AJ62" s="3900"/>
      <c r="AK62" s="3900"/>
      <c r="AL62" s="3902"/>
      <c r="AM62" s="3902"/>
      <c r="AN62" s="3902"/>
    </row>
    <row r="63" spans="1:40" ht="12">
      <c r="A63" s="3905"/>
      <c r="B63" s="3900"/>
      <c r="C63" s="3958" t="s">
        <v>2891</v>
      </c>
      <c r="D63" s="3900"/>
      <c r="E63" s="3802"/>
      <c r="F63" s="3962"/>
      <c r="G63" s="3837"/>
      <c r="H63" s="3837"/>
      <c r="I63" s="3837"/>
      <c r="J63" s="1153"/>
      <c r="K63" s="1153"/>
      <c r="L63" s="1153"/>
      <c r="M63" s="1153"/>
      <c r="N63" s="3961"/>
      <c r="O63" s="3837"/>
      <c r="P63" s="3837"/>
      <c r="Q63" s="3900"/>
      <c r="R63" s="3367"/>
      <c r="S63" s="3962"/>
      <c r="T63" s="38"/>
      <c r="U63" s="60"/>
      <c r="V63" s="60"/>
      <c r="W63" s="60"/>
      <c r="X63" s="60"/>
      <c r="Y63" s="60"/>
      <c r="Z63" s="60"/>
      <c r="AA63" s="60"/>
      <c r="AB63" s="1153"/>
      <c r="AC63" s="1153"/>
      <c r="AD63" s="1153"/>
      <c r="AE63" s="1153"/>
      <c r="AF63" s="3900"/>
      <c r="AG63" s="3900"/>
      <c r="AH63" s="3900"/>
      <c r="AI63" s="3900"/>
      <c r="AJ63" s="3900"/>
      <c r="AK63" s="3900"/>
      <c r="AL63" s="3902"/>
      <c r="AM63" s="3902"/>
      <c r="AN63" s="3902"/>
    </row>
    <row r="64" spans="1:40" ht="3" customHeight="1">
      <c r="A64" s="3905"/>
      <c r="B64" s="3900"/>
      <c r="D64" s="3900"/>
      <c r="E64" s="3802"/>
      <c r="F64" s="3962"/>
      <c r="G64" s="3837"/>
      <c r="H64" s="3837"/>
      <c r="I64" s="3837"/>
      <c r="J64" s="1153"/>
      <c r="K64" s="1153"/>
      <c r="L64" s="1153"/>
      <c r="M64" s="1153"/>
      <c r="N64" s="3961"/>
      <c r="O64" s="3837"/>
      <c r="P64" s="3837"/>
      <c r="Q64" s="3900"/>
      <c r="R64" s="3367"/>
      <c r="S64" s="3962"/>
      <c r="T64" s="38"/>
      <c r="U64" s="60"/>
      <c r="V64" s="60"/>
      <c r="W64" s="60"/>
      <c r="X64" s="60"/>
      <c r="Y64" s="60"/>
      <c r="Z64" s="60"/>
      <c r="AA64" s="60"/>
      <c r="AB64" s="1153"/>
      <c r="AC64" s="1153"/>
      <c r="AD64" s="1153"/>
      <c r="AE64" s="1153"/>
      <c r="AF64" s="3900"/>
      <c r="AG64" s="3900"/>
      <c r="AH64" s="3900"/>
      <c r="AI64" s="3900"/>
      <c r="AJ64" s="3900"/>
      <c r="AK64" s="3900"/>
      <c r="AL64" s="3902"/>
      <c r="AM64" s="3902"/>
      <c r="AN64" s="3902"/>
    </row>
    <row r="65" spans="1:40" ht="9.75" customHeight="1">
      <c r="A65" s="3959"/>
      <c r="B65" s="3960"/>
      <c r="C65" s="3797"/>
      <c r="D65" s="38"/>
      <c r="E65" s="3802"/>
      <c r="F65" s="3962"/>
      <c r="G65" s="3837"/>
      <c r="H65" s="3837"/>
      <c r="I65" s="3837"/>
      <c r="J65" s="1153"/>
      <c r="K65" s="1153"/>
      <c r="L65" s="1153"/>
      <c r="M65" s="1153"/>
      <c r="N65" s="3961"/>
      <c r="O65" s="3837"/>
      <c r="P65" s="3837"/>
      <c r="Q65" s="3540"/>
      <c r="R65" s="3540"/>
      <c r="S65" s="3962"/>
      <c r="T65" s="38"/>
      <c r="U65" s="60"/>
      <c r="V65" s="60"/>
      <c r="W65" s="60"/>
      <c r="X65" s="60"/>
      <c r="Y65" s="60"/>
      <c r="Z65" s="60"/>
      <c r="AA65" s="60"/>
      <c r="AB65" s="1153"/>
      <c r="AC65" s="1153"/>
      <c r="AD65" s="1153"/>
      <c r="AE65" s="1153"/>
      <c r="AF65" s="3900"/>
      <c r="AG65" s="3900"/>
      <c r="AH65" s="3900"/>
      <c r="AI65" s="5702">
        <v>380013</v>
      </c>
      <c r="AJ65" s="5702"/>
      <c r="AK65" s="3900"/>
      <c r="AL65" s="3902"/>
      <c r="AM65" s="3902"/>
      <c r="AN65" s="3902"/>
    </row>
    <row r="66" spans="1:40" ht="11.25" customHeight="1">
      <c r="A66" s="3959"/>
      <c r="B66" s="3960"/>
      <c r="C66" s="3367" t="s">
        <v>35</v>
      </c>
      <c r="D66" s="3800" t="s">
        <v>1795</v>
      </c>
      <c r="E66" s="3802"/>
      <c r="F66" s="3962"/>
      <c r="G66" s="3837"/>
      <c r="H66" s="3837"/>
      <c r="I66" s="3837"/>
      <c r="J66" s="1153"/>
      <c r="K66" s="1153"/>
      <c r="L66" s="1153"/>
      <c r="M66" s="1153"/>
      <c r="N66" s="3961"/>
      <c r="O66" s="3837"/>
      <c r="P66" s="3837"/>
      <c r="Q66" s="3540"/>
      <c r="R66" s="3981"/>
      <c r="S66" s="3962"/>
      <c r="T66" s="38"/>
      <c r="U66" s="3367"/>
      <c r="V66" s="3800"/>
      <c r="W66" s="60"/>
      <c r="X66" s="60"/>
      <c r="Y66" s="60"/>
      <c r="Z66" s="60"/>
      <c r="AA66" s="60"/>
      <c r="AB66" s="1153"/>
      <c r="AC66" s="1153"/>
      <c r="AD66" s="1153"/>
      <c r="AE66" s="1153"/>
      <c r="AF66" s="3900"/>
      <c r="AG66" s="3900"/>
      <c r="AH66" s="3900"/>
      <c r="AI66" s="5665">
        <v>1</v>
      </c>
      <c r="AJ66" s="5623"/>
      <c r="AK66" s="3900"/>
      <c r="AL66" s="3902"/>
      <c r="AM66" s="3902"/>
      <c r="AN66" s="3902"/>
    </row>
    <row r="67" spans="1:40" ht="11.25" customHeight="1">
      <c r="A67" s="3959"/>
      <c r="B67" s="3960"/>
      <c r="C67" s="3367"/>
      <c r="D67" s="3962" t="s">
        <v>1796</v>
      </c>
      <c r="E67" s="3802"/>
      <c r="F67" s="3962"/>
      <c r="G67" s="3837"/>
      <c r="H67" s="3837"/>
      <c r="I67" s="3837"/>
      <c r="J67" s="1153"/>
      <c r="K67" s="1153"/>
      <c r="L67" s="1153"/>
      <c r="M67" s="1153"/>
      <c r="N67" s="3961"/>
      <c r="O67" s="3837"/>
      <c r="P67" s="3837"/>
      <c r="Q67" s="3540"/>
      <c r="R67" s="3981"/>
      <c r="S67" s="3962"/>
      <c r="T67" s="38"/>
      <c r="U67" s="471"/>
      <c r="V67" s="3949"/>
      <c r="W67" s="60"/>
      <c r="X67" s="60"/>
      <c r="Y67" s="60"/>
      <c r="Z67" s="60"/>
      <c r="AA67" s="60"/>
      <c r="AB67" s="1153"/>
      <c r="AC67" s="1153"/>
      <c r="AD67" s="1153"/>
      <c r="AE67" s="1153"/>
      <c r="AF67" s="3900"/>
      <c r="AG67" s="3900"/>
      <c r="AH67" s="3900"/>
      <c r="AI67" s="5665"/>
      <c r="AJ67" s="5624"/>
      <c r="AK67" s="3900"/>
      <c r="AL67" s="3902"/>
      <c r="AM67" s="3902"/>
      <c r="AN67" s="3902"/>
    </row>
    <row r="68" spans="1:40" ht="3.75" customHeight="1">
      <c r="A68" s="3964"/>
      <c r="B68" s="3963"/>
      <c r="C68" s="3367"/>
      <c r="D68" s="3963"/>
      <c r="E68" s="3802"/>
      <c r="F68" s="3962"/>
      <c r="G68" s="3837"/>
      <c r="H68" s="3837"/>
      <c r="I68" s="3837"/>
      <c r="J68" s="1153"/>
      <c r="K68" s="1153"/>
      <c r="L68" s="1153"/>
      <c r="M68" s="1153"/>
      <c r="N68" s="3961"/>
      <c r="O68" s="3837"/>
      <c r="P68" s="3837"/>
      <c r="Q68" s="3967"/>
      <c r="R68" s="3967"/>
      <c r="S68" s="3962"/>
      <c r="T68" s="38"/>
      <c r="U68" s="3963"/>
      <c r="V68" s="3963"/>
      <c r="W68" s="60"/>
      <c r="X68" s="60"/>
      <c r="Y68" s="60"/>
      <c r="Z68" s="60"/>
      <c r="AA68" s="60"/>
      <c r="AB68" s="1153"/>
      <c r="AC68" s="1153"/>
      <c r="AD68" s="1153"/>
      <c r="AE68" s="1153"/>
      <c r="AF68" s="3900"/>
      <c r="AG68" s="3900"/>
      <c r="AH68" s="3900"/>
      <c r="AI68" s="3967"/>
      <c r="AJ68" s="3967"/>
      <c r="AK68" s="3900"/>
      <c r="AL68" s="3902"/>
      <c r="AM68" s="3902"/>
      <c r="AN68" s="3902"/>
    </row>
    <row r="69" spans="1:40" ht="11.25" customHeight="1">
      <c r="A69" s="3968"/>
      <c r="B69" s="3901"/>
      <c r="C69" s="3367" t="s">
        <v>36</v>
      </c>
      <c r="D69" s="3800" t="s">
        <v>1797</v>
      </c>
      <c r="E69" s="3802"/>
      <c r="F69" s="3962"/>
      <c r="G69" s="3837"/>
      <c r="H69" s="3837"/>
      <c r="I69" s="3837"/>
      <c r="J69" s="1153"/>
      <c r="K69" s="1153"/>
      <c r="L69" s="1153"/>
      <c r="M69" s="1153"/>
      <c r="N69" s="3961"/>
      <c r="O69" s="3837"/>
      <c r="P69" s="3837"/>
      <c r="Q69" s="3540"/>
      <c r="R69" s="3967"/>
      <c r="S69" s="3962"/>
      <c r="T69" s="38"/>
      <c r="U69" s="3367"/>
      <c r="V69" s="3804"/>
      <c r="W69" s="60"/>
      <c r="X69" s="60"/>
      <c r="Y69" s="60"/>
      <c r="Z69" s="60"/>
      <c r="AA69" s="60"/>
      <c r="AB69" s="1153"/>
      <c r="AC69" s="1153"/>
      <c r="AD69" s="1153"/>
      <c r="AE69" s="1153"/>
      <c r="AF69" s="3900"/>
      <c r="AG69" s="3900"/>
      <c r="AH69" s="3900"/>
      <c r="AI69" s="5665">
        <v>2</v>
      </c>
      <c r="AJ69" s="5623"/>
      <c r="AK69" s="3900"/>
      <c r="AL69" s="3902"/>
      <c r="AM69" s="3902"/>
      <c r="AN69" s="3902"/>
    </row>
    <row r="70" spans="1:40" ht="11.25" customHeight="1">
      <c r="A70" s="3964"/>
      <c r="B70" s="3963"/>
      <c r="C70" s="3367"/>
      <c r="D70" s="3962" t="s">
        <v>1798</v>
      </c>
      <c r="E70" s="3802"/>
      <c r="F70" s="3962"/>
      <c r="G70" s="3837"/>
      <c r="H70" s="3837"/>
      <c r="I70" s="3837"/>
      <c r="J70" s="1153"/>
      <c r="K70" s="1153"/>
      <c r="L70" s="1153"/>
      <c r="M70" s="1153"/>
      <c r="N70" s="3961"/>
      <c r="O70" s="3837"/>
      <c r="P70" s="3837"/>
      <c r="Q70" s="3540"/>
      <c r="R70" s="3967"/>
      <c r="S70" s="3962"/>
      <c r="T70" s="38"/>
      <c r="U70" s="471"/>
      <c r="V70" s="3962"/>
      <c r="W70" s="60"/>
      <c r="X70" s="60"/>
      <c r="Y70" s="60"/>
      <c r="Z70" s="60"/>
      <c r="AA70" s="60"/>
      <c r="AB70" s="1153"/>
      <c r="AC70" s="1153"/>
      <c r="AD70" s="1153"/>
      <c r="AE70" s="1153"/>
      <c r="AF70" s="3900"/>
      <c r="AG70" s="3900"/>
      <c r="AH70" s="3900"/>
      <c r="AI70" s="5665"/>
      <c r="AJ70" s="5624"/>
      <c r="AK70" s="3900"/>
      <c r="AL70" s="3902"/>
      <c r="AM70" s="3902"/>
      <c r="AN70" s="3902"/>
    </row>
    <row r="71" spans="1:40" ht="3.75" customHeight="1">
      <c r="A71" s="3968"/>
      <c r="B71" s="3901"/>
      <c r="C71" s="3367"/>
      <c r="D71" s="3960"/>
      <c r="E71" s="3802"/>
      <c r="F71" s="3962"/>
      <c r="G71" s="3837"/>
      <c r="H71" s="3837"/>
      <c r="I71" s="3837"/>
      <c r="J71" s="1153"/>
      <c r="K71" s="1153"/>
      <c r="L71" s="1153"/>
      <c r="M71" s="1153"/>
      <c r="N71" s="3961"/>
      <c r="O71" s="3837"/>
      <c r="P71" s="3837"/>
      <c r="Q71" s="3903"/>
      <c r="R71" s="3903"/>
      <c r="S71" s="3962"/>
      <c r="T71" s="38"/>
      <c r="U71" s="3960"/>
      <c r="V71" s="3960"/>
      <c r="W71" s="60"/>
      <c r="X71" s="60"/>
      <c r="Y71" s="60"/>
      <c r="Z71" s="60"/>
      <c r="AA71" s="60"/>
      <c r="AB71" s="1153"/>
      <c r="AC71" s="1153"/>
      <c r="AD71" s="1153"/>
      <c r="AE71" s="1153"/>
      <c r="AF71" s="3900"/>
      <c r="AG71" s="3900"/>
      <c r="AH71" s="3900"/>
      <c r="AI71" s="3903"/>
      <c r="AJ71" s="3903"/>
      <c r="AK71" s="3900"/>
      <c r="AL71" s="3902"/>
      <c r="AM71" s="3902"/>
      <c r="AN71" s="3902"/>
    </row>
    <row r="72" spans="1:40" ht="11.25" customHeight="1">
      <c r="A72" s="3968"/>
      <c r="B72" s="3901"/>
      <c r="C72" s="3367" t="s">
        <v>50</v>
      </c>
      <c r="D72" s="3800" t="s">
        <v>1799</v>
      </c>
      <c r="E72" s="3802"/>
      <c r="F72" s="3962"/>
      <c r="G72" s="3837"/>
      <c r="H72" s="3837"/>
      <c r="I72" s="3837"/>
      <c r="J72" s="1153"/>
      <c r="K72" s="1153"/>
      <c r="L72" s="1153"/>
      <c r="M72" s="1153"/>
      <c r="N72" s="3961"/>
      <c r="O72" s="3837"/>
      <c r="P72" s="3837"/>
      <c r="Q72" s="3540"/>
      <c r="R72" s="3903"/>
      <c r="S72" s="3962"/>
      <c r="T72" s="38"/>
      <c r="U72" s="3367"/>
      <c r="V72" s="3800"/>
      <c r="W72" s="60"/>
      <c r="X72" s="60"/>
      <c r="Y72" s="60"/>
      <c r="Z72" s="60"/>
      <c r="AA72" s="60"/>
      <c r="AB72" s="1153"/>
      <c r="AC72" s="1153"/>
      <c r="AD72" s="1153"/>
      <c r="AE72" s="1153"/>
      <c r="AF72" s="3900"/>
      <c r="AG72" s="3900"/>
      <c r="AH72" s="3900"/>
      <c r="AI72" s="5704">
        <v>3</v>
      </c>
      <c r="AJ72" s="5623"/>
      <c r="AK72" s="3900"/>
      <c r="AL72" s="3902"/>
      <c r="AM72" s="3902"/>
      <c r="AN72" s="3902"/>
    </row>
    <row r="73" spans="1:40" ht="11.25" customHeight="1">
      <c r="A73" s="3968"/>
      <c r="B73" s="3901"/>
      <c r="C73" s="3367"/>
      <c r="D73" s="3971" t="s">
        <v>1800</v>
      </c>
      <c r="E73" s="3802"/>
      <c r="F73" s="3962"/>
      <c r="G73" s="3837"/>
      <c r="H73" s="3837"/>
      <c r="I73" s="3837"/>
      <c r="J73" s="1153"/>
      <c r="K73" s="1153"/>
      <c r="L73" s="1153"/>
      <c r="M73" s="1153"/>
      <c r="N73" s="3961"/>
      <c r="O73" s="3837"/>
      <c r="P73" s="3837"/>
      <c r="Q73" s="3540"/>
      <c r="R73" s="3903"/>
      <c r="S73" s="3962"/>
      <c r="T73" s="38"/>
      <c r="U73" s="3960"/>
      <c r="V73" s="3971"/>
      <c r="W73" s="60"/>
      <c r="X73" s="60"/>
      <c r="Y73" s="60"/>
      <c r="Z73" s="60"/>
      <c r="AA73" s="60"/>
      <c r="AB73" s="1153"/>
      <c r="AC73" s="1153"/>
      <c r="AD73" s="1153"/>
      <c r="AE73" s="1153"/>
      <c r="AF73" s="3900"/>
      <c r="AG73" s="3900"/>
      <c r="AH73" s="3900"/>
      <c r="AI73" s="5704"/>
      <c r="AJ73" s="5624"/>
      <c r="AK73" s="3900"/>
      <c r="AL73" s="3902"/>
      <c r="AM73" s="3902"/>
      <c r="AN73" s="3902"/>
    </row>
    <row r="74" spans="1:40" ht="11.25" customHeight="1">
      <c r="A74" s="3979"/>
      <c r="B74" s="3524"/>
      <c r="C74" s="3540"/>
      <c r="D74" s="3903"/>
      <c r="E74" s="3903"/>
      <c r="F74" s="3903"/>
      <c r="G74" s="3903"/>
      <c r="H74" s="3903"/>
      <c r="I74" s="3903"/>
      <c r="J74" s="3903"/>
      <c r="K74" s="3903"/>
      <c r="L74" s="3903"/>
      <c r="M74" s="3903"/>
      <c r="N74" s="3903"/>
      <c r="O74" s="3903"/>
      <c r="P74" s="3903"/>
      <c r="Q74" s="3903"/>
      <c r="R74" s="159"/>
      <c r="S74" s="159"/>
      <c r="T74" s="159"/>
      <c r="U74" s="159"/>
      <c r="V74" s="159"/>
      <c r="W74" s="159"/>
      <c r="X74" s="159"/>
      <c r="Y74" s="159"/>
      <c r="Z74" s="159"/>
      <c r="AA74" s="159"/>
      <c r="AB74" s="159"/>
      <c r="AC74" s="159"/>
      <c r="AD74" s="159"/>
      <c r="AE74" s="159"/>
      <c r="AF74" s="159"/>
      <c r="AG74" s="159"/>
      <c r="AH74" s="159"/>
      <c r="AI74" s="159"/>
      <c r="AJ74" s="159"/>
      <c r="AK74" s="159"/>
      <c r="AL74" s="159"/>
      <c r="AM74" s="3903"/>
      <c r="AN74" s="3902"/>
    </row>
    <row r="75" spans="1:40" ht="11.25" customHeight="1">
      <c r="A75" s="3982"/>
      <c r="B75" s="4003"/>
      <c r="C75" s="3823"/>
      <c r="D75" s="3976"/>
      <c r="E75" s="3976"/>
      <c r="F75" s="3976"/>
      <c r="G75" s="3976"/>
      <c r="H75" s="3976"/>
      <c r="I75" s="3976"/>
      <c r="J75" s="3976"/>
      <c r="K75" s="3976"/>
      <c r="L75" s="3976"/>
      <c r="M75" s="3976"/>
      <c r="N75" s="3976"/>
      <c r="O75" s="3976"/>
      <c r="P75" s="3976"/>
      <c r="Q75" s="3976"/>
      <c r="R75" s="4004"/>
      <c r="S75" s="4004"/>
      <c r="T75" s="4004"/>
      <c r="U75" s="4004"/>
      <c r="V75" s="4004"/>
      <c r="W75" s="4004"/>
      <c r="X75" s="4004"/>
      <c r="Y75" s="4004"/>
      <c r="Z75" s="4004"/>
      <c r="AA75" s="4004"/>
      <c r="AB75" s="4004"/>
      <c r="AC75" s="4004"/>
      <c r="AD75" s="4004"/>
      <c r="AE75" s="4004"/>
      <c r="AF75" s="4004"/>
      <c r="AG75" s="4004"/>
      <c r="AH75" s="4004"/>
      <c r="AI75" s="4004"/>
      <c r="AJ75" s="4004"/>
      <c r="AK75" s="4004"/>
      <c r="AL75" s="4004"/>
      <c r="AM75" s="3903"/>
      <c r="AN75" s="3902"/>
    </row>
    <row r="76" spans="1:40" ht="11.25" customHeight="1">
      <c r="A76" s="3979"/>
      <c r="B76" s="3524"/>
      <c r="C76" s="3540"/>
      <c r="D76" s="3903"/>
      <c r="E76" s="3903"/>
      <c r="F76" s="3903"/>
      <c r="G76" s="3903"/>
      <c r="H76" s="3903"/>
      <c r="I76" s="3903"/>
      <c r="J76" s="3903"/>
      <c r="K76" s="3903"/>
      <c r="L76" s="3903"/>
      <c r="M76" s="3903"/>
      <c r="N76" s="3903"/>
      <c r="O76" s="3903"/>
      <c r="P76" s="3903"/>
      <c r="Q76" s="3903"/>
      <c r="R76" s="159"/>
      <c r="S76" s="159"/>
      <c r="T76" s="159"/>
      <c r="U76" s="159"/>
      <c r="V76" s="159"/>
      <c r="W76" s="159"/>
      <c r="X76" s="159"/>
      <c r="Y76" s="159"/>
      <c r="Z76" s="159"/>
      <c r="AA76" s="159"/>
      <c r="AB76" s="159"/>
      <c r="AC76" s="159"/>
      <c r="AD76" s="159"/>
      <c r="AE76" s="159"/>
      <c r="AF76" s="159"/>
      <c r="AG76" s="159"/>
      <c r="AH76" s="159"/>
      <c r="AI76" s="159"/>
      <c r="AJ76" s="159"/>
      <c r="AK76" s="159"/>
      <c r="AL76" s="159"/>
      <c r="AM76" s="3903"/>
      <c r="AN76" s="3902"/>
    </row>
    <row r="78" spans="1:40" s="3466" customFormat="1" ht="11.25" customHeight="1">
      <c r="A78" s="3790" t="s">
        <v>1801</v>
      </c>
      <c r="B78" s="59"/>
      <c r="C78" s="3791" t="s">
        <v>2892</v>
      </c>
      <c r="D78" s="59"/>
      <c r="E78" s="42"/>
      <c r="F78" s="3792"/>
      <c r="G78" s="3793"/>
      <c r="H78" s="3794"/>
      <c r="I78" s="3794"/>
      <c r="J78" s="3794"/>
      <c r="K78" s="3794"/>
      <c r="L78" s="3794"/>
      <c r="M78" s="3794"/>
      <c r="N78" s="3794"/>
      <c r="O78" s="3794"/>
      <c r="P78" s="3794"/>
      <c r="Q78" s="3794"/>
      <c r="R78" s="3794"/>
      <c r="S78" s="3794"/>
      <c r="T78" s="3794"/>
      <c r="U78" s="3794"/>
      <c r="V78" s="3794"/>
      <c r="W78" s="42"/>
      <c r="X78" s="3794"/>
      <c r="Y78" s="5678" t="s">
        <v>2706</v>
      </c>
      <c r="Z78" s="5678"/>
      <c r="AA78" s="5678"/>
      <c r="AB78" s="5678"/>
      <c r="AC78" s="5678"/>
      <c r="AD78" s="5678"/>
      <c r="AE78" s="5678"/>
      <c r="AF78" s="5678"/>
      <c r="AG78" s="5678"/>
      <c r="AH78" s="5678"/>
      <c r="AI78" s="5678"/>
      <c r="AJ78" s="5678"/>
      <c r="AK78" s="42"/>
      <c r="AL78" s="42"/>
    </row>
    <row r="79" spans="1:40" s="51" customFormat="1" ht="9.75" customHeight="1">
      <c r="A79" s="3841"/>
      <c r="C79" s="48" t="s">
        <v>2893</v>
      </c>
      <c r="D79" s="3841"/>
      <c r="Y79" s="5693" t="s">
        <v>104</v>
      </c>
      <c r="Z79" s="5693"/>
      <c r="AA79" s="5693"/>
      <c r="AB79" s="5693"/>
      <c r="AC79" s="5693"/>
      <c r="AD79" s="5693"/>
      <c r="AE79" s="5693"/>
      <c r="AF79" s="5693"/>
      <c r="AG79" s="5693"/>
      <c r="AH79" s="5693"/>
      <c r="AI79" s="5693"/>
      <c r="AJ79" s="5693"/>
    </row>
    <row r="80" spans="1:40" s="3466" customFormat="1" ht="9.75" customHeight="1">
      <c r="A80" s="2971"/>
      <c r="B80" s="3795"/>
      <c r="C80" s="3796"/>
      <c r="D80" s="3797"/>
      <c r="E80" s="42"/>
      <c r="F80" s="3792"/>
      <c r="G80" s="3798"/>
      <c r="H80" s="3799"/>
      <c r="I80" s="3799"/>
      <c r="J80" s="3799"/>
      <c r="K80" s="3799"/>
      <c r="L80" s="3799"/>
      <c r="M80" s="3799"/>
      <c r="N80" s="3799"/>
      <c r="O80" s="3527"/>
      <c r="P80" s="3527"/>
      <c r="Q80" s="3527"/>
      <c r="R80" s="3799"/>
      <c r="S80" s="3799"/>
      <c r="T80" s="3799"/>
      <c r="U80" s="3799"/>
      <c r="V80" s="3799"/>
      <c r="W80" s="42"/>
      <c r="X80" s="42"/>
      <c r="Y80" s="46"/>
      <c r="Z80" s="46"/>
      <c r="AA80" s="46"/>
      <c r="AB80" s="46"/>
      <c r="AC80" s="46"/>
      <c r="AD80" s="46"/>
      <c r="AE80" s="46"/>
      <c r="AF80" s="46"/>
      <c r="AG80" s="46"/>
      <c r="AH80" s="46"/>
      <c r="AI80" s="5794">
        <v>3800</v>
      </c>
      <c r="AJ80" s="5794"/>
      <c r="AK80" s="42"/>
      <c r="AL80" s="42"/>
    </row>
    <row r="81" spans="1:38" s="3466" customFormat="1" ht="11.25" customHeight="1">
      <c r="A81" s="2971"/>
      <c r="B81" s="3800"/>
      <c r="C81" s="3367" t="s">
        <v>35</v>
      </c>
      <c r="D81" s="3800" t="s">
        <v>1802</v>
      </c>
      <c r="E81" s="3800"/>
      <c r="F81" s="42"/>
      <c r="G81" s="60"/>
      <c r="H81" s="60"/>
      <c r="I81" s="60"/>
      <c r="J81" s="60"/>
      <c r="K81" s="60"/>
      <c r="L81" s="60"/>
      <c r="M81" s="60"/>
      <c r="N81" s="60"/>
      <c r="O81" s="3527"/>
      <c r="P81" s="3527"/>
      <c r="Q81" s="3527"/>
      <c r="R81" s="3802"/>
      <c r="S81" s="3802"/>
      <c r="T81" s="3802"/>
      <c r="U81" s="3802"/>
      <c r="V81" s="3776"/>
      <c r="W81" s="42"/>
      <c r="X81" s="5553">
        <v>14</v>
      </c>
      <c r="Y81" s="5567"/>
      <c r="Z81" s="5568"/>
      <c r="AA81" s="5568"/>
      <c r="AB81" s="5568"/>
      <c r="AC81" s="5568"/>
      <c r="AD81" s="5568"/>
      <c r="AE81" s="5568"/>
      <c r="AF81" s="5568"/>
      <c r="AG81" s="5568"/>
      <c r="AH81" s="5568"/>
      <c r="AI81" s="5568"/>
      <c r="AJ81" s="5569"/>
      <c r="AK81" s="42"/>
      <c r="AL81" s="42"/>
    </row>
    <row r="82" spans="1:38" s="3466" customFormat="1" ht="11.25" customHeight="1">
      <c r="A82" s="2971"/>
      <c r="B82" s="3795"/>
      <c r="C82" s="3367"/>
      <c r="D82" s="3962" t="s">
        <v>1803</v>
      </c>
      <c r="E82" s="3804"/>
      <c r="F82" s="3799"/>
      <c r="G82" s="3804"/>
      <c r="H82" s="3798"/>
      <c r="I82" s="3798"/>
      <c r="J82" s="3798"/>
      <c r="K82" s="3798"/>
      <c r="L82" s="3798"/>
      <c r="M82" s="3798"/>
      <c r="N82" s="3798"/>
      <c r="O82" s="3527"/>
      <c r="P82" s="3527"/>
      <c r="Q82" s="3527"/>
      <c r="R82" s="3799"/>
      <c r="S82" s="3799"/>
      <c r="T82" s="3799"/>
      <c r="U82" s="3799"/>
      <c r="V82" s="3776"/>
      <c r="W82" s="42"/>
      <c r="X82" s="5553"/>
      <c r="Y82" s="5570"/>
      <c r="Z82" s="5571"/>
      <c r="AA82" s="5571"/>
      <c r="AB82" s="5571"/>
      <c r="AC82" s="5571"/>
      <c r="AD82" s="5571"/>
      <c r="AE82" s="5571"/>
      <c r="AF82" s="5571"/>
      <c r="AG82" s="5571"/>
      <c r="AH82" s="5571"/>
      <c r="AI82" s="5571"/>
      <c r="AJ82" s="5572"/>
      <c r="AK82" s="42"/>
      <c r="AL82" s="42"/>
    </row>
    <row r="83" spans="1:38" s="51" customFormat="1" ht="4.5" customHeight="1">
      <c r="A83" s="3841"/>
      <c r="C83" s="3367"/>
      <c r="D83" s="3963"/>
      <c r="O83" s="3527"/>
      <c r="P83" s="3527"/>
      <c r="Q83" s="3527"/>
    </row>
    <row r="84" spans="1:38" s="3466" customFormat="1" ht="11.25" customHeight="1">
      <c r="A84" s="2971"/>
      <c r="B84" s="3800"/>
      <c r="C84" s="3367" t="s">
        <v>36</v>
      </c>
      <c r="D84" s="3800" t="s">
        <v>1804</v>
      </c>
      <c r="E84" s="3800"/>
      <c r="F84" s="42"/>
      <c r="G84" s="60"/>
      <c r="H84" s="60"/>
      <c r="I84" s="60"/>
      <c r="J84" s="60"/>
      <c r="K84" s="60"/>
      <c r="L84" s="60"/>
      <c r="M84" s="60"/>
      <c r="N84" s="60"/>
      <c r="O84" s="3527"/>
      <c r="P84" s="3527"/>
      <c r="Q84" s="3527"/>
      <c r="R84" s="3802"/>
      <c r="S84" s="3802"/>
      <c r="T84" s="3802"/>
      <c r="U84" s="3802"/>
      <c r="V84" s="3776"/>
      <c r="W84" s="42"/>
      <c r="X84" s="5553">
        <v>15</v>
      </c>
      <c r="Y84" s="5567"/>
      <c r="Z84" s="5568"/>
      <c r="AA84" s="5568"/>
      <c r="AB84" s="5568"/>
      <c r="AC84" s="5568"/>
      <c r="AD84" s="5568"/>
      <c r="AE84" s="5568"/>
      <c r="AF84" s="5568"/>
      <c r="AG84" s="5568"/>
      <c r="AH84" s="5568"/>
      <c r="AI84" s="5568"/>
      <c r="AJ84" s="5569"/>
      <c r="AK84" s="42"/>
      <c r="AL84" s="42"/>
    </row>
    <row r="85" spans="1:38" s="3466" customFormat="1" ht="11.25" customHeight="1">
      <c r="A85" s="2971"/>
      <c r="B85" s="3795"/>
      <c r="C85" s="3367"/>
      <c r="D85" s="3962" t="s">
        <v>1805</v>
      </c>
      <c r="E85" s="3804"/>
      <c r="F85" s="3799"/>
      <c r="G85" s="3804"/>
      <c r="H85" s="3798"/>
      <c r="I85" s="3798"/>
      <c r="J85" s="3798"/>
      <c r="K85" s="3798"/>
      <c r="L85" s="3798"/>
      <c r="M85" s="3798"/>
      <c r="N85" s="3798"/>
      <c r="O85" s="3527"/>
      <c r="P85" s="3527"/>
      <c r="Q85" s="3527"/>
      <c r="R85" s="3799"/>
      <c r="S85" s="3799"/>
      <c r="T85" s="3799"/>
      <c r="U85" s="3799"/>
      <c r="V85" s="3776"/>
      <c r="W85" s="42"/>
      <c r="X85" s="5553"/>
      <c r="Y85" s="5570"/>
      <c r="Z85" s="5571"/>
      <c r="AA85" s="5571"/>
      <c r="AB85" s="5571"/>
      <c r="AC85" s="5571"/>
      <c r="AD85" s="5571"/>
      <c r="AE85" s="5571"/>
      <c r="AF85" s="5571"/>
      <c r="AG85" s="5571"/>
      <c r="AH85" s="5571"/>
      <c r="AI85" s="5571"/>
      <c r="AJ85" s="5572"/>
      <c r="AK85" s="42"/>
      <c r="AL85" s="42"/>
    </row>
    <row r="86" spans="1:38" s="51" customFormat="1" ht="4.5" customHeight="1">
      <c r="A86" s="3841"/>
      <c r="C86" s="3367"/>
      <c r="D86" s="3960"/>
    </row>
    <row r="87" spans="1:38" s="3466" customFormat="1" ht="11.25" customHeight="1">
      <c r="A87" s="2971"/>
      <c r="B87" s="3800"/>
      <c r="C87" s="3367" t="s">
        <v>50</v>
      </c>
      <c r="D87" s="3800" t="s">
        <v>1806</v>
      </c>
      <c r="E87" s="3800"/>
      <c r="F87" s="42"/>
      <c r="G87" s="60"/>
      <c r="H87" s="60"/>
      <c r="I87" s="60"/>
      <c r="J87" s="60"/>
      <c r="K87" s="60"/>
      <c r="L87" s="60"/>
      <c r="M87" s="60"/>
      <c r="N87" s="60"/>
      <c r="O87" s="3527"/>
      <c r="P87" s="3527"/>
      <c r="Q87" s="3527"/>
      <c r="R87" s="3802"/>
      <c r="S87" s="3802"/>
      <c r="T87" s="3802"/>
      <c r="U87" s="3802"/>
      <c r="V87" s="3776"/>
      <c r="W87" s="42"/>
      <c r="X87" s="5553">
        <v>16</v>
      </c>
      <c r="Y87" s="5567"/>
      <c r="Z87" s="5568"/>
      <c r="AA87" s="5568"/>
      <c r="AB87" s="5568"/>
      <c r="AC87" s="5568"/>
      <c r="AD87" s="5568"/>
      <c r="AE87" s="5568"/>
      <c r="AF87" s="5568"/>
      <c r="AG87" s="5568"/>
      <c r="AH87" s="5568"/>
      <c r="AI87" s="5568"/>
      <c r="AJ87" s="5569"/>
      <c r="AK87" s="42"/>
      <c r="AL87" s="42"/>
    </row>
    <row r="88" spans="1:38" s="3466" customFormat="1" ht="11.25" customHeight="1">
      <c r="A88" s="2971"/>
      <c r="B88" s="3795"/>
      <c r="C88" s="3367"/>
      <c r="D88" s="3971" t="s">
        <v>1807</v>
      </c>
      <c r="E88" s="3804"/>
      <c r="F88" s="3799"/>
      <c r="G88" s="3804"/>
      <c r="H88" s="3798"/>
      <c r="I88" s="3798"/>
      <c r="J88" s="3798"/>
      <c r="K88" s="3798"/>
      <c r="L88" s="3798"/>
      <c r="M88" s="3798"/>
      <c r="N88" s="3798"/>
      <c r="O88" s="3527"/>
      <c r="P88" s="3527"/>
      <c r="Q88" s="3527"/>
      <c r="R88" s="3799"/>
      <c r="S88" s="3799"/>
      <c r="T88" s="3799"/>
      <c r="U88" s="3799"/>
      <c r="V88" s="3776"/>
      <c r="W88" s="42"/>
      <c r="X88" s="5553"/>
      <c r="Y88" s="5570"/>
      <c r="Z88" s="5571"/>
      <c r="AA88" s="5571"/>
      <c r="AB88" s="5571"/>
      <c r="AC88" s="5571"/>
      <c r="AD88" s="5571"/>
      <c r="AE88" s="5571"/>
      <c r="AF88" s="5571"/>
      <c r="AG88" s="5571"/>
      <c r="AH88" s="5571"/>
      <c r="AI88" s="5571"/>
      <c r="AJ88" s="5572"/>
      <c r="AK88" s="42"/>
      <c r="AL88" s="42"/>
    </row>
    <row r="89" spans="1:38" ht="4.5" customHeight="1">
      <c r="AK89" s="3970"/>
      <c r="AL89" s="3970"/>
    </row>
    <row r="90" spans="1:38" ht="11.25" customHeight="1">
      <c r="C90" s="3367" t="s">
        <v>62</v>
      </c>
      <c r="D90" s="3800" t="s">
        <v>2066</v>
      </c>
      <c r="E90" s="3802"/>
      <c r="F90" s="3962"/>
      <c r="G90" s="3837"/>
      <c r="H90" s="3837"/>
      <c r="I90" s="3837"/>
      <c r="J90" s="1153"/>
      <c r="K90" s="1153"/>
      <c r="L90" s="1153"/>
      <c r="M90" s="1153"/>
      <c r="N90" s="3961"/>
      <c r="O90" s="3837"/>
      <c r="P90" s="3837"/>
      <c r="X90" s="5553">
        <v>17</v>
      </c>
      <c r="Y90" s="5567"/>
      <c r="Z90" s="5568"/>
      <c r="AA90" s="5568"/>
      <c r="AB90" s="5568"/>
      <c r="AC90" s="5568"/>
      <c r="AD90" s="5568"/>
      <c r="AE90" s="5568"/>
      <c r="AF90" s="5568"/>
      <c r="AG90" s="5568"/>
      <c r="AH90" s="5568"/>
      <c r="AI90" s="5568"/>
      <c r="AJ90" s="5569"/>
    </row>
    <row r="91" spans="1:38" ht="11.25" customHeight="1">
      <c r="C91" s="3367"/>
      <c r="D91" s="3962" t="s">
        <v>1808</v>
      </c>
      <c r="E91" s="3802"/>
      <c r="F91" s="3962"/>
      <c r="G91" s="3837"/>
      <c r="H91" s="3837"/>
      <c r="I91" s="3837"/>
      <c r="J91" s="1153"/>
      <c r="K91" s="1153"/>
      <c r="L91" s="1153"/>
      <c r="M91" s="1153"/>
      <c r="N91" s="3961"/>
      <c r="O91" s="3837"/>
      <c r="P91" s="3837"/>
      <c r="X91" s="5553"/>
      <c r="Y91" s="5570"/>
      <c r="Z91" s="5571"/>
      <c r="AA91" s="5571"/>
      <c r="AB91" s="5571"/>
      <c r="AC91" s="5571"/>
      <c r="AD91" s="5571"/>
      <c r="AE91" s="5571"/>
      <c r="AF91" s="5571"/>
      <c r="AG91" s="5571"/>
      <c r="AH91" s="5571"/>
      <c r="AI91" s="5571"/>
      <c r="AJ91" s="5572"/>
    </row>
    <row r="92" spans="1:38" ht="4.5" customHeight="1">
      <c r="C92" s="3367"/>
      <c r="D92" s="3962"/>
      <c r="E92" s="3802"/>
      <c r="F92" s="3962"/>
      <c r="G92" s="3837"/>
      <c r="H92" s="3837"/>
      <c r="I92" s="3837"/>
      <c r="J92" s="1153"/>
      <c r="K92" s="1153"/>
      <c r="L92" s="1153"/>
      <c r="M92" s="1153"/>
      <c r="N92" s="3961"/>
      <c r="O92" s="3837"/>
      <c r="P92" s="3837"/>
      <c r="X92" s="51"/>
      <c r="Y92" s="51"/>
      <c r="Z92" s="51"/>
      <c r="AA92" s="51"/>
      <c r="AB92" s="51"/>
      <c r="AC92" s="51"/>
      <c r="AD92" s="51"/>
      <c r="AE92" s="51"/>
      <c r="AF92" s="51"/>
      <c r="AG92" s="51"/>
      <c r="AH92" s="51"/>
      <c r="AI92" s="51"/>
      <c r="AJ92" s="51"/>
    </row>
    <row r="93" spans="1:38" ht="11.25" customHeight="1">
      <c r="C93" s="3367" t="s">
        <v>63</v>
      </c>
      <c r="D93" s="3800" t="s">
        <v>2894</v>
      </c>
      <c r="E93" s="3802"/>
      <c r="F93" s="3962"/>
      <c r="G93" s="3837"/>
      <c r="H93" s="3837"/>
      <c r="I93" s="3837"/>
      <c r="J93" s="1153"/>
      <c r="K93" s="1153"/>
      <c r="L93" s="1153"/>
      <c r="M93" s="1153"/>
      <c r="N93" s="3961"/>
      <c r="O93" s="3837"/>
      <c r="P93" s="3837"/>
      <c r="X93" s="5553">
        <v>18</v>
      </c>
      <c r="Y93" s="5567"/>
      <c r="Z93" s="5568"/>
      <c r="AA93" s="5568"/>
      <c r="AB93" s="5568"/>
      <c r="AC93" s="5568"/>
      <c r="AD93" s="5568"/>
      <c r="AE93" s="5568"/>
      <c r="AF93" s="5568"/>
      <c r="AG93" s="5568"/>
      <c r="AH93" s="5568"/>
      <c r="AI93" s="5568"/>
      <c r="AJ93" s="5569"/>
    </row>
    <row r="94" spans="1:38" ht="11.25" customHeight="1">
      <c r="C94" s="3367"/>
      <c r="D94" s="3962" t="s">
        <v>1809</v>
      </c>
      <c r="E94" s="3802"/>
      <c r="F94" s="3962"/>
      <c r="G94" s="3837"/>
      <c r="H94" s="3837"/>
      <c r="I94" s="3837"/>
      <c r="J94" s="1153"/>
      <c r="K94" s="1153"/>
      <c r="L94" s="1153"/>
      <c r="M94" s="1153"/>
      <c r="N94" s="3961"/>
      <c r="O94" s="3837"/>
      <c r="P94" s="3837"/>
      <c r="X94" s="5553"/>
      <c r="Y94" s="5570"/>
      <c r="Z94" s="5571"/>
      <c r="AA94" s="5571"/>
      <c r="AB94" s="5571"/>
      <c r="AC94" s="5571"/>
      <c r="AD94" s="5571"/>
      <c r="AE94" s="5571"/>
      <c r="AF94" s="5571"/>
      <c r="AG94" s="5571"/>
      <c r="AH94" s="5571"/>
      <c r="AI94" s="5571"/>
      <c r="AJ94" s="5572"/>
    </row>
    <row r="95" spans="1:38" ht="4.5" customHeight="1">
      <c r="C95" s="3367"/>
      <c r="D95" s="3962"/>
      <c r="E95" s="3802"/>
      <c r="F95" s="3962"/>
      <c r="G95" s="3837"/>
      <c r="H95" s="3837"/>
      <c r="I95" s="3837"/>
      <c r="J95" s="1153"/>
      <c r="K95" s="1153"/>
      <c r="L95" s="1153"/>
      <c r="M95" s="1153"/>
      <c r="N95" s="3961"/>
      <c r="O95" s="3837"/>
      <c r="P95" s="3837"/>
      <c r="X95" s="51"/>
      <c r="Y95" s="51"/>
      <c r="Z95" s="51"/>
      <c r="AA95" s="51"/>
      <c r="AB95" s="51"/>
      <c r="AC95" s="51"/>
      <c r="AD95" s="51"/>
      <c r="AE95" s="51"/>
      <c r="AF95" s="51"/>
      <c r="AG95" s="51"/>
      <c r="AH95" s="51"/>
      <c r="AI95" s="51"/>
      <c r="AJ95" s="51"/>
    </row>
    <row r="96" spans="1:38" ht="11.25" customHeight="1">
      <c r="C96" s="3367" t="s">
        <v>64</v>
      </c>
      <c r="D96" s="3800" t="s">
        <v>2895</v>
      </c>
      <c r="E96" s="3802"/>
      <c r="F96" s="3962"/>
      <c r="G96" s="3837"/>
      <c r="H96" s="3837"/>
      <c r="I96" s="3837"/>
      <c r="J96" s="1153"/>
      <c r="K96" s="1153"/>
      <c r="L96" s="1153"/>
      <c r="M96" s="1153"/>
      <c r="N96" s="3961"/>
      <c r="O96" s="3837"/>
      <c r="P96" s="3837"/>
      <c r="X96" s="5553">
        <v>19</v>
      </c>
      <c r="Y96" s="5567"/>
      <c r="Z96" s="5568"/>
      <c r="AA96" s="5568"/>
      <c r="AB96" s="5568"/>
      <c r="AC96" s="5568"/>
      <c r="AD96" s="5568"/>
      <c r="AE96" s="5568"/>
      <c r="AF96" s="5568"/>
      <c r="AG96" s="5568"/>
      <c r="AH96" s="5568"/>
      <c r="AI96" s="5568"/>
      <c r="AJ96" s="5569"/>
    </row>
    <row r="97" spans="3:36" ht="11.25" customHeight="1">
      <c r="C97" s="3367"/>
      <c r="D97" s="3962" t="s">
        <v>2896</v>
      </c>
      <c r="E97" s="3802"/>
      <c r="F97" s="3962"/>
      <c r="G97" s="3837"/>
      <c r="H97" s="3837"/>
      <c r="I97" s="3837"/>
      <c r="J97" s="1153"/>
      <c r="K97" s="1153"/>
      <c r="L97" s="1153"/>
      <c r="M97" s="1153"/>
      <c r="N97" s="3961"/>
      <c r="O97" s="3837"/>
      <c r="P97" s="3837"/>
      <c r="X97" s="5553"/>
      <c r="Y97" s="5570"/>
      <c r="Z97" s="5571"/>
      <c r="AA97" s="5571"/>
      <c r="AB97" s="5571"/>
      <c r="AC97" s="5571"/>
      <c r="AD97" s="5571"/>
      <c r="AE97" s="5571"/>
      <c r="AF97" s="5571"/>
      <c r="AG97" s="5571"/>
      <c r="AH97" s="5571"/>
      <c r="AI97" s="5571"/>
      <c r="AJ97" s="5572"/>
    </row>
    <row r="98" spans="3:36" ht="12">
      <c r="C98" s="3367"/>
      <c r="D98" s="3987"/>
      <c r="E98" s="3988"/>
      <c r="F98" s="3988"/>
      <c r="G98" s="3988"/>
      <c r="H98" s="3988"/>
      <c r="I98" s="3988"/>
      <c r="J98" s="3989"/>
      <c r="K98" s="3989"/>
      <c r="L98" s="3989"/>
      <c r="M98" s="3989"/>
      <c r="N98" s="3961"/>
      <c r="O98" s="3837"/>
      <c r="P98" s="3837"/>
    </row>
    <row r="99" spans="3:36" ht="12">
      <c r="C99" s="3367"/>
      <c r="D99" s="3800"/>
      <c r="E99" s="3802"/>
      <c r="F99" s="3962"/>
      <c r="G99" s="3837"/>
      <c r="H99" s="3837"/>
      <c r="I99" s="3837"/>
      <c r="J99" s="1153"/>
      <c r="K99" s="1153"/>
      <c r="L99" s="1153"/>
      <c r="M99" s="1153"/>
      <c r="N99" s="3961"/>
      <c r="O99" s="3837"/>
      <c r="P99" s="3837"/>
    </row>
    <row r="116" spans="1:46" ht="15" customHeight="1">
      <c r="A116" s="3905"/>
      <c r="B116" s="5602" t="s">
        <v>2469</v>
      </c>
      <c r="C116" s="5603"/>
      <c r="D116" s="5603"/>
      <c r="E116" s="5603"/>
      <c r="F116" s="5603"/>
      <c r="G116" s="5604"/>
      <c r="H116" s="5608" t="s">
        <v>1770</v>
      </c>
      <c r="I116" s="5609"/>
      <c r="J116" s="3906"/>
      <c r="K116" s="3907" t="s">
        <v>1810</v>
      </c>
      <c r="L116" s="3906"/>
      <c r="M116" s="3906"/>
      <c r="O116" s="3908"/>
      <c r="P116" s="3908"/>
      <c r="Q116" s="3908"/>
      <c r="R116" s="3903"/>
      <c r="S116" s="3903"/>
      <c r="T116" s="3903"/>
      <c r="U116" s="3903"/>
      <c r="V116" s="3903"/>
      <c r="W116" s="3903"/>
      <c r="X116" s="3903"/>
      <c r="Y116" s="3903"/>
      <c r="Z116" s="3903"/>
      <c r="AA116" s="3903"/>
      <c r="AB116" s="3903"/>
      <c r="AC116" s="3903"/>
      <c r="AD116" s="3903"/>
      <c r="AE116" s="3903"/>
      <c r="AF116" s="3540"/>
      <c r="AG116" s="3540"/>
      <c r="AH116" s="3540"/>
      <c r="AI116" s="3540"/>
      <c r="AJ116" s="3540"/>
      <c r="AK116" s="3540"/>
      <c r="AL116" s="3540"/>
      <c r="AM116" s="3540"/>
      <c r="AN116" s="3540"/>
    </row>
    <row r="117" spans="1:46" ht="15" customHeight="1">
      <c r="A117" s="3899"/>
      <c r="B117" s="5605"/>
      <c r="C117" s="5606"/>
      <c r="D117" s="5606"/>
      <c r="E117" s="5606"/>
      <c r="F117" s="5606"/>
      <c r="G117" s="5607"/>
      <c r="H117" s="5610"/>
      <c r="I117" s="5611"/>
      <c r="J117" s="3909"/>
      <c r="K117" s="3418" t="s">
        <v>2897</v>
      </c>
      <c r="L117" s="3909"/>
      <c r="M117" s="3909"/>
      <c r="O117" s="3910"/>
      <c r="P117" s="3910"/>
      <c r="Q117" s="3910"/>
      <c r="R117" s="3911"/>
      <c r="S117" s="3911"/>
      <c r="T117" s="3911"/>
      <c r="U117" s="3911"/>
      <c r="V117" s="3540"/>
      <c r="W117" s="3540"/>
      <c r="X117" s="3540"/>
      <c r="Y117" s="3540"/>
      <c r="Z117" s="3540"/>
      <c r="AA117" s="3540"/>
      <c r="AB117" s="3540"/>
      <c r="AC117" s="3540"/>
      <c r="AD117" s="3540"/>
      <c r="AE117" s="3540"/>
      <c r="AF117" s="3913"/>
      <c r="AG117" s="3913"/>
      <c r="AH117" s="3901"/>
      <c r="AI117" s="3901"/>
      <c r="AJ117" s="3901"/>
      <c r="AK117" s="3901"/>
      <c r="AL117" s="3901"/>
      <c r="AM117" s="3901"/>
      <c r="AN117" s="3901"/>
      <c r="AO117" s="3914"/>
      <c r="AP117" s="3914"/>
      <c r="AQ117" s="3914"/>
      <c r="AR117" s="3914"/>
      <c r="AS117" s="3914"/>
      <c r="AT117" s="3914"/>
    </row>
    <row r="120" spans="1:46" ht="11.25" customHeight="1">
      <c r="A120" s="3957" t="s">
        <v>1811</v>
      </c>
      <c r="B120" s="3900"/>
      <c r="C120" s="3945" t="s">
        <v>2898</v>
      </c>
      <c r="D120" s="3900"/>
      <c r="E120" s="3802"/>
      <c r="F120" s="3962"/>
      <c r="G120" s="3837"/>
      <c r="H120" s="3837"/>
      <c r="I120" s="3837"/>
      <c r="J120" s="1153"/>
      <c r="K120" s="1153"/>
      <c r="L120" s="1153"/>
      <c r="M120" s="1153"/>
      <c r="N120" s="3961"/>
      <c r="O120" s="3837"/>
      <c r="P120" s="3837"/>
      <c r="Q120" s="3900"/>
      <c r="R120" s="3367"/>
      <c r="S120" s="3962"/>
      <c r="T120" s="38"/>
      <c r="U120" s="60"/>
      <c r="V120" s="60"/>
      <c r="W120" s="60"/>
      <c r="X120" s="60"/>
      <c r="Y120" s="60"/>
      <c r="Z120" s="60"/>
      <c r="AA120" s="60"/>
      <c r="AB120" s="1153"/>
      <c r="AC120" s="1153"/>
      <c r="AD120" s="1153"/>
      <c r="AE120" s="1153"/>
      <c r="AF120" s="3900"/>
      <c r="AG120" s="3900"/>
      <c r="AH120" s="3900"/>
      <c r="AI120" s="3900"/>
      <c r="AJ120" s="3900"/>
      <c r="AK120" s="3900"/>
      <c r="AL120" s="3902"/>
      <c r="AM120" s="3902"/>
      <c r="AN120" s="3902"/>
    </row>
    <row r="121" spans="1:46" ht="12">
      <c r="A121" s="3905"/>
      <c r="B121" s="3900"/>
      <c r="C121" s="3958" t="s">
        <v>2899</v>
      </c>
      <c r="D121" s="3900"/>
      <c r="E121" s="3802"/>
      <c r="F121" s="3962"/>
      <c r="G121" s="3837"/>
      <c r="H121" s="3837"/>
      <c r="I121" s="3837"/>
      <c r="J121" s="1153"/>
      <c r="K121" s="1153"/>
      <c r="L121" s="1153"/>
      <c r="M121" s="1153"/>
      <c r="N121" s="3961"/>
      <c r="O121" s="3837"/>
      <c r="P121" s="3837"/>
      <c r="Q121" s="3900"/>
      <c r="R121" s="3367"/>
      <c r="S121" s="3962"/>
      <c r="T121" s="38"/>
      <c r="U121" s="60"/>
      <c r="V121" s="60"/>
      <c r="W121" s="60"/>
      <c r="X121" s="60"/>
      <c r="Y121" s="60"/>
      <c r="Z121" s="60"/>
      <c r="AA121" s="60"/>
      <c r="AB121" s="1153"/>
      <c r="AC121" s="1153"/>
      <c r="AD121" s="1153"/>
      <c r="AE121" s="1153"/>
      <c r="AF121" s="3900"/>
      <c r="AG121" s="3900"/>
      <c r="AH121" s="3900"/>
      <c r="AI121" s="3900"/>
      <c r="AJ121" s="3900"/>
      <c r="AK121" s="3900"/>
      <c r="AL121" s="3902"/>
      <c r="AM121" s="3902"/>
      <c r="AN121" s="3902"/>
    </row>
    <row r="122" spans="1:46" ht="3" customHeight="1">
      <c r="A122" s="3905"/>
      <c r="B122" s="3900"/>
      <c r="D122" s="3900"/>
      <c r="E122" s="3802"/>
      <c r="F122" s="3962"/>
      <c r="G122" s="3837"/>
      <c r="H122" s="3837"/>
      <c r="I122" s="3837"/>
      <c r="J122" s="1153"/>
      <c r="K122" s="1153"/>
      <c r="L122" s="1153"/>
      <c r="M122" s="1153"/>
      <c r="N122" s="3961"/>
      <c r="O122" s="3837"/>
      <c r="P122" s="3837"/>
      <c r="Q122" s="3900"/>
      <c r="R122" s="3367"/>
      <c r="S122" s="3962"/>
      <c r="T122" s="38"/>
      <c r="U122" s="60"/>
      <c r="V122" s="60"/>
      <c r="W122" s="60"/>
      <c r="X122" s="60"/>
      <c r="Y122" s="60"/>
      <c r="Z122" s="60"/>
      <c r="AA122" s="60"/>
      <c r="AB122" s="1153"/>
      <c r="AC122" s="1153"/>
      <c r="AD122" s="1153"/>
      <c r="AE122" s="1153"/>
      <c r="AF122" s="3900"/>
      <c r="AG122" s="3900"/>
      <c r="AH122" s="3900"/>
      <c r="AI122" s="3900"/>
      <c r="AJ122" s="3900"/>
      <c r="AK122" s="3900"/>
      <c r="AL122" s="3902"/>
      <c r="AM122" s="3902"/>
      <c r="AN122" s="3902"/>
    </row>
    <row r="123" spans="1:46" ht="11.25" customHeight="1">
      <c r="A123" s="3905"/>
      <c r="B123" s="3900"/>
      <c r="C123" s="3375" t="s">
        <v>119</v>
      </c>
      <c r="D123" s="3800" t="s">
        <v>2900</v>
      </c>
      <c r="E123" s="3802"/>
      <c r="F123" s="3962"/>
      <c r="G123" s="3837"/>
      <c r="H123" s="3837"/>
      <c r="I123" s="3837"/>
      <c r="J123" s="1153"/>
      <c r="K123" s="1153"/>
      <c r="L123" s="1153"/>
      <c r="M123" s="1153"/>
      <c r="N123" s="3961"/>
      <c r="O123" s="3837"/>
      <c r="P123" s="3837"/>
      <c r="Q123" s="3900"/>
      <c r="R123" s="3367"/>
      <c r="S123" s="3962"/>
      <c r="T123" s="38"/>
      <c r="U123" s="60"/>
      <c r="V123" s="60"/>
      <c r="W123" s="60"/>
      <c r="X123" s="60"/>
      <c r="Y123" s="60"/>
      <c r="Z123" s="60"/>
      <c r="AA123" s="60"/>
      <c r="AB123" s="1153"/>
      <c r="AC123" s="1153"/>
      <c r="AD123" s="1153"/>
      <c r="AE123" s="1153"/>
      <c r="AF123" s="3900"/>
      <c r="AG123" s="3900"/>
      <c r="AH123" s="3900"/>
      <c r="AI123" s="3900"/>
      <c r="AJ123" s="3900"/>
      <c r="AK123" s="3900"/>
      <c r="AL123" s="3902"/>
      <c r="AM123" s="3902"/>
      <c r="AN123" s="3902"/>
    </row>
    <row r="124" spans="1:46" ht="12" customHeight="1">
      <c r="A124" s="3959"/>
      <c r="B124" s="3960"/>
      <c r="C124" s="3367"/>
      <c r="D124" s="3962"/>
      <c r="E124" s="3802"/>
      <c r="F124" s="3962"/>
      <c r="G124" s="3837"/>
      <c r="H124" s="3837"/>
      <c r="I124" s="3837"/>
      <c r="J124" s="1153"/>
      <c r="K124" s="1153"/>
      <c r="L124" s="1153"/>
      <c r="M124" s="1153"/>
      <c r="N124" s="3961"/>
      <c r="O124" s="3837"/>
      <c r="P124" s="3837"/>
      <c r="Q124" s="3540"/>
      <c r="R124" s="3540"/>
      <c r="S124" s="3962"/>
      <c r="T124" s="38"/>
      <c r="U124" s="60"/>
      <c r="V124" s="60"/>
      <c r="W124" s="60"/>
      <c r="X124" s="60"/>
      <c r="Y124" s="60"/>
      <c r="Z124" s="60"/>
      <c r="AA124" s="60"/>
      <c r="AB124" s="1153"/>
      <c r="AC124" s="1153"/>
      <c r="AD124" s="1153"/>
      <c r="AE124" s="1153"/>
      <c r="AF124" s="3900"/>
      <c r="AG124" s="3900"/>
      <c r="AH124" s="3900"/>
      <c r="AI124" s="5702">
        <v>3800</v>
      </c>
      <c r="AJ124" s="5702"/>
      <c r="AK124" s="3900"/>
      <c r="AL124" s="3902"/>
      <c r="AM124" s="3902"/>
      <c r="AN124" s="3902"/>
    </row>
    <row r="125" spans="1:46" ht="11.25" customHeight="1">
      <c r="A125" s="3959"/>
      <c r="B125" s="3960"/>
      <c r="D125" s="3367" t="s">
        <v>35</v>
      </c>
      <c r="E125" s="3800" t="s">
        <v>1812</v>
      </c>
      <c r="F125" s="3962"/>
      <c r="G125" s="3837"/>
      <c r="H125" s="3837"/>
      <c r="I125" s="3837"/>
      <c r="J125" s="1153"/>
      <c r="K125" s="1153"/>
      <c r="L125" s="1153"/>
      <c r="M125" s="1153"/>
      <c r="N125" s="3961"/>
      <c r="O125" s="3837"/>
      <c r="P125" s="3837"/>
      <c r="Q125" s="3540"/>
      <c r="R125" s="3981"/>
      <c r="S125" s="3962"/>
      <c r="T125" s="38"/>
      <c r="U125" s="3367"/>
      <c r="V125" s="3800"/>
      <c r="W125" s="60"/>
      <c r="X125" s="60"/>
      <c r="Y125" s="60"/>
      <c r="Z125" s="60"/>
      <c r="AA125" s="60"/>
      <c r="AB125" s="1153"/>
      <c r="AC125" s="1153"/>
      <c r="AD125" s="1153"/>
      <c r="AE125" s="1153"/>
      <c r="AF125" s="3900"/>
      <c r="AG125" s="3900"/>
      <c r="AH125" s="3900"/>
      <c r="AI125" s="5665">
        <v>20</v>
      </c>
      <c r="AJ125" s="5623"/>
      <c r="AK125" s="3900"/>
      <c r="AL125" s="3902"/>
      <c r="AM125" s="3902"/>
      <c r="AN125" s="3902"/>
    </row>
    <row r="126" spans="1:46" ht="11.25" customHeight="1">
      <c r="A126" s="3959"/>
      <c r="B126" s="3960"/>
      <c r="D126" s="3367"/>
      <c r="E126" s="3962" t="s">
        <v>1813</v>
      </c>
      <c r="F126" s="3962"/>
      <c r="G126" s="3837"/>
      <c r="H126" s="3837"/>
      <c r="I126" s="3837"/>
      <c r="J126" s="1153"/>
      <c r="K126" s="1153"/>
      <c r="L126" s="1153"/>
      <c r="M126" s="1153"/>
      <c r="N126" s="3961"/>
      <c r="O126" s="3837"/>
      <c r="P126" s="3837"/>
      <c r="Q126" s="3540"/>
      <c r="R126" s="3981"/>
      <c r="S126" s="3962"/>
      <c r="T126" s="38"/>
      <c r="U126" s="471"/>
      <c r="V126" s="3949"/>
      <c r="W126" s="60"/>
      <c r="X126" s="60"/>
      <c r="Y126" s="60"/>
      <c r="Z126" s="60"/>
      <c r="AA126" s="60"/>
      <c r="AB126" s="1153"/>
      <c r="AC126" s="1153"/>
      <c r="AD126" s="1153"/>
      <c r="AE126" s="1153"/>
      <c r="AF126" s="3900"/>
      <c r="AG126" s="3900"/>
      <c r="AH126" s="3900"/>
      <c r="AI126" s="5665"/>
      <c r="AJ126" s="5624"/>
      <c r="AK126" s="3900"/>
      <c r="AL126" s="3902"/>
      <c r="AM126" s="3902"/>
      <c r="AN126" s="3902"/>
    </row>
    <row r="127" spans="1:46" ht="3.75" customHeight="1">
      <c r="A127" s="3964"/>
      <c r="B127" s="3963"/>
      <c r="D127" s="3367"/>
      <c r="E127" s="3963"/>
      <c r="F127" s="3962"/>
      <c r="G127" s="3837"/>
      <c r="H127" s="3837"/>
      <c r="I127" s="3837"/>
      <c r="J127" s="1153"/>
      <c r="K127" s="1153"/>
      <c r="L127" s="1153"/>
      <c r="M127" s="1153"/>
      <c r="N127" s="3961"/>
      <c r="O127" s="3837"/>
      <c r="P127" s="3837"/>
      <c r="Q127" s="3967"/>
      <c r="R127" s="3967"/>
      <c r="S127" s="3962"/>
      <c r="T127" s="38"/>
      <c r="U127" s="3963"/>
      <c r="V127" s="3963"/>
      <c r="W127" s="60"/>
      <c r="X127" s="60"/>
      <c r="Y127" s="60"/>
      <c r="Z127" s="60"/>
      <c r="AA127" s="60"/>
      <c r="AB127" s="1153"/>
      <c r="AC127" s="1153"/>
      <c r="AD127" s="1153"/>
      <c r="AE127" s="1153"/>
      <c r="AF127" s="3900"/>
      <c r="AG127" s="3900"/>
      <c r="AH127" s="3900"/>
      <c r="AI127" s="3967"/>
      <c r="AJ127" s="3967"/>
      <c r="AK127" s="3900"/>
      <c r="AL127" s="3902"/>
      <c r="AM127" s="3902"/>
      <c r="AN127" s="3902"/>
    </row>
    <row r="128" spans="1:46" ht="11.25" customHeight="1">
      <c r="A128" s="3968"/>
      <c r="B128" s="3901"/>
      <c r="D128" s="3367" t="s">
        <v>36</v>
      </c>
      <c r="E128" s="3800" t="s">
        <v>1814</v>
      </c>
      <c r="F128" s="3962"/>
      <c r="G128" s="3837"/>
      <c r="H128" s="3837"/>
      <c r="I128" s="3837"/>
      <c r="J128" s="1153"/>
      <c r="K128" s="1153"/>
      <c r="L128" s="1153"/>
      <c r="M128" s="1153"/>
      <c r="N128" s="3961"/>
      <c r="O128" s="3837"/>
      <c r="P128" s="3837"/>
      <c r="Q128" s="3540"/>
      <c r="R128" s="3967"/>
      <c r="S128" s="3962"/>
      <c r="T128" s="38"/>
      <c r="U128" s="3367"/>
      <c r="V128" s="3804"/>
      <c r="W128" s="60"/>
      <c r="X128" s="60"/>
      <c r="Y128" s="60"/>
      <c r="Z128" s="60"/>
      <c r="AA128" s="60"/>
      <c r="AB128" s="1153"/>
      <c r="AC128" s="1153"/>
      <c r="AD128" s="1153"/>
      <c r="AE128" s="1153"/>
      <c r="AF128" s="3900"/>
      <c r="AG128" s="3900"/>
      <c r="AH128" s="3900"/>
      <c r="AI128" s="5665">
        <v>21</v>
      </c>
      <c r="AJ128" s="5623"/>
      <c r="AK128" s="3900"/>
      <c r="AL128" s="3902"/>
      <c r="AM128" s="3902"/>
      <c r="AN128" s="3902"/>
    </row>
    <row r="129" spans="1:40" ht="11.25" customHeight="1">
      <c r="A129" s="3964"/>
      <c r="B129" s="3963"/>
      <c r="D129" s="3367"/>
      <c r="E129" s="3962" t="s">
        <v>2901</v>
      </c>
      <c r="F129" s="3962"/>
      <c r="G129" s="3837"/>
      <c r="H129" s="3837"/>
      <c r="I129" s="3837"/>
      <c r="J129" s="1153"/>
      <c r="K129" s="1153"/>
      <c r="L129" s="1153"/>
      <c r="M129" s="1153"/>
      <c r="N129" s="3961"/>
      <c r="O129" s="3837"/>
      <c r="P129" s="3837"/>
      <c r="Q129" s="3540"/>
      <c r="R129" s="3967"/>
      <c r="S129" s="3962"/>
      <c r="T129" s="38"/>
      <c r="U129" s="471"/>
      <c r="V129" s="3962"/>
      <c r="W129" s="60"/>
      <c r="X129" s="60"/>
      <c r="Y129" s="60"/>
      <c r="Z129" s="60"/>
      <c r="AA129" s="60"/>
      <c r="AB129" s="1153"/>
      <c r="AC129" s="1153"/>
      <c r="AD129" s="1153"/>
      <c r="AE129" s="1153"/>
      <c r="AF129" s="3900"/>
      <c r="AG129" s="3900"/>
      <c r="AH129" s="3900"/>
      <c r="AI129" s="5665"/>
      <c r="AJ129" s="5624"/>
      <c r="AK129" s="3900"/>
      <c r="AL129" s="3902"/>
      <c r="AM129" s="3902"/>
      <c r="AN129" s="3902"/>
    </row>
    <row r="130" spans="1:40" ht="3.75" customHeight="1">
      <c r="A130" s="3968"/>
      <c r="B130" s="3901"/>
      <c r="D130" s="3367"/>
      <c r="E130" s="3960"/>
      <c r="F130" s="3962"/>
      <c r="G130" s="3837"/>
      <c r="H130" s="3837"/>
      <c r="I130" s="3837"/>
      <c r="J130" s="1153"/>
      <c r="K130" s="1153"/>
      <c r="L130" s="1153"/>
      <c r="M130" s="1153"/>
      <c r="N130" s="3961"/>
      <c r="O130" s="3837"/>
      <c r="P130" s="3837"/>
      <c r="Q130" s="3903"/>
      <c r="R130" s="3903"/>
      <c r="S130" s="3962"/>
      <c r="T130" s="38"/>
      <c r="U130" s="3960"/>
      <c r="V130" s="3960"/>
      <c r="W130" s="60"/>
      <c r="X130" s="60"/>
      <c r="Y130" s="60"/>
      <c r="Z130" s="60"/>
      <c r="AA130" s="60"/>
      <c r="AB130" s="1153"/>
      <c r="AC130" s="1153"/>
      <c r="AD130" s="1153"/>
      <c r="AE130" s="1153"/>
      <c r="AF130" s="3900"/>
      <c r="AG130" s="3900"/>
      <c r="AH130" s="3900"/>
      <c r="AI130" s="3903"/>
      <c r="AJ130" s="3903"/>
      <c r="AK130" s="3900"/>
      <c r="AL130" s="3902"/>
      <c r="AM130" s="3902"/>
      <c r="AN130" s="3902"/>
    </row>
    <row r="131" spans="1:40" ht="11.25" customHeight="1">
      <c r="A131" s="3968"/>
      <c r="B131" s="3901"/>
      <c r="D131" s="3367" t="s">
        <v>50</v>
      </c>
      <c r="E131" s="3800" t="s">
        <v>1815</v>
      </c>
      <c r="F131" s="3962"/>
      <c r="G131" s="3837"/>
      <c r="H131" s="3837"/>
      <c r="I131" s="3837"/>
      <c r="J131" s="1153"/>
      <c r="K131" s="1153"/>
      <c r="L131" s="1153"/>
      <c r="M131" s="1153"/>
      <c r="N131" s="3961"/>
      <c r="O131" s="3837"/>
      <c r="P131" s="3837"/>
      <c r="Q131" s="3540"/>
      <c r="R131" s="3903"/>
      <c r="S131" s="3962"/>
      <c r="T131" s="38"/>
      <c r="U131" s="3367"/>
      <c r="V131" s="3800"/>
      <c r="W131" s="60"/>
      <c r="X131" s="60"/>
      <c r="Y131" s="60"/>
      <c r="Z131" s="60"/>
      <c r="AA131" s="60"/>
      <c r="AB131" s="1153"/>
      <c r="AC131" s="1153"/>
      <c r="AD131" s="1153"/>
      <c r="AE131" s="1153"/>
      <c r="AF131" s="3900"/>
      <c r="AG131" s="3900"/>
      <c r="AH131" s="3900"/>
      <c r="AI131" s="5704">
        <v>22</v>
      </c>
      <c r="AJ131" s="5623"/>
      <c r="AK131" s="3900"/>
      <c r="AL131" s="3902"/>
      <c r="AM131" s="3902"/>
      <c r="AN131" s="3902"/>
    </row>
    <row r="132" spans="1:40" ht="11.25" customHeight="1">
      <c r="A132" s="3968"/>
      <c r="B132" s="3901"/>
      <c r="D132" s="3367"/>
      <c r="E132" s="3971" t="s">
        <v>1816</v>
      </c>
      <c r="F132" s="3962"/>
      <c r="G132" s="3837"/>
      <c r="H132" s="3837"/>
      <c r="I132" s="3837"/>
      <c r="J132" s="1153"/>
      <c r="K132" s="1153"/>
      <c r="L132" s="1153"/>
      <c r="M132" s="1153"/>
      <c r="N132" s="3961"/>
      <c r="O132" s="3837"/>
      <c r="P132" s="3837"/>
      <c r="Q132" s="3540"/>
      <c r="R132" s="3903"/>
      <c r="S132" s="3962"/>
      <c r="T132" s="38"/>
      <c r="U132" s="3960"/>
      <c r="V132" s="3971"/>
      <c r="W132" s="60"/>
      <c r="X132" s="60"/>
      <c r="Y132" s="60"/>
      <c r="Z132" s="60"/>
      <c r="AA132" s="60"/>
      <c r="AB132" s="1153"/>
      <c r="AC132" s="1153"/>
      <c r="AD132" s="1153"/>
      <c r="AE132" s="1153"/>
      <c r="AF132" s="3900"/>
      <c r="AG132" s="3900"/>
      <c r="AH132" s="3900"/>
      <c r="AI132" s="5704"/>
      <c r="AJ132" s="5624"/>
      <c r="AK132" s="3900"/>
      <c r="AL132" s="3902"/>
      <c r="AM132" s="3902"/>
      <c r="AN132" s="3902"/>
    </row>
    <row r="133" spans="1:40" ht="3.75" customHeight="1">
      <c r="A133" s="3968"/>
      <c r="B133" s="3901"/>
      <c r="D133" s="3367"/>
      <c r="E133" s="3960"/>
      <c r="F133" s="3962"/>
      <c r="G133" s="3837"/>
      <c r="H133" s="3837"/>
      <c r="I133" s="3837"/>
      <c r="J133" s="1153"/>
      <c r="K133" s="1153"/>
      <c r="L133" s="1153"/>
      <c r="M133" s="1153"/>
      <c r="N133" s="3961"/>
      <c r="O133" s="3837"/>
      <c r="P133" s="3837"/>
      <c r="Q133" s="1153"/>
      <c r="R133" s="3903"/>
      <c r="S133" s="3962"/>
      <c r="T133" s="38"/>
      <c r="U133" s="3960"/>
      <c r="V133" s="3960"/>
      <c r="W133" s="60"/>
      <c r="X133" s="60"/>
      <c r="Y133" s="60"/>
      <c r="Z133" s="60"/>
      <c r="AA133" s="60"/>
      <c r="AB133" s="1153"/>
      <c r="AC133" s="1153"/>
      <c r="AD133" s="1153"/>
      <c r="AE133" s="1153"/>
      <c r="AF133" s="3900"/>
      <c r="AG133" s="3900"/>
      <c r="AH133" s="3900"/>
      <c r="AI133" s="1153"/>
      <c r="AJ133" s="3903"/>
      <c r="AK133" s="3900"/>
      <c r="AL133" s="3902"/>
      <c r="AM133" s="3902"/>
      <c r="AN133" s="3902"/>
    </row>
    <row r="134" spans="1:40" ht="11.25" customHeight="1">
      <c r="A134" s="3968"/>
      <c r="B134" s="3901"/>
      <c r="D134" s="3367" t="s">
        <v>62</v>
      </c>
      <c r="E134" s="3800" t="s">
        <v>2902</v>
      </c>
      <c r="F134" s="3962"/>
      <c r="G134" s="3837"/>
      <c r="H134" s="3837"/>
      <c r="I134" s="3837"/>
      <c r="J134" s="1153"/>
      <c r="K134" s="1153"/>
      <c r="L134" s="1153"/>
      <c r="M134" s="1153"/>
      <c r="N134" s="3961"/>
      <c r="O134" s="3837"/>
      <c r="P134" s="3837"/>
      <c r="Q134" s="3540"/>
      <c r="R134" s="3903"/>
      <c r="S134" s="3962"/>
      <c r="T134" s="38"/>
      <c r="U134" s="3367"/>
      <c r="V134" s="3800"/>
      <c r="W134" s="60"/>
      <c r="X134" s="60"/>
      <c r="Y134" s="60"/>
      <c r="Z134" s="60"/>
      <c r="AA134" s="60"/>
      <c r="AB134" s="1153"/>
      <c r="AC134" s="1153"/>
      <c r="AD134" s="1153"/>
      <c r="AE134" s="1153"/>
      <c r="AF134" s="3900"/>
      <c r="AG134" s="3900"/>
      <c r="AH134" s="3900"/>
      <c r="AI134" s="5665">
        <v>23</v>
      </c>
      <c r="AJ134" s="5623"/>
      <c r="AK134" s="3900"/>
      <c r="AL134" s="3902"/>
      <c r="AM134" s="3902"/>
      <c r="AN134" s="3902"/>
    </row>
    <row r="135" spans="1:40" ht="11.25" customHeight="1">
      <c r="A135" s="3979"/>
      <c r="B135" s="3901"/>
      <c r="D135" s="3367"/>
      <c r="E135" s="3962" t="s">
        <v>1817</v>
      </c>
      <c r="F135" s="3962"/>
      <c r="G135" s="3837"/>
      <c r="H135" s="3837"/>
      <c r="I135" s="3837"/>
      <c r="J135" s="1153"/>
      <c r="K135" s="1153"/>
      <c r="L135" s="1153"/>
      <c r="M135" s="1153"/>
      <c r="N135" s="3961"/>
      <c r="O135" s="3837"/>
      <c r="P135" s="3837"/>
      <c r="Q135" s="3540"/>
      <c r="R135" s="3903"/>
      <c r="S135" s="3962"/>
      <c r="T135" s="38"/>
      <c r="U135" s="3367"/>
      <c r="V135" s="3962"/>
      <c r="W135" s="60"/>
      <c r="X135" s="60"/>
      <c r="Y135" s="60"/>
      <c r="Z135" s="60"/>
      <c r="AA135" s="60"/>
      <c r="AB135" s="1153"/>
      <c r="AC135" s="1153"/>
      <c r="AD135" s="1153"/>
      <c r="AE135" s="1153"/>
      <c r="AF135" s="3900"/>
      <c r="AG135" s="3900"/>
      <c r="AH135" s="3900"/>
      <c r="AI135" s="5665"/>
      <c r="AJ135" s="5624"/>
      <c r="AK135" s="3900"/>
      <c r="AL135" s="3902"/>
      <c r="AM135" s="3902"/>
      <c r="AN135" s="3902"/>
    </row>
    <row r="138" spans="1:40" ht="11.25" customHeight="1">
      <c r="A138" s="3905"/>
      <c r="B138" s="3900"/>
      <c r="C138" s="3375" t="s">
        <v>124</v>
      </c>
      <c r="D138" s="3800" t="s">
        <v>2903</v>
      </c>
      <c r="E138" s="3802"/>
      <c r="F138" s="3962"/>
      <c r="G138" s="3837"/>
      <c r="H138" s="3837"/>
      <c r="I138" s="3837"/>
      <c r="J138" s="1153"/>
      <c r="K138" s="1153"/>
      <c r="L138" s="1153"/>
      <c r="M138" s="1153"/>
      <c r="N138" s="3961"/>
      <c r="O138" s="3837"/>
      <c r="P138" s="3837"/>
      <c r="Q138" s="3900"/>
      <c r="R138" s="3367"/>
      <c r="S138" s="3962"/>
      <c r="T138" s="38"/>
      <c r="U138" s="60"/>
      <c r="V138" s="60"/>
      <c r="W138" s="60"/>
      <c r="X138" s="60"/>
      <c r="Y138" s="60"/>
      <c r="Z138" s="60"/>
      <c r="AA138" s="60"/>
      <c r="AB138" s="1153"/>
      <c r="AC138" s="1153"/>
      <c r="AD138" s="1153"/>
      <c r="AE138" s="1153"/>
      <c r="AF138" s="3900"/>
      <c r="AG138" s="3900"/>
      <c r="AH138" s="3900"/>
      <c r="AI138" s="3900"/>
      <c r="AJ138" s="3900"/>
      <c r="AK138" s="3900"/>
      <c r="AL138" s="3902"/>
      <c r="AM138" s="3902"/>
      <c r="AN138" s="3902"/>
    </row>
    <row r="139" spans="1:40" ht="11.25" customHeight="1">
      <c r="A139" s="3959"/>
      <c r="B139" s="3960"/>
      <c r="C139" s="3367"/>
      <c r="D139" s="3962"/>
      <c r="E139" s="3802"/>
      <c r="F139" s="3962"/>
      <c r="G139" s="3837"/>
      <c r="H139" s="3837"/>
      <c r="I139" s="3837"/>
      <c r="J139" s="1153"/>
      <c r="K139" s="1153"/>
      <c r="L139" s="1153"/>
      <c r="M139" s="1153"/>
      <c r="N139" s="3961"/>
      <c r="O139" s="3837"/>
      <c r="P139" s="3837"/>
      <c r="Q139" s="3540"/>
      <c r="R139" s="3540"/>
      <c r="S139" s="3962"/>
      <c r="T139" s="38"/>
      <c r="U139" s="60"/>
      <c r="V139" s="60"/>
      <c r="W139" s="60"/>
      <c r="X139" s="60"/>
      <c r="Y139" s="60"/>
      <c r="Z139" s="60"/>
      <c r="AA139" s="60"/>
      <c r="AB139" s="1153"/>
      <c r="AC139" s="1153"/>
      <c r="AD139" s="1153"/>
      <c r="AE139" s="1153"/>
      <c r="AF139" s="3900"/>
      <c r="AG139" s="3900"/>
      <c r="AH139" s="3900"/>
      <c r="AI139" s="5702"/>
      <c r="AJ139" s="5702"/>
      <c r="AK139" s="3900"/>
      <c r="AL139" s="3902"/>
      <c r="AM139" s="3902"/>
      <c r="AN139" s="3902"/>
    </row>
    <row r="140" spans="1:40" ht="11.25" customHeight="1">
      <c r="A140" s="3959"/>
      <c r="B140" s="3960"/>
      <c r="D140" s="3367" t="s">
        <v>35</v>
      </c>
      <c r="E140" s="3800" t="s">
        <v>1818</v>
      </c>
      <c r="F140" s="3962"/>
      <c r="G140" s="3837"/>
      <c r="H140" s="3837"/>
      <c r="I140" s="3837"/>
      <c r="J140" s="1153"/>
      <c r="K140" s="1153"/>
      <c r="L140" s="1153"/>
      <c r="M140" s="1153"/>
      <c r="N140" s="3961"/>
      <c r="O140" s="3837"/>
      <c r="P140" s="3837"/>
      <c r="Q140" s="3540"/>
      <c r="R140" s="3981"/>
      <c r="S140" s="3962"/>
      <c r="T140" s="38"/>
      <c r="U140" s="3367"/>
      <c r="V140" s="3800"/>
      <c r="W140" s="60"/>
      <c r="X140" s="60"/>
      <c r="Y140" s="60"/>
      <c r="Z140" s="60"/>
      <c r="AA140" s="60"/>
      <c r="AB140" s="1153"/>
      <c r="AC140" s="1153"/>
      <c r="AD140" s="1153"/>
      <c r="AE140" s="1153"/>
      <c r="AF140" s="3900"/>
      <c r="AG140" s="3900"/>
      <c r="AH140" s="3900"/>
      <c r="AI140" s="5665">
        <v>24</v>
      </c>
      <c r="AJ140" s="5623"/>
      <c r="AK140" s="3900"/>
      <c r="AL140" s="3902"/>
      <c r="AM140" s="3902"/>
      <c r="AN140" s="3902"/>
    </row>
    <row r="141" spans="1:40" ht="11.25" customHeight="1">
      <c r="A141" s="3959"/>
      <c r="B141" s="3960"/>
      <c r="D141" s="3367"/>
      <c r="E141" s="3962" t="s">
        <v>1819</v>
      </c>
      <c r="F141" s="3962"/>
      <c r="G141" s="3837"/>
      <c r="H141" s="3837"/>
      <c r="I141" s="3837"/>
      <c r="J141" s="1153"/>
      <c r="K141" s="1153"/>
      <c r="L141" s="1153"/>
      <c r="M141" s="1153"/>
      <c r="N141" s="3961"/>
      <c r="O141" s="3837"/>
      <c r="P141" s="3837"/>
      <c r="Q141" s="3540"/>
      <c r="R141" s="3981"/>
      <c r="S141" s="3962"/>
      <c r="T141" s="38"/>
      <c r="U141" s="471"/>
      <c r="V141" s="3949"/>
      <c r="W141" s="60"/>
      <c r="X141" s="60"/>
      <c r="Y141" s="60"/>
      <c r="Z141" s="60"/>
      <c r="AA141" s="60"/>
      <c r="AB141" s="1153"/>
      <c r="AC141" s="1153"/>
      <c r="AD141" s="1153"/>
      <c r="AE141" s="1153"/>
      <c r="AF141" s="3900"/>
      <c r="AG141" s="3900"/>
      <c r="AH141" s="3900"/>
      <c r="AI141" s="5665"/>
      <c r="AJ141" s="5624"/>
      <c r="AK141" s="3900"/>
      <c r="AL141" s="3902"/>
      <c r="AM141" s="3902"/>
      <c r="AN141" s="3902"/>
    </row>
    <row r="142" spans="1:40" ht="3.75" customHeight="1">
      <c r="A142" s="3964"/>
      <c r="B142" s="3963"/>
      <c r="D142" s="3367"/>
      <c r="E142" s="3963"/>
      <c r="F142" s="3962"/>
      <c r="G142" s="3837"/>
      <c r="H142" s="3837"/>
      <c r="I142" s="3837"/>
      <c r="J142" s="1153"/>
      <c r="K142" s="1153"/>
      <c r="L142" s="1153"/>
      <c r="M142" s="1153"/>
      <c r="N142" s="3961"/>
      <c r="O142" s="3837"/>
      <c r="P142" s="3837"/>
      <c r="Q142" s="3967"/>
      <c r="R142" s="3967"/>
      <c r="S142" s="3962"/>
      <c r="T142" s="38"/>
      <c r="U142" s="3963"/>
      <c r="V142" s="3963"/>
      <c r="W142" s="60"/>
      <c r="X142" s="60"/>
      <c r="Y142" s="60"/>
      <c r="Z142" s="60"/>
      <c r="AA142" s="60"/>
      <c r="AB142" s="1153"/>
      <c r="AC142" s="1153"/>
      <c r="AD142" s="1153"/>
      <c r="AE142" s="1153"/>
      <c r="AF142" s="3900"/>
      <c r="AG142" s="3900"/>
      <c r="AH142" s="3900"/>
      <c r="AI142" s="3967"/>
      <c r="AJ142" s="3967"/>
      <c r="AK142" s="3900"/>
      <c r="AL142" s="3902"/>
      <c r="AM142" s="3902"/>
      <c r="AN142" s="3902"/>
    </row>
    <row r="143" spans="1:40" ht="11.25" customHeight="1">
      <c r="A143" s="3968"/>
      <c r="B143" s="3901"/>
      <c r="D143" s="3367" t="s">
        <v>36</v>
      </c>
      <c r="E143" s="3800" t="s">
        <v>1820</v>
      </c>
      <c r="F143" s="3962"/>
      <c r="G143" s="3837"/>
      <c r="H143" s="3837"/>
      <c r="I143" s="3837"/>
      <c r="J143" s="1153"/>
      <c r="K143" s="1153"/>
      <c r="L143" s="1153"/>
      <c r="M143" s="1153"/>
      <c r="N143" s="3961"/>
      <c r="O143" s="3837"/>
      <c r="P143" s="3837"/>
      <c r="Q143" s="3540"/>
      <c r="R143" s="3967"/>
      <c r="S143" s="3962"/>
      <c r="T143" s="38"/>
      <c r="U143" s="3367"/>
      <c r="V143" s="3804"/>
      <c r="W143" s="60"/>
      <c r="X143" s="60"/>
      <c r="Y143" s="60"/>
      <c r="Z143" s="60"/>
      <c r="AA143" s="60"/>
      <c r="AB143" s="1153"/>
      <c r="AC143" s="1153"/>
      <c r="AD143" s="1153"/>
      <c r="AE143" s="1153"/>
      <c r="AF143" s="3900"/>
      <c r="AG143" s="3900"/>
      <c r="AH143" s="3900"/>
      <c r="AI143" s="5665">
        <v>25</v>
      </c>
      <c r="AJ143" s="5623"/>
      <c r="AK143" s="3900"/>
      <c r="AL143" s="3902"/>
      <c r="AM143" s="3902"/>
      <c r="AN143" s="3902"/>
    </row>
    <row r="144" spans="1:40" ht="11.25" customHeight="1">
      <c r="A144" s="3964"/>
      <c r="B144" s="3963"/>
      <c r="D144" s="3367"/>
      <c r="E144" s="3962" t="s">
        <v>1821</v>
      </c>
      <c r="F144" s="3962"/>
      <c r="G144" s="3837"/>
      <c r="H144" s="3837"/>
      <c r="I144" s="3837"/>
      <c r="J144" s="1153"/>
      <c r="K144" s="1153"/>
      <c r="L144" s="1153"/>
      <c r="M144" s="1153"/>
      <c r="N144" s="3961"/>
      <c r="O144" s="3837"/>
      <c r="P144" s="3837"/>
      <c r="Q144" s="3540"/>
      <c r="R144" s="3967"/>
      <c r="S144" s="3962"/>
      <c r="T144" s="38"/>
      <c r="U144" s="471"/>
      <c r="V144" s="3962"/>
      <c r="W144" s="60"/>
      <c r="X144" s="60"/>
      <c r="Y144" s="60"/>
      <c r="Z144" s="60"/>
      <c r="AA144" s="60"/>
      <c r="AB144" s="1153"/>
      <c r="AC144" s="1153"/>
      <c r="AD144" s="1153"/>
      <c r="AE144" s="1153"/>
      <c r="AF144" s="3900"/>
      <c r="AG144" s="3900"/>
      <c r="AH144" s="3900"/>
      <c r="AI144" s="5665"/>
      <c r="AJ144" s="5624"/>
      <c r="AK144" s="3900"/>
      <c r="AL144" s="3902"/>
      <c r="AM144" s="3902"/>
      <c r="AN144" s="3902"/>
    </row>
    <row r="145" spans="1:40" ht="3.75" customHeight="1">
      <c r="A145" s="3968"/>
      <c r="B145" s="3901"/>
      <c r="D145" s="3367"/>
      <c r="E145" s="3960"/>
      <c r="F145" s="3962"/>
      <c r="G145" s="3837"/>
      <c r="H145" s="3837"/>
      <c r="I145" s="3837"/>
      <c r="J145" s="1153"/>
      <c r="K145" s="1153"/>
      <c r="L145" s="1153"/>
      <c r="M145" s="1153"/>
      <c r="N145" s="3961"/>
      <c r="O145" s="3837"/>
      <c r="P145" s="3837"/>
      <c r="Q145" s="3903"/>
      <c r="R145" s="3903"/>
      <c r="S145" s="3962"/>
      <c r="T145" s="38"/>
      <c r="U145" s="3960"/>
      <c r="V145" s="3960"/>
      <c r="W145" s="60"/>
      <c r="X145" s="60"/>
      <c r="Y145" s="60"/>
      <c r="Z145" s="60"/>
      <c r="AA145" s="60"/>
      <c r="AB145" s="1153"/>
      <c r="AC145" s="1153"/>
      <c r="AD145" s="1153"/>
      <c r="AE145" s="1153"/>
      <c r="AF145" s="3900"/>
      <c r="AG145" s="3900"/>
      <c r="AH145" s="3900"/>
      <c r="AI145" s="3903"/>
      <c r="AJ145" s="3903"/>
      <c r="AK145" s="3900"/>
      <c r="AL145" s="3902"/>
      <c r="AM145" s="3902"/>
      <c r="AN145" s="3902"/>
    </row>
    <row r="146" spans="1:40" ht="11.25" customHeight="1">
      <c r="A146" s="3968"/>
      <c r="B146" s="3901"/>
      <c r="D146" s="3367" t="s">
        <v>50</v>
      </c>
      <c r="E146" s="3800" t="s">
        <v>1822</v>
      </c>
      <c r="F146" s="3962"/>
      <c r="G146" s="3837"/>
      <c r="H146" s="3837"/>
      <c r="I146" s="3837"/>
      <c r="J146" s="1153"/>
      <c r="K146" s="1153"/>
      <c r="L146" s="1153"/>
      <c r="M146" s="1153"/>
      <c r="N146" s="3961"/>
      <c r="O146" s="3837"/>
      <c r="P146" s="3837"/>
      <c r="Q146" s="3540"/>
      <c r="R146" s="3903"/>
      <c r="S146" s="3962"/>
      <c r="T146" s="38"/>
      <c r="U146" s="3367"/>
      <c r="V146" s="3800"/>
      <c r="W146" s="60"/>
      <c r="X146" s="60"/>
      <c r="Y146" s="60"/>
      <c r="Z146" s="60"/>
      <c r="AA146" s="60"/>
      <c r="AB146" s="1153"/>
      <c r="AC146" s="1153"/>
      <c r="AD146" s="1153"/>
      <c r="AE146" s="1153"/>
      <c r="AF146" s="3900"/>
      <c r="AG146" s="3900"/>
      <c r="AH146" s="3900"/>
      <c r="AI146" s="5704">
        <v>26</v>
      </c>
      <c r="AJ146" s="5623"/>
      <c r="AK146" s="3900"/>
      <c r="AL146" s="3902"/>
      <c r="AM146" s="3902"/>
      <c r="AN146" s="3902"/>
    </row>
    <row r="147" spans="1:40" ht="11.25" customHeight="1">
      <c r="A147" s="3968"/>
      <c r="B147" s="3901"/>
      <c r="D147" s="3367"/>
      <c r="E147" s="3971" t="s">
        <v>1823</v>
      </c>
      <c r="F147" s="3962"/>
      <c r="G147" s="3837"/>
      <c r="H147" s="3837"/>
      <c r="I147" s="3837"/>
      <c r="J147" s="1153"/>
      <c r="K147" s="1153"/>
      <c r="L147" s="1153"/>
      <c r="M147" s="1153"/>
      <c r="N147" s="3961"/>
      <c r="O147" s="3837"/>
      <c r="P147" s="3837"/>
      <c r="Q147" s="3540"/>
      <c r="R147" s="3903"/>
      <c r="S147" s="3962"/>
      <c r="T147" s="38"/>
      <c r="U147" s="3960"/>
      <c r="V147" s="3971"/>
      <c r="W147" s="60"/>
      <c r="X147" s="60"/>
      <c r="Y147" s="60"/>
      <c r="Z147" s="60"/>
      <c r="AA147" s="60"/>
      <c r="AB147" s="1153"/>
      <c r="AC147" s="1153"/>
      <c r="AD147" s="1153"/>
      <c r="AE147" s="1153"/>
      <c r="AF147" s="3900"/>
      <c r="AG147" s="3900"/>
      <c r="AH147" s="3900"/>
      <c r="AI147" s="5704"/>
      <c r="AJ147" s="5624"/>
      <c r="AK147" s="3900"/>
      <c r="AL147" s="3902"/>
      <c r="AM147" s="3902"/>
      <c r="AN147" s="3902"/>
    </row>
    <row r="148" spans="1:40" ht="3.75" customHeight="1">
      <c r="A148" s="3968"/>
      <c r="B148" s="3901"/>
      <c r="D148" s="3367"/>
      <c r="E148" s="3960"/>
      <c r="F148" s="3962"/>
      <c r="G148" s="3837"/>
      <c r="H148" s="3837"/>
      <c r="I148" s="3837"/>
      <c r="J148" s="1153"/>
      <c r="K148" s="1153"/>
      <c r="L148" s="1153"/>
      <c r="M148" s="1153"/>
      <c r="N148" s="3961"/>
      <c r="O148" s="3837"/>
      <c r="P148" s="3837"/>
      <c r="Q148" s="1153"/>
      <c r="R148" s="3903"/>
      <c r="S148" s="3962"/>
      <c r="T148" s="38"/>
      <c r="U148" s="3960"/>
      <c r="V148" s="3960"/>
      <c r="W148" s="60"/>
      <c r="X148" s="60"/>
      <c r="Y148" s="60"/>
      <c r="Z148" s="60"/>
      <c r="AA148" s="60"/>
      <c r="AB148" s="1153"/>
      <c r="AC148" s="1153"/>
      <c r="AD148" s="1153"/>
      <c r="AE148" s="1153"/>
      <c r="AF148" s="3900"/>
      <c r="AG148" s="3900"/>
      <c r="AH148" s="3900"/>
      <c r="AI148" s="1153"/>
      <c r="AJ148" s="3903"/>
      <c r="AK148" s="3900"/>
      <c r="AL148" s="3902"/>
      <c r="AM148" s="3902"/>
      <c r="AN148" s="3902"/>
    </row>
    <row r="149" spans="1:40" ht="11.25" customHeight="1">
      <c r="A149" s="3968"/>
      <c r="B149" s="3901"/>
      <c r="D149" s="3367" t="s">
        <v>62</v>
      </c>
      <c r="E149" s="3800" t="s">
        <v>1824</v>
      </c>
      <c r="F149" s="3962"/>
      <c r="G149" s="3837"/>
      <c r="H149" s="3837"/>
      <c r="I149" s="3837"/>
      <c r="J149" s="1153"/>
      <c r="K149" s="1153"/>
      <c r="L149" s="1153"/>
      <c r="M149" s="1153"/>
      <c r="N149" s="3961"/>
      <c r="O149" s="3837"/>
      <c r="P149" s="3837"/>
      <c r="Q149" s="3540"/>
      <c r="R149" s="3903"/>
      <c r="S149" s="3962"/>
      <c r="T149" s="38"/>
      <c r="U149" s="3367"/>
      <c r="V149" s="3800"/>
      <c r="W149" s="60"/>
      <c r="X149" s="60"/>
      <c r="Y149" s="60"/>
      <c r="Z149" s="60"/>
      <c r="AA149" s="60"/>
      <c r="AB149" s="1153"/>
      <c r="AC149" s="1153"/>
      <c r="AD149" s="1153"/>
      <c r="AE149" s="1153"/>
      <c r="AF149" s="3900"/>
      <c r="AG149" s="3900"/>
      <c r="AH149" s="3900"/>
      <c r="AI149" s="5665">
        <v>27</v>
      </c>
      <c r="AJ149" s="5623"/>
      <c r="AK149" s="3900"/>
      <c r="AL149" s="3902"/>
      <c r="AM149" s="3902"/>
      <c r="AN149" s="3902"/>
    </row>
    <row r="150" spans="1:40" ht="11.25" customHeight="1">
      <c r="A150" s="3979"/>
      <c r="B150" s="3901"/>
      <c r="D150" s="3367"/>
      <c r="E150" s="3962" t="s">
        <v>2904</v>
      </c>
      <c r="F150" s="3962"/>
      <c r="G150" s="3837"/>
      <c r="H150" s="3837"/>
      <c r="I150" s="3837"/>
      <c r="J150" s="1153"/>
      <c r="K150" s="1153"/>
      <c r="L150" s="1153"/>
      <c r="M150" s="1153"/>
      <c r="N150" s="3961"/>
      <c r="O150" s="3837"/>
      <c r="P150" s="3837"/>
      <c r="Q150" s="3540"/>
      <c r="R150" s="3903"/>
      <c r="S150" s="3962"/>
      <c r="T150" s="38"/>
      <c r="U150" s="3367"/>
      <c r="V150" s="3962"/>
      <c r="W150" s="60"/>
      <c r="X150" s="60"/>
      <c r="Y150" s="60"/>
      <c r="Z150" s="60"/>
      <c r="AA150" s="60"/>
      <c r="AB150" s="1153"/>
      <c r="AC150" s="1153"/>
      <c r="AD150" s="1153"/>
      <c r="AE150" s="1153"/>
      <c r="AF150" s="3900"/>
      <c r="AG150" s="3900"/>
      <c r="AH150" s="3900"/>
      <c r="AI150" s="5665"/>
      <c r="AJ150" s="5624"/>
      <c r="AK150" s="3900"/>
      <c r="AL150" s="3902"/>
      <c r="AM150" s="3902"/>
      <c r="AN150" s="3902"/>
    </row>
    <row r="151" spans="1:40" ht="3.75" customHeight="1">
      <c r="A151" s="3968"/>
      <c r="B151" s="3901"/>
      <c r="D151" s="3367"/>
      <c r="E151" s="3960"/>
      <c r="F151" s="3962"/>
      <c r="G151" s="3837"/>
      <c r="H151" s="3837"/>
      <c r="I151" s="3837"/>
      <c r="J151" s="1153"/>
      <c r="K151" s="1153"/>
      <c r="L151" s="1153"/>
      <c r="M151" s="1153"/>
      <c r="N151" s="3961"/>
      <c r="O151" s="3837"/>
      <c r="P151" s="3837"/>
      <c r="Q151" s="1153"/>
      <c r="R151" s="3903"/>
      <c r="S151" s="3962"/>
      <c r="T151" s="38"/>
      <c r="U151" s="3960"/>
      <c r="V151" s="3960"/>
      <c r="W151" s="60"/>
      <c r="X151" s="60"/>
      <c r="Y151" s="60"/>
      <c r="Z151" s="60"/>
      <c r="AA151" s="60"/>
      <c r="AB151" s="1153"/>
      <c r="AC151" s="1153"/>
      <c r="AD151" s="1153"/>
      <c r="AE151" s="1153"/>
      <c r="AF151" s="3900"/>
      <c r="AG151" s="3900"/>
      <c r="AH151" s="3900"/>
      <c r="AI151" s="1153"/>
      <c r="AJ151" s="3903"/>
      <c r="AK151" s="3900"/>
      <c r="AL151" s="3902"/>
      <c r="AM151" s="3902"/>
      <c r="AN151" s="3902"/>
    </row>
    <row r="152" spans="1:40" ht="11.25" customHeight="1">
      <c r="A152" s="3968"/>
      <c r="B152" s="3901"/>
      <c r="D152" s="3367" t="s">
        <v>63</v>
      </c>
      <c r="E152" s="3800" t="s">
        <v>1825</v>
      </c>
      <c r="F152" s="3962"/>
      <c r="G152" s="3837"/>
      <c r="H152" s="3837"/>
      <c r="I152" s="3837"/>
      <c r="J152" s="1153"/>
      <c r="K152" s="1153"/>
      <c r="L152" s="1153"/>
      <c r="M152" s="1153"/>
      <c r="N152" s="3961"/>
      <c r="O152" s="3837"/>
      <c r="P152" s="3837"/>
      <c r="Q152" s="3540"/>
      <c r="R152" s="3903"/>
      <c r="S152" s="3962"/>
      <c r="T152" s="38"/>
      <c r="U152" s="3367"/>
      <c r="V152" s="3800"/>
      <c r="W152" s="60"/>
      <c r="X152" s="60"/>
      <c r="Y152" s="60"/>
      <c r="Z152" s="60"/>
      <c r="AA152" s="60"/>
      <c r="AB152" s="1153"/>
      <c r="AC152" s="1153"/>
      <c r="AD152" s="1153"/>
      <c r="AE152" s="1153"/>
      <c r="AF152" s="3900"/>
      <c r="AG152" s="3900"/>
      <c r="AH152" s="3900"/>
      <c r="AI152" s="5665">
        <v>28</v>
      </c>
      <c r="AJ152" s="5623"/>
      <c r="AK152" s="3900"/>
      <c r="AL152" s="3902"/>
      <c r="AM152" s="3902"/>
      <c r="AN152" s="3902"/>
    </row>
    <row r="153" spans="1:40" ht="11.25" customHeight="1">
      <c r="A153" s="3979"/>
      <c r="B153" s="3901"/>
      <c r="D153" s="3367"/>
      <c r="E153" s="3962" t="s">
        <v>1826</v>
      </c>
      <c r="F153" s="3962"/>
      <c r="G153" s="3837"/>
      <c r="H153" s="3837"/>
      <c r="I153" s="3837"/>
      <c r="J153" s="1153"/>
      <c r="K153" s="1153"/>
      <c r="L153" s="1153"/>
      <c r="M153" s="1153"/>
      <c r="N153" s="3961"/>
      <c r="O153" s="3837"/>
      <c r="P153" s="3837"/>
      <c r="Q153" s="3540"/>
      <c r="R153" s="3903"/>
      <c r="S153" s="3962"/>
      <c r="T153" s="38"/>
      <c r="U153" s="3367"/>
      <c r="V153" s="3962"/>
      <c r="W153" s="60"/>
      <c r="X153" s="60"/>
      <c r="Y153" s="60"/>
      <c r="Z153" s="60"/>
      <c r="AA153" s="60"/>
      <c r="AB153" s="1153"/>
      <c r="AC153" s="1153"/>
      <c r="AD153" s="1153"/>
      <c r="AE153" s="1153"/>
      <c r="AF153" s="3900"/>
      <c r="AG153" s="3900"/>
      <c r="AH153" s="3900"/>
      <c r="AI153" s="5665"/>
      <c r="AJ153" s="5624"/>
      <c r="AK153" s="3900"/>
      <c r="AL153" s="3902"/>
      <c r="AM153" s="3902"/>
      <c r="AN153" s="3902"/>
    </row>
    <row r="156" spans="1:40" ht="11.25" customHeight="1">
      <c r="A156" s="3905"/>
      <c r="B156" s="3900"/>
      <c r="C156" s="3375" t="s">
        <v>127</v>
      </c>
      <c r="D156" s="3800" t="s">
        <v>2905</v>
      </c>
      <c r="E156" s="3802"/>
      <c r="F156" s="3962"/>
      <c r="G156" s="3837"/>
      <c r="H156" s="3837"/>
      <c r="I156" s="3837"/>
      <c r="J156" s="1153"/>
      <c r="K156" s="1153"/>
      <c r="L156" s="1153"/>
      <c r="M156" s="1153"/>
      <c r="N156" s="3961"/>
      <c r="O156" s="3837"/>
      <c r="P156" s="3837"/>
      <c r="Q156" s="3900"/>
      <c r="R156" s="3367"/>
      <c r="S156" s="3962"/>
      <c r="T156" s="38"/>
      <c r="U156" s="60"/>
      <c r="V156" s="60"/>
      <c r="W156" s="60"/>
      <c r="X156" s="60"/>
      <c r="Y156" s="60"/>
      <c r="Z156" s="60"/>
      <c r="AA156" s="60"/>
      <c r="AB156" s="1153"/>
      <c r="AC156" s="1153"/>
      <c r="AD156" s="1153"/>
      <c r="AE156" s="1153"/>
      <c r="AF156" s="3900"/>
      <c r="AG156" s="3900"/>
      <c r="AH156" s="3900"/>
      <c r="AI156" s="3900"/>
      <c r="AJ156" s="3900"/>
      <c r="AK156" s="3900"/>
      <c r="AL156" s="3902"/>
      <c r="AM156" s="3902"/>
      <c r="AN156" s="3902"/>
    </row>
    <row r="157" spans="1:40" ht="7.5" customHeight="1">
      <c r="A157" s="3959"/>
      <c r="B157" s="3960"/>
      <c r="C157" s="3367"/>
      <c r="D157" s="3962"/>
      <c r="E157" s="3802"/>
      <c r="F157" s="3962"/>
      <c r="G157" s="3837"/>
      <c r="H157" s="3837"/>
      <c r="I157" s="3837"/>
      <c r="J157" s="1153"/>
      <c r="K157" s="1153"/>
      <c r="L157" s="1153"/>
      <c r="M157" s="1153"/>
      <c r="N157" s="3961"/>
      <c r="O157" s="3837"/>
      <c r="P157" s="3837"/>
      <c r="Q157" s="3540"/>
      <c r="R157" s="3540"/>
      <c r="S157" s="3962"/>
      <c r="T157" s="38"/>
      <c r="U157" s="60"/>
      <c r="V157" s="60"/>
      <c r="W157" s="60"/>
      <c r="X157" s="60"/>
      <c r="Y157" s="60"/>
      <c r="Z157" s="60"/>
      <c r="AA157" s="60"/>
      <c r="AB157" s="1153"/>
      <c r="AC157" s="1153"/>
      <c r="AD157" s="1153"/>
      <c r="AE157" s="1153"/>
      <c r="AF157" s="3900"/>
      <c r="AG157" s="3900"/>
      <c r="AH157" s="3900"/>
      <c r="AI157" s="5702"/>
      <c r="AJ157" s="5702"/>
      <c r="AK157" s="3900"/>
      <c r="AL157" s="3902"/>
      <c r="AM157" s="3902"/>
      <c r="AN157" s="3902"/>
    </row>
    <row r="158" spans="1:40" ht="11.25" customHeight="1">
      <c r="A158" s="3959"/>
      <c r="B158" s="3960"/>
      <c r="D158" s="3367" t="s">
        <v>35</v>
      </c>
      <c r="E158" s="3800" t="s">
        <v>1827</v>
      </c>
      <c r="F158" s="3962"/>
      <c r="G158" s="3837"/>
      <c r="H158" s="3837"/>
      <c r="I158" s="3837"/>
      <c r="J158" s="1153"/>
      <c r="K158" s="1153"/>
      <c r="L158" s="1153"/>
      <c r="M158" s="1153"/>
      <c r="N158" s="3961"/>
      <c r="O158" s="3837"/>
      <c r="P158" s="3837"/>
      <c r="Q158" s="3540"/>
      <c r="R158" s="3981"/>
      <c r="S158" s="3962"/>
      <c r="T158" s="38"/>
      <c r="U158" s="3367"/>
      <c r="V158" s="3800"/>
      <c r="W158" s="60"/>
      <c r="X158" s="60"/>
      <c r="Y158" s="60"/>
      <c r="Z158" s="60"/>
      <c r="AA158" s="60"/>
      <c r="AB158" s="1153"/>
      <c r="AC158" s="1153"/>
      <c r="AD158" s="1153"/>
      <c r="AE158" s="1153"/>
      <c r="AF158" s="3900"/>
      <c r="AG158" s="3900"/>
      <c r="AH158" s="3900"/>
      <c r="AI158" s="5665">
        <v>29</v>
      </c>
      <c r="AJ158" s="5623"/>
      <c r="AK158" s="3900"/>
      <c r="AL158" s="3902"/>
      <c r="AM158" s="3902"/>
      <c r="AN158" s="3902"/>
    </row>
    <row r="159" spans="1:40" ht="11.25" customHeight="1">
      <c r="A159" s="3959"/>
      <c r="B159" s="3960"/>
      <c r="D159" s="3367"/>
      <c r="E159" s="3962" t="s">
        <v>1828</v>
      </c>
      <c r="F159" s="3962"/>
      <c r="G159" s="3837"/>
      <c r="H159" s="3837"/>
      <c r="I159" s="3837"/>
      <c r="J159" s="1153"/>
      <c r="K159" s="1153"/>
      <c r="L159" s="1153"/>
      <c r="M159" s="1153"/>
      <c r="N159" s="3961"/>
      <c r="O159" s="3837"/>
      <c r="P159" s="3837"/>
      <c r="Q159" s="3540"/>
      <c r="R159" s="3981"/>
      <c r="S159" s="3962"/>
      <c r="T159" s="38"/>
      <c r="U159" s="471"/>
      <c r="V159" s="3949"/>
      <c r="W159" s="60"/>
      <c r="X159" s="60"/>
      <c r="Y159" s="60"/>
      <c r="Z159" s="60"/>
      <c r="AA159" s="60"/>
      <c r="AB159" s="1153"/>
      <c r="AC159" s="1153"/>
      <c r="AD159" s="1153"/>
      <c r="AE159" s="1153"/>
      <c r="AF159" s="3900"/>
      <c r="AG159" s="3900"/>
      <c r="AH159" s="3900"/>
      <c r="AI159" s="5665"/>
      <c r="AJ159" s="5624"/>
      <c r="AK159" s="3900"/>
      <c r="AL159" s="3902"/>
      <c r="AM159" s="3902"/>
      <c r="AN159" s="3902"/>
    </row>
    <row r="160" spans="1:40" ht="3.75" customHeight="1">
      <c r="A160" s="3964"/>
      <c r="B160" s="3963"/>
      <c r="D160" s="3367"/>
      <c r="E160" s="3963"/>
      <c r="F160" s="3962"/>
      <c r="G160" s="3837"/>
      <c r="H160" s="3837"/>
      <c r="I160" s="3837"/>
      <c r="J160" s="1153"/>
      <c r="K160" s="1153"/>
      <c r="L160" s="1153"/>
      <c r="M160" s="1153"/>
      <c r="N160" s="3961"/>
      <c r="O160" s="3837"/>
      <c r="P160" s="3837"/>
      <c r="Q160" s="3967"/>
      <c r="R160" s="3967"/>
      <c r="S160" s="3962"/>
      <c r="T160" s="38"/>
      <c r="U160" s="3963"/>
      <c r="V160" s="3963"/>
      <c r="W160" s="60"/>
      <c r="X160" s="60"/>
      <c r="Y160" s="60"/>
      <c r="Z160" s="60"/>
      <c r="AA160" s="60"/>
      <c r="AB160" s="1153"/>
      <c r="AC160" s="1153"/>
      <c r="AD160" s="1153"/>
      <c r="AE160" s="1153"/>
      <c r="AF160" s="3900"/>
      <c r="AG160" s="3900"/>
      <c r="AH160" s="3900"/>
      <c r="AI160" s="3967"/>
      <c r="AJ160" s="3967"/>
      <c r="AK160" s="3900"/>
      <c r="AL160" s="3902"/>
      <c r="AM160" s="3902"/>
      <c r="AN160" s="3902"/>
    </row>
    <row r="161" spans="1:40" ht="11.25" customHeight="1">
      <c r="A161" s="3968"/>
      <c r="B161" s="3901"/>
      <c r="D161" s="3367" t="s">
        <v>36</v>
      </c>
      <c r="E161" s="3800" t="s">
        <v>1829</v>
      </c>
      <c r="F161" s="3962"/>
      <c r="G161" s="3837"/>
      <c r="H161" s="3837"/>
      <c r="I161" s="3837"/>
      <c r="J161" s="1153"/>
      <c r="K161" s="1153"/>
      <c r="L161" s="1153"/>
      <c r="M161" s="1153"/>
      <c r="N161" s="3961"/>
      <c r="O161" s="3837"/>
      <c r="P161" s="3837"/>
      <c r="Q161" s="3540"/>
      <c r="R161" s="3967"/>
      <c r="S161" s="3962"/>
      <c r="T161" s="38"/>
      <c r="U161" s="3367"/>
      <c r="V161" s="3804"/>
      <c r="W161" s="60"/>
      <c r="X161" s="60"/>
      <c r="Y161" s="60"/>
      <c r="Z161" s="60"/>
      <c r="AA161" s="60"/>
      <c r="AB161" s="1153"/>
      <c r="AC161" s="1153"/>
      <c r="AD161" s="1153"/>
      <c r="AE161" s="1153"/>
      <c r="AF161" s="3900"/>
      <c r="AG161" s="3900"/>
      <c r="AH161" s="3900"/>
      <c r="AI161" s="5665">
        <v>30</v>
      </c>
      <c r="AJ161" s="5623"/>
      <c r="AK161" s="3900"/>
      <c r="AL161" s="3902"/>
      <c r="AM161" s="3902"/>
      <c r="AN161" s="3902"/>
    </row>
    <row r="162" spans="1:40" ht="11.25" customHeight="1">
      <c r="A162" s="3964"/>
      <c r="B162" s="3963"/>
      <c r="D162" s="3367"/>
      <c r="E162" s="3962" t="s">
        <v>1830</v>
      </c>
      <c r="F162" s="3962"/>
      <c r="G162" s="3837"/>
      <c r="H162" s="3837"/>
      <c r="I162" s="3837"/>
      <c r="J162" s="1153"/>
      <c r="K162" s="1153"/>
      <c r="L162" s="1153"/>
      <c r="M162" s="1153"/>
      <c r="N162" s="3961"/>
      <c r="O162" s="3837"/>
      <c r="P162" s="3837"/>
      <c r="Q162" s="3540"/>
      <c r="R162" s="3967"/>
      <c r="S162" s="3962"/>
      <c r="T162" s="38"/>
      <c r="U162" s="471"/>
      <c r="V162" s="3962"/>
      <c r="W162" s="60"/>
      <c r="X162" s="60"/>
      <c r="Y162" s="60"/>
      <c r="Z162" s="60"/>
      <c r="AA162" s="60"/>
      <c r="AB162" s="1153"/>
      <c r="AC162" s="1153"/>
      <c r="AD162" s="1153"/>
      <c r="AE162" s="1153"/>
      <c r="AF162" s="3900"/>
      <c r="AG162" s="3900"/>
      <c r="AH162" s="3900"/>
      <c r="AI162" s="5665"/>
      <c r="AJ162" s="5624"/>
      <c r="AK162" s="3900"/>
      <c r="AL162" s="3902"/>
      <c r="AM162" s="3902"/>
      <c r="AN162" s="3902"/>
    </row>
    <row r="163" spans="1:40" ht="3.75" customHeight="1">
      <c r="A163" s="3968"/>
      <c r="B163" s="3901"/>
      <c r="D163" s="3367"/>
      <c r="E163" s="3960"/>
      <c r="F163" s="3962"/>
      <c r="G163" s="3837"/>
      <c r="H163" s="3837"/>
      <c r="I163" s="3837"/>
      <c r="J163" s="1153"/>
      <c r="K163" s="1153"/>
      <c r="L163" s="1153"/>
      <c r="M163" s="1153"/>
      <c r="N163" s="3961"/>
      <c r="O163" s="3837"/>
      <c r="P163" s="3837"/>
      <c r="Q163" s="3903"/>
      <c r="R163" s="3903"/>
      <c r="S163" s="3962"/>
      <c r="T163" s="38"/>
      <c r="U163" s="3960"/>
      <c r="V163" s="3960"/>
      <c r="W163" s="60"/>
      <c r="X163" s="60"/>
      <c r="Y163" s="60"/>
      <c r="Z163" s="60"/>
      <c r="AA163" s="60"/>
      <c r="AB163" s="1153"/>
      <c r="AC163" s="1153"/>
      <c r="AD163" s="1153"/>
      <c r="AE163" s="1153"/>
      <c r="AF163" s="3900"/>
      <c r="AG163" s="3900"/>
      <c r="AH163" s="3900"/>
      <c r="AI163" s="3903"/>
      <c r="AJ163" s="3903"/>
      <c r="AK163" s="3900"/>
      <c r="AL163" s="3902"/>
      <c r="AM163" s="3902"/>
      <c r="AN163" s="3902"/>
    </row>
    <row r="164" spans="1:40" ht="11.25" customHeight="1">
      <c r="A164" s="3968"/>
      <c r="B164" s="3901"/>
      <c r="D164" s="3367" t="s">
        <v>50</v>
      </c>
      <c r="E164" s="3800" t="s">
        <v>2067</v>
      </c>
      <c r="F164" s="3962"/>
      <c r="G164" s="3837"/>
      <c r="H164" s="3837"/>
      <c r="I164" s="3837"/>
      <c r="J164" s="1153"/>
      <c r="K164" s="1153"/>
      <c r="L164" s="1153"/>
      <c r="M164" s="1153"/>
      <c r="N164" s="3961"/>
      <c r="O164" s="3837"/>
      <c r="P164" s="3837"/>
      <c r="Q164" s="3540"/>
      <c r="R164" s="3903"/>
      <c r="S164" s="3962"/>
      <c r="T164" s="38"/>
      <c r="U164" s="3367"/>
      <c r="V164" s="3800"/>
      <c r="W164" s="60"/>
      <c r="X164" s="60"/>
      <c r="Y164" s="60"/>
      <c r="Z164" s="60"/>
      <c r="AA164" s="60"/>
      <c r="AB164" s="1153"/>
      <c r="AC164" s="1153"/>
      <c r="AD164" s="1153"/>
      <c r="AE164" s="1153"/>
      <c r="AF164" s="3900"/>
      <c r="AG164" s="3900"/>
      <c r="AH164" s="3900"/>
      <c r="AI164" s="5704">
        <v>31</v>
      </c>
      <c r="AJ164" s="5623"/>
      <c r="AK164" s="3900"/>
      <c r="AL164" s="3902"/>
      <c r="AM164" s="3902"/>
      <c r="AN164" s="3902"/>
    </row>
    <row r="165" spans="1:40" ht="11.25" customHeight="1">
      <c r="A165" s="3968"/>
      <c r="B165" s="3901"/>
      <c r="D165" s="3367"/>
      <c r="E165" s="3960" t="s">
        <v>2906</v>
      </c>
      <c r="F165" s="3962"/>
      <c r="G165" s="3837"/>
      <c r="H165" s="3837"/>
      <c r="I165" s="3837"/>
      <c r="J165" s="1153"/>
      <c r="K165" s="1153"/>
      <c r="L165" s="1153"/>
      <c r="M165" s="1153"/>
      <c r="N165" s="3961"/>
      <c r="O165" s="3837"/>
      <c r="P165" s="3837"/>
      <c r="Q165" s="3540"/>
      <c r="R165" s="3903"/>
      <c r="S165" s="3962"/>
      <c r="T165" s="38"/>
      <c r="U165" s="3960"/>
      <c r="V165" s="3971"/>
      <c r="W165" s="60"/>
      <c r="X165" s="60"/>
      <c r="Y165" s="60"/>
      <c r="Z165" s="60"/>
      <c r="AA165" s="60"/>
      <c r="AB165" s="1153"/>
      <c r="AC165" s="1153"/>
      <c r="AD165" s="1153"/>
      <c r="AE165" s="1153"/>
      <c r="AF165" s="3900"/>
      <c r="AG165" s="3900"/>
      <c r="AH165" s="3900"/>
      <c r="AI165" s="5704"/>
      <c r="AJ165" s="5624"/>
      <c r="AK165" s="3900"/>
      <c r="AL165" s="3902"/>
      <c r="AM165" s="3902"/>
      <c r="AN165" s="3902"/>
    </row>
    <row r="166" spans="1:40" ht="11.25" customHeight="1">
      <c r="A166" s="3968"/>
      <c r="B166" s="3901"/>
      <c r="D166" s="3367"/>
      <c r="E166" s="3971" t="s">
        <v>2907</v>
      </c>
      <c r="F166" s="3962"/>
      <c r="G166" s="3837"/>
      <c r="H166" s="3837"/>
      <c r="I166" s="3837"/>
      <c r="J166" s="1153"/>
      <c r="K166" s="1153"/>
      <c r="L166" s="1153"/>
      <c r="M166" s="1153"/>
      <c r="N166" s="3961"/>
      <c r="O166" s="3837"/>
      <c r="P166" s="3837"/>
      <c r="Q166" s="1153"/>
      <c r="R166" s="3903"/>
      <c r="S166" s="3962"/>
      <c r="T166" s="38"/>
      <c r="U166" s="3960"/>
      <c r="V166" s="3960"/>
      <c r="W166" s="60"/>
      <c r="X166" s="60"/>
      <c r="Y166" s="60"/>
      <c r="Z166" s="60"/>
      <c r="AA166" s="60"/>
      <c r="AB166" s="1153"/>
      <c r="AC166" s="1153"/>
      <c r="AD166" s="1153"/>
      <c r="AE166" s="1153"/>
      <c r="AF166" s="3900"/>
      <c r="AG166" s="3900"/>
      <c r="AH166" s="3900"/>
      <c r="AI166" s="1153"/>
      <c r="AJ166" s="3903"/>
      <c r="AK166" s="3900"/>
      <c r="AL166" s="3902"/>
      <c r="AM166" s="3902"/>
      <c r="AN166" s="3902"/>
    </row>
    <row r="167" spans="1:40" ht="11.25" customHeight="1">
      <c r="A167" s="3968"/>
      <c r="B167" s="3901"/>
      <c r="E167" s="3971" t="s">
        <v>2908</v>
      </c>
      <c r="F167" s="3962"/>
      <c r="G167" s="3837"/>
      <c r="H167" s="3837"/>
      <c r="I167" s="3837"/>
      <c r="J167" s="1153"/>
      <c r="K167" s="1153"/>
      <c r="L167" s="1153"/>
      <c r="M167" s="1153"/>
      <c r="N167" s="3961"/>
      <c r="O167" s="3837"/>
      <c r="P167" s="3837"/>
      <c r="Q167" s="1153"/>
      <c r="R167" s="3903"/>
      <c r="S167" s="3962"/>
      <c r="T167" s="38"/>
      <c r="U167" s="3960"/>
      <c r="V167" s="3960"/>
      <c r="W167" s="60"/>
      <c r="X167" s="60"/>
      <c r="Y167" s="60"/>
      <c r="Z167" s="60"/>
      <c r="AA167" s="60"/>
      <c r="AB167" s="1153"/>
      <c r="AC167" s="1153"/>
      <c r="AD167" s="1153"/>
      <c r="AE167" s="1153"/>
      <c r="AF167" s="3900"/>
      <c r="AG167" s="3900"/>
      <c r="AH167" s="3900"/>
      <c r="AI167" s="1153"/>
      <c r="AJ167" s="3903"/>
      <c r="AK167" s="3900"/>
      <c r="AL167" s="3902"/>
      <c r="AM167" s="3902"/>
      <c r="AN167" s="3902"/>
    </row>
    <row r="168" spans="1:40" ht="3.75" customHeight="1">
      <c r="A168" s="3968"/>
      <c r="B168" s="3901"/>
      <c r="D168" s="3367"/>
      <c r="E168" s="3960"/>
      <c r="F168" s="3962"/>
      <c r="G168" s="3837"/>
      <c r="H168" s="3837"/>
      <c r="I168" s="3837"/>
      <c r="J168" s="1153"/>
      <c r="K168" s="1153"/>
      <c r="L168" s="1153"/>
      <c r="M168" s="1153"/>
      <c r="N168" s="3961"/>
      <c r="O168" s="3837"/>
      <c r="P168" s="3837"/>
      <c r="Q168" s="1153"/>
      <c r="R168" s="3903"/>
      <c r="S168" s="3962"/>
      <c r="T168" s="38"/>
      <c r="U168" s="3960"/>
      <c r="V168" s="3960"/>
      <c r="W168" s="60"/>
      <c r="X168" s="60"/>
      <c r="Y168" s="60"/>
      <c r="Z168" s="60"/>
      <c r="AA168" s="60"/>
      <c r="AB168" s="1153"/>
      <c r="AC168" s="1153"/>
      <c r="AD168" s="1153"/>
      <c r="AE168" s="1153"/>
      <c r="AF168" s="3900"/>
      <c r="AG168" s="3900"/>
      <c r="AH168" s="3900"/>
      <c r="AI168" s="1153"/>
      <c r="AJ168" s="3903"/>
      <c r="AK168" s="3900"/>
      <c r="AL168" s="3902"/>
      <c r="AM168" s="3902"/>
      <c r="AN168" s="3902"/>
    </row>
    <row r="169" spans="1:40" ht="11.25" customHeight="1">
      <c r="A169" s="3968"/>
      <c r="B169" s="3901"/>
      <c r="D169" s="3367" t="s">
        <v>62</v>
      </c>
      <c r="E169" s="3800" t="s">
        <v>2909</v>
      </c>
      <c r="F169" s="3962"/>
      <c r="G169" s="3837"/>
      <c r="H169" s="3837"/>
      <c r="I169" s="3837"/>
      <c r="J169" s="1153"/>
      <c r="K169" s="1153"/>
      <c r="L169" s="1153"/>
      <c r="M169" s="1153"/>
      <c r="N169" s="3961"/>
      <c r="O169" s="3837"/>
      <c r="P169" s="3837"/>
      <c r="Q169" s="3540"/>
      <c r="R169" s="3903"/>
      <c r="S169" s="3962"/>
      <c r="T169" s="38"/>
      <c r="U169" s="3367"/>
      <c r="V169" s="3800"/>
      <c r="W169" s="60"/>
      <c r="X169" s="60"/>
      <c r="Y169" s="60"/>
      <c r="Z169" s="60"/>
      <c r="AA169" s="60"/>
      <c r="AB169" s="1153"/>
      <c r="AC169" s="1153"/>
      <c r="AD169" s="1153"/>
      <c r="AE169" s="1153"/>
      <c r="AF169" s="3900"/>
      <c r="AG169" s="3900"/>
      <c r="AH169" s="3900"/>
      <c r="AI169" s="5665">
        <v>32</v>
      </c>
      <c r="AJ169" s="5623"/>
      <c r="AK169" s="3900"/>
      <c r="AL169" s="3902"/>
      <c r="AM169" s="3902"/>
      <c r="AN169" s="3902"/>
    </row>
    <row r="170" spans="1:40" ht="11.25" customHeight="1">
      <c r="A170" s="3979"/>
      <c r="B170" s="3901"/>
      <c r="D170" s="3367"/>
      <c r="E170" s="3949" t="s">
        <v>2910</v>
      </c>
      <c r="F170" s="3962"/>
      <c r="G170" s="3837"/>
      <c r="H170" s="3837"/>
      <c r="I170" s="3837"/>
      <c r="J170" s="1153"/>
      <c r="K170" s="1153"/>
      <c r="L170" s="1153"/>
      <c r="M170" s="1153"/>
      <c r="N170" s="3961"/>
      <c r="O170" s="3837"/>
      <c r="P170" s="3837"/>
      <c r="Q170" s="3540"/>
      <c r="R170" s="3903"/>
      <c r="S170" s="3962"/>
      <c r="T170" s="38"/>
      <c r="U170" s="3367"/>
      <c r="V170" s="3962"/>
      <c r="W170" s="60"/>
      <c r="X170" s="60"/>
      <c r="Y170" s="60"/>
      <c r="Z170" s="60"/>
      <c r="AA170" s="60"/>
      <c r="AB170" s="1153"/>
      <c r="AC170" s="1153"/>
      <c r="AD170" s="1153"/>
      <c r="AE170" s="1153"/>
      <c r="AF170" s="3900"/>
      <c r="AG170" s="3900"/>
      <c r="AH170" s="3900"/>
      <c r="AI170" s="5665"/>
      <c r="AJ170" s="5624"/>
      <c r="AK170" s="3900"/>
      <c r="AL170" s="3902"/>
      <c r="AM170" s="3902"/>
      <c r="AN170" s="3902"/>
    </row>
    <row r="171" spans="1:40">
      <c r="E171" s="3962" t="s">
        <v>2911</v>
      </c>
    </row>
    <row r="174" spans="1:40" ht="11.25" customHeight="1">
      <c r="A174" s="3905"/>
      <c r="B174" s="3900"/>
      <c r="C174" s="3375" t="s">
        <v>133</v>
      </c>
      <c r="D174" s="3800" t="s">
        <v>2912</v>
      </c>
      <c r="E174" s="3802"/>
      <c r="F174" s="3962"/>
      <c r="G174" s="3837"/>
      <c r="H174" s="3837"/>
      <c r="I174" s="3837"/>
      <c r="J174" s="1153"/>
      <c r="K174" s="1153"/>
      <c r="L174" s="1153"/>
      <c r="M174" s="1153"/>
      <c r="N174" s="3961"/>
      <c r="O174" s="3837"/>
      <c r="P174" s="3837"/>
      <c r="Q174" s="3900"/>
      <c r="R174" s="3367"/>
      <c r="S174" s="3962"/>
      <c r="T174" s="38"/>
      <c r="U174" s="60"/>
      <c r="V174" s="60"/>
      <c r="W174" s="60"/>
      <c r="X174" s="60"/>
      <c r="Y174" s="60"/>
      <c r="Z174" s="60"/>
      <c r="AA174" s="60"/>
      <c r="AB174" s="1153"/>
      <c r="AC174" s="1153"/>
      <c r="AD174" s="1153"/>
      <c r="AE174" s="1153"/>
      <c r="AF174" s="3900"/>
      <c r="AG174" s="3900"/>
      <c r="AH174" s="3900"/>
      <c r="AI174" s="3900"/>
      <c r="AJ174" s="3900"/>
      <c r="AK174" s="3900"/>
      <c r="AL174" s="3902"/>
      <c r="AM174" s="3902"/>
      <c r="AN174" s="3902"/>
    </row>
    <row r="175" spans="1:40" ht="7.5" customHeight="1">
      <c r="A175" s="3959"/>
      <c r="B175" s="3960"/>
      <c r="C175" s="3367"/>
      <c r="D175" s="3962"/>
      <c r="E175" s="3802"/>
      <c r="F175" s="3962"/>
      <c r="G175" s="3837"/>
      <c r="H175" s="3837"/>
      <c r="I175" s="3837"/>
      <c r="J175" s="1153"/>
      <c r="K175" s="1153"/>
      <c r="L175" s="1153"/>
      <c r="M175" s="1153"/>
      <c r="N175" s="3961"/>
      <c r="O175" s="3837"/>
      <c r="P175" s="3837"/>
      <c r="Q175" s="3540"/>
      <c r="R175" s="3540"/>
      <c r="S175" s="3962"/>
      <c r="T175" s="38"/>
      <c r="U175" s="60"/>
      <c r="V175" s="60"/>
      <c r="W175" s="60"/>
      <c r="X175" s="60"/>
      <c r="Y175" s="60"/>
      <c r="Z175" s="60"/>
      <c r="AA175" s="60"/>
      <c r="AB175" s="1153"/>
      <c r="AC175" s="1153"/>
      <c r="AD175" s="1153"/>
      <c r="AE175" s="1153"/>
      <c r="AF175" s="3900"/>
      <c r="AG175" s="3900"/>
      <c r="AH175" s="3900"/>
      <c r="AI175" s="5702"/>
      <c r="AJ175" s="5702"/>
      <c r="AK175" s="3900"/>
      <c r="AL175" s="3902"/>
      <c r="AM175" s="3902"/>
      <c r="AN175" s="3902"/>
    </row>
    <row r="176" spans="1:40" ht="11.25" customHeight="1">
      <c r="A176" s="3959"/>
      <c r="B176" s="3960"/>
      <c r="D176" s="3367" t="s">
        <v>35</v>
      </c>
      <c r="E176" s="3800" t="s">
        <v>2913</v>
      </c>
      <c r="F176" s="3962"/>
      <c r="G176" s="3837"/>
      <c r="H176" s="3837"/>
      <c r="I176" s="3837"/>
      <c r="J176" s="1153"/>
      <c r="K176" s="1153"/>
      <c r="L176" s="1153"/>
      <c r="M176" s="1153"/>
      <c r="N176" s="3961"/>
      <c r="O176" s="3837"/>
      <c r="P176" s="3837"/>
      <c r="Q176" s="3540"/>
      <c r="R176" s="3981"/>
      <c r="S176" s="3962"/>
      <c r="T176" s="38"/>
      <c r="U176" s="3367"/>
      <c r="V176" s="3800"/>
      <c r="W176" s="60"/>
      <c r="X176" s="60"/>
      <c r="Y176" s="60"/>
      <c r="Z176" s="60"/>
      <c r="AA176" s="60"/>
      <c r="AB176" s="1153"/>
      <c r="AC176" s="1153"/>
      <c r="AD176" s="1153"/>
      <c r="AE176" s="1153"/>
      <c r="AF176" s="3900"/>
      <c r="AG176" s="3900"/>
      <c r="AH176" s="3900"/>
      <c r="AI176" s="5665">
        <v>33</v>
      </c>
      <c r="AJ176" s="5623"/>
      <c r="AK176" s="3900"/>
      <c r="AL176" s="3902"/>
      <c r="AM176" s="3902"/>
      <c r="AN176" s="3902"/>
    </row>
    <row r="177" spans="1:50" ht="11.25" customHeight="1">
      <c r="A177" s="3959"/>
      <c r="B177" s="3960"/>
      <c r="D177" s="3367"/>
      <c r="E177" s="3962" t="s">
        <v>2914</v>
      </c>
      <c r="F177" s="3962"/>
      <c r="G177" s="3837"/>
      <c r="H177" s="3837"/>
      <c r="I177" s="3837"/>
      <c r="J177" s="1153"/>
      <c r="K177" s="1153"/>
      <c r="L177" s="1153"/>
      <c r="M177" s="1153"/>
      <c r="N177" s="3961"/>
      <c r="O177" s="3837"/>
      <c r="P177" s="3837"/>
      <c r="Q177" s="3540"/>
      <c r="R177" s="3981"/>
      <c r="S177" s="3962"/>
      <c r="T177" s="38"/>
      <c r="U177" s="471"/>
      <c r="V177" s="3949"/>
      <c r="W177" s="60"/>
      <c r="X177" s="60"/>
      <c r="Y177" s="60"/>
      <c r="Z177" s="60"/>
      <c r="AA177" s="60"/>
      <c r="AB177" s="1153"/>
      <c r="AC177" s="1153"/>
      <c r="AD177" s="1153"/>
      <c r="AE177" s="1153"/>
      <c r="AF177" s="3900"/>
      <c r="AG177" s="3900"/>
      <c r="AH177" s="3900"/>
      <c r="AI177" s="5665"/>
      <c r="AJ177" s="5624"/>
      <c r="AK177" s="3900"/>
      <c r="AL177" s="3902"/>
      <c r="AM177" s="3902"/>
      <c r="AN177" s="3902"/>
    </row>
    <row r="178" spans="1:50">
      <c r="A178" s="3920"/>
      <c r="B178" s="3922"/>
      <c r="C178" s="3922"/>
      <c r="D178" s="3922"/>
      <c r="E178" s="3922"/>
      <c r="F178" s="3922"/>
      <c r="G178" s="3922"/>
      <c r="H178" s="3922"/>
      <c r="I178" s="3922"/>
      <c r="J178" s="3922"/>
      <c r="K178" s="3922"/>
      <c r="L178" s="3922"/>
      <c r="M178" s="3922" t="s">
        <v>105</v>
      </c>
      <c r="N178" s="3922"/>
      <c r="O178" s="3922"/>
      <c r="P178" s="3922"/>
      <c r="Q178" s="3922"/>
      <c r="R178" s="3922"/>
      <c r="S178" s="3922"/>
      <c r="T178" s="3922"/>
      <c r="U178" s="3922"/>
      <c r="V178" s="3922"/>
      <c r="W178" s="3922"/>
      <c r="X178" s="3922"/>
      <c r="Y178" s="3922"/>
      <c r="Z178" s="3922"/>
      <c r="AA178" s="3922"/>
      <c r="AB178" s="3922"/>
      <c r="AC178" s="3922"/>
      <c r="AD178" s="3922"/>
      <c r="AE178" s="3922"/>
      <c r="AF178" s="3922"/>
      <c r="AG178" s="3922"/>
      <c r="AH178" s="3922"/>
      <c r="AI178" s="3922"/>
      <c r="AJ178" s="3922"/>
      <c r="AK178" s="3922"/>
      <c r="AL178" s="3922"/>
    </row>
    <row r="180" spans="1:50" s="3945" customFormat="1" ht="11.25" customHeight="1">
      <c r="A180" s="3957" t="s">
        <v>1831</v>
      </c>
      <c r="B180" s="3900"/>
      <c r="C180" s="3945" t="s">
        <v>2915</v>
      </c>
      <c r="D180" s="3900"/>
      <c r="E180" s="3900"/>
      <c r="F180" s="3900"/>
      <c r="G180" s="3900"/>
      <c r="H180" s="3900"/>
      <c r="I180" s="3900"/>
      <c r="J180" s="3900"/>
      <c r="K180" s="3900"/>
      <c r="L180" s="3900"/>
      <c r="M180" s="3900"/>
      <c r="N180" s="3900"/>
      <c r="O180" s="3900"/>
      <c r="P180" s="3900"/>
      <c r="Q180" s="3900"/>
      <c r="V180" s="3800"/>
      <c r="W180" s="3800"/>
      <c r="X180" s="3800"/>
      <c r="Y180" s="3800"/>
      <c r="Z180" s="3800"/>
      <c r="AA180" s="3800"/>
      <c r="AB180" s="3800"/>
      <c r="AC180" s="3800"/>
      <c r="AD180" s="3800"/>
      <c r="AE180" s="3800"/>
      <c r="AF180" s="3800"/>
      <c r="AG180" s="3800"/>
      <c r="AH180" s="3800"/>
      <c r="AI180" s="3800"/>
      <c r="AJ180" s="3800"/>
      <c r="AK180" s="3800"/>
      <c r="AL180" s="3800"/>
      <c r="AM180" s="3800"/>
      <c r="AN180" s="3900"/>
      <c r="AO180" s="3949"/>
      <c r="AP180" s="3949"/>
      <c r="AQ180" s="3949"/>
      <c r="AR180" s="3949"/>
      <c r="AS180" s="3949"/>
      <c r="AT180" s="3949"/>
      <c r="AU180" s="3949"/>
      <c r="AV180" s="3949"/>
      <c r="AW180" s="3949"/>
      <c r="AX180" s="3949"/>
    </row>
    <row r="181" spans="1:50" s="3945" customFormat="1" ht="11.25" customHeight="1">
      <c r="A181" s="3905"/>
      <c r="B181" s="3900"/>
      <c r="C181" s="3958" t="s">
        <v>2916</v>
      </c>
      <c r="D181" s="3900"/>
      <c r="E181" s="3900"/>
      <c r="F181" s="3900"/>
      <c r="G181" s="3900"/>
      <c r="H181" s="3900"/>
      <c r="I181" s="3900"/>
      <c r="J181" s="3900"/>
      <c r="K181" s="3900"/>
      <c r="L181" s="3900"/>
      <c r="M181" s="3900"/>
      <c r="N181" s="3900"/>
      <c r="O181" s="3900"/>
      <c r="P181" s="3900"/>
      <c r="Q181" s="3900"/>
      <c r="V181" s="3800"/>
      <c r="W181" s="3800"/>
      <c r="X181" s="3800"/>
      <c r="Y181" s="3800"/>
      <c r="Z181" s="3800"/>
      <c r="AA181" s="3800"/>
      <c r="AB181" s="3800"/>
      <c r="AC181" s="3800"/>
      <c r="AD181" s="3800"/>
      <c r="AE181" s="3800"/>
      <c r="AF181" s="3800"/>
      <c r="AG181" s="3800"/>
      <c r="AH181" s="3800"/>
      <c r="AI181" s="3800"/>
      <c r="AJ181" s="3800"/>
      <c r="AK181" s="3800"/>
      <c r="AL181" s="3800"/>
      <c r="AM181" s="3800"/>
      <c r="AN181" s="3900"/>
      <c r="AO181" s="3949"/>
      <c r="AP181" s="3949"/>
      <c r="AQ181" s="3949"/>
      <c r="AR181" s="3949"/>
      <c r="AS181" s="3949"/>
      <c r="AT181" s="3949"/>
      <c r="AU181" s="3949"/>
      <c r="AV181" s="3949"/>
      <c r="AW181" s="3949"/>
      <c r="AX181" s="3949"/>
    </row>
    <row r="182" spans="1:50" ht="6" customHeight="1">
      <c r="A182" s="3979"/>
      <c r="B182" s="3901"/>
      <c r="C182" s="3902"/>
      <c r="D182" s="3902"/>
      <c r="E182" s="3902"/>
      <c r="F182" s="3902"/>
      <c r="G182" s="3902"/>
      <c r="H182" s="3902"/>
      <c r="I182" s="3902"/>
      <c r="J182" s="3902"/>
      <c r="K182" s="3902"/>
      <c r="L182" s="3902"/>
      <c r="M182" s="3902"/>
      <c r="N182" s="3902"/>
      <c r="O182" s="3902"/>
      <c r="P182" s="3902"/>
      <c r="Q182" s="3963"/>
      <c r="R182" s="3902"/>
      <c r="S182" s="3902"/>
      <c r="T182" s="3902"/>
      <c r="U182" s="3902"/>
      <c r="V182" s="3902"/>
      <c r="W182" s="3902"/>
      <c r="X182" s="3902"/>
      <c r="Y182" s="3902"/>
      <c r="Z182" s="3902"/>
      <c r="AA182" s="3902"/>
      <c r="AB182" s="3902"/>
      <c r="AC182" s="3902"/>
      <c r="AD182" s="3902"/>
      <c r="AE182" s="3902"/>
      <c r="AF182" s="3902"/>
      <c r="AG182" s="3902"/>
      <c r="AH182" s="3902"/>
      <c r="AI182" s="3902"/>
      <c r="AJ182" s="3902"/>
      <c r="AK182" s="3902"/>
      <c r="AL182" s="3902"/>
      <c r="AM182" s="3902"/>
      <c r="AN182" s="3902"/>
    </row>
    <row r="183" spans="1:50" ht="11.25" customHeight="1">
      <c r="A183" s="3979"/>
      <c r="B183" s="3901"/>
      <c r="C183" s="5702">
        <v>380034</v>
      </c>
      <c r="D183" s="5702"/>
      <c r="E183" s="3791"/>
      <c r="F183" s="3837"/>
      <c r="G183" s="3802"/>
      <c r="H183" s="3802"/>
      <c r="I183" s="3802"/>
      <c r="J183" s="3540"/>
      <c r="K183" s="3540"/>
      <c r="L183" s="3540"/>
      <c r="M183" s="3540"/>
      <c r="N183" s="3540"/>
      <c r="O183" s="3802"/>
      <c r="P183" s="3802"/>
      <c r="Q183" s="3900"/>
      <c r="R183" s="3900"/>
      <c r="S183" s="3902"/>
      <c r="T183" s="3902"/>
      <c r="U183" s="3902"/>
      <c r="V183" s="3900"/>
      <c r="W183" s="3900"/>
      <c r="X183" s="3900"/>
      <c r="Y183" s="3900"/>
      <c r="Z183" s="3900"/>
      <c r="AA183" s="3900"/>
      <c r="AB183" s="3540"/>
      <c r="AC183" s="3540"/>
      <c r="AD183" s="3540"/>
      <c r="AE183" s="3540"/>
      <c r="AF183" s="3900"/>
      <c r="AG183" s="3900"/>
      <c r="AH183" s="3900"/>
      <c r="AI183" s="3900"/>
      <c r="AJ183" s="3900"/>
      <c r="AK183" s="3900"/>
      <c r="AL183" s="3902"/>
      <c r="AM183" s="3902"/>
      <c r="AN183" s="3902"/>
    </row>
    <row r="184" spans="1:50" ht="11.25" customHeight="1">
      <c r="A184" s="3979"/>
      <c r="B184" s="3901"/>
      <c r="C184" s="5665">
        <v>1</v>
      </c>
      <c r="D184" s="5623"/>
      <c r="E184" s="5787" t="s">
        <v>2475</v>
      </c>
      <c r="F184" s="5788"/>
      <c r="G184" s="3776"/>
      <c r="H184" s="3802"/>
      <c r="I184" s="3540"/>
      <c r="J184" s="3981"/>
      <c r="K184" s="4005"/>
      <c r="L184" s="3776"/>
      <c r="M184" s="3776"/>
      <c r="N184" s="3776"/>
      <c r="O184" s="3970"/>
      <c r="P184" s="3970"/>
      <c r="Q184" s="3902"/>
      <c r="R184" s="3902"/>
      <c r="S184" s="3902"/>
      <c r="T184" s="3902"/>
      <c r="U184" s="3902"/>
      <c r="V184" s="3900"/>
      <c r="W184" s="3900"/>
      <c r="X184" s="3900"/>
      <c r="Y184" s="3900"/>
      <c r="Z184" s="3900"/>
      <c r="AA184" s="3900"/>
      <c r="AB184" s="3540"/>
      <c r="AC184" s="3540"/>
      <c r="AD184" s="3540"/>
      <c r="AE184" s="3540"/>
      <c r="AF184" s="3900"/>
      <c r="AG184" s="3900"/>
      <c r="AH184" s="3900"/>
      <c r="AI184" s="3900"/>
      <c r="AJ184" s="3900"/>
      <c r="AK184" s="3900"/>
      <c r="AL184" s="3902"/>
      <c r="AM184" s="3902"/>
      <c r="AN184" s="3902"/>
    </row>
    <row r="185" spans="1:50" ht="11.25" customHeight="1">
      <c r="A185" s="3979"/>
      <c r="B185" s="3901"/>
      <c r="C185" s="5665"/>
      <c r="D185" s="5624"/>
      <c r="E185" s="5787"/>
      <c r="F185" s="5788"/>
      <c r="G185" s="3776"/>
      <c r="H185" s="3802"/>
      <c r="I185" s="3540"/>
      <c r="J185" s="3981"/>
      <c r="K185" s="4006"/>
      <c r="L185" s="3776"/>
      <c r="M185" s="3776"/>
      <c r="N185" s="3776"/>
      <c r="O185" s="3970"/>
      <c r="P185" s="3970"/>
      <c r="Q185" s="3902"/>
      <c r="R185" s="3902"/>
      <c r="S185" s="3902"/>
      <c r="T185" s="3902"/>
      <c r="U185" s="3902"/>
      <c r="V185" s="3900"/>
      <c r="W185" s="3900"/>
      <c r="X185" s="3900"/>
      <c r="Y185" s="3900"/>
      <c r="Z185" s="3900"/>
      <c r="AA185" s="3900"/>
      <c r="AF185" s="3900"/>
      <c r="AG185" s="3900"/>
      <c r="AH185" s="3900"/>
      <c r="AI185" s="3919"/>
      <c r="AK185" s="3900"/>
      <c r="AL185" s="3902"/>
      <c r="AM185" s="3902"/>
      <c r="AN185" s="3902"/>
    </row>
    <row r="186" spans="1:50" ht="11.25" customHeight="1">
      <c r="A186" s="3979"/>
      <c r="B186" s="3901"/>
      <c r="C186" s="3797"/>
      <c r="D186" s="38"/>
      <c r="E186" s="3791"/>
      <c r="F186" s="3837"/>
      <c r="G186" s="3802"/>
      <c r="H186" s="3802"/>
      <c r="I186" s="3802"/>
      <c r="J186" s="3540"/>
      <c r="K186" s="3540"/>
      <c r="L186" s="3540"/>
      <c r="M186" s="3540"/>
      <c r="N186" s="3540"/>
      <c r="O186" s="3802"/>
      <c r="P186" s="3802"/>
      <c r="Q186" s="3900"/>
      <c r="R186" s="3900"/>
      <c r="S186" s="3902"/>
      <c r="T186" s="3902"/>
      <c r="U186" s="3902"/>
      <c r="V186" s="3900"/>
      <c r="W186" s="3900"/>
      <c r="X186" s="3900"/>
      <c r="Y186" s="3900"/>
      <c r="Z186" s="3900"/>
      <c r="AA186" s="3900"/>
      <c r="AF186" s="3900"/>
      <c r="AG186" s="3900"/>
      <c r="AH186" s="3900"/>
      <c r="AI186" s="3362"/>
      <c r="AK186" s="3900"/>
      <c r="AL186" s="3902"/>
      <c r="AM186" s="3902"/>
      <c r="AN186" s="3902"/>
    </row>
    <row r="187" spans="1:50" ht="11.25" customHeight="1">
      <c r="A187" s="3979"/>
      <c r="B187" s="3901"/>
      <c r="C187" s="5665">
        <v>2</v>
      </c>
      <c r="D187" s="5623"/>
      <c r="E187" s="5787" t="s">
        <v>2497</v>
      </c>
      <c r="F187" s="5788"/>
      <c r="G187" s="3776"/>
      <c r="H187" s="3776"/>
      <c r="I187" s="3997" t="s">
        <v>2065</v>
      </c>
      <c r="J187" s="4001"/>
      <c r="K187" s="4001"/>
      <c r="L187" s="4001"/>
      <c r="M187" s="4002"/>
      <c r="N187" s="4002"/>
      <c r="O187" s="3932"/>
      <c r="P187" s="3932"/>
      <c r="Q187" s="3902"/>
      <c r="T187" s="3902"/>
      <c r="U187" s="3902"/>
      <c r="V187" s="3900"/>
      <c r="W187" s="3900"/>
      <c r="X187" s="3900"/>
      <c r="Y187" s="3900"/>
      <c r="Z187" s="3900"/>
      <c r="AA187" s="3900"/>
      <c r="AF187" s="3900"/>
      <c r="AG187" s="3900"/>
      <c r="AH187" s="3900"/>
      <c r="AI187" s="3919"/>
      <c r="AK187" s="3900"/>
      <c r="AL187" s="3902"/>
      <c r="AM187" s="3902"/>
      <c r="AN187" s="3902"/>
    </row>
    <row r="188" spans="1:50" ht="11.25" customHeight="1">
      <c r="A188" s="3979"/>
      <c r="B188" s="3901"/>
      <c r="C188" s="5665"/>
      <c r="D188" s="5624"/>
      <c r="E188" s="5787"/>
      <c r="F188" s="5788"/>
      <c r="G188" s="3776"/>
      <c r="H188" s="3776"/>
      <c r="I188" s="4000" t="s">
        <v>2917</v>
      </c>
      <c r="J188" s="4001"/>
      <c r="K188" s="4001"/>
      <c r="L188" s="4001"/>
      <c r="M188" s="4002"/>
      <c r="N188" s="4002"/>
      <c r="O188" s="3932"/>
      <c r="P188" s="3932"/>
      <c r="Q188" s="3902"/>
      <c r="T188" s="3902"/>
      <c r="U188" s="3902"/>
      <c r="V188" s="3900"/>
      <c r="W188" s="3900"/>
      <c r="X188" s="3900"/>
      <c r="Y188" s="3900"/>
      <c r="Z188" s="3900"/>
      <c r="AA188" s="3900"/>
      <c r="AF188" s="3900"/>
      <c r="AG188" s="3900"/>
      <c r="AH188" s="3900"/>
      <c r="AI188" s="3919"/>
      <c r="AK188" s="3900"/>
      <c r="AL188" s="3902"/>
      <c r="AM188" s="3902"/>
      <c r="AN188" s="3902"/>
    </row>
    <row r="190" spans="1:50">
      <c r="A190" s="3920"/>
      <c r="B190" s="3922"/>
      <c r="C190" s="3922"/>
      <c r="D190" s="3922"/>
      <c r="E190" s="3922"/>
      <c r="F190" s="3922"/>
      <c r="G190" s="3922"/>
      <c r="H190" s="3922"/>
      <c r="I190" s="3922"/>
      <c r="J190" s="3922"/>
      <c r="K190" s="3922"/>
      <c r="L190" s="3922"/>
      <c r="M190" s="3922"/>
      <c r="N190" s="3922"/>
      <c r="O190" s="3922"/>
      <c r="P190" s="3922"/>
      <c r="Q190" s="3922"/>
      <c r="R190" s="3922"/>
      <c r="S190" s="3922"/>
      <c r="T190" s="3922"/>
      <c r="U190" s="3922"/>
      <c r="V190" s="3922"/>
      <c r="W190" s="3922"/>
      <c r="X190" s="3922"/>
      <c r="Y190" s="3922"/>
      <c r="Z190" s="3922"/>
      <c r="AA190" s="3922"/>
      <c r="AB190" s="3922"/>
      <c r="AC190" s="3922"/>
      <c r="AD190" s="3922"/>
      <c r="AE190" s="3922"/>
      <c r="AF190" s="3922"/>
      <c r="AG190" s="3922"/>
      <c r="AH190" s="3922"/>
      <c r="AI190" s="3922"/>
      <c r="AJ190" s="3922"/>
      <c r="AK190" s="3922"/>
      <c r="AL190" s="3922"/>
    </row>
    <row r="192" spans="1:50" s="3466" customFormat="1" ht="11.25" customHeight="1">
      <c r="A192" s="3790" t="s">
        <v>1832</v>
      </c>
      <c r="B192" s="59"/>
      <c r="C192" s="3791" t="s">
        <v>2918</v>
      </c>
      <c r="D192" s="59"/>
      <c r="E192" s="42"/>
      <c r="F192" s="3792"/>
      <c r="G192" s="3793"/>
      <c r="H192" s="3794"/>
      <c r="I192" s="3794"/>
      <c r="J192" s="3794"/>
      <c r="K192" s="3794"/>
      <c r="L192" s="3794"/>
      <c r="M192" s="3794"/>
      <c r="N192" s="3794"/>
      <c r="O192" s="3794"/>
      <c r="P192" s="3794"/>
      <c r="Q192" s="3794"/>
      <c r="R192" s="3794"/>
      <c r="S192" s="3794"/>
      <c r="T192" s="3794"/>
      <c r="U192" s="3794"/>
      <c r="V192" s="3794"/>
      <c r="W192" s="42"/>
      <c r="X192" s="3794"/>
      <c r="Y192" s="5678" t="s">
        <v>2706</v>
      </c>
      <c r="Z192" s="5678"/>
      <c r="AA192" s="5678"/>
      <c r="AB192" s="5678"/>
      <c r="AC192" s="5678"/>
      <c r="AD192" s="5678"/>
      <c r="AE192" s="5678"/>
      <c r="AF192" s="5678"/>
      <c r="AG192" s="5678"/>
      <c r="AH192" s="5678"/>
      <c r="AI192" s="5678"/>
      <c r="AJ192" s="5678"/>
      <c r="AK192" s="42"/>
      <c r="AL192" s="42"/>
    </row>
    <row r="193" spans="1:38" s="51" customFormat="1" ht="9.75" customHeight="1">
      <c r="A193" s="3841"/>
      <c r="C193" s="48" t="s">
        <v>2919</v>
      </c>
      <c r="D193" s="3841"/>
      <c r="Y193" s="5693" t="s">
        <v>38</v>
      </c>
      <c r="Z193" s="5693"/>
      <c r="AA193" s="5693"/>
      <c r="AB193" s="5693"/>
      <c r="AC193" s="5693"/>
      <c r="AD193" s="5693"/>
      <c r="AE193" s="5693"/>
      <c r="AF193" s="5693"/>
      <c r="AG193" s="5693"/>
      <c r="AH193" s="5693"/>
      <c r="AI193" s="5693"/>
      <c r="AJ193" s="5693"/>
    </row>
    <row r="194" spans="1:38" s="3466" customFormat="1" ht="9.75" customHeight="1">
      <c r="A194" s="2971"/>
      <c r="B194" s="3795"/>
      <c r="C194" s="3796"/>
      <c r="D194" s="3797"/>
      <c r="E194" s="42"/>
      <c r="F194" s="3792"/>
      <c r="G194" s="3798"/>
      <c r="H194" s="3799"/>
      <c r="I194" s="3799"/>
      <c r="J194" s="3799"/>
      <c r="K194" s="3799"/>
      <c r="L194" s="3799"/>
      <c r="M194" s="3799"/>
      <c r="N194" s="3799"/>
      <c r="O194" s="3527"/>
      <c r="P194" s="3527"/>
      <c r="Q194" s="3527"/>
      <c r="R194" s="3799"/>
      <c r="S194" s="3799"/>
      <c r="T194" s="3799"/>
      <c r="U194" s="3799"/>
      <c r="V194" s="3799"/>
      <c r="W194" s="42"/>
      <c r="X194" s="42"/>
      <c r="Y194" s="46"/>
      <c r="Z194" s="46"/>
      <c r="AA194" s="46"/>
      <c r="AB194" s="46"/>
      <c r="AC194" s="46"/>
      <c r="AD194" s="46"/>
      <c r="AE194" s="46"/>
      <c r="AF194" s="46"/>
      <c r="AG194" s="46"/>
      <c r="AH194" s="46"/>
      <c r="AI194" s="5794">
        <v>3800</v>
      </c>
      <c r="AJ194" s="5794"/>
      <c r="AK194" s="42"/>
      <c r="AL194" s="42"/>
    </row>
    <row r="195" spans="1:38" s="3466" customFormat="1" ht="11.25" customHeight="1">
      <c r="A195" s="2971"/>
      <c r="B195" s="3800"/>
      <c r="C195" s="3367" t="s">
        <v>35</v>
      </c>
      <c r="D195" s="3800" t="s">
        <v>2920</v>
      </c>
      <c r="E195" s="3800"/>
      <c r="F195" s="42"/>
      <c r="G195" s="60"/>
      <c r="H195" s="60"/>
      <c r="I195" s="60"/>
      <c r="J195" s="60"/>
      <c r="K195" s="60"/>
      <c r="L195" s="60"/>
      <c r="M195" s="60"/>
      <c r="N195" s="60"/>
      <c r="O195" s="3527"/>
      <c r="P195" s="3527"/>
      <c r="Q195" s="3527"/>
      <c r="R195" s="3802"/>
      <c r="S195" s="3802"/>
      <c r="T195" s="3802"/>
      <c r="U195" s="3802"/>
      <c r="V195" s="3776"/>
      <c r="W195" s="42"/>
      <c r="X195" s="5553">
        <v>35</v>
      </c>
      <c r="Y195" s="5567"/>
      <c r="Z195" s="5568"/>
      <c r="AA195" s="5568"/>
      <c r="AB195" s="5568"/>
      <c r="AC195" s="5568"/>
      <c r="AD195" s="5568"/>
      <c r="AE195" s="5568"/>
      <c r="AF195" s="5568"/>
      <c r="AG195" s="5568"/>
      <c r="AH195" s="5568"/>
      <c r="AI195" s="5568"/>
      <c r="AJ195" s="5569"/>
      <c r="AK195" s="42"/>
      <c r="AL195" s="42"/>
    </row>
    <row r="196" spans="1:38" s="3466" customFormat="1" ht="11.25" customHeight="1">
      <c r="A196" s="2971"/>
      <c r="B196" s="3795"/>
      <c r="C196" s="3367"/>
      <c r="D196" s="3901" t="s">
        <v>2921</v>
      </c>
      <c r="E196" s="3804"/>
      <c r="F196" s="3799"/>
      <c r="G196" s="3804"/>
      <c r="H196" s="3798"/>
      <c r="I196" s="3798"/>
      <c r="J196" s="3798"/>
      <c r="K196" s="3798"/>
      <c r="L196" s="3798"/>
      <c r="M196" s="3798"/>
      <c r="N196" s="3798"/>
      <c r="O196" s="3527"/>
      <c r="P196" s="3527"/>
      <c r="Q196" s="3527"/>
      <c r="R196" s="3799"/>
      <c r="S196" s="3799"/>
      <c r="T196" s="3799"/>
      <c r="U196" s="3799"/>
      <c r="V196" s="3776"/>
      <c r="W196" s="42"/>
      <c r="X196" s="5553"/>
      <c r="Y196" s="5570"/>
      <c r="Z196" s="5571"/>
      <c r="AA196" s="5571"/>
      <c r="AB196" s="5571"/>
      <c r="AC196" s="5571"/>
      <c r="AD196" s="5571"/>
      <c r="AE196" s="5571"/>
      <c r="AF196" s="5571"/>
      <c r="AG196" s="5571"/>
      <c r="AH196" s="5571"/>
      <c r="AI196" s="5571"/>
      <c r="AJ196" s="5572"/>
      <c r="AK196" s="42"/>
      <c r="AL196" s="42"/>
    </row>
    <row r="197" spans="1:38" s="51" customFormat="1" ht="4.5" customHeight="1">
      <c r="A197" s="3841"/>
      <c r="C197" s="3367"/>
      <c r="O197" s="3527"/>
      <c r="P197" s="3527"/>
      <c r="Q197" s="3527"/>
    </row>
    <row r="198" spans="1:38" s="3466" customFormat="1" ht="11.25" customHeight="1">
      <c r="A198" s="2971"/>
      <c r="B198" s="3800"/>
      <c r="C198" s="3367" t="s">
        <v>36</v>
      </c>
      <c r="D198" s="3800" t="s">
        <v>2922</v>
      </c>
      <c r="E198" s="3800"/>
      <c r="F198" s="42"/>
      <c r="G198" s="60"/>
      <c r="H198" s="60"/>
      <c r="I198" s="60"/>
      <c r="J198" s="60"/>
      <c r="K198" s="60"/>
      <c r="L198" s="60"/>
      <c r="M198" s="60"/>
      <c r="N198" s="60"/>
      <c r="O198" s="3527"/>
      <c r="P198" s="3527"/>
      <c r="Q198" s="3527"/>
      <c r="R198" s="3802"/>
      <c r="S198" s="3802"/>
      <c r="T198" s="3802"/>
      <c r="U198" s="3802"/>
      <c r="V198" s="3776"/>
      <c r="W198" s="42"/>
      <c r="X198" s="5553">
        <v>36</v>
      </c>
      <c r="Y198" s="5567"/>
      <c r="Z198" s="5568"/>
      <c r="AA198" s="5568"/>
      <c r="AB198" s="5568"/>
      <c r="AC198" s="5568"/>
      <c r="AD198" s="5568"/>
      <c r="AE198" s="5568"/>
      <c r="AF198" s="5568"/>
      <c r="AG198" s="5568"/>
      <c r="AH198" s="5568"/>
      <c r="AI198" s="5568"/>
      <c r="AJ198" s="5569"/>
      <c r="AK198" s="42"/>
      <c r="AL198" s="42"/>
    </row>
    <row r="199" spans="1:38" s="3466" customFormat="1" ht="11.25" customHeight="1">
      <c r="A199" s="2971"/>
      <c r="B199" s="3795"/>
      <c r="C199" s="3367"/>
      <c r="D199" s="3962" t="s">
        <v>1833</v>
      </c>
      <c r="E199" s="3804"/>
      <c r="F199" s="3799"/>
      <c r="G199" s="3804"/>
      <c r="H199" s="3798"/>
      <c r="I199" s="3798"/>
      <c r="J199" s="3798"/>
      <c r="K199" s="3798"/>
      <c r="L199" s="3798"/>
      <c r="M199" s="3798"/>
      <c r="N199" s="3798"/>
      <c r="O199" s="3527"/>
      <c r="P199" s="3527"/>
      <c r="Q199" s="3527"/>
      <c r="R199" s="3799"/>
      <c r="S199" s="3799"/>
      <c r="T199" s="3799"/>
      <c r="U199" s="3799"/>
      <c r="V199" s="3776"/>
      <c r="W199" s="42"/>
      <c r="X199" s="5553"/>
      <c r="Y199" s="5570"/>
      <c r="Z199" s="5571"/>
      <c r="AA199" s="5571"/>
      <c r="AB199" s="5571"/>
      <c r="AC199" s="5571"/>
      <c r="AD199" s="5571"/>
      <c r="AE199" s="5571"/>
      <c r="AF199" s="5571"/>
      <c r="AG199" s="5571"/>
      <c r="AH199" s="5571"/>
      <c r="AI199" s="5571"/>
      <c r="AJ199" s="5572"/>
      <c r="AK199" s="42"/>
      <c r="AL199" s="42"/>
    </row>
    <row r="200" spans="1:38" s="51" customFormat="1" ht="4.5" customHeight="1">
      <c r="A200" s="3841"/>
      <c r="C200" s="3367"/>
      <c r="D200" s="3960"/>
    </row>
    <row r="201" spans="1:38" ht="11.25" customHeight="1">
      <c r="C201" s="3367" t="s">
        <v>50</v>
      </c>
      <c r="D201" s="3800" t="s">
        <v>459</v>
      </c>
      <c r="E201" s="3802"/>
      <c r="F201" s="3962"/>
      <c r="G201" s="3837"/>
      <c r="H201" s="3837"/>
      <c r="I201" s="3837"/>
      <c r="J201" s="1153"/>
      <c r="K201" s="1153"/>
      <c r="L201" s="1153"/>
      <c r="M201" s="1153"/>
      <c r="N201" s="3961"/>
      <c r="O201" s="3837"/>
      <c r="P201" s="3837"/>
      <c r="X201" s="5553">
        <v>37</v>
      </c>
      <c r="Y201" s="5567"/>
      <c r="Z201" s="5568"/>
      <c r="AA201" s="5568"/>
      <c r="AB201" s="5568"/>
      <c r="AC201" s="5568"/>
      <c r="AD201" s="5568"/>
      <c r="AE201" s="5568"/>
      <c r="AF201" s="5568"/>
      <c r="AG201" s="5568"/>
      <c r="AH201" s="5568"/>
      <c r="AI201" s="5568"/>
      <c r="AJ201" s="5569"/>
    </row>
    <row r="202" spans="1:38" ht="11.25" customHeight="1">
      <c r="C202" s="3367"/>
      <c r="D202" s="3962" t="s">
        <v>730</v>
      </c>
      <c r="E202" s="3802"/>
      <c r="F202" s="3962"/>
      <c r="G202" s="3837"/>
      <c r="H202" s="3837"/>
      <c r="I202" s="3837"/>
      <c r="J202" s="1153"/>
      <c r="K202" s="1153"/>
      <c r="L202" s="1153"/>
      <c r="M202" s="1153"/>
      <c r="N202" s="3961"/>
      <c r="O202" s="3837"/>
      <c r="P202" s="3837"/>
      <c r="X202" s="5553"/>
      <c r="Y202" s="5570"/>
      <c r="Z202" s="5571"/>
      <c r="AA202" s="5571"/>
      <c r="AB202" s="5571"/>
      <c r="AC202" s="5571"/>
      <c r="AD202" s="5571"/>
      <c r="AE202" s="5571"/>
      <c r="AF202" s="5571"/>
      <c r="AG202" s="5571"/>
      <c r="AH202" s="5571"/>
      <c r="AI202" s="5571"/>
      <c r="AJ202" s="5572"/>
    </row>
    <row r="203" spans="1:38" ht="12">
      <c r="C203" s="3367"/>
      <c r="D203" s="3987"/>
      <c r="E203" s="3988"/>
      <c r="F203" s="3988"/>
      <c r="G203" s="3988"/>
      <c r="H203" s="3988"/>
      <c r="I203" s="3988"/>
      <c r="J203" s="3989"/>
      <c r="K203" s="3989"/>
      <c r="L203" s="3989"/>
      <c r="M203" s="3989"/>
      <c r="N203" s="3961"/>
      <c r="O203" s="3837"/>
      <c r="P203" s="3837"/>
    </row>
  </sheetData>
  <sheetProtection selectLockedCells="1" selectUnlockedCells="1"/>
  <mergeCells count="111">
    <mergeCell ref="C13:C14"/>
    <mergeCell ref="D13:D14"/>
    <mergeCell ref="E13:F14"/>
    <mergeCell ref="C16:C17"/>
    <mergeCell ref="D16:D17"/>
    <mergeCell ref="E16:F17"/>
    <mergeCell ref="A1:AL1"/>
    <mergeCell ref="A2:AL2"/>
    <mergeCell ref="A3:AL3"/>
    <mergeCell ref="B5:G6"/>
    <mergeCell ref="H5:I6"/>
    <mergeCell ref="C12:D12"/>
    <mergeCell ref="AI34:AI35"/>
    <mergeCell ref="AJ34:AJ35"/>
    <mergeCell ref="AI37:AI38"/>
    <mergeCell ref="AJ37:AJ38"/>
    <mergeCell ref="AI40:AI41"/>
    <mergeCell ref="AJ40:AJ41"/>
    <mergeCell ref="AI24:AJ24"/>
    <mergeCell ref="AI25:AI26"/>
    <mergeCell ref="AJ25:AJ26"/>
    <mergeCell ref="AI28:AI29"/>
    <mergeCell ref="AJ28:AJ29"/>
    <mergeCell ref="AI31:AI32"/>
    <mergeCell ref="AJ31:AJ32"/>
    <mergeCell ref="Q52:Q53"/>
    <mergeCell ref="AI52:AI53"/>
    <mergeCell ref="AJ52:AJ53"/>
    <mergeCell ref="Q55:Q56"/>
    <mergeCell ref="AI55:AI56"/>
    <mergeCell ref="AJ55:AJ56"/>
    <mergeCell ref="AI43:AI44"/>
    <mergeCell ref="AJ43:AJ44"/>
    <mergeCell ref="AI46:AI47"/>
    <mergeCell ref="AJ46:AJ47"/>
    <mergeCell ref="AI49:AI50"/>
    <mergeCell ref="AJ49:AJ50"/>
    <mergeCell ref="AI72:AI73"/>
    <mergeCell ref="AJ72:AJ73"/>
    <mergeCell ref="Y78:AJ78"/>
    <mergeCell ref="Y79:AJ79"/>
    <mergeCell ref="AI80:AJ80"/>
    <mergeCell ref="X81:X82"/>
    <mergeCell ref="Y81:AJ82"/>
    <mergeCell ref="Q58:Q59"/>
    <mergeCell ref="AI58:AI59"/>
    <mergeCell ref="AI65:AJ65"/>
    <mergeCell ref="AI66:AI67"/>
    <mergeCell ref="AJ66:AJ67"/>
    <mergeCell ref="AI69:AI70"/>
    <mergeCell ref="AJ69:AJ70"/>
    <mergeCell ref="X93:X94"/>
    <mergeCell ref="Y93:AJ94"/>
    <mergeCell ref="X96:X97"/>
    <mergeCell ref="Y96:AJ97"/>
    <mergeCell ref="B116:G117"/>
    <mergeCell ref="H116:I117"/>
    <mergeCell ref="X84:X85"/>
    <mergeCell ref="Y84:AJ85"/>
    <mergeCell ref="X87:X88"/>
    <mergeCell ref="Y87:AJ88"/>
    <mergeCell ref="X90:X91"/>
    <mergeCell ref="Y90:AJ91"/>
    <mergeCell ref="AI134:AI135"/>
    <mergeCell ref="AJ134:AJ135"/>
    <mergeCell ref="AI139:AJ139"/>
    <mergeCell ref="AI140:AI141"/>
    <mergeCell ref="AJ140:AJ141"/>
    <mergeCell ref="AI143:AI144"/>
    <mergeCell ref="AJ143:AJ144"/>
    <mergeCell ref="AI124:AJ124"/>
    <mergeCell ref="AI125:AI126"/>
    <mergeCell ref="AJ125:AJ126"/>
    <mergeCell ref="AI128:AI129"/>
    <mergeCell ref="AJ128:AJ129"/>
    <mergeCell ref="AI131:AI132"/>
    <mergeCell ref="AJ131:AJ132"/>
    <mergeCell ref="AI157:AJ157"/>
    <mergeCell ref="AI158:AI159"/>
    <mergeCell ref="AJ158:AJ159"/>
    <mergeCell ref="AI161:AI162"/>
    <mergeCell ref="AJ161:AJ162"/>
    <mergeCell ref="AI164:AI165"/>
    <mergeCell ref="AJ164:AJ165"/>
    <mergeCell ref="AI146:AI147"/>
    <mergeCell ref="AJ146:AJ147"/>
    <mergeCell ref="AI149:AI150"/>
    <mergeCell ref="AJ149:AJ150"/>
    <mergeCell ref="AI152:AI153"/>
    <mergeCell ref="AJ152:AJ153"/>
    <mergeCell ref="C184:C185"/>
    <mergeCell ref="D184:D185"/>
    <mergeCell ref="E184:F185"/>
    <mergeCell ref="C187:C188"/>
    <mergeCell ref="D187:D188"/>
    <mergeCell ref="E187:F188"/>
    <mergeCell ref="AI169:AI170"/>
    <mergeCell ref="AJ169:AJ170"/>
    <mergeCell ref="AI175:AJ175"/>
    <mergeCell ref="AI176:AI177"/>
    <mergeCell ref="AJ176:AJ177"/>
    <mergeCell ref="C183:D183"/>
    <mergeCell ref="X201:X202"/>
    <mergeCell ref="Y201:AJ202"/>
    <mergeCell ref="Y192:AJ192"/>
    <mergeCell ref="Y193:AJ193"/>
    <mergeCell ref="AI194:AJ194"/>
    <mergeCell ref="X195:X196"/>
    <mergeCell ref="Y195:AJ196"/>
    <mergeCell ref="X198:X199"/>
    <mergeCell ref="Y198:AJ199"/>
  </mergeCells>
  <printOptions horizontalCentered="1"/>
  <pageMargins left="0.29027777777777802" right="0" top="0.55972222222222201" bottom="0.15972222222222199" header="0.51180555555555596" footer="0.51180555555555596"/>
  <pageSetup paperSize="9" scale="70" firstPageNumber="0" orientation="portrait" useFirstPageNumber="1" horizontalDpi="300" verticalDpi="300"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AY299"/>
  <sheetViews>
    <sheetView showGridLines="0" view="pageBreakPreview" zoomScaleNormal="100" zoomScaleSheetLayoutView="100" workbookViewId="0">
      <selection activeCell="T267" sqref="T267:W268"/>
    </sheetView>
  </sheetViews>
  <sheetFormatPr defaultColWidth="9.140625" defaultRowHeight="16.5" customHeight="1"/>
  <cols>
    <col min="1" max="1" width="3.7109375" style="4134" customWidth="1"/>
    <col min="2" max="2" width="0.85546875" style="121" customWidth="1"/>
    <col min="3" max="11" width="4.42578125" style="121" customWidth="1"/>
    <col min="12" max="12" width="2.7109375" style="121" customWidth="1"/>
    <col min="13" max="13" width="3.85546875" style="121" customWidth="1"/>
    <col min="14" max="14" width="4.140625" style="121" customWidth="1"/>
    <col min="15" max="15" width="4.85546875" style="121" customWidth="1"/>
    <col min="16" max="16" width="2.7109375" style="121" customWidth="1"/>
    <col min="17" max="17" width="2.85546875" style="121" customWidth="1"/>
    <col min="18" max="18" width="4.140625" style="121" customWidth="1"/>
    <col min="19" max="19" width="4.85546875" style="121" customWidth="1"/>
    <col min="20" max="20" width="2.7109375" style="121" customWidth="1"/>
    <col min="21" max="21" width="2.85546875" style="121" customWidth="1"/>
    <col min="22" max="22" width="4.140625" style="121" customWidth="1"/>
    <col min="23" max="23" width="4.85546875" style="121" customWidth="1"/>
    <col min="24" max="24" width="2.7109375" style="121" customWidth="1"/>
    <col min="25" max="25" width="2.85546875" style="121" customWidth="1"/>
    <col min="26" max="26" width="4.140625" style="121" customWidth="1"/>
    <col min="27" max="27" width="4.85546875" style="121" customWidth="1"/>
    <col min="28" max="28" width="2.7109375" style="121" customWidth="1"/>
    <col min="29" max="29" width="2.85546875" style="121" customWidth="1"/>
    <col min="30" max="30" width="4.140625" style="121" customWidth="1"/>
    <col min="31" max="31" width="4.85546875" style="121" customWidth="1"/>
    <col min="32" max="32" width="2.7109375" style="121" customWidth="1"/>
    <col min="33" max="33" width="2.85546875" style="121" customWidth="1"/>
    <col min="34" max="34" width="4.140625" style="121" customWidth="1"/>
    <col min="35" max="35" width="4.85546875" style="121" customWidth="1"/>
    <col min="36" max="36" width="2.28515625" style="121" customWidth="1"/>
    <col min="37" max="39" width="4.7109375" style="121" customWidth="1"/>
    <col min="40" max="40" width="2.140625" style="121" customWidth="1"/>
    <col min="41" max="41" width="3.5703125" style="121" customWidth="1"/>
    <col min="42" max="16384" width="9.140625" style="121"/>
  </cols>
  <sheetData>
    <row r="1" spans="1:51" s="3898" customFormat="1" ht="12">
      <c r="A1" s="5661" t="s">
        <v>2467</v>
      </c>
      <c r="B1" s="5661"/>
      <c r="C1" s="5661"/>
      <c r="D1" s="5661"/>
      <c r="E1" s="5661"/>
      <c r="F1" s="5661"/>
      <c r="G1" s="5661"/>
      <c r="H1" s="5661"/>
      <c r="I1" s="5661"/>
      <c r="J1" s="5661"/>
      <c r="K1" s="5661"/>
      <c r="L1" s="5661"/>
      <c r="M1" s="5661"/>
      <c r="N1" s="5661"/>
      <c r="O1" s="5661"/>
      <c r="P1" s="5661"/>
      <c r="Q1" s="5661"/>
      <c r="R1" s="5661"/>
      <c r="S1" s="5661"/>
      <c r="T1" s="5661"/>
      <c r="U1" s="5661"/>
      <c r="V1" s="5661"/>
      <c r="W1" s="5661"/>
      <c r="X1" s="5661"/>
      <c r="Y1" s="5661"/>
      <c r="Z1" s="5661"/>
      <c r="AA1" s="5661"/>
      <c r="AB1" s="5661"/>
      <c r="AC1" s="5661"/>
      <c r="AD1" s="5661"/>
      <c r="AE1" s="5661"/>
      <c r="AF1" s="5661"/>
      <c r="AG1" s="5661"/>
      <c r="AH1" s="5661"/>
      <c r="AI1" s="5661"/>
      <c r="AJ1" s="5661"/>
      <c r="AK1" s="5661"/>
      <c r="AL1" s="5661"/>
      <c r="AM1" s="5661"/>
      <c r="AN1" s="5661"/>
      <c r="AO1" s="5661"/>
    </row>
    <row r="2" spans="1:51" s="3898" customFormat="1" ht="11.25">
      <c r="A2" s="5662" t="s">
        <v>2177</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c r="AJ2" s="5662"/>
      <c r="AK2" s="5662"/>
      <c r="AL2" s="5662"/>
      <c r="AM2" s="5662"/>
      <c r="AN2" s="5662"/>
      <c r="AO2" s="5662"/>
    </row>
    <row r="3" spans="1:51" s="3898" customFormat="1" ht="11.25">
      <c r="A3" s="5663" t="s">
        <v>2468</v>
      </c>
      <c r="B3" s="5663"/>
      <c r="C3" s="5663"/>
      <c r="D3" s="5663"/>
      <c r="E3" s="5663"/>
      <c r="F3" s="5663"/>
      <c r="G3" s="5663"/>
      <c r="H3" s="5663"/>
      <c r="I3" s="5663"/>
      <c r="J3" s="5663"/>
      <c r="K3" s="5663"/>
      <c r="L3" s="5663"/>
      <c r="M3" s="5663"/>
      <c r="N3" s="5663"/>
      <c r="O3" s="5663"/>
      <c r="P3" s="5663"/>
      <c r="Q3" s="5663"/>
      <c r="R3" s="5663"/>
      <c r="S3" s="5663"/>
      <c r="T3" s="5663"/>
      <c r="U3" s="5663"/>
      <c r="V3" s="5663"/>
      <c r="W3" s="5663"/>
      <c r="X3" s="5663"/>
      <c r="Y3" s="5663"/>
      <c r="Z3" s="5663"/>
      <c r="AA3" s="5663"/>
      <c r="AB3" s="5663"/>
      <c r="AC3" s="5663"/>
      <c r="AD3" s="5663"/>
      <c r="AE3" s="5663"/>
      <c r="AF3" s="5663"/>
      <c r="AG3" s="5663"/>
      <c r="AH3" s="5663"/>
      <c r="AI3" s="5663"/>
      <c r="AJ3" s="5663"/>
      <c r="AK3" s="5663"/>
      <c r="AL3" s="5663"/>
      <c r="AM3" s="5663"/>
      <c r="AN3" s="5663"/>
      <c r="AO3" s="5663"/>
    </row>
    <row r="5" spans="1:51" s="3898" customFormat="1" ht="15" customHeight="1">
      <c r="A5" s="3905"/>
      <c r="B5" s="5602" t="s">
        <v>2469</v>
      </c>
      <c r="C5" s="5603"/>
      <c r="D5" s="5603"/>
      <c r="E5" s="5603"/>
      <c r="F5" s="5603"/>
      <c r="G5" s="5603"/>
      <c r="H5" s="5603"/>
      <c r="I5" s="5604"/>
      <c r="J5" s="5608" t="s">
        <v>1834</v>
      </c>
      <c r="K5" s="5609"/>
      <c r="L5" s="3906"/>
      <c r="M5" s="3906" t="s">
        <v>2923</v>
      </c>
      <c r="N5" s="3908"/>
      <c r="O5" s="3908"/>
      <c r="P5" s="3908"/>
      <c r="Q5" s="3903"/>
      <c r="R5" s="3903"/>
      <c r="S5" s="3903"/>
      <c r="T5" s="3903"/>
      <c r="U5" s="3903"/>
      <c r="V5" s="3903"/>
      <c r="W5" s="3903"/>
      <c r="X5" s="3906"/>
      <c r="Z5" s="3908"/>
      <c r="AA5" s="3908"/>
      <c r="AB5" s="3908"/>
      <c r="AC5" s="3903"/>
      <c r="AD5" s="3903"/>
      <c r="AE5" s="3903"/>
      <c r="AF5" s="3903"/>
      <c r="AG5" s="3903"/>
      <c r="AH5" s="3903"/>
      <c r="AI5" s="3903"/>
      <c r="AJ5" s="3903"/>
      <c r="AK5" s="3903"/>
      <c r="AL5" s="3903"/>
      <c r="AM5" s="3903"/>
      <c r="AN5" s="3903"/>
      <c r="AO5" s="3903"/>
      <c r="AP5" s="3540"/>
      <c r="AQ5" s="3540"/>
      <c r="AR5" s="3540"/>
      <c r="AS5" s="3540"/>
    </row>
    <row r="6" spans="1:51" s="3898" customFormat="1" ht="15" customHeight="1">
      <c r="A6" s="3899"/>
      <c r="B6" s="5605"/>
      <c r="C6" s="5606"/>
      <c r="D6" s="5606"/>
      <c r="E6" s="5606"/>
      <c r="F6" s="5606"/>
      <c r="G6" s="5606"/>
      <c r="H6" s="5606"/>
      <c r="I6" s="5607"/>
      <c r="J6" s="5610"/>
      <c r="K6" s="5611"/>
      <c r="L6" s="3909"/>
      <c r="M6" s="3909" t="s">
        <v>2924</v>
      </c>
      <c r="N6" s="3910"/>
      <c r="O6" s="3910"/>
      <c r="P6" s="3910"/>
      <c r="Q6" s="3911"/>
      <c r="R6" s="3911"/>
      <c r="S6" s="3911"/>
      <c r="T6" s="3911"/>
      <c r="U6" s="3540"/>
      <c r="V6" s="3540"/>
      <c r="W6" s="3540"/>
      <c r="X6" s="3909"/>
      <c r="Z6" s="3910"/>
      <c r="AA6" s="3910"/>
      <c r="AB6" s="3910"/>
      <c r="AC6" s="3911"/>
      <c r="AD6" s="3911"/>
      <c r="AE6" s="3911"/>
      <c r="AF6" s="3911"/>
      <c r="AG6" s="3911"/>
      <c r="AH6" s="3911"/>
      <c r="AI6" s="3911"/>
      <c r="AJ6" s="3911"/>
      <c r="AK6" s="3911"/>
      <c r="AL6" s="3540"/>
      <c r="AM6" s="3540"/>
      <c r="AN6" s="3540"/>
      <c r="AO6" s="3540"/>
      <c r="AP6" s="3901"/>
      <c r="AQ6" s="3901"/>
      <c r="AR6" s="3901"/>
      <c r="AS6" s="3901"/>
      <c r="AT6" s="3914"/>
      <c r="AU6" s="3914"/>
      <c r="AV6" s="3914"/>
      <c r="AW6" s="3914"/>
      <c r="AX6" s="3914"/>
      <c r="AY6" s="3914"/>
    </row>
    <row r="7" spans="1:51" s="3898" customFormat="1" ht="12" thickBot="1">
      <c r="A7" s="3369"/>
      <c r="B7" s="40"/>
      <c r="C7" s="3367"/>
      <c r="D7" s="3367"/>
      <c r="E7" s="3367"/>
      <c r="F7" s="3367"/>
      <c r="G7" s="3367"/>
      <c r="H7" s="3367"/>
      <c r="I7" s="471"/>
      <c r="J7" s="3367"/>
      <c r="K7" s="3367"/>
      <c r="L7" s="3367"/>
      <c r="M7" s="3367"/>
      <c r="N7" s="3367"/>
      <c r="O7" s="471"/>
      <c r="P7" s="471"/>
      <c r="Q7" s="471"/>
      <c r="R7" s="471"/>
      <c r="S7" s="471"/>
      <c r="T7" s="471"/>
      <c r="U7" s="471"/>
      <c r="V7" s="471"/>
      <c r="W7" s="471"/>
      <c r="X7" s="3367"/>
      <c r="Y7" s="3367"/>
      <c r="Z7" s="3367"/>
      <c r="AA7" s="471"/>
      <c r="AB7" s="471"/>
      <c r="AC7" s="471"/>
      <c r="AD7" s="471"/>
      <c r="AE7" s="471"/>
      <c r="AF7" s="471"/>
      <c r="AG7" s="471"/>
      <c r="AH7" s="471"/>
      <c r="AI7" s="471"/>
      <c r="AJ7" s="471"/>
      <c r="AK7" s="471"/>
      <c r="AL7" s="471"/>
      <c r="AM7" s="471"/>
      <c r="AN7" s="471"/>
      <c r="AO7" s="471"/>
      <c r="AP7" s="3800"/>
      <c r="AQ7" s="3800"/>
      <c r="AR7" s="3800"/>
      <c r="AS7" s="3900"/>
    </row>
    <row r="8" spans="1:51" s="3898" customFormat="1" ht="3.75" customHeight="1">
      <c r="A8" s="3369"/>
      <c r="B8" s="4007"/>
      <c r="C8" s="4008"/>
      <c r="D8" s="4008"/>
      <c r="E8" s="4008"/>
      <c r="F8" s="4008"/>
      <c r="G8" s="4008"/>
      <c r="H8" s="4008"/>
      <c r="I8" s="2945"/>
      <c r="J8" s="4008"/>
      <c r="K8" s="4008"/>
      <c r="L8" s="4008"/>
      <c r="M8" s="4008"/>
      <c r="N8" s="4008"/>
      <c r="O8" s="2945"/>
      <c r="P8" s="2945"/>
      <c r="Q8" s="2945"/>
      <c r="R8" s="2945"/>
      <c r="S8" s="2945"/>
      <c r="T8" s="2945"/>
      <c r="U8" s="2945"/>
      <c r="V8" s="2945"/>
      <c r="W8" s="2945"/>
      <c r="X8" s="4008"/>
      <c r="Y8" s="4008"/>
      <c r="Z8" s="4008"/>
      <c r="AA8" s="2945"/>
      <c r="AB8" s="2945"/>
      <c r="AC8" s="2945"/>
      <c r="AD8" s="2945"/>
      <c r="AE8" s="2945"/>
      <c r="AF8" s="2945"/>
      <c r="AG8" s="2945"/>
      <c r="AH8" s="2945"/>
      <c r="AI8" s="2945"/>
      <c r="AJ8" s="4009"/>
      <c r="AK8" s="471"/>
      <c r="AL8" s="471"/>
      <c r="AM8" s="471"/>
      <c r="AN8" s="471"/>
      <c r="AO8" s="471"/>
      <c r="AP8" s="4010"/>
      <c r="AQ8" s="3800"/>
      <c r="AR8" s="3800"/>
      <c r="AS8" s="3900"/>
    </row>
    <row r="9" spans="1:51" s="3898" customFormat="1" ht="12">
      <c r="A9" s="3953"/>
      <c r="B9" s="4011"/>
      <c r="C9" s="4012" t="s">
        <v>2925</v>
      </c>
      <c r="D9" s="3900"/>
      <c r="E9" s="3900"/>
      <c r="F9" s="3900"/>
      <c r="G9" s="3900"/>
      <c r="H9" s="3900"/>
      <c r="I9" s="3900"/>
      <c r="J9" s="3900"/>
      <c r="K9" s="3900"/>
      <c r="L9" s="3900"/>
      <c r="M9" s="3900"/>
      <c r="N9" s="3900"/>
      <c r="O9" s="3900"/>
      <c r="P9" s="3900"/>
      <c r="Q9" s="3900"/>
      <c r="R9" s="3900"/>
      <c r="S9" s="3900"/>
      <c r="T9" s="3900"/>
      <c r="U9" s="3900"/>
      <c r="V9" s="3900"/>
      <c r="W9" s="3900"/>
      <c r="X9" s="3900"/>
      <c r="Y9" s="3900"/>
      <c r="Z9" s="3900"/>
      <c r="AA9" s="3900"/>
      <c r="AB9" s="3900"/>
      <c r="AC9" s="3900"/>
      <c r="AD9" s="3900"/>
      <c r="AE9" s="3900"/>
      <c r="AF9" s="3900"/>
      <c r="AG9" s="3900"/>
      <c r="AH9" s="3900"/>
      <c r="AI9" s="3900"/>
      <c r="AJ9" s="4013"/>
      <c r="AK9" s="3900"/>
      <c r="AL9" s="3900"/>
      <c r="AM9" s="3900"/>
      <c r="AN9" s="3900"/>
      <c r="AO9" s="3900"/>
      <c r="AP9" s="4011"/>
    </row>
    <row r="10" spans="1:51" s="3898" customFormat="1" ht="12">
      <c r="A10" s="3953"/>
      <c r="B10" s="4011"/>
      <c r="C10" s="4012" t="s">
        <v>2926</v>
      </c>
      <c r="D10" s="3900"/>
      <c r="E10" s="3900"/>
      <c r="F10" s="3900"/>
      <c r="G10" s="3900"/>
      <c r="H10" s="3900"/>
      <c r="I10" s="3900"/>
      <c r="J10" s="3900"/>
      <c r="K10" s="3900"/>
      <c r="L10" s="3900"/>
      <c r="M10" s="3900"/>
      <c r="N10" s="3900"/>
      <c r="O10" s="3900"/>
      <c r="P10" s="3900"/>
      <c r="Q10" s="3900"/>
      <c r="R10" s="3900"/>
      <c r="S10" s="3900"/>
      <c r="T10" s="3900"/>
      <c r="U10" s="3900"/>
      <c r="V10" s="3900"/>
      <c r="W10" s="3900"/>
      <c r="X10" s="3900"/>
      <c r="Y10" s="3900"/>
      <c r="Z10" s="3900"/>
      <c r="AA10" s="3900"/>
      <c r="AB10" s="3900"/>
      <c r="AC10" s="3900"/>
      <c r="AD10" s="3900"/>
      <c r="AE10" s="3900"/>
      <c r="AF10" s="3900"/>
      <c r="AG10" s="3900"/>
      <c r="AH10" s="3900"/>
      <c r="AI10" s="3900"/>
      <c r="AJ10" s="4013"/>
      <c r="AK10" s="3900"/>
      <c r="AL10" s="3900"/>
      <c r="AM10" s="3900"/>
      <c r="AN10" s="3900"/>
      <c r="AO10" s="3900"/>
      <c r="AP10" s="4011"/>
    </row>
    <row r="11" spans="1:51" s="3898" customFormat="1" ht="12">
      <c r="A11" s="3953"/>
      <c r="B11" s="4011"/>
      <c r="C11" s="4014" t="s">
        <v>2927</v>
      </c>
      <c r="D11" s="3900"/>
      <c r="E11" s="3900"/>
      <c r="F11" s="3900"/>
      <c r="G11" s="3900"/>
      <c r="H11" s="3900"/>
      <c r="I11" s="3900"/>
      <c r="J11" s="3900"/>
      <c r="K11" s="3900"/>
      <c r="L11" s="3900"/>
      <c r="M11" s="3900"/>
      <c r="N11" s="3900"/>
      <c r="O11" s="3900"/>
      <c r="P11" s="3900"/>
      <c r="Q11" s="3900"/>
      <c r="R11" s="3900"/>
      <c r="S11" s="3900"/>
      <c r="T11" s="3900"/>
      <c r="U11" s="3900"/>
      <c r="V11" s="3900"/>
      <c r="W11" s="3900"/>
      <c r="X11" s="3900"/>
      <c r="Y11" s="3900"/>
      <c r="Z11" s="3900"/>
      <c r="AA11" s="3900"/>
      <c r="AB11" s="3900"/>
      <c r="AC11" s="3900"/>
      <c r="AD11" s="3900"/>
      <c r="AE11" s="3900"/>
      <c r="AF11" s="3900"/>
      <c r="AG11" s="3900"/>
      <c r="AH11" s="3900"/>
      <c r="AI11" s="3900"/>
      <c r="AJ11" s="4013"/>
      <c r="AK11" s="3900"/>
      <c r="AL11" s="3900"/>
      <c r="AM11" s="3900"/>
      <c r="AN11" s="3900"/>
      <c r="AO11" s="3900"/>
      <c r="AP11" s="4011"/>
    </row>
    <row r="12" spans="1:51" s="3898" customFormat="1" ht="12" thickBot="1">
      <c r="A12" s="3953"/>
      <c r="B12" s="4011"/>
      <c r="C12" s="3900"/>
      <c r="D12" s="3900"/>
      <c r="E12" s="3900"/>
      <c r="F12" s="3900"/>
      <c r="G12" s="3900"/>
      <c r="H12" s="3900"/>
      <c r="I12" s="3900"/>
      <c r="J12" s="3900"/>
      <c r="K12" s="3900"/>
      <c r="L12" s="3900"/>
      <c r="M12" s="3900"/>
      <c r="N12" s="3900"/>
      <c r="O12" s="3900"/>
      <c r="P12" s="3900"/>
      <c r="Q12" s="3900"/>
      <c r="R12" s="3900"/>
      <c r="S12" s="3900"/>
      <c r="T12" s="3900"/>
      <c r="U12" s="3900"/>
      <c r="V12" s="3900"/>
      <c r="W12" s="3900"/>
      <c r="X12" s="3900"/>
      <c r="Y12" s="3900"/>
      <c r="Z12" s="3900"/>
      <c r="AA12" s="3900"/>
      <c r="AB12" s="3900"/>
      <c r="AC12" s="3900"/>
      <c r="AD12" s="3900"/>
      <c r="AE12" s="3900"/>
      <c r="AF12" s="3900"/>
      <c r="AG12" s="3900"/>
      <c r="AH12" s="3900"/>
      <c r="AI12" s="3900"/>
      <c r="AJ12" s="4015"/>
      <c r="AK12" s="3900"/>
      <c r="AL12" s="3900"/>
      <c r="AM12" s="3900"/>
      <c r="AN12" s="3900"/>
      <c r="AO12" s="3900"/>
      <c r="AP12" s="4011"/>
    </row>
    <row r="13" spans="1:51" s="3898" customFormat="1" ht="3.75" customHeight="1">
      <c r="A13" s="3953"/>
      <c r="B13" s="4016"/>
      <c r="C13" s="4017"/>
      <c r="D13" s="4017"/>
      <c r="E13" s="4017"/>
      <c r="F13" s="4017"/>
      <c r="G13" s="4017"/>
      <c r="H13" s="4017"/>
      <c r="I13" s="4017"/>
      <c r="J13" s="4017"/>
      <c r="K13" s="4018"/>
      <c r="L13" s="4017"/>
      <c r="M13" s="4017"/>
      <c r="N13" s="4017"/>
      <c r="O13" s="4017"/>
      <c r="P13" s="4017"/>
      <c r="Q13" s="4017"/>
      <c r="R13" s="4017"/>
      <c r="S13" s="4017"/>
      <c r="T13" s="4017"/>
      <c r="U13" s="4017"/>
      <c r="V13" s="4017"/>
      <c r="W13" s="4018"/>
      <c r="X13" s="4019"/>
      <c r="Y13" s="4017"/>
      <c r="Z13" s="4017"/>
      <c r="AA13" s="4018"/>
      <c r="AB13" s="4017"/>
      <c r="AC13" s="4017"/>
      <c r="AD13" s="4017"/>
      <c r="AE13" s="4017"/>
      <c r="AF13" s="4017"/>
      <c r="AG13" s="4017"/>
      <c r="AH13" s="4017"/>
      <c r="AI13" s="4017"/>
      <c r="AJ13" s="4020"/>
      <c r="AK13" s="3900"/>
      <c r="AL13" s="3900"/>
      <c r="AM13" s="3900"/>
      <c r="AN13" s="3900"/>
      <c r="AO13" s="3900"/>
      <c r="AP13" s="3900"/>
    </row>
    <row r="14" spans="1:51" s="3898" customFormat="1" ht="15" customHeight="1">
      <c r="A14" s="4021"/>
      <c r="B14" s="3900"/>
      <c r="C14" s="3900"/>
      <c r="D14" s="3900"/>
      <c r="E14" s="3900"/>
      <c r="F14" s="3900"/>
      <c r="G14" s="3900"/>
      <c r="H14" s="3900"/>
      <c r="I14" s="3900"/>
      <c r="J14" s="3900"/>
      <c r="K14" s="4022"/>
      <c r="L14" s="3900"/>
      <c r="M14" s="3900"/>
      <c r="N14" s="3900"/>
      <c r="O14" s="3900"/>
      <c r="P14" s="3900"/>
      <c r="Q14" s="3900"/>
      <c r="R14" s="3900"/>
      <c r="S14" s="3900"/>
      <c r="T14" s="3900"/>
      <c r="U14" s="3900"/>
      <c r="V14" s="3900"/>
      <c r="W14" s="4022"/>
      <c r="X14" s="6061" t="s">
        <v>2928</v>
      </c>
      <c r="Y14" s="6062"/>
      <c r="Z14" s="6062"/>
      <c r="AA14" s="6063"/>
      <c r="AB14" s="6064" t="s">
        <v>2929</v>
      </c>
      <c r="AC14" s="6065"/>
      <c r="AD14" s="6065"/>
      <c r="AE14" s="6065"/>
      <c r="AF14" s="6065"/>
      <c r="AG14" s="6065"/>
      <c r="AH14" s="6065"/>
      <c r="AI14" s="6065"/>
      <c r="AJ14" s="6066"/>
      <c r="AK14" s="3951"/>
      <c r="AL14" s="3951"/>
      <c r="AM14" s="3951"/>
      <c r="AN14" s="3951"/>
      <c r="AO14" s="4023"/>
      <c r="AP14" s="3900"/>
    </row>
    <row r="15" spans="1:51" s="3898" customFormat="1" ht="15" customHeight="1">
      <c r="A15" s="4021"/>
      <c r="B15" s="3900"/>
      <c r="C15" s="3900"/>
      <c r="D15" s="3900"/>
      <c r="E15" s="3900"/>
      <c r="F15" s="3900"/>
      <c r="G15" s="3900"/>
      <c r="H15" s="3900"/>
      <c r="I15" s="3900"/>
      <c r="J15" s="3900"/>
      <c r="K15" s="3900"/>
      <c r="L15" s="6067"/>
      <c r="M15" s="5715"/>
      <c r="N15" s="5715"/>
      <c r="O15" s="5715"/>
      <c r="P15" s="5715"/>
      <c r="Q15" s="5715"/>
      <c r="R15" s="5715"/>
      <c r="S15" s="5715"/>
      <c r="T15" s="5715"/>
      <c r="U15" s="5715"/>
      <c r="V15" s="5715"/>
      <c r="W15" s="5734"/>
      <c r="X15" s="6061"/>
      <c r="Y15" s="6062"/>
      <c r="Z15" s="6062"/>
      <c r="AA15" s="6063"/>
      <c r="AB15" s="6064"/>
      <c r="AC15" s="6065"/>
      <c r="AD15" s="6065"/>
      <c r="AE15" s="6065"/>
      <c r="AF15" s="6065"/>
      <c r="AG15" s="6065"/>
      <c r="AH15" s="6065"/>
      <c r="AI15" s="6065"/>
      <c r="AJ15" s="6066"/>
      <c r="AK15" s="3951"/>
      <c r="AL15" s="3951"/>
      <c r="AM15" s="3951"/>
      <c r="AN15" s="3951"/>
      <c r="AO15" s="4023"/>
      <c r="AP15" s="3900"/>
    </row>
    <row r="16" spans="1:51" ht="15" customHeight="1">
      <c r="A16" s="4024"/>
      <c r="B16" s="4025"/>
      <c r="C16" s="139"/>
      <c r="E16" s="392"/>
      <c r="F16" s="392"/>
      <c r="G16" s="392"/>
      <c r="H16" s="392"/>
      <c r="I16" s="392"/>
      <c r="J16" s="392"/>
      <c r="K16" s="392"/>
      <c r="L16" s="6067" t="s">
        <v>2930</v>
      </c>
      <c r="M16" s="5715"/>
      <c r="N16" s="5715"/>
      <c r="O16" s="5715"/>
      <c r="P16" s="5715"/>
      <c r="Q16" s="5715"/>
      <c r="R16" s="5715"/>
      <c r="S16" s="5715"/>
      <c r="T16" s="5715"/>
      <c r="U16" s="5715"/>
      <c r="V16" s="5715"/>
      <c r="W16" s="5734"/>
      <c r="X16" s="6061"/>
      <c r="Y16" s="6062"/>
      <c r="Z16" s="6062"/>
      <c r="AA16" s="6063"/>
      <c r="AB16" s="6064"/>
      <c r="AC16" s="6065"/>
      <c r="AD16" s="6065"/>
      <c r="AE16" s="6065"/>
      <c r="AF16" s="6065"/>
      <c r="AG16" s="6065"/>
      <c r="AH16" s="6065"/>
      <c r="AI16" s="6065"/>
      <c r="AJ16" s="6066"/>
      <c r="AK16" s="3951"/>
      <c r="AL16" s="3951"/>
      <c r="AM16" s="3951"/>
      <c r="AN16" s="3951"/>
      <c r="AO16" s="4023"/>
    </row>
    <row r="17" spans="1:41" ht="15" customHeight="1">
      <c r="A17" s="4024"/>
      <c r="B17" s="4025"/>
      <c r="C17" s="139"/>
      <c r="D17" s="4026"/>
      <c r="E17" s="4026"/>
      <c r="F17" s="4026"/>
      <c r="G17" s="4026"/>
      <c r="H17" s="4026"/>
      <c r="I17" s="4026"/>
      <c r="J17" s="4026"/>
      <c r="K17" s="4026"/>
      <c r="L17" s="6068" t="s">
        <v>2931</v>
      </c>
      <c r="M17" s="6069"/>
      <c r="N17" s="6069"/>
      <c r="O17" s="6069"/>
      <c r="P17" s="6069"/>
      <c r="Q17" s="6069"/>
      <c r="R17" s="6069"/>
      <c r="S17" s="6069"/>
      <c r="T17" s="6069"/>
      <c r="U17" s="6069"/>
      <c r="V17" s="6069"/>
      <c r="W17" s="6070"/>
      <c r="X17" s="6061"/>
      <c r="Y17" s="6062"/>
      <c r="Z17" s="6062"/>
      <c r="AA17" s="6063"/>
      <c r="AB17" s="6064"/>
      <c r="AC17" s="6065"/>
      <c r="AD17" s="6065"/>
      <c r="AE17" s="6065"/>
      <c r="AF17" s="6065"/>
      <c r="AG17" s="6065"/>
      <c r="AH17" s="6065"/>
      <c r="AI17" s="6065"/>
      <c r="AJ17" s="6066"/>
      <c r="AK17" s="3951"/>
      <c r="AL17" s="3951"/>
      <c r="AM17" s="3951"/>
      <c r="AN17" s="3951"/>
      <c r="AO17" s="4023"/>
    </row>
    <row r="18" spans="1:41" ht="15" customHeight="1">
      <c r="A18" s="4024"/>
      <c r="B18" s="4025"/>
      <c r="C18" s="139"/>
      <c r="D18" s="4026"/>
      <c r="E18" s="4026"/>
      <c r="F18" s="4026"/>
      <c r="G18" s="4026"/>
      <c r="H18" s="4026"/>
      <c r="I18" s="4026"/>
      <c r="J18" s="4026"/>
      <c r="K18" s="4026"/>
      <c r="L18" s="6036" t="s">
        <v>2932</v>
      </c>
      <c r="M18" s="5965"/>
      <c r="N18" s="5965"/>
      <c r="O18" s="5965"/>
      <c r="P18" s="5965"/>
      <c r="Q18" s="5965"/>
      <c r="R18" s="5965"/>
      <c r="S18" s="5965"/>
      <c r="T18" s="5965"/>
      <c r="U18" s="5965"/>
      <c r="V18" s="5965"/>
      <c r="W18" s="5966"/>
      <c r="X18" s="6061"/>
      <c r="Y18" s="6062"/>
      <c r="Z18" s="6062"/>
      <c r="AA18" s="6063"/>
      <c r="AB18" s="6064"/>
      <c r="AC18" s="6065"/>
      <c r="AD18" s="6065"/>
      <c r="AE18" s="6065"/>
      <c r="AF18" s="6065"/>
      <c r="AG18" s="6065"/>
      <c r="AH18" s="6065"/>
      <c r="AI18" s="6065"/>
      <c r="AJ18" s="6066"/>
      <c r="AK18" s="3951"/>
      <c r="AL18" s="3951"/>
      <c r="AM18" s="3951"/>
      <c r="AN18" s="3951"/>
      <c r="AO18" s="4023"/>
    </row>
    <row r="19" spans="1:41" ht="15" customHeight="1">
      <c r="A19" s="4024"/>
      <c r="B19" s="4025"/>
      <c r="K19" s="4026"/>
      <c r="L19" s="4027"/>
      <c r="M19" s="4028"/>
      <c r="N19" s="4028"/>
      <c r="O19" s="4028"/>
      <c r="P19" s="4028"/>
      <c r="Q19" s="4028"/>
      <c r="R19" s="4028"/>
      <c r="S19" s="4028"/>
      <c r="T19" s="4028"/>
      <c r="U19" s="4028"/>
      <c r="V19" s="4028"/>
      <c r="W19" s="4029"/>
      <c r="X19" s="6061"/>
      <c r="Y19" s="6062"/>
      <c r="Z19" s="6062"/>
      <c r="AA19" s="6063"/>
      <c r="AB19" s="6064"/>
      <c r="AC19" s="6065"/>
      <c r="AD19" s="6065"/>
      <c r="AE19" s="6065"/>
      <c r="AF19" s="6065"/>
      <c r="AG19" s="6065"/>
      <c r="AH19" s="6065"/>
      <c r="AI19" s="6065"/>
      <c r="AJ19" s="6066"/>
      <c r="AK19" s="3951"/>
      <c r="AL19" s="3951"/>
      <c r="AM19" s="3951"/>
      <c r="AN19" s="3951"/>
      <c r="AO19" s="4023"/>
    </row>
    <row r="20" spans="1:41" ht="15" customHeight="1">
      <c r="A20" s="4024"/>
      <c r="B20" s="4025"/>
      <c r="C20" s="6049" t="s">
        <v>2933</v>
      </c>
      <c r="D20" s="6049"/>
      <c r="E20" s="6049"/>
      <c r="F20" s="6049"/>
      <c r="G20" s="6049"/>
      <c r="H20" s="6049"/>
      <c r="I20" s="6049"/>
      <c r="J20" s="6049"/>
      <c r="K20" s="4030"/>
      <c r="L20" s="6036"/>
      <c r="M20" s="5965"/>
      <c r="N20" s="5965"/>
      <c r="O20" s="5965"/>
      <c r="P20" s="5965"/>
      <c r="Q20" s="5965"/>
      <c r="R20" s="5965"/>
      <c r="S20" s="5965"/>
      <c r="T20" s="5965"/>
      <c r="U20" s="5965"/>
      <c r="V20" s="5965"/>
      <c r="W20" s="5966"/>
      <c r="X20" s="6061"/>
      <c r="Y20" s="6062"/>
      <c r="Z20" s="6062"/>
      <c r="AA20" s="6063"/>
      <c r="AB20" s="6064"/>
      <c r="AC20" s="6065"/>
      <c r="AD20" s="6065"/>
      <c r="AE20" s="6065"/>
      <c r="AF20" s="6065"/>
      <c r="AG20" s="6065"/>
      <c r="AH20" s="6065"/>
      <c r="AI20" s="6065"/>
      <c r="AJ20" s="6066"/>
      <c r="AK20" s="3951"/>
      <c r="AL20" s="3951"/>
      <c r="AM20" s="3951"/>
      <c r="AN20" s="3951"/>
      <c r="AO20" s="4023"/>
    </row>
    <row r="21" spans="1:41" ht="15" customHeight="1">
      <c r="A21" s="4024"/>
      <c r="B21" s="4025"/>
      <c r="C21" s="6050" t="s">
        <v>2934</v>
      </c>
      <c r="D21" s="6050"/>
      <c r="E21" s="6050"/>
      <c r="F21" s="6050"/>
      <c r="G21" s="6050"/>
      <c r="H21" s="6050"/>
      <c r="I21" s="6050"/>
      <c r="J21" s="6050"/>
      <c r="K21" s="4031"/>
      <c r="L21" s="4032"/>
      <c r="M21" s="4033"/>
      <c r="N21" s="4033"/>
      <c r="O21" s="4033"/>
      <c r="P21" s="4033"/>
      <c r="Q21" s="4033"/>
      <c r="R21" s="4033"/>
      <c r="S21" s="4033"/>
      <c r="T21" s="4033"/>
      <c r="U21" s="4033"/>
      <c r="V21" s="4033"/>
      <c r="W21" s="4034"/>
      <c r="X21" s="6061"/>
      <c r="Y21" s="6062"/>
      <c r="Z21" s="6062"/>
      <c r="AA21" s="6063"/>
      <c r="AB21" s="6051" t="s">
        <v>2935</v>
      </c>
      <c r="AC21" s="6052"/>
      <c r="AD21" s="6052"/>
      <c r="AE21" s="6052"/>
      <c r="AF21" s="6052"/>
      <c r="AG21" s="6052"/>
      <c r="AH21" s="6052"/>
      <c r="AI21" s="6052"/>
      <c r="AJ21" s="6053"/>
      <c r="AK21" s="4035"/>
      <c r="AL21" s="4035"/>
      <c r="AM21" s="4035"/>
      <c r="AN21" s="4035"/>
      <c r="AO21" s="4036"/>
    </row>
    <row r="22" spans="1:41" ht="15" customHeight="1">
      <c r="A22" s="4024"/>
      <c r="B22" s="4025"/>
      <c r="C22" s="139"/>
      <c r="D22" s="134"/>
      <c r="E22" s="134"/>
      <c r="F22" s="134"/>
      <c r="G22" s="4031"/>
      <c r="H22" s="4031"/>
      <c r="I22" s="4031"/>
      <c r="J22" s="4031"/>
      <c r="K22" s="4031"/>
      <c r="L22" s="4037"/>
      <c r="M22" s="4038"/>
      <c r="N22" s="4038"/>
      <c r="O22" s="4039"/>
      <c r="P22" s="4038"/>
      <c r="Q22" s="4038"/>
      <c r="R22" s="4038"/>
      <c r="S22" s="4039"/>
      <c r="T22" s="4038"/>
      <c r="U22" s="4038"/>
      <c r="V22" s="4038"/>
      <c r="W22" s="4039"/>
      <c r="X22" s="6061"/>
      <c r="Y22" s="6062"/>
      <c r="Z22" s="6062"/>
      <c r="AA22" s="6063"/>
      <c r="AB22" s="6051"/>
      <c r="AC22" s="6052"/>
      <c r="AD22" s="6052"/>
      <c r="AE22" s="6052"/>
      <c r="AF22" s="6052"/>
      <c r="AG22" s="6052"/>
      <c r="AH22" s="6052"/>
      <c r="AI22" s="6052"/>
      <c r="AJ22" s="6053"/>
      <c r="AK22" s="4035"/>
      <c r="AL22" s="4035"/>
      <c r="AM22" s="4035"/>
      <c r="AN22" s="4035"/>
      <c r="AO22" s="4036"/>
    </row>
    <row r="23" spans="1:41" ht="11.25" customHeight="1">
      <c r="A23" s="4024"/>
      <c r="B23" s="4025"/>
      <c r="C23" s="139"/>
      <c r="D23" s="134"/>
      <c r="E23" s="134"/>
      <c r="F23" s="134"/>
      <c r="G23" s="4031"/>
      <c r="H23" s="4031"/>
      <c r="I23" s="4031"/>
      <c r="J23" s="4031"/>
      <c r="K23" s="4031"/>
      <c r="L23" s="4040"/>
      <c r="M23" s="4041"/>
      <c r="N23" s="4041"/>
      <c r="O23" s="4042"/>
      <c r="P23" s="4043"/>
      <c r="Q23" s="4044"/>
      <c r="R23" s="4044"/>
      <c r="S23" s="4045"/>
      <c r="T23" s="6054"/>
      <c r="U23" s="6055"/>
      <c r="V23" s="6055"/>
      <c r="W23" s="6056"/>
      <c r="X23" s="6057" t="s">
        <v>2936</v>
      </c>
      <c r="Y23" s="6058"/>
      <c r="Z23" s="6058"/>
      <c r="AA23" s="6059"/>
      <c r="AB23" s="6051"/>
      <c r="AC23" s="6052"/>
      <c r="AD23" s="6052"/>
      <c r="AE23" s="6052"/>
      <c r="AF23" s="6052"/>
      <c r="AG23" s="6052"/>
      <c r="AH23" s="6052"/>
      <c r="AI23" s="6052"/>
      <c r="AJ23" s="6053"/>
      <c r="AK23" s="4035"/>
      <c r="AL23" s="4035"/>
      <c r="AM23" s="4035"/>
      <c r="AN23" s="4035"/>
      <c r="AO23" s="4036"/>
    </row>
    <row r="24" spans="1:41" ht="15" customHeight="1">
      <c r="A24" s="4024"/>
      <c r="B24" s="4025"/>
      <c r="C24" s="139"/>
      <c r="D24" s="134"/>
      <c r="E24" s="134"/>
      <c r="F24" s="134"/>
      <c r="G24" s="4031"/>
      <c r="H24" s="4031"/>
      <c r="I24" s="4031"/>
      <c r="J24" s="4031"/>
      <c r="K24" s="4031"/>
      <c r="L24" s="6060" t="s">
        <v>2937</v>
      </c>
      <c r="M24" s="5984"/>
      <c r="N24" s="5984"/>
      <c r="O24" s="5985"/>
      <c r="P24" s="6060" t="s">
        <v>2938</v>
      </c>
      <c r="Q24" s="5984"/>
      <c r="R24" s="5984"/>
      <c r="S24" s="5985"/>
      <c r="T24" s="6054" t="s">
        <v>108</v>
      </c>
      <c r="U24" s="6055"/>
      <c r="V24" s="6055"/>
      <c r="W24" s="6056"/>
      <c r="X24" s="6057"/>
      <c r="Y24" s="6058"/>
      <c r="Z24" s="6058"/>
      <c r="AA24" s="6059"/>
      <c r="AB24" s="4035"/>
      <c r="AC24" s="4035"/>
      <c r="AD24" s="4035"/>
      <c r="AE24" s="4035"/>
      <c r="AF24" s="4035"/>
      <c r="AG24" s="4035"/>
      <c r="AH24" s="4035"/>
      <c r="AI24" s="4035"/>
      <c r="AJ24" s="4046"/>
      <c r="AK24" s="4035"/>
      <c r="AL24" s="4035"/>
      <c r="AM24" s="4035"/>
      <c r="AN24" s="4035"/>
      <c r="AO24" s="4036"/>
    </row>
    <row r="25" spans="1:41" ht="15" customHeight="1">
      <c r="A25" s="4024"/>
      <c r="B25" s="4025"/>
      <c r="C25" s="139"/>
      <c r="D25" s="134"/>
      <c r="E25" s="134"/>
      <c r="F25" s="134"/>
      <c r="G25" s="4031"/>
      <c r="H25" s="4031"/>
      <c r="I25" s="4031"/>
      <c r="J25" s="4031"/>
      <c r="K25" s="4031"/>
      <c r="L25" s="6060"/>
      <c r="M25" s="5984"/>
      <c r="N25" s="5984"/>
      <c r="O25" s="5985"/>
      <c r="P25" s="6060"/>
      <c r="Q25" s="5984"/>
      <c r="R25" s="5984"/>
      <c r="S25" s="5985"/>
      <c r="T25" s="6054"/>
      <c r="U25" s="6055"/>
      <c r="V25" s="6055"/>
      <c r="W25" s="6056"/>
      <c r="X25" s="6057"/>
      <c r="Y25" s="6058"/>
      <c r="Z25" s="6058"/>
      <c r="AA25" s="6059"/>
      <c r="AB25" s="4035"/>
      <c r="AC25" s="4035"/>
      <c r="AD25" s="4035"/>
      <c r="AE25" s="4035"/>
      <c r="AF25" s="4035"/>
      <c r="AG25" s="4035"/>
      <c r="AH25" s="4035"/>
      <c r="AI25" s="4035"/>
      <c r="AJ25" s="4046"/>
      <c r="AK25" s="4035"/>
      <c r="AL25" s="4035"/>
      <c r="AM25" s="4035"/>
      <c r="AN25" s="4035"/>
      <c r="AO25" s="4036"/>
    </row>
    <row r="26" spans="1:41" ht="15" customHeight="1">
      <c r="A26" s="4024"/>
      <c r="B26" s="4025"/>
      <c r="C26" s="139"/>
      <c r="D26" s="134"/>
      <c r="E26" s="134"/>
      <c r="F26" s="134"/>
      <c r="G26" s="4031"/>
      <c r="H26" s="4031"/>
      <c r="I26" s="4031"/>
      <c r="J26" s="4031"/>
      <c r="K26" s="4031"/>
      <c r="L26" s="6043" t="s">
        <v>2939</v>
      </c>
      <c r="M26" s="6019"/>
      <c r="N26" s="6019"/>
      <c r="O26" s="6020"/>
      <c r="P26" s="6044" t="s">
        <v>2940</v>
      </c>
      <c r="Q26" s="6045"/>
      <c r="R26" s="6045"/>
      <c r="S26" s="6046"/>
      <c r="T26" s="6044" t="s">
        <v>109</v>
      </c>
      <c r="U26" s="6045"/>
      <c r="V26" s="6045"/>
      <c r="W26" s="6046"/>
      <c r="X26" s="6057"/>
      <c r="Y26" s="6058"/>
      <c r="Z26" s="6058"/>
      <c r="AA26" s="6059"/>
      <c r="AB26" s="4047"/>
      <c r="AC26" s="4047"/>
      <c r="AD26" s="4047"/>
      <c r="AE26" s="4047"/>
      <c r="AF26" s="4047"/>
      <c r="AG26" s="4047"/>
      <c r="AH26" s="4047"/>
      <c r="AI26" s="4047"/>
      <c r="AJ26" s="4048"/>
      <c r="AK26" s="4047"/>
      <c r="AL26" s="4047"/>
      <c r="AM26" s="4047"/>
      <c r="AN26" s="4047"/>
      <c r="AO26" s="4047"/>
    </row>
    <row r="27" spans="1:41" ht="15" customHeight="1">
      <c r="A27" s="4024"/>
      <c r="B27" s="4025"/>
      <c r="C27" s="139"/>
      <c r="D27" s="134"/>
      <c r="E27" s="134"/>
      <c r="F27" s="134"/>
      <c r="G27" s="4031"/>
      <c r="H27" s="4031"/>
      <c r="I27" s="4031"/>
      <c r="J27" s="4031"/>
      <c r="K27" s="4031"/>
      <c r="L27" s="6043"/>
      <c r="M27" s="6019"/>
      <c r="N27" s="6019"/>
      <c r="O27" s="6020"/>
      <c r="P27" s="6036"/>
      <c r="Q27" s="5965"/>
      <c r="R27" s="5965"/>
      <c r="S27" s="5966"/>
      <c r="T27" s="4049"/>
      <c r="U27" s="4050"/>
      <c r="V27" s="4050"/>
      <c r="W27" s="4051"/>
      <c r="X27" s="6057"/>
      <c r="Y27" s="6058"/>
      <c r="Z27" s="6058"/>
      <c r="AA27" s="6059"/>
      <c r="AB27" s="6030">
        <v>2022</v>
      </c>
      <c r="AC27" s="6031"/>
      <c r="AD27" s="6031"/>
      <c r="AE27" s="6047"/>
      <c r="AF27" s="6030">
        <v>2023</v>
      </c>
      <c r="AG27" s="6031"/>
      <c r="AH27" s="6031"/>
      <c r="AI27" s="6031"/>
      <c r="AJ27" s="6032"/>
      <c r="AK27" s="5962"/>
      <c r="AL27" s="5963"/>
      <c r="AM27" s="5963"/>
      <c r="AN27" s="5963"/>
      <c r="AO27" s="4052"/>
    </row>
    <row r="28" spans="1:41" ht="10.5" customHeight="1">
      <c r="A28" s="4024"/>
      <c r="B28" s="4025"/>
      <c r="C28" s="139"/>
      <c r="D28" s="134"/>
      <c r="E28" s="134"/>
      <c r="F28" s="134"/>
      <c r="G28" s="4031"/>
      <c r="H28" s="4031"/>
      <c r="I28" s="4031"/>
      <c r="J28" s="4031"/>
      <c r="K28" s="4031"/>
      <c r="L28" s="6036"/>
      <c r="M28" s="5965"/>
      <c r="N28" s="5965"/>
      <c r="O28" s="5966"/>
      <c r="P28" s="4053"/>
      <c r="Q28" s="4054"/>
      <c r="R28" s="4054"/>
      <c r="S28" s="4055"/>
      <c r="T28" s="4053"/>
      <c r="U28" s="4054"/>
      <c r="V28" s="4054"/>
      <c r="W28" s="4055"/>
      <c r="X28" s="6057"/>
      <c r="Y28" s="6058"/>
      <c r="Z28" s="6058"/>
      <c r="AA28" s="6059"/>
      <c r="AB28" s="6033"/>
      <c r="AC28" s="6034"/>
      <c r="AD28" s="6034"/>
      <c r="AE28" s="6048"/>
      <c r="AF28" s="6033"/>
      <c r="AG28" s="6034"/>
      <c r="AH28" s="6034"/>
      <c r="AI28" s="6034"/>
      <c r="AJ28" s="6035"/>
      <c r="AK28" s="5962"/>
      <c r="AL28" s="5963"/>
      <c r="AM28" s="5963"/>
      <c r="AN28" s="5963"/>
      <c r="AO28" s="4052"/>
    </row>
    <row r="29" spans="1:41" ht="19.5" customHeight="1">
      <c r="A29" s="4024"/>
      <c r="B29" s="4056"/>
      <c r="C29" s="4057"/>
      <c r="D29" s="4058"/>
      <c r="E29" s="4058"/>
      <c r="F29" s="4058"/>
      <c r="G29" s="4057"/>
      <c r="H29" s="4057"/>
      <c r="I29" s="4057"/>
      <c r="J29" s="4057"/>
      <c r="K29" s="4059"/>
      <c r="L29" s="6037">
        <v>3900</v>
      </c>
      <c r="M29" s="6037"/>
      <c r="N29" s="6037"/>
      <c r="O29" s="6037"/>
      <c r="P29" s="6038">
        <v>3901</v>
      </c>
      <c r="Q29" s="6038"/>
      <c r="R29" s="6038"/>
      <c r="S29" s="6038"/>
      <c r="T29" s="6038">
        <v>3902</v>
      </c>
      <c r="U29" s="6038"/>
      <c r="V29" s="6038"/>
      <c r="W29" s="6038"/>
      <c r="X29" s="6037">
        <v>3903</v>
      </c>
      <c r="Y29" s="6037"/>
      <c r="Z29" s="6037"/>
      <c r="AA29" s="6037"/>
      <c r="AB29" s="6039">
        <v>3904</v>
      </c>
      <c r="AC29" s="6040"/>
      <c r="AD29" s="6040"/>
      <c r="AE29" s="6041"/>
      <c r="AF29" s="6039">
        <v>3905</v>
      </c>
      <c r="AG29" s="6040"/>
      <c r="AH29" s="6040"/>
      <c r="AI29" s="6040"/>
      <c r="AJ29" s="6042"/>
      <c r="AK29" s="5973"/>
      <c r="AL29" s="5974"/>
      <c r="AM29" s="5974"/>
      <c r="AN29" s="5974"/>
      <c r="AO29" s="4060"/>
    </row>
    <row r="30" spans="1:41" ht="10.5" customHeight="1">
      <c r="A30" s="4024"/>
      <c r="B30" s="4061"/>
      <c r="C30" s="4062"/>
      <c r="D30" s="4063"/>
      <c r="E30" s="4063"/>
      <c r="F30" s="4063"/>
      <c r="G30" s="4064"/>
      <c r="H30" s="4064"/>
      <c r="I30" s="4064"/>
      <c r="J30" s="4064"/>
      <c r="K30" s="4065"/>
      <c r="L30" s="6023"/>
      <c r="M30" s="6024"/>
      <c r="N30" s="6024"/>
      <c r="O30" s="6025"/>
      <c r="P30" s="5884"/>
      <c r="Q30" s="5885"/>
      <c r="R30" s="5885"/>
      <c r="S30" s="5886"/>
      <c r="T30" s="5884"/>
      <c r="U30" s="5885"/>
      <c r="V30" s="5885"/>
      <c r="W30" s="5886"/>
      <c r="X30" s="6026"/>
      <c r="Y30" s="6024"/>
      <c r="Z30" s="6024"/>
      <c r="AA30" s="6025"/>
      <c r="AB30" s="6027" t="s">
        <v>2941</v>
      </c>
      <c r="AC30" s="6028"/>
      <c r="AD30" s="6028"/>
      <c r="AE30" s="6028"/>
      <c r="AF30" s="6028"/>
      <c r="AG30" s="6028"/>
      <c r="AH30" s="6028"/>
      <c r="AI30" s="6028"/>
      <c r="AJ30" s="6029"/>
      <c r="AK30" s="5862"/>
      <c r="AL30" s="5863"/>
      <c r="AM30" s="5863"/>
      <c r="AN30" s="5863"/>
      <c r="AO30" s="408"/>
    </row>
    <row r="31" spans="1:41" s="127" customFormat="1" ht="10.5" customHeight="1" thickBot="1">
      <c r="A31" s="4024"/>
      <c r="B31" s="4061"/>
      <c r="C31" s="4066" t="s">
        <v>119</v>
      </c>
      <c r="D31" s="4067" t="s">
        <v>1835</v>
      </c>
      <c r="E31" s="4067"/>
      <c r="F31" s="4067"/>
      <c r="G31" s="4068"/>
      <c r="H31" s="4068"/>
      <c r="I31" s="4068"/>
      <c r="J31" s="4068"/>
      <c r="K31" s="4069"/>
      <c r="L31" s="5951"/>
      <c r="M31" s="5952"/>
      <c r="N31" s="5952"/>
      <c r="O31" s="5953"/>
      <c r="P31" s="5954"/>
      <c r="Q31" s="5955"/>
      <c r="R31" s="5955"/>
      <c r="S31" s="5956"/>
      <c r="T31" s="5954"/>
      <c r="U31" s="5955"/>
      <c r="V31" s="5955"/>
      <c r="W31" s="5956"/>
      <c r="X31" s="5958"/>
      <c r="Y31" s="5952"/>
      <c r="Z31" s="5952"/>
      <c r="AA31" s="5953"/>
      <c r="AB31" s="5877"/>
      <c r="AC31" s="5878"/>
      <c r="AD31" s="5878"/>
      <c r="AE31" s="5878"/>
      <c r="AF31" s="5878"/>
      <c r="AG31" s="5878"/>
      <c r="AH31" s="5878"/>
      <c r="AI31" s="5878"/>
      <c r="AJ31" s="5881"/>
      <c r="AK31" s="5862"/>
      <c r="AL31" s="5863"/>
      <c r="AM31" s="5863"/>
      <c r="AN31" s="5863"/>
      <c r="AO31" s="408"/>
    </row>
    <row r="32" spans="1:41" ht="10.5" customHeight="1" thickTop="1" thickBot="1">
      <c r="A32" s="4024"/>
      <c r="B32" s="4070"/>
      <c r="C32" s="4071"/>
      <c r="D32" s="4072" t="s">
        <v>2221</v>
      </c>
      <c r="E32" s="4067"/>
      <c r="F32" s="4067"/>
      <c r="G32" s="4071"/>
      <c r="H32" s="4071"/>
      <c r="I32" s="4071"/>
      <c r="J32" s="4071"/>
      <c r="K32" s="5834" t="s">
        <v>42</v>
      </c>
      <c r="L32" s="5836"/>
      <c r="M32" s="5837"/>
      <c r="N32" s="5837"/>
      <c r="O32" s="5838"/>
      <c r="P32" s="5936"/>
      <c r="Q32" s="5837"/>
      <c r="R32" s="5837"/>
      <c r="S32" s="5838"/>
      <c r="T32" s="5936"/>
      <c r="U32" s="5837"/>
      <c r="V32" s="5837"/>
      <c r="W32" s="5838"/>
      <c r="X32" s="5848"/>
      <c r="Y32" s="5837"/>
      <c r="Z32" s="5837"/>
      <c r="AA32" s="5838"/>
      <c r="AB32" s="5938"/>
      <c r="AC32" s="5939"/>
      <c r="AD32" s="5939"/>
      <c r="AE32" s="5940"/>
      <c r="AF32" s="5938"/>
      <c r="AG32" s="5939"/>
      <c r="AH32" s="5939"/>
      <c r="AI32" s="5939"/>
      <c r="AJ32" s="5944"/>
      <c r="AK32" s="5946"/>
      <c r="AL32" s="5947"/>
      <c r="AM32" s="5947"/>
      <c r="AN32" s="5947"/>
      <c r="AO32" s="4073"/>
    </row>
    <row r="33" spans="1:41" ht="10.5" customHeight="1" thickTop="1" thickBot="1">
      <c r="A33" s="4024"/>
      <c r="B33" s="4070"/>
      <c r="C33" s="4071"/>
      <c r="D33" s="4072"/>
      <c r="E33" s="4072"/>
      <c r="F33" s="4072"/>
      <c r="G33" s="4074"/>
      <c r="H33" s="4074"/>
      <c r="I33" s="4074"/>
      <c r="J33" s="4074"/>
      <c r="K33" s="5835"/>
      <c r="L33" s="5839"/>
      <c r="M33" s="5840"/>
      <c r="N33" s="5840"/>
      <c r="O33" s="5841"/>
      <c r="P33" s="5937"/>
      <c r="Q33" s="5840"/>
      <c r="R33" s="5840"/>
      <c r="S33" s="5841"/>
      <c r="T33" s="5937"/>
      <c r="U33" s="5840"/>
      <c r="V33" s="5840"/>
      <c r="W33" s="5841"/>
      <c r="X33" s="5849"/>
      <c r="Y33" s="5840"/>
      <c r="Z33" s="5840"/>
      <c r="AA33" s="5841"/>
      <c r="AB33" s="5941"/>
      <c r="AC33" s="5942"/>
      <c r="AD33" s="5942"/>
      <c r="AE33" s="5943"/>
      <c r="AF33" s="5941"/>
      <c r="AG33" s="5942"/>
      <c r="AH33" s="5942"/>
      <c r="AI33" s="5942"/>
      <c r="AJ33" s="5945"/>
      <c r="AK33" s="5946"/>
      <c r="AL33" s="5947"/>
      <c r="AM33" s="5947"/>
      <c r="AN33" s="5947"/>
      <c r="AO33" s="4073"/>
    </row>
    <row r="34" spans="1:41" ht="10.5" customHeight="1" thickTop="1">
      <c r="A34" s="4024"/>
      <c r="B34" s="4070"/>
      <c r="C34" s="4062"/>
      <c r="D34" s="4075"/>
      <c r="E34" s="4075"/>
      <c r="F34" s="4075"/>
      <c r="G34" s="4076"/>
      <c r="H34" s="4076"/>
      <c r="I34" s="4076"/>
      <c r="J34" s="4076"/>
      <c r="K34" s="4077"/>
      <c r="L34" s="5864"/>
      <c r="M34" s="5865"/>
      <c r="N34" s="5865"/>
      <c r="O34" s="5866"/>
      <c r="P34" s="5884"/>
      <c r="Q34" s="5885"/>
      <c r="R34" s="5885"/>
      <c r="S34" s="5886"/>
      <c r="T34" s="5884"/>
      <c r="U34" s="5885"/>
      <c r="V34" s="5885"/>
      <c r="W34" s="5886"/>
      <c r="X34" s="5872"/>
      <c r="Y34" s="5865"/>
      <c r="Z34" s="5865"/>
      <c r="AA34" s="5866"/>
      <c r="AB34" s="5874"/>
      <c r="AC34" s="5875"/>
      <c r="AD34" s="5875"/>
      <c r="AE34" s="5875"/>
      <c r="AF34" s="5875"/>
      <c r="AG34" s="5875"/>
      <c r="AH34" s="5875"/>
      <c r="AI34" s="5875"/>
      <c r="AJ34" s="5880"/>
      <c r="AK34" s="5862"/>
      <c r="AL34" s="5863"/>
      <c r="AM34" s="5863"/>
      <c r="AN34" s="5863"/>
      <c r="AO34" s="408"/>
    </row>
    <row r="35" spans="1:41" ht="10.5" customHeight="1" thickBot="1">
      <c r="A35" s="4024"/>
      <c r="B35" s="4070"/>
      <c r="C35" s="4066" t="s">
        <v>124</v>
      </c>
      <c r="D35" s="4067" t="s">
        <v>205</v>
      </c>
      <c r="E35" s="4078"/>
      <c r="F35" s="4078"/>
      <c r="G35" s="4076"/>
      <c r="H35" s="4076"/>
      <c r="I35" s="4076"/>
      <c r="J35" s="4076"/>
      <c r="K35" s="4077"/>
      <c r="L35" s="5867"/>
      <c r="M35" s="5868"/>
      <c r="N35" s="5868"/>
      <c r="O35" s="5869"/>
      <c r="P35" s="5884"/>
      <c r="Q35" s="5885"/>
      <c r="R35" s="5885"/>
      <c r="S35" s="5886"/>
      <c r="T35" s="5884"/>
      <c r="U35" s="5885"/>
      <c r="V35" s="5885"/>
      <c r="W35" s="5886"/>
      <c r="X35" s="5873"/>
      <c r="Y35" s="5868"/>
      <c r="Z35" s="5868"/>
      <c r="AA35" s="5869"/>
      <c r="AB35" s="5877"/>
      <c r="AC35" s="5878"/>
      <c r="AD35" s="5878"/>
      <c r="AE35" s="5878"/>
      <c r="AF35" s="5878"/>
      <c r="AG35" s="5878"/>
      <c r="AH35" s="5878"/>
      <c r="AI35" s="5878"/>
      <c r="AJ35" s="5881"/>
      <c r="AK35" s="5862"/>
      <c r="AL35" s="5863"/>
      <c r="AM35" s="5863"/>
      <c r="AN35" s="5863"/>
      <c r="AO35" s="408"/>
    </row>
    <row r="36" spans="1:41" ht="10.5" customHeight="1" thickTop="1" thickBot="1">
      <c r="A36" s="4024"/>
      <c r="B36" s="4070"/>
      <c r="C36" s="4071"/>
      <c r="D36" s="4072" t="s">
        <v>2223</v>
      </c>
      <c r="E36" s="4067"/>
      <c r="F36" s="4067"/>
      <c r="G36" s="4079"/>
      <c r="H36" s="4079"/>
      <c r="I36" s="4079"/>
      <c r="J36" s="4079"/>
      <c r="K36" s="5834" t="s">
        <v>43</v>
      </c>
      <c r="L36" s="5836"/>
      <c r="M36" s="5837"/>
      <c r="N36" s="5837"/>
      <c r="O36" s="5838"/>
      <c r="P36" s="5842"/>
      <c r="Q36" s="5843"/>
      <c r="R36" s="5843"/>
      <c r="S36" s="5844"/>
      <c r="T36" s="5842"/>
      <c r="U36" s="5843"/>
      <c r="V36" s="5843"/>
      <c r="W36" s="5844"/>
      <c r="X36" s="5848"/>
      <c r="Y36" s="5837"/>
      <c r="Z36" s="5837"/>
      <c r="AA36" s="5838"/>
      <c r="AB36" s="5850"/>
      <c r="AC36" s="5851"/>
      <c r="AD36" s="5851"/>
      <c r="AE36" s="5852"/>
      <c r="AF36" s="5850"/>
      <c r="AG36" s="5851"/>
      <c r="AH36" s="5851"/>
      <c r="AI36" s="5851"/>
      <c r="AJ36" s="5856"/>
      <c r="AK36" s="5858"/>
      <c r="AL36" s="5859"/>
      <c r="AM36" s="5859"/>
      <c r="AN36" s="5859"/>
      <c r="AO36" s="4080"/>
    </row>
    <row r="37" spans="1:41" ht="10.5" customHeight="1" thickTop="1" thickBot="1">
      <c r="A37" s="4024"/>
      <c r="B37" s="4070"/>
      <c r="C37" s="4071"/>
      <c r="D37" s="4072"/>
      <c r="E37" s="4072"/>
      <c r="F37" s="4072"/>
      <c r="G37" s="4079"/>
      <c r="H37" s="4079"/>
      <c r="I37" s="4079"/>
      <c r="J37" s="4079"/>
      <c r="K37" s="5835"/>
      <c r="L37" s="5839"/>
      <c r="M37" s="5840"/>
      <c r="N37" s="5840"/>
      <c r="O37" s="5841"/>
      <c r="P37" s="5845"/>
      <c r="Q37" s="5846"/>
      <c r="R37" s="5846"/>
      <c r="S37" s="5847"/>
      <c r="T37" s="5845"/>
      <c r="U37" s="5846"/>
      <c r="V37" s="5846"/>
      <c r="W37" s="5847"/>
      <c r="X37" s="5849"/>
      <c r="Y37" s="5840"/>
      <c r="Z37" s="5840"/>
      <c r="AA37" s="5841"/>
      <c r="AB37" s="5853"/>
      <c r="AC37" s="5854"/>
      <c r="AD37" s="5854"/>
      <c r="AE37" s="5855"/>
      <c r="AF37" s="5853"/>
      <c r="AG37" s="5854"/>
      <c r="AH37" s="5854"/>
      <c r="AI37" s="5854"/>
      <c r="AJ37" s="5857"/>
      <c r="AK37" s="5858"/>
      <c r="AL37" s="5859"/>
      <c r="AM37" s="5859"/>
      <c r="AN37" s="5859"/>
      <c r="AO37" s="4080"/>
    </row>
    <row r="38" spans="1:41" ht="10.5" customHeight="1" thickTop="1">
      <c r="A38" s="4024"/>
      <c r="B38" s="4070"/>
      <c r="C38" s="4081"/>
      <c r="D38" s="4067"/>
      <c r="E38" s="4067"/>
      <c r="F38" s="4067"/>
      <c r="G38" s="4082"/>
      <c r="H38" s="4083"/>
      <c r="I38" s="4083"/>
      <c r="J38" s="4083"/>
      <c r="K38" s="4084"/>
      <c r="L38" s="5875"/>
      <c r="M38" s="5875"/>
      <c r="N38" s="5875"/>
      <c r="O38" s="5876"/>
      <c r="P38" s="5874"/>
      <c r="Q38" s="5875"/>
      <c r="R38" s="5875"/>
      <c r="S38" s="5876"/>
      <c r="T38" s="5874"/>
      <c r="U38" s="5875"/>
      <c r="V38" s="5875"/>
      <c r="W38" s="5876"/>
      <c r="X38" s="5924"/>
      <c r="Y38" s="5875"/>
      <c r="Z38" s="5875"/>
      <c r="AA38" s="5876"/>
      <c r="AB38" s="5874"/>
      <c r="AC38" s="5875"/>
      <c r="AD38" s="5875"/>
      <c r="AE38" s="5876"/>
      <c r="AF38" s="5874"/>
      <c r="AG38" s="5875"/>
      <c r="AH38" s="5875"/>
      <c r="AI38" s="5875"/>
      <c r="AJ38" s="5880"/>
      <c r="AK38" s="5862"/>
      <c r="AL38" s="5863"/>
      <c r="AM38" s="5863"/>
      <c r="AN38" s="5863"/>
      <c r="AO38" s="408"/>
    </row>
    <row r="39" spans="1:41" ht="10.5" customHeight="1" thickBot="1">
      <c r="A39" s="4024"/>
      <c r="B39" s="4070"/>
      <c r="C39" s="4066" t="s">
        <v>127</v>
      </c>
      <c r="D39" s="4067" t="s">
        <v>207</v>
      </c>
      <c r="E39" s="4067"/>
      <c r="F39" s="4067"/>
      <c r="G39" s="4082"/>
      <c r="H39" s="4083"/>
      <c r="I39" s="4083"/>
      <c r="J39" s="4083"/>
      <c r="K39" s="4084"/>
      <c r="L39" s="5878"/>
      <c r="M39" s="5878"/>
      <c r="N39" s="5878"/>
      <c r="O39" s="5879"/>
      <c r="P39" s="5877"/>
      <c r="Q39" s="5878"/>
      <c r="R39" s="5878"/>
      <c r="S39" s="5879"/>
      <c r="T39" s="5877"/>
      <c r="U39" s="5878"/>
      <c r="V39" s="5878"/>
      <c r="W39" s="5879"/>
      <c r="X39" s="5925"/>
      <c r="Y39" s="5878"/>
      <c r="Z39" s="5878"/>
      <c r="AA39" s="5879"/>
      <c r="AB39" s="5877"/>
      <c r="AC39" s="5878"/>
      <c r="AD39" s="5878"/>
      <c r="AE39" s="5879"/>
      <c r="AF39" s="5877"/>
      <c r="AG39" s="5878"/>
      <c r="AH39" s="5878"/>
      <c r="AI39" s="5878"/>
      <c r="AJ39" s="5881"/>
      <c r="AK39" s="5862"/>
      <c r="AL39" s="5863"/>
      <c r="AM39" s="5863"/>
      <c r="AN39" s="5863"/>
      <c r="AO39" s="408"/>
    </row>
    <row r="40" spans="1:41" s="127" customFormat="1" ht="10.5" customHeight="1" thickTop="1">
      <c r="A40" s="4024"/>
      <c r="B40" s="4070"/>
      <c r="C40" s="4071"/>
      <c r="D40" s="4072" t="s">
        <v>2942</v>
      </c>
      <c r="E40" s="4072"/>
      <c r="F40" s="4072"/>
      <c r="G40" s="4067"/>
      <c r="H40" s="4085"/>
      <c r="I40" s="4085"/>
      <c r="J40" s="4085"/>
      <c r="K40" s="5834" t="s">
        <v>44</v>
      </c>
      <c r="L40" s="5926"/>
      <c r="M40" s="5926"/>
      <c r="N40" s="5926"/>
      <c r="O40" s="5927"/>
      <c r="P40" s="5930"/>
      <c r="Q40" s="5926"/>
      <c r="R40" s="5926"/>
      <c r="S40" s="5927"/>
      <c r="T40" s="5930"/>
      <c r="U40" s="5926"/>
      <c r="V40" s="5926"/>
      <c r="W40" s="5927"/>
      <c r="X40" s="5932"/>
      <c r="Y40" s="5926"/>
      <c r="Z40" s="5926"/>
      <c r="AA40" s="5927"/>
      <c r="AB40" s="5930"/>
      <c r="AC40" s="5926"/>
      <c r="AD40" s="5926"/>
      <c r="AE40" s="5927"/>
      <c r="AF40" s="5930"/>
      <c r="AG40" s="5926"/>
      <c r="AH40" s="5926"/>
      <c r="AI40" s="5926"/>
      <c r="AJ40" s="5934"/>
      <c r="AK40" s="5862"/>
      <c r="AL40" s="5863"/>
      <c r="AM40" s="5863"/>
      <c r="AN40" s="5863"/>
      <c r="AO40" s="408"/>
    </row>
    <row r="41" spans="1:41" ht="12" customHeight="1" thickBot="1">
      <c r="A41" s="4024"/>
      <c r="B41" s="4070"/>
      <c r="C41" s="4071"/>
      <c r="D41" s="4072"/>
      <c r="E41" s="4067"/>
      <c r="F41" s="4067"/>
      <c r="G41" s="4086"/>
      <c r="H41" s="4085"/>
      <c r="I41" s="4085"/>
      <c r="J41" s="4085"/>
      <c r="K41" s="5835"/>
      <c r="L41" s="5928"/>
      <c r="M41" s="5928"/>
      <c r="N41" s="5928"/>
      <c r="O41" s="5929"/>
      <c r="P41" s="5931"/>
      <c r="Q41" s="5928"/>
      <c r="R41" s="5928"/>
      <c r="S41" s="5929"/>
      <c r="T41" s="5931"/>
      <c r="U41" s="5928"/>
      <c r="V41" s="5928"/>
      <c r="W41" s="5929"/>
      <c r="X41" s="5933"/>
      <c r="Y41" s="5928"/>
      <c r="Z41" s="5928"/>
      <c r="AA41" s="5929"/>
      <c r="AB41" s="5931"/>
      <c r="AC41" s="5928"/>
      <c r="AD41" s="5928"/>
      <c r="AE41" s="5929"/>
      <c r="AF41" s="5931"/>
      <c r="AG41" s="5928"/>
      <c r="AH41" s="5928"/>
      <c r="AI41" s="5928"/>
      <c r="AJ41" s="5935"/>
      <c r="AK41" s="5862"/>
      <c r="AL41" s="5863"/>
      <c r="AM41" s="5863"/>
      <c r="AN41" s="5863"/>
      <c r="AO41" s="408"/>
    </row>
    <row r="42" spans="1:41" ht="9.75" customHeight="1" thickTop="1">
      <c r="A42" s="4024"/>
      <c r="B42" s="4070"/>
      <c r="C42" s="4071"/>
      <c r="D42" s="4063"/>
      <c r="E42" s="4063"/>
      <c r="F42" s="4063"/>
      <c r="G42" s="4087"/>
      <c r="H42" s="4079"/>
      <c r="I42" s="4079"/>
      <c r="J42" s="4079"/>
      <c r="K42" s="4088"/>
      <c r="L42" s="5875"/>
      <c r="M42" s="5875"/>
      <c r="N42" s="5875"/>
      <c r="O42" s="5876"/>
      <c r="P42" s="5874"/>
      <c r="Q42" s="5875"/>
      <c r="R42" s="5875"/>
      <c r="S42" s="5876"/>
      <c r="T42" s="5874"/>
      <c r="U42" s="5875"/>
      <c r="V42" s="5875"/>
      <c r="W42" s="5876"/>
      <c r="X42" s="5924"/>
      <c r="Y42" s="5875"/>
      <c r="Z42" s="5875"/>
      <c r="AA42" s="5876"/>
      <c r="AB42" s="5874"/>
      <c r="AC42" s="5875"/>
      <c r="AD42" s="5875"/>
      <c r="AE42" s="5876"/>
      <c r="AF42" s="5874"/>
      <c r="AG42" s="5875"/>
      <c r="AH42" s="5875"/>
      <c r="AI42" s="5875"/>
      <c r="AJ42" s="5880"/>
      <c r="AK42" s="5862"/>
      <c r="AL42" s="5863"/>
      <c r="AM42" s="5863"/>
      <c r="AN42" s="5863"/>
      <c r="AO42" s="408"/>
    </row>
    <row r="43" spans="1:41" ht="10.5" customHeight="1" thickBot="1">
      <c r="A43" s="4024"/>
      <c r="B43" s="4070"/>
      <c r="C43" s="4066" t="s">
        <v>133</v>
      </c>
      <c r="D43" s="4067" t="s">
        <v>209</v>
      </c>
      <c r="E43" s="4067"/>
      <c r="F43" s="4067"/>
      <c r="G43" s="4089"/>
      <c r="H43" s="4079"/>
      <c r="I43" s="4079"/>
      <c r="J43" s="4079"/>
      <c r="K43" s="4088"/>
      <c r="L43" s="5878"/>
      <c r="M43" s="5878"/>
      <c r="N43" s="5878"/>
      <c r="O43" s="5879"/>
      <c r="P43" s="5877"/>
      <c r="Q43" s="5878"/>
      <c r="R43" s="5878"/>
      <c r="S43" s="5879"/>
      <c r="T43" s="5877"/>
      <c r="U43" s="5878"/>
      <c r="V43" s="5878"/>
      <c r="W43" s="5879"/>
      <c r="X43" s="5925"/>
      <c r="Y43" s="5878"/>
      <c r="Z43" s="5878"/>
      <c r="AA43" s="5879"/>
      <c r="AB43" s="5877"/>
      <c r="AC43" s="5878"/>
      <c r="AD43" s="5878"/>
      <c r="AE43" s="5879"/>
      <c r="AF43" s="5877"/>
      <c r="AG43" s="5878"/>
      <c r="AH43" s="5878"/>
      <c r="AI43" s="5878"/>
      <c r="AJ43" s="5881"/>
      <c r="AK43" s="5862"/>
      <c r="AL43" s="5863"/>
      <c r="AM43" s="5863"/>
      <c r="AN43" s="5863"/>
      <c r="AO43" s="408"/>
    </row>
    <row r="44" spans="1:41" ht="10.5" customHeight="1" thickTop="1">
      <c r="A44" s="4024"/>
      <c r="B44" s="4070"/>
      <c r="C44" s="4071"/>
      <c r="D44" s="4072" t="s">
        <v>2227</v>
      </c>
      <c r="E44" s="4067"/>
      <c r="F44" s="4067"/>
      <c r="G44" s="4087"/>
      <c r="H44" s="4079"/>
      <c r="I44" s="4079"/>
      <c r="J44" s="4079"/>
      <c r="K44" s="5834" t="s">
        <v>45</v>
      </c>
      <c r="L44" s="5898"/>
      <c r="M44" s="5898"/>
      <c r="N44" s="5898"/>
      <c r="O44" s="5899"/>
      <c r="P44" s="5897"/>
      <c r="Q44" s="5898"/>
      <c r="R44" s="5898"/>
      <c r="S44" s="5899"/>
      <c r="T44" s="5897"/>
      <c r="U44" s="5898"/>
      <c r="V44" s="5898"/>
      <c r="W44" s="5899"/>
      <c r="X44" s="5922"/>
      <c r="Y44" s="5898"/>
      <c r="Z44" s="5898"/>
      <c r="AA44" s="5899"/>
      <c r="AB44" s="5897"/>
      <c r="AC44" s="5898"/>
      <c r="AD44" s="5898"/>
      <c r="AE44" s="5899"/>
      <c r="AF44" s="5897"/>
      <c r="AG44" s="5898"/>
      <c r="AH44" s="5898"/>
      <c r="AI44" s="5898"/>
      <c r="AJ44" s="5903"/>
      <c r="AK44" s="5887"/>
      <c r="AL44" s="5888"/>
      <c r="AM44" s="5888"/>
      <c r="AN44" s="5888"/>
      <c r="AO44" s="4090"/>
    </row>
    <row r="45" spans="1:41" ht="10.5" customHeight="1" thickBot="1">
      <c r="A45" s="4024"/>
      <c r="B45" s="4070"/>
      <c r="C45" s="4071"/>
      <c r="D45" s="4072"/>
      <c r="E45" s="4067"/>
      <c r="F45" s="4067"/>
      <c r="G45" s="4091"/>
      <c r="H45" s="4087"/>
      <c r="I45" s="4087"/>
      <c r="J45" s="4087"/>
      <c r="K45" s="5835"/>
      <c r="L45" s="5901"/>
      <c r="M45" s="5901"/>
      <c r="N45" s="5901"/>
      <c r="O45" s="5902"/>
      <c r="P45" s="5900"/>
      <c r="Q45" s="5901"/>
      <c r="R45" s="5901"/>
      <c r="S45" s="5902"/>
      <c r="T45" s="5900"/>
      <c r="U45" s="5901"/>
      <c r="V45" s="5901"/>
      <c r="W45" s="5902"/>
      <c r="X45" s="5923"/>
      <c r="Y45" s="5901"/>
      <c r="Z45" s="5901"/>
      <c r="AA45" s="5902"/>
      <c r="AB45" s="5900"/>
      <c r="AC45" s="5901"/>
      <c r="AD45" s="5901"/>
      <c r="AE45" s="5902"/>
      <c r="AF45" s="5900"/>
      <c r="AG45" s="5901"/>
      <c r="AH45" s="5901"/>
      <c r="AI45" s="5901"/>
      <c r="AJ45" s="5904"/>
      <c r="AK45" s="5887"/>
      <c r="AL45" s="5888"/>
      <c r="AM45" s="5888"/>
      <c r="AN45" s="5888"/>
      <c r="AO45" s="4090"/>
    </row>
    <row r="46" spans="1:41" ht="10.5" customHeight="1" thickTop="1">
      <c r="A46" s="4024"/>
      <c r="B46" s="4070"/>
      <c r="C46" s="4071"/>
      <c r="D46" s="4067"/>
      <c r="E46" s="4067"/>
      <c r="F46" s="4067"/>
      <c r="G46" s="4092"/>
      <c r="H46" s="4087"/>
      <c r="I46" s="4087"/>
      <c r="J46" s="4087"/>
      <c r="K46" s="4093"/>
      <c r="L46" s="5905"/>
      <c r="M46" s="5906"/>
      <c r="N46" s="5906"/>
      <c r="O46" s="5907"/>
      <c r="P46" s="5908"/>
      <c r="Q46" s="5909"/>
      <c r="R46" s="5909"/>
      <c r="S46" s="5910"/>
      <c r="T46" s="5908"/>
      <c r="U46" s="5909"/>
      <c r="V46" s="5909"/>
      <c r="W46" s="5910"/>
      <c r="X46" s="5905"/>
      <c r="Y46" s="5906"/>
      <c r="Z46" s="5906"/>
      <c r="AA46" s="5907"/>
      <c r="AB46" s="5914"/>
      <c r="AC46" s="5915"/>
      <c r="AD46" s="5915"/>
      <c r="AE46" s="5916"/>
      <c r="AF46" s="5914"/>
      <c r="AG46" s="5915"/>
      <c r="AH46" s="5915"/>
      <c r="AI46" s="5915"/>
      <c r="AJ46" s="5920"/>
      <c r="AK46" s="5887"/>
      <c r="AL46" s="5888"/>
      <c r="AM46" s="5888"/>
      <c r="AN46" s="5888"/>
      <c r="AO46" s="4090"/>
    </row>
    <row r="47" spans="1:41" ht="10.5" customHeight="1" thickBot="1">
      <c r="A47" s="4024"/>
      <c r="B47" s="4070"/>
      <c r="C47" s="4066" t="s">
        <v>2943</v>
      </c>
      <c r="D47" s="4067" t="s">
        <v>211</v>
      </c>
      <c r="E47" s="4067"/>
      <c r="F47" s="4067"/>
      <c r="G47" s="4078"/>
      <c r="H47" s="4087"/>
      <c r="I47" s="4087"/>
      <c r="J47" s="4087"/>
      <c r="K47" s="4093"/>
      <c r="L47" s="5905"/>
      <c r="M47" s="5906"/>
      <c r="N47" s="5906"/>
      <c r="O47" s="5907"/>
      <c r="P47" s="5911"/>
      <c r="Q47" s="5912"/>
      <c r="R47" s="5912"/>
      <c r="S47" s="5913"/>
      <c r="T47" s="5911"/>
      <c r="U47" s="5912"/>
      <c r="V47" s="5912"/>
      <c r="W47" s="5913"/>
      <c r="X47" s="5905"/>
      <c r="Y47" s="5906"/>
      <c r="Z47" s="5906"/>
      <c r="AA47" s="5907"/>
      <c r="AB47" s="5917"/>
      <c r="AC47" s="5918"/>
      <c r="AD47" s="5918"/>
      <c r="AE47" s="5919"/>
      <c r="AF47" s="5917"/>
      <c r="AG47" s="5918"/>
      <c r="AH47" s="5918"/>
      <c r="AI47" s="5918"/>
      <c r="AJ47" s="5921"/>
      <c r="AK47" s="5887"/>
      <c r="AL47" s="5888"/>
      <c r="AM47" s="5888"/>
      <c r="AN47" s="5888"/>
      <c r="AO47" s="4090"/>
    </row>
    <row r="48" spans="1:41" ht="10.5" customHeight="1" thickTop="1">
      <c r="A48" s="4024"/>
      <c r="B48" s="4070"/>
      <c r="C48" s="4071"/>
      <c r="D48" s="4072" t="s">
        <v>2228</v>
      </c>
      <c r="E48" s="4067"/>
      <c r="F48" s="4067"/>
      <c r="G48" s="4094"/>
      <c r="H48" s="4087"/>
      <c r="I48" s="4087"/>
      <c r="J48" s="4087"/>
      <c r="K48" s="5834" t="s">
        <v>46</v>
      </c>
      <c r="L48" s="5889"/>
      <c r="M48" s="5890"/>
      <c r="N48" s="5890"/>
      <c r="O48" s="5891"/>
      <c r="P48" s="5895"/>
      <c r="Q48" s="5890"/>
      <c r="R48" s="5890"/>
      <c r="S48" s="5891"/>
      <c r="T48" s="5895"/>
      <c r="U48" s="5890"/>
      <c r="V48" s="5890"/>
      <c r="W48" s="5891"/>
      <c r="X48" s="5889"/>
      <c r="Y48" s="5890"/>
      <c r="Z48" s="5890"/>
      <c r="AA48" s="5891"/>
      <c r="AB48" s="5897"/>
      <c r="AC48" s="5898"/>
      <c r="AD48" s="5898"/>
      <c r="AE48" s="5899"/>
      <c r="AF48" s="5897"/>
      <c r="AG48" s="5898"/>
      <c r="AH48" s="5898"/>
      <c r="AI48" s="5898"/>
      <c r="AJ48" s="5903"/>
      <c r="AK48" s="5887"/>
      <c r="AL48" s="5888"/>
      <c r="AM48" s="5888"/>
      <c r="AN48" s="5888"/>
      <c r="AO48" s="4090"/>
    </row>
    <row r="49" spans="1:41" ht="10.5" customHeight="1" thickBot="1">
      <c r="A49" s="4024"/>
      <c r="B49" s="4070"/>
      <c r="C49" s="4071"/>
      <c r="D49" s="4072"/>
      <c r="E49" s="4067"/>
      <c r="F49" s="4067"/>
      <c r="G49" s="4086"/>
      <c r="H49" s="4087"/>
      <c r="I49" s="4087"/>
      <c r="J49" s="4087"/>
      <c r="K49" s="5835"/>
      <c r="L49" s="5892"/>
      <c r="M49" s="5893"/>
      <c r="N49" s="5893"/>
      <c r="O49" s="5894"/>
      <c r="P49" s="5896"/>
      <c r="Q49" s="5893"/>
      <c r="R49" s="5893"/>
      <c r="S49" s="5894"/>
      <c r="T49" s="5896"/>
      <c r="U49" s="5893"/>
      <c r="V49" s="5893"/>
      <c r="W49" s="5894"/>
      <c r="X49" s="5892"/>
      <c r="Y49" s="5893"/>
      <c r="Z49" s="5893"/>
      <c r="AA49" s="5894"/>
      <c r="AB49" s="5900"/>
      <c r="AC49" s="5901"/>
      <c r="AD49" s="5901"/>
      <c r="AE49" s="5902"/>
      <c r="AF49" s="5900"/>
      <c r="AG49" s="5901"/>
      <c r="AH49" s="5901"/>
      <c r="AI49" s="5901"/>
      <c r="AJ49" s="5904"/>
      <c r="AK49" s="5887"/>
      <c r="AL49" s="5888"/>
      <c r="AM49" s="5888"/>
      <c r="AN49" s="5888"/>
      <c r="AO49" s="4090"/>
    </row>
    <row r="50" spans="1:41" ht="10.5" customHeight="1" thickTop="1">
      <c r="A50" s="4024"/>
      <c r="B50" s="4070"/>
      <c r="C50" s="4066" t="s">
        <v>136</v>
      </c>
      <c r="D50" s="4067" t="s">
        <v>2944</v>
      </c>
      <c r="E50" s="4092"/>
      <c r="F50" s="4092"/>
      <c r="G50" s="4092"/>
      <c r="H50" s="4079"/>
      <c r="I50" s="4079"/>
      <c r="J50" s="4079"/>
      <c r="K50" s="4088"/>
      <c r="L50" s="5884"/>
      <c r="M50" s="5885"/>
      <c r="N50" s="5885"/>
      <c r="O50" s="5886"/>
      <c r="P50" s="5870"/>
      <c r="Q50" s="5865"/>
      <c r="R50" s="5865"/>
      <c r="S50" s="5866"/>
      <c r="T50" s="5870"/>
      <c r="U50" s="5865"/>
      <c r="V50" s="5865"/>
      <c r="W50" s="5866"/>
      <c r="X50" s="5884"/>
      <c r="Y50" s="5885"/>
      <c r="Z50" s="5885"/>
      <c r="AA50" s="5886"/>
      <c r="AB50" s="5874"/>
      <c r="AC50" s="5875"/>
      <c r="AD50" s="5875"/>
      <c r="AE50" s="5876"/>
      <c r="AF50" s="5874"/>
      <c r="AG50" s="5875"/>
      <c r="AH50" s="5875"/>
      <c r="AI50" s="5875"/>
      <c r="AJ50" s="5880"/>
      <c r="AK50" s="5862"/>
      <c r="AL50" s="5863"/>
      <c r="AM50" s="5863"/>
      <c r="AN50" s="5863"/>
      <c r="AO50" s="408"/>
    </row>
    <row r="51" spans="1:41" ht="10.5" customHeight="1" thickBot="1">
      <c r="A51" s="4024"/>
      <c r="B51" s="4070"/>
      <c r="C51" s="4078"/>
      <c r="D51" s="4067" t="s">
        <v>2945</v>
      </c>
      <c r="E51" s="4095"/>
      <c r="F51" s="4095"/>
      <c r="G51" s="4087"/>
      <c r="H51" s="4079"/>
      <c r="I51" s="4079"/>
      <c r="J51" s="4079"/>
      <c r="K51" s="4088"/>
      <c r="L51" s="5884"/>
      <c r="M51" s="5885"/>
      <c r="N51" s="5885"/>
      <c r="O51" s="5886"/>
      <c r="P51" s="5871"/>
      <c r="Q51" s="5868"/>
      <c r="R51" s="5868"/>
      <c r="S51" s="5869"/>
      <c r="T51" s="5871"/>
      <c r="U51" s="5868"/>
      <c r="V51" s="5868"/>
      <c r="W51" s="5869"/>
      <c r="X51" s="5884"/>
      <c r="Y51" s="5885"/>
      <c r="Z51" s="5885"/>
      <c r="AA51" s="5886"/>
      <c r="AB51" s="5877"/>
      <c r="AC51" s="5878"/>
      <c r="AD51" s="5878"/>
      <c r="AE51" s="5879"/>
      <c r="AF51" s="5877"/>
      <c r="AG51" s="5878"/>
      <c r="AH51" s="5878"/>
      <c r="AI51" s="5878"/>
      <c r="AJ51" s="5881"/>
      <c r="AK51" s="5862"/>
      <c r="AL51" s="5863"/>
      <c r="AM51" s="5863"/>
      <c r="AN51" s="5863"/>
      <c r="AO51" s="408"/>
    </row>
    <row r="52" spans="1:41" ht="10.5" customHeight="1" thickTop="1" thickBot="1">
      <c r="A52" s="4024"/>
      <c r="B52" s="4070"/>
      <c r="C52" s="4071"/>
      <c r="D52" s="4072" t="s">
        <v>2946</v>
      </c>
      <c r="E52" s="4083"/>
      <c r="F52" s="4083"/>
      <c r="G52" s="4089"/>
      <c r="H52" s="4096"/>
      <c r="I52" s="4096"/>
      <c r="J52" s="4096"/>
      <c r="K52" s="5834" t="s">
        <v>47</v>
      </c>
      <c r="L52" s="5882"/>
      <c r="M52" s="5843"/>
      <c r="N52" s="5843"/>
      <c r="O52" s="5844"/>
      <c r="P52" s="5842"/>
      <c r="Q52" s="5843"/>
      <c r="R52" s="5843"/>
      <c r="S52" s="5844"/>
      <c r="T52" s="5842"/>
      <c r="U52" s="5843"/>
      <c r="V52" s="5843"/>
      <c r="W52" s="5844"/>
      <c r="X52" s="5882"/>
      <c r="Y52" s="5843"/>
      <c r="Z52" s="5843"/>
      <c r="AA52" s="5844"/>
      <c r="AB52" s="5850"/>
      <c r="AC52" s="5851"/>
      <c r="AD52" s="5851"/>
      <c r="AE52" s="5852"/>
      <c r="AF52" s="5850"/>
      <c r="AG52" s="5851"/>
      <c r="AH52" s="5851"/>
      <c r="AI52" s="5851"/>
      <c r="AJ52" s="5856"/>
      <c r="AK52" s="5858"/>
      <c r="AL52" s="5859"/>
      <c r="AM52" s="5859"/>
      <c r="AN52" s="5859"/>
      <c r="AO52" s="4080"/>
    </row>
    <row r="53" spans="1:41" ht="10.5" customHeight="1" thickTop="1" thickBot="1">
      <c r="A53" s="4024"/>
      <c r="B53" s="4070"/>
      <c r="C53" s="4071"/>
      <c r="D53" s="4072" t="s">
        <v>2947</v>
      </c>
      <c r="E53" s="4083"/>
      <c r="F53" s="4083"/>
      <c r="G53" s="4097"/>
      <c r="H53" s="4097"/>
      <c r="I53" s="4097"/>
      <c r="J53" s="4097"/>
      <c r="K53" s="5835"/>
      <c r="L53" s="5883"/>
      <c r="M53" s="5846"/>
      <c r="N53" s="5846"/>
      <c r="O53" s="5847"/>
      <c r="P53" s="5845"/>
      <c r="Q53" s="5846"/>
      <c r="R53" s="5846"/>
      <c r="S53" s="5847"/>
      <c r="T53" s="5845"/>
      <c r="U53" s="5846"/>
      <c r="V53" s="5846"/>
      <c r="W53" s="5847"/>
      <c r="X53" s="5883"/>
      <c r="Y53" s="5846"/>
      <c r="Z53" s="5846"/>
      <c r="AA53" s="5847"/>
      <c r="AB53" s="5853"/>
      <c r="AC53" s="5854"/>
      <c r="AD53" s="5854"/>
      <c r="AE53" s="5855"/>
      <c r="AF53" s="5853"/>
      <c r="AG53" s="5854"/>
      <c r="AH53" s="5854"/>
      <c r="AI53" s="5854"/>
      <c r="AJ53" s="5857"/>
      <c r="AK53" s="5858"/>
      <c r="AL53" s="5859"/>
      <c r="AM53" s="5859"/>
      <c r="AN53" s="5859"/>
      <c r="AO53" s="4080"/>
    </row>
    <row r="54" spans="1:41" ht="10.5" customHeight="1" thickTop="1">
      <c r="A54" s="4024"/>
      <c r="B54" s="4070"/>
      <c r="C54" s="4071"/>
      <c r="D54" s="4092"/>
      <c r="E54" s="4092"/>
      <c r="F54" s="4092"/>
      <c r="G54" s="4087"/>
      <c r="H54" s="4098"/>
      <c r="I54" s="4098"/>
      <c r="J54" s="4098"/>
      <c r="K54" s="4099"/>
      <c r="L54" s="5864"/>
      <c r="M54" s="5865"/>
      <c r="N54" s="5865"/>
      <c r="O54" s="5866"/>
      <c r="P54" s="5870"/>
      <c r="Q54" s="5865"/>
      <c r="R54" s="5865"/>
      <c r="S54" s="5866"/>
      <c r="T54" s="5870"/>
      <c r="U54" s="5865"/>
      <c r="V54" s="5865"/>
      <c r="W54" s="5866"/>
      <c r="X54" s="5872"/>
      <c r="Y54" s="5865"/>
      <c r="Z54" s="5865"/>
      <c r="AA54" s="5866"/>
      <c r="AB54" s="5874"/>
      <c r="AC54" s="5875"/>
      <c r="AD54" s="5875"/>
      <c r="AE54" s="5876"/>
      <c r="AF54" s="5874"/>
      <c r="AG54" s="5875"/>
      <c r="AH54" s="5875"/>
      <c r="AI54" s="5875"/>
      <c r="AJ54" s="5880"/>
      <c r="AK54" s="5862"/>
      <c r="AL54" s="5863"/>
      <c r="AM54" s="5863"/>
      <c r="AN54" s="5863"/>
      <c r="AO54" s="408"/>
    </row>
    <row r="55" spans="1:41" ht="10.5" customHeight="1" thickBot="1">
      <c r="A55" s="4024"/>
      <c r="B55" s="4070"/>
      <c r="C55" s="4066" t="s">
        <v>137</v>
      </c>
      <c r="D55" s="4067" t="s">
        <v>2948</v>
      </c>
      <c r="E55" s="4063"/>
      <c r="F55" s="4063"/>
      <c r="G55" s="4075"/>
      <c r="H55" s="4087"/>
      <c r="I55" s="4087"/>
      <c r="J55" s="4087"/>
      <c r="K55" s="4093"/>
      <c r="L55" s="5867"/>
      <c r="M55" s="5868"/>
      <c r="N55" s="5868"/>
      <c r="O55" s="5869"/>
      <c r="P55" s="5871"/>
      <c r="Q55" s="5868"/>
      <c r="R55" s="5868"/>
      <c r="S55" s="5869"/>
      <c r="T55" s="5871"/>
      <c r="U55" s="5868"/>
      <c r="V55" s="5868"/>
      <c r="W55" s="5869"/>
      <c r="X55" s="5873"/>
      <c r="Y55" s="5868"/>
      <c r="Z55" s="5868"/>
      <c r="AA55" s="5869"/>
      <c r="AB55" s="5877"/>
      <c r="AC55" s="5878"/>
      <c r="AD55" s="5878"/>
      <c r="AE55" s="5879"/>
      <c r="AF55" s="5877"/>
      <c r="AG55" s="5878"/>
      <c r="AH55" s="5878"/>
      <c r="AI55" s="5878"/>
      <c r="AJ55" s="5881"/>
      <c r="AK55" s="5862"/>
      <c r="AL55" s="5863"/>
      <c r="AM55" s="5863"/>
      <c r="AN55" s="5863"/>
      <c r="AO55" s="408"/>
    </row>
    <row r="56" spans="1:41" ht="10.5" customHeight="1" thickTop="1" thickBot="1">
      <c r="A56" s="4024"/>
      <c r="B56" s="4070"/>
      <c r="C56" s="4071"/>
      <c r="D56" s="4067" t="s">
        <v>2949</v>
      </c>
      <c r="E56" s="4085"/>
      <c r="F56" s="4085"/>
      <c r="G56" s="4100"/>
      <c r="H56" s="4101"/>
      <c r="I56" s="4101"/>
      <c r="J56" s="4101"/>
      <c r="K56" s="5834" t="s">
        <v>48</v>
      </c>
      <c r="L56" s="5836"/>
      <c r="M56" s="5837"/>
      <c r="N56" s="5837"/>
      <c r="O56" s="5838"/>
      <c r="P56" s="5842"/>
      <c r="Q56" s="5843"/>
      <c r="R56" s="5843"/>
      <c r="S56" s="5844"/>
      <c r="T56" s="5842"/>
      <c r="U56" s="5843"/>
      <c r="V56" s="5843"/>
      <c r="W56" s="5844"/>
      <c r="X56" s="5848"/>
      <c r="Y56" s="5837"/>
      <c r="Z56" s="5837"/>
      <c r="AA56" s="5838"/>
      <c r="AB56" s="5850"/>
      <c r="AC56" s="5851"/>
      <c r="AD56" s="5851"/>
      <c r="AE56" s="5852"/>
      <c r="AF56" s="5850"/>
      <c r="AG56" s="5851"/>
      <c r="AH56" s="5851"/>
      <c r="AI56" s="5851"/>
      <c r="AJ56" s="5856"/>
      <c r="AK56" s="5858"/>
      <c r="AL56" s="5859"/>
      <c r="AM56" s="5859"/>
      <c r="AN56" s="5859"/>
      <c r="AO56" s="4080"/>
    </row>
    <row r="57" spans="1:41" ht="10.5" customHeight="1" thickTop="1" thickBot="1">
      <c r="A57" s="4024"/>
      <c r="B57" s="4070"/>
      <c r="C57" s="4071"/>
      <c r="D57" s="4072" t="s">
        <v>2230</v>
      </c>
      <c r="E57" s="4085"/>
      <c r="F57" s="4085"/>
      <c r="G57" s="4101"/>
      <c r="H57" s="4101"/>
      <c r="I57" s="4101"/>
      <c r="J57" s="4101"/>
      <c r="K57" s="5835"/>
      <c r="L57" s="5839"/>
      <c r="M57" s="5840"/>
      <c r="N57" s="5840"/>
      <c r="O57" s="5841"/>
      <c r="P57" s="5845"/>
      <c r="Q57" s="5846"/>
      <c r="R57" s="5846"/>
      <c r="S57" s="5847"/>
      <c r="T57" s="5845"/>
      <c r="U57" s="5846"/>
      <c r="V57" s="5846"/>
      <c r="W57" s="5847"/>
      <c r="X57" s="5849"/>
      <c r="Y57" s="5840"/>
      <c r="Z57" s="5840"/>
      <c r="AA57" s="5841"/>
      <c r="AB57" s="5853"/>
      <c r="AC57" s="5854"/>
      <c r="AD57" s="5854"/>
      <c r="AE57" s="5855"/>
      <c r="AF57" s="5853"/>
      <c r="AG57" s="5854"/>
      <c r="AH57" s="5854"/>
      <c r="AI57" s="5854"/>
      <c r="AJ57" s="5857"/>
      <c r="AK57" s="5858"/>
      <c r="AL57" s="5859"/>
      <c r="AM57" s="5859"/>
      <c r="AN57" s="5859"/>
      <c r="AO57" s="4080"/>
    </row>
    <row r="58" spans="1:41" ht="10.5" customHeight="1" thickTop="1">
      <c r="A58" s="4024"/>
      <c r="B58" s="4070"/>
      <c r="C58" s="4071"/>
      <c r="D58" s="4092"/>
      <c r="E58" s="4092"/>
      <c r="F58" s="4092"/>
      <c r="G58" s="4102"/>
      <c r="H58" s="4102"/>
      <c r="I58" s="4102"/>
      <c r="J58" s="4102"/>
      <c r="K58" s="4103"/>
      <c r="L58" s="5817"/>
      <c r="M58" s="5818"/>
      <c r="N58" s="5818"/>
      <c r="O58" s="5819"/>
      <c r="P58" s="5817"/>
      <c r="Q58" s="5818"/>
      <c r="R58" s="5818"/>
      <c r="S58" s="5819"/>
      <c r="T58" s="5817"/>
      <c r="U58" s="5818"/>
      <c r="V58" s="5818"/>
      <c r="W58" s="5819"/>
      <c r="X58" s="5826"/>
      <c r="Y58" s="5818"/>
      <c r="Z58" s="5818"/>
      <c r="AA58" s="5819"/>
      <c r="AB58" s="5828"/>
      <c r="AC58" s="5829"/>
      <c r="AD58" s="5829"/>
      <c r="AE58" s="5860"/>
      <c r="AF58" s="5828"/>
      <c r="AG58" s="5829"/>
      <c r="AH58" s="5829"/>
      <c r="AI58" s="5829"/>
      <c r="AJ58" s="5832"/>
      <c r="AK58" s="5796"/>
      <c r="AL58" s="5797"/>
      <c r="AM58" s="5797"/>
      <c r="AN58" s="5797"/>
      <c r="AO58" s="4104"/>
    </row>
    <row r="59" spans="1:41" ht="10.5" customHeight="1" thickBot="1">
      <c r="A59" s="4024"/>
      <c r="B59" s="4070"/>
      <c r="C59" s="4066" t="s">
        <v>138</v>
      </c>
      <c r="D59" s="4067" t="s">
        <v>2950</v>
      </c>
      <c r="E59" s="4063"/>
      <c r="F59" s="4063"/>
      <c r="G59" s="4078"/>
      <c r="H59" s="4105"/>
      <c r="I59" s="4105"/>
      <c r="J59" s="4105"/>
      <c r="K59" s="4106"/>
      <c r="L59" s="5820"/>
      <c r="M59" s="5821"/>
      <c r="N59" s="5821"/>
      <c r="O59" s="5822"/>
      <c r="P59" s="5820"/>
      <c r="Q59" s="5821"/>
      <c r="R59" s="5821"/>
      <c r="S59" s="5822"/>
      <c r="T59" s="5820"/>
      <c r="U59" s="5821"/>
      <c r="V59" s="5821"/>
      <c r="W59" s="5822"/>
      <c r="X59" s="5827"/>
      <c r="Y59" s="5821"/>
      <c r="Z59" s="5821"/>
      <c r="AA59" s="5822"/>
      <c r="AB59" s="5830"/>
      <c r="AC59" s="5831"/>
      <c r="AD59" s="5831"/>
      <c r="AE59" s="5861"/>
      <c r="AF59" s="5830"/>
      <c r="AG59" s="5831"/>
      <c r="AH59" s="5831"/>
      <c r="AI59" s="5831"/>
      <c r="AJ59" s="5833"/>
      <c r="AK59" s="5796"/>
      <c r="AL59" s="5797"/>
      <c r="AM59" s="5797"/>
      <c r="AN59" s="5797"/>
      <c r="AO59" s="4104"/>
    </row>
    <row r="60" spans="1:41" ht="10.5" customHeight="1" thickTop="1" thickBot="1">
      <c r="A60" s="4024"/>
      <c r="B60" s="4070"/>
      <c r="C60" s="4071"/>
      <c r="D60" s="4072" t="s">
        <v>2951</v>
      </c>
      <c r="E60" s="4085"/>
      <c r="F60" s="4085"/>
      <c r="G60" s="4100"/>
      <c r="H60" s="4074"/>
      <c r="I60" s="4107"/>
      <c r="J60" s="4107"/>
      <c r="K60" s="5834" t="s">
        <v>54</v>
      </c>
      <c r="L60" s="5836"/>
      <c r="M60" s="5837"/>
      <c r="N60" s="5837"/>
      <c r="O60" s="5838"/>
      <c r="P60" s="5842"/>
      <c r="Q60" s="5843"/>
      <c r="R60" s="5843"/>
      <c r="S60" s="5844"/>
      <c r="T60" s="5842"/>
      <c r="U60" s="5843"/>
      <c r="V60" s="5843"/>
      <c r="W60" s="5844"/>
      <c r="X60" s="5848"/>
      <c r="Y60" s="5837"/>
      <c r="Z60" s="5837"/>
      <c r="AA60" s="5838"/>
      <c r="AB60" s="5850"/>
      <c r="AC60" s="5851"/>
      <c r="AD60" s="5851"/>
      <c r="AE60" s="5852"/>
      <c r="AF60" s="5850"/>
      <c r="AG60" s="5851"/>
      <c r="AH60" s="5851"/>
      <c r="AI60" s="5851"/>
      <c r="AJ60" s="5856"/>
      <c r="AK60" s="5858"/>
      <c r="AL60" s="5859"/>
      <c r="AM60" s="5859"/>
      <c r="AN60" s="5859"/>
      <c r="AO60" s="4080"/>
    </row>
    <row r="61" spans="1:41" ht="10.5" customHeight="1" thickTop="1" thickBot="1">
      <c r="A61" s="4024"/>
      <c r="B61" s="4070"/>
      <c r="C61" s="4071"/>
      <c r="D61" s="4085"/>
      <c r="E61" s="4085"/>
      <c r="F61" s="4085"/>
      <c r="G61" s="4074"/>
      <c r="H61" s="4074"/>
      <c r="I61" s="4107"/>
      <c r="J61" s="4107"/>
      <c r="K61" s="5835"/>
      <c r="L61" s="5839"/>
      <c r="M61" s="5840"/>
      <c r="N61" s="5840"/>
      <c r="O61" s="5841"/>
      <c r="P61" s="5845"/>
      <c r="Q61" s="5846"/>
      <c r="R61" s="5846"/>
      <c r="S61" s="5847"/>
      <c r="T61" s="5845"/>
      <c r="U61" s="5846"/>
      <c r="V61" s="5846"/>
      <c r="W61" s="5847"/>
      <c r="X61" s="5849"/>
      <c r="Y61" s="5840"/>
      <c r="Z61" s="5840"/>
      <c r="AA61" s="5841"/>
      <c r="AB61" s="5853"/>
      <c r="AC61" s="5854"/>
      <c r="AD61" s="5854"/>
      <c r="AE61" s="5855"/>
      <c r="AF61" s="5853"/>
      <c r="AG61" s="5854"/>
      <c r="AH61" s="5854"/>
      <c r="AI61" s="5854"/>
      <c r="AJ61" s="5857"/>
      <c r="AK61" s="5858"/>
      <c r="AL61" s="5859"/>
      <c r="AM61" s="5859"/>
      <c r="AN61" s="5859"/>
      <c r="AO61" s="4080"/>
    </row>
    <row r="62" spans="1:41" ht="10.5" customHeight="1" thickTop="1">
      <c r="A62" s="4024"/>
      <c r="B62" s="4070"/>
      <c r="C62" s="4071"/>
      <c r="D62" s="4063"/>
      <c r="E62" s="4063"/>
      <c r="F62" s="4063"/>
      <c r="G62" s="4067"/>
      <c r="H62" s="4102"/>
      <c r="I62" s="4102"/>
      <c r="J62" s="4102"/>
      <c r="K62" s="4103"/>
      <c r="L62" s="5817"/>
      <c r="M62" s="5818"/>
      <c r="N62" s="5818"/>
      <c r="O62" s="5819"/>
      <c r="P62" s="5823"/>
      <c r="Q62" s="5824"/>
      <c r="R62" s="5824"/>
      <c r="S62" s="5825"/>
      <c r="T62" s="5823"/>
      <c r="U62" s="5824"/>
      <c r="V62" s="5824"/>
      <c r="W62" s="5825"/>
      <c r="X62" s="5826"/>
      <c r="Y62" s="5818"/>
      <c r="Z62" s="5818"/>
      <c r="AA62" s="5819"/>
      <c r="AB62" s="5828"/>
      <c r="AC62" s="5829"/>
      <c r="AD62" s="5829"/>
      <c r="AE62" s="5829"/>
      <c r="AF62" s="5829"/>
      <c r="AG62" s="5829"/>
      <c r="AH62" s="5829"/>
      <c r="AI62" s="5829"/>
      <c r="AJ62" s="5832"/>
      <c r="AK62" s="5796"/>
      <c r="AL62" s="5797"/>
      <c r="AM62" s="5797"/>
      <c r="AN62" s="5797"/>
      <c r="AO62" s="4104"/>
    </row>
    <row r="63" spans="1:41" ht="10.5" customHeight="1" thickBot="1">
      <c r="A63" s="4024"/>
      <c r="B63" s="4070"/>
      <c r="C63" s="4066" t="s">
        <v>139</v>
      </c>
      <c r="D63" s="4067" t="s">
        <v>216</v>
      </c>
      <c r="E63" s="4063"/>
      <c r="F63" s="4063"/>
      <c r="G63" s="4063"/>
      <c r="H63" s="4108"/>
      <c r="I63" s="4108"/>
      <c r="J63" s="4108"/>
      <c r="K63" s="4109"/>
      <c r="L63" s="5820"/>
      <c r="M63" s="5821"/>
      <c r="N63" s="5821"/>
      <c r="O63" s="5822"/>
      <c r="P63" s="5823"/>
      <c r="Q63" s="5824"/>
      <c r="R63" s="5824"/>
      <c r="S63" s="5825"/>
      <c r="T63" s="5823"/>
      <c r="U63" s="5824"/>
      <c r="V63" s="5824"/>
      <c r="W63" s="5825"/>
      <c r="X63" s="5827"/>
      <c r="Y63" s="5821"/>
      <c r="Z63" s="5821"/>
      <c r="AA63" s="5822"/>
      <c r="AB63" s="5830"/>
      <c r="AC63" s="5831"/>
      <c r="AD63" s="5831"/>
      <c r="AE63" s="5831"/>
      <c r="AF63" s="5831"/>
      <c r="AG63" s="5831"/>
      <c r="AH63" s="5831"/>
      <c r="AI63" s="5831"/>
      <c r="AJ63" s="5833"/>
      <c r="AK63" s="5796"/>
      <c r="AL63" s="5797"/>
      <c r="AM63" s="5797"/>
      <c r="AN63" s="5797"/>
      <c r="AO63" s="4104"/>
    </row>
    <row r="64" spans="1:41" ht="10.5" customHeight="1" thickTop="1" thickBot="1">
      <c r="A64" s="4024"/>
      <c r="B64" s="4070"/>
      <c r="C64" s="4071"/>
      <c r="D64" s="4072" t="s">
        <v>2232</v>
      </c>
      <c r="E64" s="4085"/>
      <c r="F64" s="4085"/>
      <c r="G64" s="4110"/>
      <c r="H64" s="4074"/>
      <c r="I64" s="4074"/>
      <c r="J64" s="4074"/>
      <c r="K64" s="5834" t="s">
        <v>49</v>
      </c>
      <c r="L64" s="5836"/>
      <c r="M64" s="5837"/>
      <c r="N64" s="5837"/>
      <c r="O64" s="5838"/>
      <c r="P64" s="5842"/>
      <c r="Q64" s="5843"/>
      <c r="R64" s="5843"/>
      <c r="S64" s="5844"/>
      <c r="T64" s="5842"/>
      <c r="U64" s="5843"/>
      <c r="V64" s="5843"/>
      <c r="W64" s="5844"/>
      <c r="X64" s="5848"/>
      <c r="Y64" s="5837"/>
      <c r="Z64" s="5837"/>
      <c r="AA64" s="5838"/>
      <c r="AB64" s="5850"/>
      <c r="AC64" s="5851"/>
      <c r="AD64" s="5851"/>
      <c r="AE64" s="5852"/>
      <c r="AF64" s="5850"/>
      <c r="AG64" s="5851"/>
      <c r="AH64" s="5851"/>
      <c r="AI64" s="5851"/>
      <c r="AJ64" s="5856"/>
      <c r="AK64" s="5858"/>
      <c r="AL64" s="5859"/>
      <c r="AM64" s="5859"/>
      <c r="AN64" s="5859"/>
      <c r="AO64" s="4080"/>
    </row>
    <row r="65" spans="1:51" ht="10.5" customHeight="1" thickTop="1" thickBot="1">
      <c r="A65" s="4024"/>
      <c r="B65" s="4070"/>
      <c r="C65" s="4071"/>
      <c r="D65" s="4085"/>
      <c r="E65" s="4085"/>
      <c r="F65" s="4085"/>
      <c r="G65" s="4074"/>
      <c r="H65" s="4074"/>
      <c r="I65" s="4074"/>
      <c r="J65" s="4074"/>
      <c r="K65" s="5835"/>
      <c r="L65" s="5839"/>
      <c r="M65" s="5840"/>
      <c r="N65" s="5840"/>
      <c r="O65" s="5841"/>
      <c r="P65" s="5845"/>
      <c r="Q65" s="5846"/>
      <c r="R65" s="5846"/>
      <c r="S65" s="5847"/>
      <c r="T65" s="5845"/>
      <c r="U65" s="5846"/>
      <c r="V65" s="5846"/>
      <c r="W65" s="5847"/>
      <c r="X65" s="5849"/>
      <c r="Y65" s="5840"/>
      <c r="Z65" s="5840"/>
      <c r="AA65" s="5841"/>
      <c r="AB65" s="5853"/>
      <c r="AC65" s="5854"/>
      <c r="AD65" s="5854"/>
      <c r="AE65" s="5855"/>
      <c r="AF65" s="5853"/>
      <c r="AG65" s="5854"/>
      <c r="AH65" s="5854"/>
      <c r="AI65" s="5854"/>
      <c r="AJ65" s="5857"/>
      <c r="AK65" s="5858"/>
      <c r="AL65" s="5859"/>
      <c r="AM65" s="5859"/>
      <c r="AN65" s="5859"/>
      <c r="AO65" s="4080"/>
    </row>
    <row r="66" spans="1:51" s="129" customFormat="1" ht="10.5" customHeight="1" thickTop="1">
      <c r="A66" s="4111"/>
      <c r="B66" s="4112"/>
      <c r="C66" s="4113"/>
      <c r="D66" s="4063"/>
      <c r="E66" s="4063"/>
      <c r="F66" s="4063"/>
      <c r="G66" s="4063"/>
      <c r="H66" s="4114"/>
      <c r="I66" s="4114"/>
      <c r="J66" s="4114"/>
      <c r="K66" s="4115"/>
      <c r="L66" s="5817"/>
      <c r="M66" s="5818"/>
      <c r="N66" s="5818"/>
      <c r="O66" s="5819"/>
      <c r="P66" s="5823"/>
      <c r="Q66" s="5824"/>
      <c r="R66" s="5824"/>
      <c r="S66" s="5825"/>
      <c r="T66" s="5823"/>
      <c r="U66" s="5824"/>
      <c r="V66" s="5824"/>
      <c r="W66" s="5825"/>
      <c r="X66" s="5826"/>
      <c r="Y66" s="5818"/>
      <c r="Z66" s="5818"/>
      <c r="AA66" s="5819"/>
      <c r="AB66" s="5828"/>
      <c r="AC66" s="5829"/>
      <c r="AD66" s="5829"/>
      <c r="AE66" s="5829"/>
      <c r="AF66" s="5829"/>
      <c r="AG66" s="5829"/>
      <c r="AH66" s="5829"/>
      <c r="AI66" s="5829"/>
      <c r="AJ66" s="5832"/>
      <c r="AK66" s="5796"/>
      <c r="AL66" s="5797"/>
      <c r="AM66" s="5797"/>
      <c r="AN66" s="5797"/>
      <c r="AO66" s="4104"/>
    </row>
    <row r="67" spans="1:51" s="129" customFormat="1" ht="10.5" customHeight="1" thickBot="1">
      <c r="A67" s="4111"/>
      <c r="B67" s="4112"/>
      <c r="C67" s="4116" t="s">
        <v>353</v>
      </c>
      <c r="D67" s="4067" t="s">
        <v>108</v>
      </c>
      <c r="E67" s="4063"/>
      <c r="F67" s="4063"/>
      <c r="G67" s="4063"/>
      <c r="H67" s="4114"/>
      <c r="I67" s="4114"/>
      <c r="J67" s="4114"/>
      <c r="K67" s="4115"/>
      <c r="L67" s="5820"/>
      <c r="M67" s="5821"/>
      <c r="N67" s="5821"/>
      <c r="O67" s="5822"/>
      <c r="P67" s="5823"/>
      <c r="Q67" s="5824"/>
      <c r="R67" s="5824"/>
      <c r="S67" s="5825"/>
      <c r="T67" s="5823"/>
      <c r="U67" s="5824"/>
      <c r="V67" s="5824"/>
      <c r="W67" s="5825"/>
      <c r="X67" s="5827"/>
      <c r="Y67" s="5821"/>
      <c r="Z67" s="5821"/>
      <c r="AA67" s="5822"/>
      <c r="AB67" s="5830"/>
      <c r="AC67" s="5831"/>
      <c r="AD67" s="5831"/>
      <c r="AE67" s="5831"/>
      <c r="AF67" s="5831"/>
      <c r="AG67" s="5831"/>
      <c r="AH67" s="5831"/>
      <c r="AI67" s="5831"/>
      <c r="AJ67" s="5833"/>
      <c r="AK67" s="5796"/>
      <c r="AL67" s="5797"/>
      <c r="AM67" s="5797"/>
      <c r="AN67" s="5797"/>
      <c r="AO67" s="4104"/>
    </row>
    <row r="68" spans="1:51" s="129" customFormat="1" ht="11.25" customHeight="1" thickTop="1" thickBot="1">
      <c r="A68" s="4111"/>
      <c r="B68" s="4112"/>
      <c r="C68" s="4113"/>
      <c r="D68" s="4072" t="s">
        <v>109</v>
      </c>
      <c r="E68" s="4063"/>
      <c r="F68" s="4063"/>
      <c r="G68" s="4105"/>
      <c r="H68" s="4114"/>
      <c r="I68" s="4114"/>
      <c r="J68" s="4114"/>
      <c r="K68" s="5798">
        <v>99</v>
      </c>
      <c r="L68" s="5800">
        <f>L32+L36+L40+L44+L48+L52+L56+L60+L64</f>
        <v>0</v>
      </c>
      <c r="M68" s="5801"/>
      <c r="N68" s="5801"/>
      <c r="O68" s="5802"/>
      <c r="P68" s="5800">
        <f>P32+P36+P40+P44+P48+P52+P56+P60+P64</f>
        <v>0</v>
      </c>
      <c r="Q68" s="5801"/>
      <c r="R68" s="5801"/>
      <c r="S68" s="5802"/>
      <c r="T68" s="5800">
        <f>T32+T36+T40+T44+T48+T52+T56+T60+T64</f>
        <v>0</v>
      </c>
      <c r="U68" s="5801"/>
      <c r="V68" s="5801"/>
      <c r="W68" s="5802"/>
      <c r="X68" s="5800">
        <f>X32+X36+X40+X44+X48+X52+X56+X60+X64</f>
        <v>0</v>
      </c>
      <c r="Y68" s="5801"/>
      <c r="Z68" s="5801"/>
      <c r="AA68" s="5802"/>
      <c r="AB68" s="5806">
        <f>AB32+AB36+AB40+AB44+AB48+AB52+AB56+AB60+AB64</f>
        <v>0</v>
      </c>
      <c r="AC68" s="5807"/>
      <c r="AD68" s="5807"/>
      <c r="AE68" s="5808"/>
      <c r="AF68" s="5806">
        <f>AF32+AF36+AF40+AF44+AF48+AF52+AF56+AF60+AF64</f>
        <v>0</v>
      </c>
      <c r="AG68" s="5807"/>
      <c r="AH68" s="5807"/>
      <c r="AI68" s="5807"/>
      <c r="AJ68" s="5812"/>
      <c r="AK68" s="5815"/>
      <c r="AL68" s="5816"/>
      <c r="AM68" s="5816"/>
      <c r="AN68" s="5816"/>
      <c r="AO68" s="4117"/>
    </row>
    <row r="69" spans="1:51" ht="11.25" customHeight="1" thickTop="1" thickBot="1">
      <c r="A69" s="4024"/>
      <c r="B69" s="4118"/>
      <c r="C69" s="4119"/>
      <c r="D69" s="4120"/>
      <c r="E69" s="4121"/>
      <c r="F69" s="4121"/>
      <c r="G69" s="4122"/>
      <c r="H69" s="4121"/>
      <c r="I69" s="4121"/>
      <c r="J69" s="4121"/>
      <c r="K69" s="5798"/>
      <c r="L69" s="5803"/>
      <c r="M69" s="5804"/>
      <c r="N69" s="5804"/>
      <c r="O69" s="5805"/>
      <c r="P69" s="5803"/>
      <c r="Q69" s="5804"/>
      <c r="R69" s="5804"/>
      <c r="S69" s="5805"/>
      <c r="T69" s="5803"/>
      <c r="U69" s="5804"/>
      <c r="V69" s="5804"/>
      <c r="W69" s="5805"/>
      <c r="X69" s="5803"/>
      <c r="Y69" s="5804"/>
      <c r="Z69" s="5804"/>
      <c r="AA69" s="5805"/>
      <c r="AB69" s="5809"/>
      <c r="AC69" s="5810"/>
      <c r="AD69" s="5810"/>
      <c r="AE69" s="5811"/>
      <c r="AF69" s="5813"/>
      <c r="AG69" s="5810"/>
      <c r="AH69" s="5810"/>
      <c r="AI69" s="5810"/>
      <c r="AJ69" s="5814"/>
      <c r="AK69" s="5815"/>
      <c r="AL69" s="5816"/>
      <c r="AM69" s="5816"/>
      <c r="AN69" s="5816"/>
      <c r="AO69" s="4123"/>
    </row>
    <row r="70" spans="1:51" s="1237" customFormat="1" ht="11.25" customHeight="1">
      <c r="A70" s="4124"/>
      <c r="B70" s="4125"/>
      <c r="C70" s="4126"/>
      <c r="D70" s="4127"/>
      <c r="E70" s="4127"/>
      <c r="F70" s="4127"/>
      <c r="G70" s="139"/>
      <c r="H70" s="4128"/>
      <c r="I70" s="4128"/>
      <c r="J70" s="1230"/>
      <c r="K70" s="4129"/>
      <c r="L70" s="4129"/>
      <c r="M70" s="4129"/>
      <c r="N70" s="4129"/>
      <c r="O70" s="4129"/>
      <c r="P70" s="4129"/>
      <c r="Q70" s="4129"/>
      <c r="R70" s="4129"/>
      <c r="S70" s="4129"/>
      <c r="T70" s="4129"/>
      <c r="U70" s="4129"/>
      <c r="V70" s="4129"/>
      <c r="W70" s="4129"/>
      <c r="X70" s="4129"/>
      <c r="Y70" s="4129"/>
      <c r="Z70" s="4129"/>
      <c r="AA70" s="4129"/>
      <c r="AB70" s="4129"/>
      <c r="AC70" s="1230"/>
      <c r="AD70" s="1230"/>
      <c r="AE70" s="1230"/>
      <c r="AF70" s="1230"/>
      <c r="AG70" s="1230"/>
      <c r="AH70" s="1230"/>
      <c r="AI70" s="1230"/>
      <c r="AJ70" s="1230"/>
      <c r="AK70" s="1230"/>
      <c r="AL70" s="1230"/>
      <c r="AM70" s="1230"/>
      <c r="AN70" s="1230"/>
      <c r="AO70" s="1230"/>
    </row>
    <row r="71" spans="1:51" ht="10.5" customHeight="1">
      <c r="A71" s="4024"/>
      <c r="B71" s="4130"/>
      <c r="C71" s="4130"/>
      <c r="D71" s="4131"/>
      <c r="E71" s="4131"/>
      <c r="F71" s="4131"/>
      <c r="H71" s="4132"/>
      <c r="I71" s="4132"/>
      <c r="J71" s="4133"/>
      <c r="K71" s="4133"/>
      <c r="L71" s="4133"/>
      <c r="M71" s="4133"/>
      <c r="N71" s="4133"/>
      <c r="O71" s="4133"/>
      <c r="P71" s="4133"/>
      <c r="Q71" s="4133"/>
      <c r="R71" s="4133"/>
      <c r="S71" s="4133"/>
      <c r="T71" s="4133"/>
      <c r="U71" s="4133"/>
      <c r="V71" s="4133"/>
      <c r="W71" s="4133"/>
      <c r="X71" s="4133"/>
      <c r="Y71" s="4133"/>
      <c r="Z71" s="4133"/>
      <c r="AA71" s="4133"/>
      <c r="AB71" s="4133"/>
      <c r="AC71" s="4133"/>
      <c r="AD71" s="4133"/>
      <c r="AE71" s="4133"/>
      <c r="AF71" s="4133"/>
      <c r="AG71" s="4133"/>
      <c r="AH71" s="4133"/>
      <c r="AI71" s="4133"/>
      <c r="AJ71" s="4133"/>
      <c r="AK71" s="1230"/>
      <c r="AL71" s="1230"/>
      <c r="AM71" s="1230"/>
      <c r="AN71" s="1230"/>
      <c r="AO71" s="4133"/>
    </row>
    <row r="72" spans="1:51" ht="10.5" customHeight="1">
      <c r="A72" s="4024"/>
      <c r="B72" s="4130"/>
      <c r="C72" s="4130"/>
      <c r="D72" s="4131"/>
      <c r="E72" s="4131"/>
      <c r="F72" s="4131"/>
      <c r="H72" s="4132"/>
      <c r="I72" s="4132"/>
      <c r="J72" s="4133"/>
      <c r="K72" s="4133"/>
      <c r="L72" s="4133"/>
      <c r="M72" s="4133"/>
      <c r="N72" s="4133"/>
      <c r="O72" s="4133"/>
      <c r="P72" s="4133"/>
      <c r="Q72" s="4133"/>
      <c r="R72" s="4133"/>
      <c r="S72" s="4133"/>
      <c r="T72" s="4133"/>
      <c r="U72" s="4133"/>
      <c r="V72" s="4133"/>
      <c r="W72" s="4133"/>
      <c r="X72" s="4133"/>
      <c r="Y72" s="4133"/>
      <c r="Z72" s="4133"/>
      <c r="AA72" s="4133"/>
      <c r="AB72" s="4133"/>
      <c r="AC72" s="4133"/>
      <c r="AD72" s="4133"/>
      <c r="AE72" s="4133"/>
      <c r="AF72" s="4133"/>
      <c r="AG72" s="4133"/>
      <c r="AH72" s="4133"/>
      <c r="AI72" s="4133"/>
      <c r="AJ72" s="4133"/>
      <c r="AK72" s="1230"/>
      <c r="AL72" s="1230"/>
      <c r="AM72" s="1230"/>
      <c r="AN72" s="1230"/>
      <c r="AO72" s="4133"/>
    </row>
    <row r="73" spans="1:51" ht="16.5" customHeight="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9"/>
      <c r="AL73" s="139"/>
      <c r="AM73" s="139"/>
      <c r="AN73" s="139"/>
      <c r="AO73" s="134"/>
    </row>
    <row r="74" spans="1:51" ht="16.5" customHeight="1">
      <c r="AK74" s="139"/>
      <c r="AL74" s="139"/>
      <c r="AM74" s="139"/>
      <c r="AN74" s="139"/>
    </row>
    <row r="75" spans="1:51" ht="16.5" customHeight="1">
      <c r="AK75" s="139"/>
      <c r="AL75" s="139"/>
      <c r="AM75" s="139"/>
      <c r="AN75" s="139"/>
    </row>
    <row r="77" spans="1:51" s="3898" customFormat="1" ht="15" customHeight="1">
      <c r="A77" s="3905"/>
      <c r="B77" s="5602" t="s">
        <v>2469</v>
      </c>
      <c r="C77" s="5603"/>
      <c r="D77" s="5603"/>
      <c r="E77" s="5603"/>
      <c r="F77" s="5603"/>
      <c r="G77" s="5603"/>
      <c r="H77" s="5603"/>
      <c r="I77" s="5604"/>
      <c r="J77" s="5608" t="s">
        <v>1834</v>
      </c>
      <c r="K77" s="5609"/>
      <c r="L77" s="4135"/>
      <c r="M77" s="4135" t="s">
        <v>1836</v>
      </c>
      <c r="N77" s="3908"/>
      <c r="O77" s="3908"/>
      <c r="P77" s="3908"/>
      <c r="Q77" s="3903"/>
      <c r="R77" s="3903"/>
      <c r="S77" s="3903"/>
      <c r="T77" s="3903"/>
      <c r="U77" s="3903"/>
      <c r="V77" s="3903"/>
      <c r="W77" s="3903"/>
      <c r="X77" s="3906"/>
      <c r="Z77" s="3908"/>
      <c r="AA77" s="3908"/>
      <c r="AB77" s="3908"/>
      <c r="AC77" s="3903"/>
      <c r="AD77" s="3903"/>
      <c r="AE77" s="3903"/>
      <c r="AF77" s="3903"/>
      <c r="AG77" s="3903"/>
      <c r="AH77" s="3903"/>
      <c r="AI77" s="3903"/>
      <c r="AJ77" s="3903"/>
      <c r="AK77" s="3903"/>
      <c r="AL77" s="3903"/>
      <c r="AM77" s="3903"/>
      <c r="AN77" s="3903"/>
      <c r="AO77" s="3903"/>
      <c r="AP77" s="3540"/>
      <c r="AQ77" s="3540"/>
      <c r="AR77" s="3540"/>
      <c r="AS77" s="3540"/>
    </row>
    <row r="78" spans="1:51" s="3898" customFormat="1" ht="15" customHeight="1">
      <c r="A78" s="3899"/>
      <c r="B78" s="5605"/>
      <c r="C78" s="5606"/>
      <c r="D78" s="5606"/>
      <c r="E78" s="5606"/>
      <c r="F78" s="5606"/>
      <c r="G78" s="5606"/>
      <c r="H78" s="5606"/>
      <c r="I78" s="5607"/>
      <c r="J78" s="5610"/>
      <c r="K78" s="5611"/>
      <c r="L78" s="4136"/>
      <c r="M78" s="4136" t="s">
        <v>2952</v>
      </c>
      <c r="N78" s="3910"/>
      <c r="O78" s="3910"/>
      <c r="P78" s="3910"/>
      <c r="Q78" s="3911"/>
      <c r="R78" s="3911"/>
      <c r="S78" s="3911"/>
      <c r="T78" s="3911"/>
      <c r="U78" s="3540"/>
      <c r="V78" s="3540"/>
      <c r="W78" s="3540"/>
      <c r="X78" s="3909"/>
      <c r="Z78" s="3910"/>
      <c r="AA78" s="3910"/>
      <c r="AB78" s="3910"/>
      <c r="AC78" s="3911"/>
      <c r="AD78" s="3911"/>
      <c r="AE78" s="3911"/>
      <c r="AF78" s="3911"/>
      <c r="AG78" s="3911"/>
      <c r="AH78" s="3911"/>
      <c r="AI78" s="3911"/>
      <c r="AJ78" s="3911"/>
      <c r="AK78" s="3911"/>
      <c r="AL78" s="3540"/>
      <c r="AM78" s="3540"/>
      <c r="AN78" s="3540"/>
      <c r="AO78" s="3540"/>
      <c r="AP78" s="3901"/>
      <c r="AQ78" s="3901"/>
      <c r="AR78" s="3901"/>
      <c r="AS78" s="3901"/>
      <c r="AT78" s="3914"/>
      <c r="AU78" s="3914"/>
      <c r="AV78" s="3914"/>
      <c r="AW78" s="3914"/>
      <c r="AX78" s="3914"/>
      <c r="AY78" s="3914"/>
    </row>
    <row r="79" spans="1:51" s="3898" customFormat="1" ht="12" thickBot="1">
      <c r="A79" s="3369"/>
      <c r="B79" s="40"/>
      <c r="C79" s="3367"/>
      <c r="D79" s="3367"/>
      <c r="E79" s="3367"/>
      <c r="F79" s="3367"/>
      <c r="G79" s="3367"/>
      <c r="H79" s="3367"/>
      <c r="I79" s="471"/>
      <c r="J79" s="3367"/>
      <c r="K79" s="3367"/>
      <c r="L79" s="3367"/>
      <c r="M79" s="3367"/>
      <c r="N79" s="3367"/>
      <c r="O79" s="471"/>
      <c r="P79" s="471"/>
      <c r="Q79" s="471"/>
      <c r="R79" s="471"/>
      <c r="S79" s="471"/>
      <c r="T79" s="471"/>
      <c r="U79" s="471"/>
      <c r="V79" s="471"/>
      <c r="W79" s="471"/>
      <c r="X79" s="3367"/>
      <c r="Y79" s="3367"/>
      <c r="Z79" s="3367"/>
      <c r="AA79" s="471"/>
      <c r="AB79" s="471"/>
      <c r="AC79" s="471"/>
      <c r="AD79" s="471"/>
      <c r="AE79" s="471"/>
      <c r="AF79" s="471"/>
      <c r="AG79" s="471"/>
      <c r="AH79" s="471"/>
      <c r="AI79" s="471"/>
      <c r="AJ79" s="471"/>
      <c r="AK79" s="471"/>
      <c r="AL79" s="471"/>
      <c r="AM79" s="471"/>
      <c r="AN79" s="471"/>
      <c r="AO79" s="471"/>
      <c r="AP79" s="3800"/>
      <c r="AQ79" s="3800"/>
      <c r="AR79" s="3800"/>
      <c r="AS79" s="3900"/>
    </row>
    <row r="80" spans="1:51" s="3898" customFormat="1" ht="3.75" customHeight="1">
      <c r="A80" s="3369"/>
      <c r="B80" s="4007"/>
      <c r="C80" s="4008"/>
      <c r="D80" s="4008"/>
      <c r="E80" s="4008"/>
      <c r="F80" s="4008"/>
      <c r="G80" s="4008"/>
      <c r="H80" s="4008"/>
      <c r="I80" s="2945"/>
      <c r="J80" s="4008"/>
      <c r="K80" s="4008"/>
      <c r="L80" s="4008"/>
      <c r="M80" s="4008"/>
      <c r="N80" s="4008"/>
      <c r="O80" s="2945"/>
      <c r="P80" s="2945"/>
      <c r="Q80" s="2945"/>
      <c r="R80" s="2945"/>
      <c r="S80" s="2945"/>
      <c r="T80" s="2945"/>
      <c r="U80" s="2945"/>
      <c r="V80" s="2945"/>
      <c r="W80" s="2945"/>
      <c r="X80" s="4008"/>
      <c r="Y80" s="4008"/>
      <c r="Z80" s="4008"/>
      <c r="AA80" s="2945"/>
      <c r="AB80" s="2945"/>
      <c r="AC80" s="2945"/>
      <c r="AD80" s="2945"/>
      <c r="AE80" s="2945"/>
      <c r="AF80" s="2945"/>
      <c r="AG80" s="2945"/>
      <c r="AH80" s="2945"/>
      <c r="AI80" s="2945"/>
      <c r="AJ80" s="2945"/>
      <c r="AK80" s="2945"/>
      <c r="AL80" s="2945"/>
      <c r="AM80" s="2945"/>
      <c r="AN80" s="4137"/>
      <c r="AO80" s="471"/>
      <c r="AP80" s="4010"/>
      <c r="AQ80" s="3800"/>
      <c r="AR80" s="3800"/>
      <c r="AS80" s="3900"/>
    </row>
    <row r="81" spans="1:42" s="3898" customFormat="1" ht="12">
      <c r="A81" s="3953"/>
      <c r="B81" s="4011"/>
      <c r="C81" s="4012" t="s">
        <v>2953</v>
      </c>
      <c r="D81" s="3900"/>
      <c r="E81" s="3900"/>
      <c r="F81" s="3900"/>
      <c r="G81" s="3900"/>
      <c r="H81" s="3900"/>
      <c r="I81" s="3900"/>
      <c r="J81" s="3900"/>
      <c r="K81" s="3900"/>
      <c r="L81" s="3900"/>
      <c r="M81" s="3900"/>
      <c r="N81" s="3900"/>
      <c r="O81" s="3900"/>
      <c r="P81" s="3900"/>
      <c r="Q81" s="3900"/>
      <c r="R81" s="3900"/>
      <c r="S81" s="3900"/>
      <c r="T81" s="3900"/>
      <c r="U81" s="3900"/>
      <c r="V81" s="3900"/>
      <c r="W81" s="3900"/>
      <c r="X81" s="3900"/>
      <c r="Y81" s="3900"/>
      <c r="Z81" s="3900"/>
      <c r="AA81" s="3900"/>
      <c r="AB81" s="3900"/>
      <c r="AC81" s="3900"/>
      <c r="AD81" s="3900"/>
      <c r="AE81" s="3900"/>
      <c r="AF81" s="3900"/>
      <c r="AG81" s="3900"/>
      <c r="AH81" s="3900"/>
      <c r="AI81" s="3900"/>
      <c r="AJ81" s="3900"/>
      <c r="AK81" s="3900"/>
      <c r="AL81" s="3900"/>
      <c r="AM81" s="3900"/>
      <c r="AN81" s="4013"/>
      <c r="AO81" s="3900"/>
      <c r="AP81" s="4011"/>
    </row>
    <row r="82" spans="1:42" s="3898" customFormat="1" ht="12">
      <c r="A82" s="3953"/>
      <c r="B82" s="4011"/>
      <c r="C82" s="4014" t="s">
        <v>2954</v>
      </c>
      <c r="D82" s="3900"/>
      <c r="E82" s="3900"/>
      <c r="F82" s="3900"/>
      <c r="G82" s="3900"/>
      <c r="H82" s="3900"/>
      <c r="I82" s="3900"/>
      <c r="J82" s="3900"/>
      <c r="K82" s="3900"/>
      <c r="L82" s="3900"/>
      <c r="M82" s="3900"/>
      <c r="N82" s="3900"/>
      <c r="O82" s="3900"/>
      <c r="P82" s="3900"/>
      <c r="Q82" s="3900"/>
      <c r="R82" s="3900"/>
      <c r="S82" s="3900"/>
      <c r="T82" s="3900"/>
      <c r="U82" s="3900"/>
      <c r="V82" s="3900"/>
      <c r="W82" s="3900"/>
      <c r="X82" s="3900"/>
      <c r="Y82" s="3900"/>
      <c r="Z82" s="3900"/>
      <c r="AA82" s="3900"/>
      <c r="AB82" s="3900"/>
      <c r="AC82" s="3900"/>
      <c r="AD82" s="3900"/>
      <c r="AE82" s="3900"/>
      <c r="AF82" s="3900"/>
      <c r="AG82" s="3900"/>
      <c r="AH82" s="3900"/>
      <c r="AI82" s="3900"/>
      <c r="AJ82" s="3900"/>
      <c r="AK82" s="3900"/>
      <c r="AL82" s="3900"/>
      <c r="AM82" s="3900"/>
      <c r="AN82" s="4013"/>
      <c r="AO82" s="3900"/>
      <c r="AP82" s="4011"/>
    </row>
    <row r="83" spans="1:42" s="3898" customFormat="1" ht="6.75" customHeight="1" thickBot="1">
      <c r="A83" s="3953"/>
      <c r="B83" s="4011"/>
      <c r="C83" s="3900"/>
      <c r="D83" s="3900"/>
      <c r="E83" s="3900"/>
      <c r="F83" s="3900"/>
      <c r="G83" s="3900"/>
      <c r="H83" s="3900"/>
      <c r="I83" s="3900"/>
      <c r="J83" s="3900"/>
      <c r="K83" s="3900"/>
      <c r="L83" s="3900"/>
      <c r="M83" s="3900"/>
      <c r="N83" s="3900"/>
      <c r="O83" s="3900"/>
      <c r="P83" s="3900"/>
      <c r="Q83" s="3900"/>
      <c r="R83" s="3900"/>
      <c r="S83" s="3900"/>
      <c r="T83" s="3900"/>
      <c r="U83" s="3900"/>
      <c r="V83" s="3900"/>
      <c r="W83" s="3900"/>
      <c r="X83" s="3900"/>
      <c r="Y83" s="3900"/>
      <c r="Z83" s="3900"/>
      <c r="AA83" s="3900"/>
      <c r="AB83" s="3900"/>
      <c r="AC83" s="3900"/>
      <c r="AD83" s="3900"/>
      <c r="AE83" s="3900"/>
      <c r="AF83" s="3900"/>
      <c r="AG83" s="3900"/>
      <c r="AH83" s="3900"/>
      <c r="AI83" s="3900"/>
      <c r="AJ83" s="3900"/>
      <c r="AK83" s="3900"/>
      <c r="AL83" s="3900"/>
      <c r="AM83" s="3900"/>
      <c r="AN83" s="4015"/>
      <c r="AO83" s="3900"/>
      <c r="AP83" s="4011"/>
    </row>
    <row r="84" spans="1:42" s="3898" customFormat="1" ht="3.75" customHeight="1">
      <c r="A84" s="3953"/>
      <c r="B84" s="4016"/>
      <c r="C84" s="4017"/>
      <c r="D84" s="4017"/>
      <c r="E84" s="4017"/>
      <c r="F84" s="4017"/>
      <c r="G84" s="4017"/>
      <c r="H84" s="4017"/>
      <c r="I84" s="4017"/>
      <c r="J84" s="4017"/>
      <c r="K84" s="4017"/>
      <c r="L84" s="4019"/>
      <c r="M84" s="4017"/>
      <c r="N84" s="4017"/>
      <c r="O84" s="4018"/>
      <c r="P84" s="4017"/>
      <c r="Q84" s="4017"/>
      <c r="R84" s="4017"/>
      <c r="S84" s="4017"/>
      <c r="T84" s="4017"/>
      <c r="U84" s="4017"/>
      <c r="V84" s="4017"/>
      <c r="W84" s="4017"/>
      <c r="X84" s="4017"/>
      <c r="Y84" s="4017"/>
      <c r="Z84" s="4017"/>
      <c r="AA84" s="4018"/>
      <c r="AB84" s="4017"/>
      <c r="AC84" s="4017"/>
      <c r="AD84" s="4017"/>
      <c r="AE84" s="4017"/>
      <c r="AF84" s="4019"/>
      <c r="AG84" s="4017"/>
      <c r="AH84" s="4017"/>
      <c r="AI84" s="4018"/>
      <c r="AJ84" s="4017"/>
      <c r="AK84" s="4017"/>
      <c r="AL84" s="4017"/>
      <c r="AM84" s="4017"/>
      <c r="AN84" s="4020"/>
      <c r="AO84" s="3900"/>
      <c r="AP84" s="3900"/>
    </row>
    <row r="85" spans="1:42" s="3898" customFormat="1" ht="4.5" customHeight="1">
      <c r="A85" s="3905"/>
      <c r="B85" s="4011"/>
      <c r="C85" s="3900"/>
      <c r="D85" s="3900"/>
      <c r="E85" s="3900"/>
      <c r="F85" s="3900"/>
      <c r="G85" s="3900"/>
      <c r="H85" s="3900"/>
      <c r="I85" s="3900"/>
      <c r="J85" s="3900"/>
      <c r="K85" s="3900"/>
      <c r="L85" s="4138"/>
      <c r="M85" s="3900"/>
      <c r="N85" s="3900"/>
      <c r="O85" s="4022"/>
      <c r="P85" s="3900"/>
      <c r="Q85" s="3900"/>
      <c r="R85" s="3900"/>
      <c r="S85" s="3900"/>
      <c r="T85" s="3900"/>
      <c r="U85" s="3900"/>
      <c r="V85" s="3900"/>
      <c r="W85" s="3900"/>
      <c r="X85" s="3951"/>
      <c r="Y85" s="3951"/>
      <c r="Z85" s="3951"/>
      <c r="AA85" s="4139"/>
      <c r="AB85" s="4140"/>
      <c r="AC85" s="3945"/>
      <c r="AD85" s="3945"/>
      <c r="AE85" s="3945"/>
      <c r="AF85" s="4140"/>
      <c r="AG85" s="3945"/>
      <c r="AH85" s="3945"/>
      <c r="AI85" s="4141"/>
      <c r="AJ85" s="3945"/>
      <c r="AK85" s="3945"/>
      <c r="AL85" s="3945"/>
      <c r="AM85" s="3945"/>
      <c r="AN85" s="4142"/>
      <c r="AO85" s="4023"/>
      <c r="AP85" s="3900"/>
    </row>
    <row r="86" spans="1:42" s="3898" customFormat="1" ht="11.25" customHeight="1">
      <c r="A86" s="3905"/>
      <c r="B86" s="4011"/>
      <c r="C86" s="3900"/>
      <c r="D86" s="3900"/>
      <c r="E86" s="3900"/>
      <c r="F86" s="3900"/>
      <c r="G86" s="3900"/>
      <c r="H86" s="3900"/>
      <c r="I86" s="3900"/>
      <c r="J86" s="3900"/>
      <c r="K86" s="3900"/>
      <c r="L86" s="4140"/>
      <c r="M86" s="3945"/>
      <c r="N86" s="3945"/>
      <c r="O86" s="4141"/>
      <c r="P86" s="5715" t="s">
        <v>2955</v>
      </c>
      <c r="Q86" s="5715"/>
      <c r="R86" s="5715"/>
      <c r="S86" s="5715"/>
      <c r="T86" s="5715"/>
      <c r="U86" s="5715"/>
      <c r="V86" s="5715"/>
      <c r="W86" s="5715"/>
      <c r="X86" s="5715"/>
      <c r="Y86" s="5715"/>
      <c r="Z86" s="5715"/>
      <c r="AA86" s="5734"/>
      <c r="AB86" s="5998" t="s">
        <v>2956</v>
      </c>
      <c r="AC86" s="5999"/>
      <c r="AD86" s="5999"/>
      <c r="AE86" s="5999"/>
      <c r="AF86" s="5998" t="s">
        <v>2957</v>
      </c>
      <c r="AG86" s="5999"/>
      <c r="AH86" s="5999"/>
      <c r="AI86" s="6000"/>
      <c r="AJ86" s="4143"/>
      <c r="AK86" s="5999" t="s">
        <v>459</v>
      </c>
      <c r="AL86" s="5999"/>
      <c r="AM86" s="5999"/>
      <c r="AN86" s="4144"/>
      <c r="AO86" s="4023"/>
      <c r="AP86" s="3900"/>
    </row>
    <row r="87" spans="1:42" ht="11.25" customHeight="1">
      <c r="A87" s="4024"/>
      <c r="B87" s="4145"/>
      <c r="C87" s="139"/>
      <c r="E87" s="4146"/>
      <c r="F87" s="4146"/>
      <c r="G87" s="4146"/>
      <c r="H87" s="4146"/>
      <c r="I87" s="4146"/>
      <c r="J87" s="4146"/>
      <c r="K87" s="4146"/>
      <c r="L87" s="5998" t="s">
        <v>2958</v>
      </c>
      <c r="M87" s="5999"/>
      <c r="N87" s="5999"/>
      <c r="O87" s="6000"/>
      <c r="P87" s="5965" t="s">
        <v>2959</v>
      </c>
      <c r="Q87" s="5965"/>
      <c r="R87" s="5965"/>
      <c r="S87" s="5965"/>
      <c r="T87" s="5965"/>
      <c r="U87" s="5965"/>
      <c r="V87" s="5965"/>
      <c r="W87" s="5965"/>
      <c r="X87" s="5965"/>
      <c r="Y87" s="5965"/>
      <c r="Z87" s="5965"/>
      <c r="AA87" s="5966"/>
      <c r="AB87" s="5998"/>
      <c r="AC87" s="5999"/>
      <c r="AD87" s="5999"/>
      <c r="AE87" s="5999"/>
      <c r="AF87" s="5998"/>
      <c r="AG87" s="5999"/>
      <c r="AH87" s="5999"/>
      <c r="AI87" s="6000"/>
      <c r="AJ87" s="4143"/>
      <c r="AK87" s="5999"/>
      <c r="AL87" s="5999"/>
      <c r="AM87" s="5999"/>
      <c r="AN87" s="4144"/>
      <c r="AO87" s="4023"/>
    </row>
    <row r="88" spans="1:42" ht="11.25" customHeight="1">
      <c r="A88" s="4024"/>
      <c r="B88" s="4145"/>
      <c r="C88" s="139"/>
      <c r="E88" s="4030"/>
      <c r="F88" s="4030"/>
      <c r="G88" s="4030"/>
      <c r="H88" s="4030"/>
      <c r="I88" s="4030"/>
      <c r="J88" s="4030"/>
      <c r="K88" s="4030"/>
      <c r="L88" s="5998"/>
      <c r="M88" s="5999"/>
      <c r="N88" s="5999"/>
      <c r="O88" s="6000"/>
      <c r="P88" s="4147"/>
      <c r="Q88" s="4148"/>
      <c r="R88" s="4148"/>
      <c r="S88" s="4148"/>
      <c r="T88" s="4148"/>
      <c r="U88" s="4148"/>
      <c r="V88" s="4148"/>
      <c r="W88" s="4148"/>
      <c r="X88" s="4149"/>
      <c r="Y88" s="4149"/>
      <c r="Z88" s="4149"/>
      <c r="AA88" s="4150"/>
      <c r="AB88" s="5998"/>
      <c r="AC88" s="5999"/>
      <c r="AD88" s="5999"/>
      <c r="AE88" s="5999"/>
      <c r="AF88" s="5998"/>
      <c r="AG88" s="5999"/>
      <c r="AH88" s="5999"/>
      <c r="AI88" s="6000"/>
      <c r="AJ88" s="4143"/>
      <c r="AK88" s="5999"/>
      <c r="AL88" s="5999"/>
      <c r="AM88" s="5999"/>
      <c r="AN88" s="4144"/>
      <c r="AO88" s="4023"/>
    </row>
    <row r="89" spans="1:42" ht="11.25" customHeight="1">
      <c r="A89" s="4024"/>
      <c r="B89" s="4145"/>
      <c r="C89" s="139"/>
      <c r="D89" s="6021" t="s">
        <v>2933</v>
      </c>
      <c r="E89" s="6021"/>
      <c r="F89" s="6021"/>
      <c r="G89" s="6021"/>
      <c r="H89" s="6021"/>
      <c r="I89" s="6021"/>
      <c r="J89" s="6021"/>
      <c r="K89" s="4151"/>
      <c r="L89" s="5998"/>
      <c r="M89" s="5999"/>
      <c r="N89" s="5999"/>
      <c r="O89" s="6000"/>
      <c r="P89" s="6022" t="s">
        <v>2960</v>
      </c>
      <c r="Q89" s="6015"/>
      <c r="R89" s="6015"/>
      <c r="S89" s="6016"/>
      <c r="T89" s="6014" t="s">
        <v>2961</v>
      </c>
      <c r="U89" s="6015"/>
      <c r="V89" s="6015"/>
      <c r="W89" s="6016"/>
      <c r="X89" s="6014" t="s">
        <v>2962</v>
      </c>
      <c r="Y89" s="6015"/>
      <c r="Z89" s="6015"/>
      <c r="AA89" s="6016"/>
      <c r="AB89" s="5998"/>
      <c r="AC89" s="5999"/>
      <c r="AD89" s="5999"/>
      <c r="AE89" s="5999"/>
      <c r="AF89" s="5998"/>
      <c r="AG89" s="5999"/>
      <c r="AH89" s="5999"/>
      <c r="AI89" s="6000"/>
      <c r="AJ89" s="4143"/>
      <c r="AK89" s="5999"/>
      <c r="AL89" s="5999"/>
      <c r="AM89" s="5999"/>
      <c r="AN89" s="4144"/>
      <c r="AO89" s="4023"/>
    </row>
    <row r="90" spans="1:42" ht="11.25" customHeight="1">
      <c r="A90" s="4024"/>
      <c r="B90" s="4145"/>
      <c r="C90" s="139"/>
      <c r="D90" s="6017" t="s">
        <v>2934</v>
      </c>
      <c r="E90" s="6017"/>
      <c r="F90" s="6017"/>
      <c r="G90" s="6017"/>
      <c r="H90" s="6017"/>
      <c r="I90" s="6017"/>
      <c r="J90" s="6017"/>
      <c r="K90" s="4151"/>
      <c r="L90" s="5998"/>
      <c r="M90" s="5999"/>
      <c r="N90" s="5999"/>
      <c r="O90" s="6000"/>
      <c r="P90" s="5983"/>
      <c r="Q90" s="5984"/>
      <c r="R90" s="5984"/>
      <c r="S90" s="5985"/>
      <c r="T90" s="5983"/>
      <c r="U90" s="5984"/>
      <c r="V90" s="5984"/>
      <c r="W90" s="5985"/>
      <c r="X90" s="5983"/>
      <c r="Y90" s="5984"/>
      <c r="Z90" s="5984"/>
      <c r="AA90" s="5985"/>
      <c r="AB90" s="6018" t="s">
        <v>2963</v>
      </c>
      <c r="AC90" s="6019"/>
      <c r="AD90" s="6019"/>
      <c r="AE90" s="6019"/>
      <c r="AF90" s="6018" t="s">
        <v>2964</v>
      </c>
      <c r="AG90" s="6019"/>
      <c r="AH90" s="6019"/>
      <c r="AI90" s="6020"/>
      <c r="AJ90" s="3382"/>
      <c r="AK90" s="5976" t="s">
        <v>730</v>
      </c>
      <c r="AL90" s="5976"/>
      <c r="AM90" s="5976"/>
      <c r="AN90" s="4152"/>
      <c r="AO90" s="4023"/>
    </row>
    <row r="91" spans="1:42" ht="11.25" customHeight="1">
      <c r="A91" s="4024"/>
      <c r="B91" s="4145"/>
      <c r="C91" s="139"/>
      <c r="D91" s="4151"/>
      <c r="E91" s="4151"/>
      <c r="F91" s="4151"/>
      <c r="G91" s="4151"/>
      <c r="H91" s="4151"/>
      <c r="I91" s="4151"/>
      <c r="J91" s="4151"/>
      <c r="K91" s="4151"/>
      <c r="L91" s="5975" t="s">
        <v>2965</v>
      </c>
      <c r="M91" s="5976"/>
      <c r="N91" s="5976"/>
      <c r="O91" s="5977"/>
      <c r="P91" s="5983"/>
      <c r="Q91" s="5984"/>
      <c r="R91" s="5984"/>
      <c r="S91" s="5985"/>
      <c r="T91" s="5983"/>
      <c r="U91" s="5984"/>
      <c r="V91" s="5984"/>
      <c r="W91" s="5985"/>
      <c r="X91" s="5983"/>
      <c r="Y91" s="5984"/>
      <c r="Z91" s="5984"/>
      <c r="AA91" s="5985"/>
      <c r="AB91" s="6018"/>
      <c r="AC91" s="6019"/>
      <c r="AD91" s="6019"/>
      <c r="AE91" s="6019"/>
      <c r="AF91" s="6018"/>
      <c r="AG91" s="6019"/>
      <c r="AH91" s="6019"/>
      <c r="AI91" s="6020"/>
      <c r="AJ91" s="3382"/>
      <c r="AK91" s="5976"/>
      <c r="AL91" s="5976"/>
      <c r="AM91" s="5976"/>
      <c r="AN91" s="4152"/>
      <c r="AO91" s="4023"/>
    </row>
    <row r="92" spans="1:42" ht="11.25" customHeight="1">
      <c r="A92" s="4024"/>
      <c r="B92" s="4145"/>
      <c r="C92" s="139"/>
      <c r="D92" s="134"/>
      <c r="E92" s="134"/>
      <c r="F92" s="134"/>
      <c r="G92" s="4031"/>
      <c r="H92" s="4031"/>
      <c r="I92" s="4031"/>
      <c r="J92" s="4031"/>
      <c r="K92" s="4031"/>
      <c r="L92" s="5975"/>
      <c r="M92" s="5976"/>
      <c r="N92" s="5976"/>
      <c r="O92" s="5977"/>
      <c r="P92" s="5983"/>
      <c r="Q92" s="5984"/>
      <c r="R92" s="5984"/>
      <c r="S92" s="5985"/>
      <c r="T92" s="5983"/>
      <c r="U92" s="5984"/>
      <c r="V92" s="5984"/>
      <c r="W92" s="5985"/>
      <c r="X92" s="5983"/>
      <c r="Y92" s="5984"/>
      <c r="Z92" s="5984"/>
      <c r="AA92" s="5985"/>
      <c r="AB92" s="4153"/>
      <c r="AC92" s="3958"/>
      <c r="AD92" s="3958"/>
      <c r="AE92" s="3958"/>
      <c r="AF92" s="4153"/>
      <c r="AG92" s="3958"/>
      <c r="AH92" s="3958"/>
      <c r="AI92" s="4154"/>
      <c r="AJ92" s="3958"/>
      <c r="AK92" s="3958"/>
      <c r="AL92" s="3958"/>
      <c r="AM92" s="3958"/>
      <c r="AN92" s="4155"/>
      <c r="AO92" s="4036"/>
    </row>
    <row r="93" spans="1:42" ht="13.5" customHeight="1">
      <c r="A93" s="4024"/>
      <c r="B93" s="4145"/>
      <c r="C93" s="139"/>
      <c r="D93" s="134"/>
      <c r="E93" s="134"/>
      <c r="F93" s="134"/>
      <c r="G93" s="4031"/>
      <c r="H93" s="4031"/>
      <c r="I93" s="4031"/>
      <c r="J93" s="4031"/>
      <c r="K93" s="4031"/>
      <c r="L93" s="4156"/>
      <c r="M93" s="148"/>
      <c r="N93" s="148"/>
      <c r="O93" s="4157"/>
      <c r="P93" s="5975" t="s">
        <v>2966</v>
      </c>
      <c r="Q93" s="5976"/>
      <c r="R93" s="5976"/>
      <c r="S93" s="5977"/>
      <c r="T93" s="5975" t="s">
        <v>2967</v>
      </c>
      <c r="U93" s="5976"/>
      <c r="V93" s="5976"/>
      <c r="W93" s="5977"/>
      <c r="X93" s="5975" t="s">
        <v>2968</v>
      </c>
      <c r="Y93" s="5976"/>
      <c r="Z93" s="5976"/>
      <c r="AA93" s="5977"/>
      <c r="AB93" s="4153"/>
      <c r="AC93" s="3958"/>
      <c r="AD93" s="3958"/>
      <c r="AE93" s="3958"/>
      <c r="AF93" s="4153"/>
      <c r="AG93" s="3958"/>
      <c r="AH93" s="3958"/>
      <c r="AI93" s="4154"/>
      <c r="AJ93" s="3958"/>
      <c r="AK93" s="3958"/>
      <c r="AL93" s="3958"/>
      <c r="AM93" s="3958"/>
      <c r="AN93" s="4155"/>
      <c r="AO93" s="4036"/>
    </row>
    <row r="94" spans="1:42" ht="13.5" customHeight="1">
      <c r="A94" s="4024"/>
      <c r="B94" s="4145"/>
      <c r="C94" s="139"/>
      <c r="D94" s="134"/>
      <c r="E94" s="134"/>
      <c r="F94" s="134"/>
      <c r="G94" s="4031"/>
      <c r="H94" s="4031"/>
      <c r="I94" s="4031"/>
      <c r="J94" s="4031"/>
      <c r="K94" s="4031"/>
      <c r="L94" s="4158"/>
      <c r="M94" s="4041"/>
      <c r="N94" s="4041"/>
      <c r="O94" s="4042"/>
      <c r="P94" s="5975"/>
      <c r="Q94" s="5976"/>
      <c r="R94" s="5976"/>
      <c r="S94" s="5977"/>
      <c r="T94" s="5975"/>
      <c r="U94" s="5976"/>
      <c r="V94" s="5976"/>
      <c r="W94" s="5977"/>
      <c r="X94" s="5975"/>
      <c r="Y94" s="5976"/>
      <c r="Z94" s="5976"/>
      <c r="AA94" s="5977"/>
      <c r="AB94" s="4153"/>
      <c r="AC94" s="3958"/>
      <c r="AD94" s="3958"/>
      <c r="AE94" s="3958"/>
      <c r="AF94" s="4153"/>
      <c r="AG94" s="3958"/>
      <c r="AH94" s="3958"/>
      <c r="AI94" s="4154"/>
      <c r="AJ94" s="3958"/>
      <c r="AK94" s="3958"/>
      <c r="AL94" s="3958"/>
      <c r="AM94" s="3958"/>
      <c r="AN94" s="4155"/>
      <c r="AO94" s="4036"/>
    </row>
    <row r="95" spans="1:42" ht="13.5" customHeight="1">
      <c r="A95" s="4024"/>
      <c r="B95" s="4145"/>
      <c r="C95" s="139"/>
      <c r="D95" s="134"/>
      <c r="E95" s="134"/>
      <c r="F95" s="134"/>
      <c r="G95" s="4031"/>
      <c r="H95" s="4031"/>
      <c r="I95" s="4031"/>
      <c r="J95" s="4031"/>
      <c r="K95" s="4031"/>
      <c r="L95" s="4158"/>
      <c r="M95" s="4041"/>
      <c r="N95" s="4041"/>
      <c r="O95" s="4042"/>
      <c r="P95" s="5975"/>
      <c r="Q95" s="5976"/>
      <c r="R95" s="5976"/>
      <c r="S95" s="5977"/>
      <c r="T95" s="4159"/>
      <c r="U95" s="4160"/>
      <c r="V95" s="4160"/>
      <c r="W95" s="4161"/>
      <c r="X95" s="4159"/>
      <c r="Y95" s="4160"/>
      <c r="Z95" s="4160"/>
      <c r="AA95" s="4161"/>
      <c r="AB95" s="4054"/>
      <c r="AC95" s="4054"/>
      <c r="AD95" s="4054"/>
      <c r="AE95" s="4054"/>
      <c r="AF95" s="4147"/>
      <c r="AG95" s="4148"/>
      <c r="AH95" s="4148"/>
      <c r="AI95" s="4162"/>
      <c r="AJ95" s="4054"/>
      <c r="AK95" s="4047"/>
      <c r="AL95" s="4047"/>
      <c r="AM95" s="4047"/>
      <c r="AN95" s="4048"/>
      <c r="AO95" s="4047"/>
    </row>
    <row r="96" spans="1:42" ht="19.5" customHeight="1">
      <c r="A96" s="4024"/>
      <c r="B96" s="4163"/>
      <c r="C96" s="4057"/>
      <c r="D96" s="4058"/>
      <c r="E96" s="4058"/>
      <c r="F96" s="4058"/>
      <c r="G96" s="4057"/>
      <c r="H96" s="4057"/>
      <c r="I96" s="4057"/>
      <c r="J96" s="4057"/>
      <c r="K96" s="4057"/>
      <c r="L96" s="5967">
        <v>3906</v>
      </c>
      <c r="M96" s="5967"/>
      <c r="N96" s="5967"/>
      <c r="O96" s="5967"/>
      <c r="P96" s="5967">
        <v>3907</v>
      </c>
      <c r="Q96" s="5967"/>
      <c r="R96" s="5967"/>
      <c r="S96" s="5967"/>
      <c r="T96" s="5967">
        <v>3908</v>
      </c>
      <c r="U96" s="5967"/>
      <c r="V96" s="5967"/>
      <c r="W96" s="5967"/>
      <c r="X96" s="5967">
        <v>3909</v>
      </c>
      <c r="Y96" s="5967"/>
      <c r="Z96" s="5967"/>
      <c r="AA96" s="5967"/>
      <c r="AB96" s="5967">
        <v>3910</v>
      </c>
      <c r="AC96" s="5967"/>
      <c r="AD96" s="5967"/>
      <c r="AE96" s="5967"/>
      <c r="AF96" s="5967">
        <v>3911</v>
      </c>
      <c r="AG96" s="5967"/>
      <c r="AH96" s="5967"/>
      <c r="AI96" s="5967"/>
      <c r="AJ96" s="5969">
        <v>3912</v>
      </c>
      <c r="AK96" s="5970"/>
      <c r="AL96" s="5970"/>
      <c r="AM96" s="5970"/>
      <c r="AN96" s="5972"/>
      <c r="AO96" s="4060"/>
    </row>
    <row r="97" spans="1:41" ht="10.5" customHeight="1">
      <c r="A97" s="4024"/>
      <c r="B97" s="4164"/>
      <c r="C97" s="4062"/>
      <c r="D97" s="4063"/>
      <c r="E97" s="4063"/>
      <c r="F97" s="4063"/>
      <c r="G97" s="4165"/>
      <c r="H97" s="4165"/>
      <c r="I97" s="4165"/>
      <c r="J97" s="4165"/>
      <c r="K97" s="4166"/>
      <c r="L97" s="4167"/>
      <c r="M97" s="4168"/>
      <c r="N97" s="4168"/>
      <c r="O97" s="4169"/>
      <c r="P97" s="4167"/>
      <c r="Q97" s="4168"/>
      <c r="R97" s="4168"/>
      <c r="S97" s="4169"/>
      <c r="T97" s="4167"/>
      <c r="U97" s="4168"/>
      <c r="V97" s="4168"/>
      <c r="W97" s="4169"/>
      <c r="X97" s="4167"/>
      <c r="Y97" s="4168"/>
      <c r="Z97" s="4168"/>
      <c r="AA97" s="4169"/>
      <c r="AB97" s="4167"/>
      <c r="AC97" s="4168"/>
      <c r="AD97" s="4168"/>
      <c r="AE97" s="4169"/>
      <c r="AF97" s="4167"/>
      <c r="AG97" s="4168"/>
      <c r="AH97" s="4168"/>
      <c r="AI97" s="4169"/>
      <c r="AJ97" s="4168"/>
      <c r="AK97" s="4168"/>
      <c r="AL97" s="4168"/>
      <c r="AM97" s="4168"/>
      <c r="AN97" s="4170"/>
      <c r="AO97" s="408"/>
    </row>
    <row r="98" spans="1:41" s="127" customFormat="1" ht="10.5" customHeight="1">
      <c r="A98" s="4024"/>
      <c r="B98" s="4164"/>
      <c r="C98" s="4066" t="s">
        <v>119</v>
      </c>
      <c r="D98" s="4067" t="s">
        <v>1835</v>
      </c>
      <c r="E98" s="4067"/>
      <c r="F98" s="4067"/>
      <c r="G98" s="4068"/>
      <c r="H98" s="4068"/>
      <c r="I98" s="4068"/>
      <c r="J98" s="4068"/>
      <c r="K98" s="5834" t="s">
        <v>42</v>
      </c>
      <c r="L98" s="4171"/>
      <c r="M98" s="6013"/>
      <c r="N98" s="6011"/>
      <c r="O98" s="4172"/>
      <c r="P98" s="4171"/>
      <c r="Q98" s="6013"/>
      <c r="R98" s="6011"/>
      <c r="S98" s="4172"/>
      <c r="T98" s="4171"/>
      <c r="U98" s="6013"/>
      <c r="V98" s="6011"/>
      <c r="W98" s="4172"/>
      <c r="X98" s="4171"/>
      <c r="Y98" s="6013"/>
      <c r="Z98" s="6011"/>
      <c r="AA98" s="4172"/>
      <c r="AB98" s="4171"/>
      <c r="AC98" s="6013"/>
      <c r="AD98" s="6011"/>
      <c r="AE98" s="4172"/>
      <c r="AF98" s="4171"/>
      <c r="AG98" s="6013"/>
      <c r="AH98" s="6011"/>
      <c r="AI98" s="4172"/>
      <c r="AJ98" s="4173"/>
      <c r="AK98" s="4174"/>
      <c r="AL98" s="6011"/>
      <c r="AM98" s="6012"/>
      <c r="AN98" s="4175"/>
      <c r="AO98" s="408"/>
    </row>
    <row r="99" spans="1:41" ht="10.5" customHeight="1">
      <c r="A99" s="4024"/>
      <c r="B99" s="4176"/>
      <c r="C99" s="4071"/>
      <c r="D99" s="4072" t="s">
        <v>2221</v>
      </c>
      <c r="E99" s="4067"/>
      <c r="F99" s="4067"/>
      <c r="G99" s="4071"/>
      <c r="H99" s="4071"/>
      <c r="I99" s="4071"/>
      <c r="J99" s="4071"/>
      <c r="K99" s="5798"/>
      <c r="L99" s="4171"/>
      <c r="M99" s="6013"/>
      <c r="N99" s="5624"/>
      <c r="O99" s="4177"/>
      <c r="P99" s="4171"/>
      <c r="Q99" s="6013"/>
      <c r="R99" s="5624"/>
      <c r="S99" s="4177"/>
      <c r="T99" s="4171"/>
      <c r="U99" s="6013"/>
      <c r="V99" s="5624"/>
      <c r="W99" s="4177"/>
      <c r="X99" s="4171"/>
      <c r="Y99" s="6013"/>
      <c r="Z99" s="5624"/>
      <c r="AA99" s="4177"/>
      <c r="AB99" s="4171"/>
      <c r="AC99" s="6013"/>
      <c r="AD99" s="5624"/>
      <c r="AE99" s="4177"/>
      <c r="AF99" s="4171"/>
      <c r="AG99" s="6013"/>
      <c r="AH99" s="5624"/>
      <c r="AI99" s="4177"/>
      <c r="AJ99" s="4073"/>
      <c r="AK99" s="4174"/>
      <c r="AL99" s="5624"/>
      <c r="AM99" s="6012"/>
      <c r="AN99" s="4178"/>
      <c r="AO99" s="4073"/>
    </row>
    <row r="100" spans="1:41" ht="15" customHeight="1">
      <c r="A100" s="4024"/>
      <c r="B100" s="4176"/>
      <c r="C100" s="4071"/>
      <c r="D100" s="4072"/>
      <c r="E100" s="4067"/>
      <c r="F100" s="4067"/>
      <c r="G100" s="4071"/>
      <c r="H100" s="4071"/>
      <c r="I100" s="4071"/>
      <c r="J100" s="4071"/>
      <c r="K100" s="4179"/>
      <c r="L100" s="4171"/>
      <c r="M100" s="4180"/>
      <c r="N100" s="408"/>
      <c r="O100" s="4177"/>
      <c r="P100" s="4171"/>
      <c r="Q100" s="4180"/>
      <c r="R100" s="408"/>
      <c r="S100" s="4177"/>
      <c r="T100" s="4171"/>
      <c r="U100" s="4180"/>
      <c r="V100" s="4181"/>
      <c r="W100" s="4177"/>
      <c r="X100" s="4171"/>
      <c r="Y100" s="4180"/>
      <c r="Z100" s="408"/>
      <c r="AA100" s="4177"/>
      <c r="AB100" s="4171"/>
      <c r="AC100" s="4180"/>
      <c r="AD100" s="408"/>
      <c r="AE100" s="4177"/>
      <c r="AF100" s="4171"/>
      <c r="AG100" s="4180"/>
      <c r="AH100" s="4181"/>
      <c r="AI100" s="4177"/>
      <c r="AJ100" s="4073"/>
      <c r="AK100" s="4182"/>
      <c r="AL100" s="4183"/>
      <c r="AM100" s="4184"/>
      <c r="AN100" s="4178"/>
      <c r="AO100" s="4073"/>
    </row>
    <row r="101" spans="1:41" ht="15" customHeight="1">
      <c r="A101" s="4024"/>
      <c r="B101" s="4176"/>
      <c r="C101" s="4071"/>
      <c r="D101" s="4072"/>
      <c r="E101" s="4067"/>
      <c r="F101" s="4067"/>
      <c r="G101" s="4071"/>
      <c r="H101" s="4071"/>
      <c r="I101" s="4071"/>
      <c r="J101" s="4071"/>
      <c r="K101" s="4179"/>
      <c r="L101" s="4171"/>
      <c r="M101" s="4180"/>
      <c r="N101" s="408"/>
      <c r="O101" s="4177"/>
      <c r="P101" s="4171"/>
      <c r="Q101" s="4180"/>
      <c r="R101" s="408"/>
      <c r="S101" s="4177"/>
      <c r="T101" s="4171"/>
      <c r="U101" s="4180"/>
      <c r="V101" s="408"/>
      <c r="W101" s="4177"/>
      <c r="X101" s="4171"/>
      <c r="Y101" s="4180"/>
      <c r="Z101" s="408"/>
      <c r="AA101" s="4177"/>
      <c r="AB101" s="4171"/>
      <c r="AC101" s="4180"/>
      <c r="AD101" s="408"/>
      <c r="AE101" s="4177"/>
      <c r="AF101" s="4171"/>
      <c r="AG101" s="4180"/>
      <c r="AH101" s="408"/>
      <c r="AI101" s="4177"/>
      <c r="AJ101" s="4073"/>
      <c r="AK101" s="4185"/>
      <c r="AL101" s="4186"/>
      <c r="AM101" s="4187"/>
      <c r="AN101" s="4178"/>
      <c r="AO101" s="4073"/>
    </row>
    <row r="102" spans="1:41" ht="6.75" customHeight="1">
      <c r="A102" s="4024"/>
      <c r="B102" s="4176"/>
      <c r="C102" s="4071"/>
      <c r="D102" s="4072"/>
      <c r="E102" s="4072"/>
      <c r="F102" s="4072"/>
      <c r="G102" s="4074"/>
      <c r="H102" s="4074"/>
      <c r="I102" s="4074"/>
      <c r="J102" s="4074"/>
      <c r="K102" s="4188"/>
      <c r="L102" s="4189"/>
      <c r="M102" s="4190"/>
      <c r="N102" s="4190"/>
      <c r="O102" s="4191"/>
      <c r="P102" s="4189"/>
      <c r="Q102" s="4190"/>
      <c r="R102" s="4190"/>
      <c r="S102" s="4191"/>
      <c r="T102" s="4189"/>
      <c r="U102" s="4190"/>
      <c r="V102" s="4190"/>
      <c r="W102" s="4191"/>
      <c r="X102" s="4189"/>
      <c r="Y102" s="4190"/>
      <c r="Z102" s="4190"/>
      <c r="AA102" s="4191"/>
      <c r="AB102" s="4189"/>
      <c r="AC102" s="4190"/>
      <c r="AD102" s="4190"/>
      <c r="AE102" s="4191"/>
      <c r="AF102" s="4189"/>
      <c r="AG102" s="4190"/>
      <c r="AH102" s="4190"/>
      <c r="AI102" s="4191"/>
      <c r="AJ102" s="4190"/>
      <c r="AK102" s="4190"/>
      <c r="AL102" s="4190"/>
      <c r="AM102" s="4190"/>
      <c r="AN102" s="4192"/>
      <c r="AO102" s="4073"/>
    </row>
    <row r="103" spans="1:41" ht="10.5" customHeight="1">
      <c r="A103" s="4024"/>
      <c r="B103" s="4176"/>
      <c r="C103" s="4062"/>
      <c r="D103" s="4075"/>
      <c r="E103" s="4075"/>
      <c r="F103" s="4075"/>
      <c r="G103" s="4076"/>
      <c r="H103" s="4076"/>
      <c r="I103" s="4076"/>
      <c r="J103" s="4076"/>
      <c r="K103" s="4077"/>
      <c r="L103" s="4167"/>
      <c r="M103" s="4168"/>
      <c r="N103" s="4168"/>
      <c r="O103" s="4169"/>
      <c r="P103" s="4167"/>
      <c r="Q103" s="4168"/>
      <c r="R103" s="4168"/>
      <c r="S103" s="4169"/>
      <c r="T103" s="4167"/>
      <c r="U103" s="4168"/>
      <c r="V103" s="4168"/>
      <c r="W103" s="4169"/>
      <c r="X103" s="4167"/>
      <c r="Y103" s="4168"/>
      <c r="Z103" s="4168"/>
      <c r="AA103" s="4169"/>
      <c r="AB103" s="4167"/>
      <c r="AC103" s="4168"/>
      <c r="AD103" s="4168"/>
      <c r="AE103" s="4169"/>
      <c r="AF103" s="4167"/>
      <c r="AG103" s="4168"/>
      <c r="AH103" s="4168"/>
      <c r="AI103" s="4169"/>
      <c r="AJ103" s="4168"/>
      <c r="AK103" s="4168"/>
      <c r="AL103" s="4168"/>
      <c r="AM103" s="4168"/>
      <c r="AN103" s="4170"/>
      <c r="AO103" s="408"/>
    </row>
    <row r="104" spans="1:41" ht="10.5" customHeight="1">
      <c r="A104" s="4024"/>
      <c r="B104" s="4176"/>
      <c r="C104" s="4066" t="s">
        <v>124</v>
      </c>
      <c r="D104" s="4067" t="s">
        <v>205</v>
      </c>
      <c r="E104" s="4078"/>
      <c r="F104" s="4078"/>
      <c r="G104" s="4076"/>
      <c r="H104" s="4076"/>
      <c r="I104" s="4076"/>
      <c r="J104" s="4076"/>
      <c r="K104" s="5834" t="s">
        <v>43</v>
      </c>
      <c r="L104" s="4171"/>
      <c r="M104" s="6013"/>
      <c r="N104" s="6011"/>
      <c r="O104" s="4172"/>
      <c r="P104" s="4171"/>
      <c r="Q104" s="6013"/>
      <c r="R104" s="6011"/>
      <c r="S104" s="4172"/>
      <c r="T104" s="4171"/>
      <c r="U104" s="6013"/>
      <c r="V104" s="6011"/>
      <c r="W104" s="4172"/>
      <c r="X104" s="4171"/>
      <c r="Y104" s="6013"/>
      <c r="Z104" s="6011"/>
      <c r="AA104" s="4172"/>
      <c r="AB104" s="4171"/>
      <c r="AC104" s="6013"/>
      <c r="AD104" s="6011"/>
      <c r="AE104" s="4172"/>
      <c r="AF104" s="4171"/>
      <c r="AG104" s="6013"/>
      <c r="AH104" s="6011"/>
      <c r="AI104" s="4172"/>
      <c r="AJ104" s="4173"/>
      <c r="AK104" s="4174"/>
      <c r="AL104" s="6011"/>
      <c r="AM104" s="6012"/>
      <c r="AN104" s="4175"/>
      <c r="AO104" s="408"/>
    </row>
    <row r="105" spans="1:41" ht="10.5" customHeight="1">
      <c r="A105" s="4024"/>
      <c r="B105" s="4176"/>
      <c r="C105" s="4071"/>
      <c r="D105" s="4072" t="s">
        <v>2223</v>
      </c>
      <c r="E105" s="4067"/>
      <c r="F105" s="4067"/>
      <c r="G105" s="4079"/>
      <c r="H105" s="4079"/>
      <c r="I105" s="4079"/>
      <c r="J105" s="4079"/>
      <c r="K105" s="5798"/>
      <c r="L105" s="4171"/>
      <c r="M105" s="6013"/>
      <c r="N105" s="5624"/>
      <c r="O105" s="4177"/>
      <c r="P105" s="4171"/>
      <c r="Q105" s="6013"/>
      <c r="R105" s="5624"/>
      <c r="S105" s="4177"/>
      <c r="T105" s="4171"/>
      <c r="U105" s="6013"/>
      <c r="V105" s="5624"/>
      <c r="W105" s="4177"/>
      <c r="X105" s="4171"/>
      <c r="Y105" s="6013"/>
      <c r="Z105" s="5624"/>
      <c r="AA105" s="4177"/>
      <c r="AB105" s="4171"/>
      <c r="AC105" s="6013"/>
      <c r="AD105" s="5624"/>
      <c r="AE105" s="4177"/>
      <c r="AF105" s="4171"/>
      <c r="AG105" s="6013"/>
      <c r="AH105" s="5624"/>
      <c r="AI105" s="4177"/>
      <c r="AJ105" s="4073"/>
      <c r="AK105" s="4174"/>
      <c r="AL105" s="5624"/>
      <c r="AM105" s="6012"/>
      <c r="AN105" s="4178"/>
      <c r="AO105" s="4080"/>
    </row>
    <row r="106" spans="1:41" ht="15" customHeight="1">
      <c r="A106" s="4024"/>
      <c r="B106" s="4176"/>
      <c r="C106" s="4071"/>
      <c r="D106" s="4072"/>
      <c r="E106" s="4067"/>
      <c r="F106" s="4067"/>
      <c r="G106" s="4079"/>
      <c r="H106" s="4079"/>
      <c r="I106" s="4079"/>
      <c r="J106" s="4079"/>
      <c r="K106" s="4088"/>
      <c r="L106" s="4171"/>
      <c r="M106" s="4180"/>
      <c r="N106" s="408"/>
      <c r="O106" s="4177"/>
      <c r="P106" s="4171"/>
      <c r="Q106" s="4180"/>
      <c r="R106" s="408"/>
      <c r="S106" s="4177"/>
      <c r="T106" s="4171"/>
      <c r="U106" s="4180"/>
      <c r="V106" s="4181"/>
      <c r="W106" s="4177"/>
      <c r="X106" s="4171"/>
      <c r="Y106" s="4180"/>
      <c r="Z106" s="408"/>
      <c r="AA106" s="4177"/>
      <c r="AB106" s="4171"/>
      <c r="AC106" s="4180"/>
      <c r="AD106" s="408"/>
      <c r="AE106" s="4177"/>
      <c r="AF106" s="4171"/>
      <c r="AG106" s="4180"/>
      <c r="AH106" s="4181"/>
      <c r="AI106" s="4177"/>
      <c r="AJ106" s="4073"/>
      <c r="AK106" s="4182"/>
      <c r="AL106" s="4183"/>
      <c r="AM106" s="4184"/>
      <c r="AN106" s="4178"/>
      <c r="AO106" s="4080"/>
    </row>
    <row r="107" spans="1:41" ht="15" customHeight="1">
      <c r="A107" s="4024"/>
      <c r="B107" s="4176"/>
      <c r="C107" s="4071"/>
      <c r="D107" s="4072"/>
      <c r="E107" s="4067"/>
      <c r="F107" s="4067"/>
      <c r="G107" s="4079"/>
      <c r="H107" s="4079"/>
      <c r="I107" s="4079"/>
      <c r="J107" s="4079"/>
      <c r="K107" s="4088"/>
      <c r="L107" s="4171"/>
      <c r="M107" s="4180"/>
      <c r="N107" s="408"/>
      <c r="O107" s="4177"/>
      <c r="P107" s="4171"/>
      <c r="Q107" s="4180"/>
      <c r="R107" s="408"/>
      <c r="S107" s="4177"/>
      <c r="T107" s="4171"/>
      <c r="U107" s="4180"/>
      <c r="V107" s="408"/>
      <c r="W107" s="4177"/>
      <c r="X107" s="4171"/>
      <c r="Y107" s="4180"/>
      <c r="Z107" s="408"/>
      <c r="AA107" s="4177"/>
      <c r="AB107" s="4171"/>
      <c r="AC107" s="4180"/>
      <c r="AD107" s="408"/>
      <c r="AE107" s="4177"/>
      <c r="AF107" s="4171"/>
      <c r="AG107" s="4180"/>
      <c r="AH107" s="408"/>
      <c r="AI107" s="4177"/>
      <c r="AJ107" s="4073"/>
      <c r="AK107" s="4185"/>
      <c r="AL107" s="4186"/>
      <c r="AM107" s="4187"/>
      <c r="AN107" s="4178"/>
      <c r="AO107" s="4080"/>
    </row>
    <row r="108" spans="1:41" ht="6.75" customHeight="1">
      <c r="A108" s="4024"/>
      <c r="B108" s="4176"/>
      <c r="C108" s="4071"/>
      <c r="D108" s="4072"/>
      <c r="E108" s="4072"/>
      <c r="F108" s="4072"/>
      <c r="G108" s="4079"/>
      <c r="H108" s="4079"/>
      <c r="I108" s="4079"/>
      <c r="J108" s="4079"/>
      <c r="K108" s="4193"/>
      <c r="L108" s="4189"/>
      <c r="M108" s="4190"/>
      <c r="N108" s="4190"/>
      <c r="O108" s="4191"/>
      <c r="P108" s="4189"/>
      <c r="Q108" s="4190"/>
      <c r="R108" s="4190"/>
      <c r="S108" s="4191"/>
      <c r="T108" s="4189"/>
      <c r="U108" s="4190"/>
      <c r="V108" s="4190"/>
      <c r="W108" s="4191"/>
      <c r="X108" s="4189"/>
      <c r="Y108" s="4190"/>
      <c r="Z108" s="4190"/>
      <c r="AA108" s="4191"/>
      <c r="AB108" s="4189"/>
      <c r="AC108" s="4190"/>
      <c r="AD108" s="4190"/>
      <c r="AE108" s="4191"/>
      <c r="AF108" s="4189"/>
      <c r="AG108" s="4190"/>
      <c r="AH108" s="4190"/>
      <c r="AI108" s="4191"/>
      <c r="AJ108" s="4190"/>
      <c r="AK108" s="4190"/>
      <c r="AL108" s="4190"/>
      <c r="AM108" s="4190"/>
      <c r="AN108" s="4192"/>
      <c r="AO108" s="4080"/>
    </row>
    <row r="109" spans="1:41" ht="10.5" customHeight="1">
      <c r="A109" s="4024"/>
      <c r="B109" s="4176"/>
      <c r="C109" s="4081"/>
      <c r="D109" s="4067"/>
      <c r="E109" s="4067"/>
      <c r="F109" s="4067"/>
      <c r="G109" s="4082"/>
      <c r="H109" s="4083"/>
      <c r="I109" s="4083"/>
      <c r="J109" s="4083"/>
      <c r="K109" s="4084"/>
      <c r="L109" s="4167"/>
      <c r="M109" s="4168"/>
      <c r="N109" s="4168"/>
      <c r="O109" s="4169"/>
      <c r="P109" s="4167"/>
      <c r="Q109" s="4168"/>
      <c r="R109" s="4168"/>
      <c r="S109" s="4169"/>
      <c r="T109" s="4167"/>
      <c r="U109" s="4168"/>
      <c r="V109" s="4168"/>
      <c r="W109" s="4169"/>
      <c r="X109" s="4167"/>
      <c r="Y109" s="4168"/>
      <c r="Z109" s="4168"/>
      <c r="AA109" s="4169"/>
      <c r="AB109" s="4167"/>
      <c r="AC109" s="4168"/>
      <c r="AD109" s="4168"/>
      <c r="AE109" s="4169"/>
      <c r="AF109" s="4167"/>
      <c r="AG109" s="4168"/>
      <c r="AH109" s="4168"/>
      <c r="AI109" s="4169"/>
      <c r="AJ109" s="4168"/>
      <c r="AK109" s="4168"/>
      <c r="AL109" s="4168"/>
      <c r="AM109" s="4168"/>
      <c r="AN109" s="4170"/>
      <c r="AO109" s="408"/>
    </row>
    <row r="110" spans="1:41" ht="10.5" customHeight="1">
      <c r="A110" s="4024"/>
      <c r="B110" s="4176"/>
      <c r="C110" s="4066" t="s">
        <v>127</v>
      </c>
      <c r="D110" s="4067" t="s">
        <v>207</v>
      </c>
      <c r="E110" s="4067"/>
      <c r="F110" s="4067"/>
      <c r="G110" s="4082"/>
      <c r="H110" s="4083"/>
      <c r="I110" s="4083"/>
      <c r="J110" s="4083"/>
      <c r="K110" s="5834" t="s">
        <v>44</v>
      </c>
      <c r="L110" s="4171"/>
      <c r="M110" s="6013"/>
      <c r="N110" s="6011"/>
      <c r="O110" s="4172"/>
      <c r="P110" s="4171"/>
      <c r="Q110" s="6013"/>
      <c r="R110" s="6011"/>
      <c r="S110" s="4172"/>
      <c r="T110" s="4171"/>
      <c r="U110" s="6013"/>
      <c r="V110" s="6011"/>
      <c r="W110" s="4172"/>
      <c r="X110" s="4171"/>
      <c r="Y110" s="6013"/>
      <c r="Z110" s="6011"/>
      <c r="AA110" s="4172"/>
      <c r="AB110" s="4171"/>
      <c r="AC110" s="6013"/>
      <c r="AD110" s="6011"/>
      <c r="AE110" s="4172"/>
      <c r="AF110" s="4171"/>
      <c r="AG110" s="6013"/>
      <c r="AH110" s="6011"/>
      <c r="AI110" s="4172"/>
      <c r="AJ110" s="4173"/>
      <c r="AK110" s="4174"/>
      <c r="AL110" s="6011"/>
      <c r="AM110" s="6012"/>
      <c r="AN110" s="4175"/>
      <c r="AO110" s="408"/>
    </row>
    <row r="111" spans="1:41" s="127" customFormat="1" ht="10.5" customHeight="1">
      <c r="A111" s="4024"/>
      <c r="B111" s="4176"/>
      <c r="C111" s="4071"/>
      <c r="D111" s="4072" t="s">
        <v>2942</v>
      </c>
      <c r="E111" s="4072"/>
      <c r="F111" s="4072"/>
      <c r="G111" s="4067"/>
      <c r="H111" s="4085"/>
      <c r="I111" s="4085"/>
      <c r="J111" s="4085"/>
      <c r="K111" s="5798"/>
      <c r="L111" s="4171"/>
      <c r="M111" s="6013"/>
      <c r="N111" s="5624"/>
      <c r="O111" s="4177"/>
      <c r="P111" s="4171"/>
      <c r="Q111" s="6013"/>
      <c r="R111" s="5624"/>
      <c r="S111" s="4177"/>
      <c r="T111" s="4171"/>
      <c r="U111" s="6013"/>
      <c r="V111" s="5624"/>
      <c r="W111" s="4177"/>
      <c r="X111" s="4171"/>
      <c r="Y111" s="6013"/>
      <c r="Z111" s="5624"/>
      <c r="AA111" s="4177"/>
      <c r="AB111" s="4171"/>
      <c r="AC111" s="6013"/>
      <c r="AD111" s="5624"/>
      <c r="AE111" s="4177"/>
      <c r="AF111" s="4171"/>
      <c r="AG111" s="6013"/>
      <c r="AH111" s="5624"/>
      <c r="AI111" s="4177"/>
      <c r="AJ111" s="4073"/>
      <c r="AK111" s="4174"/>
      <c r="AL111" s="5624"/>
      <c r="AM111" s="6012"/>
      <c r="AN111" s="4178"/>
      <c r="AO111" s="408"/>
    </row>
    <row r="112" spans="1:41" s="127" customFormat="1" ht="15" customHeight="1">
      <c r="A112" s="4024"/>
      <c r="B112" s="4176"/>
      <c r="C112" s="4071"/>
      <c r="D112" s="4072"/>
      <c r="E112" s="4072"/>
      <c r="F112" s="4072"/>
      <c r="G112" s="4067"/>
      <c r="H112" s="4085"/>
      <c r="I112" s="4085"/>
      <c r="J112" s="4085"/>
      <c r="K112" s="4194"/>
      <c r="L112" s="4171"/>
      <c r="M112" s="4180"/>
      <c r="N112" s="408"/>
      <c r="O112" s="4177"/>
      <c r="P112" s="4171"/>
      <c r="Q112" s="4180"/>
      <c r="R112" s="408"/>
      <c r="S112" s="4177"/>
      <c r="T112" s="4171"/>
      <c r="U112" s="4180"/>
      <c r="V112" s="4181"/>
      <c r="W112" s="4177"/>
      <c r="X112" s="4171"/>
      <c r="Y112" s="4180"/>
      <c r="Z112" s="408"/>
      <c r="AA112" s="4177"/>
      <c r="AB112" s="4171"/>
      <c r="AC112" s="4180"/>
      <c r="AD112" s="408"/>
      <c r="AE112" s="4177"/>
      <c r="AF112" s="4171"/>
      <c r="AG112" s="4180"/>
      <c r="AH112" s="4181"/>
      <c r="AI112" s="4177"/>
      <c r="AJ112" s="4073"/>
      <c r="AK112" s="4182"/>
      <c r="AL112" s="4183"/>
      <c r="AM112" s="4184"/>
      <c r="AN112" s="4178"/>
      <c r="AO112" s="408"/>
    </row>
    <row r="113" spans="1:41" s="127" customFormat="1" ht="15" customHeight="1">
      <c r="A113" s="4024"/>
      <c r="B113" s="4176"/>
      <c r="C113" s="4071"/>
      <c r="D113" s="4072"/>
      <c r="E113" s="4072"/>
      <c r="F113" s="4072"/>
      <c r="G113" s="4067"/>
      <c r="H113" s="4085"/>
      <c r="I113" s="4085"/>
      <c r="J113" s="4085"/>
      <c r="K113" s="4194"/>
      <c r="L113" s="4171"/>
      <c r="M113" s="4180"/>
      <c r="N113" s="408"/>
      <c r="O113" s="4177"/>
      <c r="P113" s="4171"/>
      <c r="Q113" s="4180"/>
      <c r="R113" s="408"/>
      <c r="S113" s="4177"/>
      <c r="T113" s="4171"/>
      <c r="U113" s="4180"/>
      <c r="V113" s="408"/>
      <c r="W113" s="4177"/>
      <c r="X113" s="4171"/>
      <c r="Y113" s="4180"/>
      <c r="Z113" s="408"/>
      <c r="AA113" s="4177"/>
      <c r="AB113" s="4171"/>
      <c r="AC113" s="4180"/>
      <c r="AD113" s="408"/>
      <c r="AE113" s="4177"/>
      <c r="AF113" s="4171"/>
      <c r="AG113" s="4180"/>
      <c r="AH113" s="408"/>
      <c r="AI113" s="4177"/>
      <c r="AJ113" s="4073"/>
      <c r="AK113" s="4185"/>
      <c r="AL113" s="4186"/>
      <c r="AM113" s="4187"/>
      <c r="AN113" s="4178"/>
      <c r="AO113" s="408"/>
    </row>
    <row r="114" spans="1:41" ht="6.75" customHeight="1">
      <c r="A114" s="4024"/>
      <c r="B114" s="4176"/>
      <c r="C114" s="4071"/>
      <c r="D114" s="4072"/>
      <c r="E114" s="4067"/>
      <c r="F114" s="4067"/>
      <c r="G114" s="4086"/>
      <c r="H114" s="4085"/>
      <c r="I114" s="4085"/>
      <c r="J114" s="4085"/>
      <c r="K114" s="4195"/>
      <c r="L114" s="4189"/>
      <c r="M114" s="4190"/>
      <c r="N114" s="4190"/>
      <c r="O114" s="4191"/>
      <c r="P114" s="4189"/>
      <c r="Q114" s="4190"/>
      <c r="R114" s="4190"/>
      <c r="S114" s="4191"/>
      <c r="T114" s="4189"/>
      <c r="U114" s="4190"/>
      <c r="V114" s="4190"/>
      <c r="W114" s="4191"/>
      <c r="X114" s="4189"/>
      <c r="Y114" s="4190"/>
      <c r="Z114" s="4190"/>
      <c r="AA114" s="4191"/>
      <c r="AB114" s="4189"/>
      <c r="AC114" s="4190"/>
      <c r="AD114" s="4190"/>
      <c r="AE114" s="4191"/>
      <c r="AF114" s="4189"/>
      <c r="AG114" s="4190"/>
      <c r="AH114" s="4190"/>
      <c r="AI114" s="4191"/>
      <c r="AJ114" s="4190"/>
      <c r="AK114" s="4190"/>
      <c r="AL114" s="4190"/>
      <c r="AM114" s="4190"/>
      <c r="AN114" s="4192"/>
      <c r="AO114" s="408"/>
    </row>
    <row r="115" spans="1:41" ht="9.75" customHeight="1">
      <c r="A115" s="4024"/>
      <c r="B115" s="4176"/>
      <c r="C115" s="4071"/>
      <c r="D115" s="4063"/>
      <c r="E115" s="4063"/>
      <c r="F115" s="4063"/>
      <c r="G115" s="4087"/>
      <c r="H115" s="4079"/>
      <c r="I115" s="4079"/>
      <c r="J115" s="4079"/>
      <c r="K115" s="4088"/>
      <c r="L115" s="4167"/>
      <c r="M115" s="4168"/>
      <c r="N115" s="4168"/>
      <c r="O115" s="4169"/>
      <c r="P115" s="4167"/>
      <c r="Q115" s="4168"/>
      <c r="R115" s="4168"/>
      <c r="S115" s="4169"/>
      <c r="T115" s="4167"/>
      <c r="U115" s="4168"/>
      <c r="V115" s="4168"/>
      <c r="W115" s="4169"/>
      <c r="X115" s="4167"/>
      <c r="Y115" s="4168"/>
      <c r="Z115" s="4168"/>
      <c r="AA115" s="4169"/>
      <c r="AB115" s="4167"/>
      <c r="AC115" s="4168"/>
      <c r="AD115" s="4168"/>
      <c r="AE115" s="4169"/>
      <c r="AF115" s="4167"/>
      <c r="AG115" s="4168"/>
      <c r="AH115" s="4168"/>
      <c r="AI115" s="4169"/>
      <c r="AJ115" s="4168"/>
      <c r="AK115" s="4168"/>
      <c r="AL115" s="4168"/>
      <c r="AM115" s="4168"/>
      <c r="AN115" s="4170"/>
      <c r="AO115" s="408"/>
    </row>
    <row r="116" spans="1:41" ht="10.5" customHeight="1">
      <c r="A116" s="4024"/>
      <c r="B116" s="4176"/>
      <c r="C116" s="4066" t="s">
        <v>133</v>
      </c>
      <c r="D116" s="4067" t="s">
        <v>209</v>
      </c>
      <c r="E116" s="4067"/>
      <c r="F116" s="4067"/>
      <c r="G116" s="4089"/>
      <c r="H116" s="4079"/>
      <c r="I116" s="4079"/>
      <c r="J116" s="4079"/>
      <c r="K116" s="5834" t="s">
        <v>45</v>
      </c>
      <c r="L116" s="4171"/>
      <c r="M116" s="6013"/>
      <c r="N116" s="6011"/>
      <c r="O116" s="4172"/>
      <c r="P116" s="4171"/>
      <c r="Q116" s="6013"/>
      <c r="R116" s="6011"/>
      <c r="S116" s="4172"/>
      <c r="T116" s="4171"/>
      <c r="U116" s="6013"/>
      <c r="V116" s="6011"/>
      <c r="W116" s="4172"/>
      <c r="X116" s="4171"/>
      <c r="Y116" s="6013"/>
      <c r="Z116" s="6011"/>
      <c r="AA116" s="4172"/>
      <c r="AB116" s="4171"/>
      <c r="AC116" s="6013"/>
      <c r="AD116" s="6011"/>
      <c r="AE116" s="4172"/>
      <c r="AF116" s="4171"/>
      <c r="AG116" s="6013"/>
      <c r="AH116" s="6011"/>
      <c r="AI116" s="4172"/>
      <c r="AJ116" s="4173"/>
      <c r="AK116" s="4174"/>
      <c r="AL116" s="6011"/>
      <c r="AM116" s="6012"/>
      <c r="AN116" s="4175"/>
      <c r="AO116" s="408"/>
    </row>
    <row r="117" spans="1:41" ht="10.5" customHeight="1">
      <c r="A117" s="4024"/>
      <c r="B117" s="4176"/>
      <c r="C117" s="4071"/>
      <c r="D117" s="4072" t="s">
        <v>2227</v>
      </c>
      <c r="E117" s="4067"/>
      <c r="F117" s="4067"/>
      <c r="G117" s="4087"/>
      <c r="H117" s="4079"/>
      <c r="I117" s="4079"/>
      <c r="J117" s="4079"/>
      <c r="K117" s="5798"/>
      <c r="L117" s="4171"/>
      <c r="M117" s="6013"/>
      <c r="N117" s="5624"/>
      <c r="O117" s="4177"/>
      <c r="P117" s="4171"/>
      <c r="Q117" s="6013"/>
      <c r="R117" s="5624"/>
      <c r="S117" s="4177"/>
      <c r="T117" s="4171"/>
      <c r="U117" s="6013"/>
      <c r="V117" s="5624"/>
      <c r="W117" s="4177"/>
      <c r="X117" s="4171"/>
      <c r="Y117" s="6013"/>
      <c r="Z117" s="5624"/>
      <c r="AA117" s="4177"/>
      <c r="AB117" s="4171"/>
      <c r="AC117" s="6013"/>
      <c r="AD117" s="5624"/>
      <c r="AE117" s="4177"/>
      <c r="AF117" s="4171"/>
      <c r="AG117" s="6013"/>
      <c r="AH117" s="5624"/>
      <c r="AI117" s="4177"/>
      <c r="AJ117" s="4073"/>
      <c r="AK117" s="4174"/>
      <c r="AL117" s="5624"/>
      <c r="AM117" s="6012"/>
      <c r="AN117" s="4178"/>
      <c r="AO117" s="4090"/>
    </row>
    <row r="118" spans="1:41" ht="15" customHeight="1">
      <c r="A118" s="4024"/>
      <c r="B118" s="4176"/>
      <c r="C118" s="4071"/>
      <c r="D118" s="4072"/>
      <c r="E118" s="4067"/>
      <c r="F118" s="4067"/>
      <c r="G118" s="4087"/>
      <c r="H118" s="4079"/>
      <c r="I118" s="4079"/>
      <c r="J118" s="4079"/>
      <c r="K118" s="4088"/>
      <c r="L118" s="4171"/>
      <c r="M118" s="4180"/>
      <c r="N118" s="408"/>
      <c r="O118" s="4177"/>
      <c r="P118" s="4171"/>
      <c r="Q118" s="4180"/>
      <c r="R118" s="408"/>
      <c r="S118" s="4177"/>
      <c r="T118" s="4171"/>
      <c r="U118" s="4180"/>
      <c r="V118" s="4181"/>
      <c r="W118" s="4177"/>
      <c r="X118" s="4171"/>
      <c r="Y118" s="4180"/>
      <c r="Z118" s="408"/>
      <c r="AA118" s="4177"/>
      <c r="AB118" s="4171"/>
      <c r="AC118" s="4180"/>
      <c r="AD118" s="408"/>
      <c r="AE118" s="4177"/>
      <c r="AF118" s="4171"/>
      <c r="AG118" s="4180"/>
      <c r="AH118" s="4181"/>
      <c r="AI118" s="4177"/>
      <c r="AJ118" s="4073"/>
      <c r="AK118" s="4182"/>
      <c r="AL118" s="4183"/>
      <c r="AM118" s="4184"/>
      <c r="AN118" s="4178"/>
      <c r="AO118" s="4090"/>
    </row>
    <row r="119" spans="1:41" ht="15" customHeight="1">
      <c r="A119" s="4024"/>
      <c r="B119" s="4176"/>
      <c r="C119" s="4071"/>
      <c r="D119" s="4072"/>
      <c r="E119" s="4067"/>
      <c r="F119" s="4067"/>
      <c r="G119" s="4087"/>
      <c r="H119" s="4079"/>
      <c r="I119" s="4079"/>
      <c r="J119" s="4079"/>
      <c r="K119" s="4088"/>
      <c r="L119" s="4171"/>
      <c r="M119" s="4180"/>
      <c r="N119" s="408"/>
      <c r="O119" s="4177"/>
      <c r="P119" s="4171"/>
      <c r="Q119" s="4180"/>
      <c r="R119" s="408"/>
      <c r="S119" s="4177"/>
      <c r="T119" s="4171"/>
      <c r="U119" s="4180"/>
      <c r="V119" s="408"/>
      <c r="W119" s="4177"/>
      <c r="X119" s="4171"/>
      <c r="Y119" s="4180"/>
      <c r="Z119" s="408"/>
      <c r="AA119" s="4177"/>
      <c r="AB119" s="4171"/>
      <c r="AC119" s="4180"/>
      <c r="AD119" s="408"/>
      <c r="AE119" s="4177"/>
      <c r="AF119" s="4171"/>
      <c r="AG119" s="4180"/>
      <c r="AH119" s="408"/>
      <c r="AI119" s="4177"/>
      <c r="AJ119" s="4073"/>
      <c r="AK119" s="4185"/>
      <c r="AL119" s="4186"/>
      <c r="AM119" s="4187"/>
      <c r="AN119" s="4178"/>
      <c r="AO119" s="4090"/>
    </row>
    <row r="120" spans="1:41" ht="6.75" customHeight="1">
      <c r="A120" s="4024"/>
      <c r="B120" s="4176"/>
      <c r="C120" s="4071"/>
      <c r="D120" s="4072"/>
      <c r="E120" s="4067"/>
      <c r="F120" s="4067"/>
      <c r="G120" s="4091"/>
      <c r="H120" s="4087"/>
      <c r="I120" s="4087"/>
      <c r="J120" s="4087"/>
      <c r="K120" s="4196"/>
      <c r="L120" s="4189"/>
      <c r="M120" s="4190"/>
      <c r="N120" s="4190"/>
      <c r="O120" s="4191"/>
      <c r="P120" s="4189"/>
      <c r="Q120" s="4190"/>
      <c r="R120" s="4190"/>
      <c r="S120" s="4191"/>
      <c r="T120" s="4189"/>
      <c r="U120" s="4190"/>
      <c r="V120" s="4190"/>
      <c r="W120" s="4191"/>
      <c r="X120" s="4189"/>
      <c r="Y120" s="4190"/>
      <c r="Z120" s="4190"/>
      <c r="AA120" s="4191"/>
      <c r="AB120" s="4189"/>
      <c r="AC120" s="4190"/>
      <c r="AD120" s="4190"/>
      <c r="AE120" s="4191"/>
      <c r="AF120" s="4189"/>
      <c r="AG120" s="4190"/>
      <c r="AH120" s="4190"/>
      <c r="AI120" s="4191"/>
      <c r="AJ120" s="4190"/>
      <c r="AK120" s="4190"/>
      <c r="AL120" s="4190"/>
      <c r="AM120" s="4190"/>
      <c r="AN120" s="4192"/>
      <c r="AO120" s="4090"/>
    </row>
    <row r="121" spans="1:41" ht="10.5" customHeight="1">
      <c r="A121" s="4024"/>
      <c r="B121" s="4176"/>
      <c r="C121" s="4071"/>
      <c r="D121" s="4067"/>
      <c r="E121" s="4067"/>
      <c r="F121" s="4067"/>
      <c r="G121" s="4092"/>
      <c r="H121" s="4087"/>
      <c r="I121" s="4087"/>
      <c r="J121" s="4087"/>
      <c r="K121" s="4093"/>
      <c r="L121" s="4167"/>
      <c r="M121" s="4168"/>
      <c r="N121" s="4168"/>
      <c r="O121" s="4169"/>
      <c r="P121" s="4167"/>
      <c r="Q121" s="4168"/>
      <c r="R121" s="4168"/>
      <c r="S121" s="4169"/>
      <c r="T121" s="4167"/>
      <c r="U121" s="4168"/>
      <c r="V121" s="4168"/>
      <c r="W121" s="4169"/>
      <c r="X121" s="4167"/>
      <c r="Y121" s="4168"/>
      <c r="Z121" s="4168"/>
      <c r="AA121" s="4169"/>
      <c r="AB121" s="4167"/>
      <c r="AC121" s="4168"/>
      <c r="AD121" s="4168"/>
      <c r="AE121" s="4169"/>
      <c r="AF121" s="4167"/>
      <c r="AG121" s="4168"/>
      <c r="AH121" s="4168"/>
      <c r="AI121" s="4169"/>
      <c r="AJ121" s="4168"/>
      <c r="AK121" s="4168"/>
      <c r="AL121" s="4168"/>
      <c r="AM121" s="4168"/>
      <c r="AN121" s="4170"/>
      <c r="AO121" s="4090"/>
    </row>
    <row r="122" spans="1:41" ht="10.5" customHeight="1">
      <c r="A122" s="4024"/>
      <c r="B122" s="4176"/>
      <c r="C122" s="4066" t="s">
        <v>2943</v>
      </c>
      <c r="D122" s="4067" t="s">
        <v>211</v>
      </c>
      <c r="E122" s="4067"/>
      <c r="F122" s="4067"/>
      <c r="G122" s="4078"/>
      <c r="H122" s="4087"/>
      <c r="I122" s="4087"/>
      <c r="J122" s="4087"/>
      <c r="K122" s="5834" t="s">
        <v>46</v>
      </c>
      <c r="L122" s="4171"/>
      <c r="M122" s="6013"/>
      <c r="N122" s="6011"/>
      <c r="O122" s="4172"/>
      <c r="P122" s="4171"/>
      <c r="Q122" s="6013"/>
      <c r="R122" s="6011"/>
      <c r="S122" s="4172"/>
      <c r="T122" s="4171"/>
      <c r="U122" s="6013"/>
      <c r="V122" s="6011"/>
      <c r="W122" s="4172"/>
      <c r="X122" s="4171"/>
      <c r="Y122" s="6013"/>
      <c r="Z122" s="6011"/>
      <c r="AA122" s="4172"/>
      <c r="AB122" s="4171"/>
      <c r="AC122" s="6013"/>
      <c r="AD122" s="6011"/>
      <c r="AE122" s="4172"/>
      <c r="AF122" s="4171"/>
      <c r="AG122" s="6013"/>
      <c r="AH122" s="6011"/>
      <c r="AI122" s="4172"/>
      <c r="AJ122" s="4173"/>
      <c r="AK122" s="4174"/>
      <c r="AL122" s="6011"/>
      <c r="AM122" s="6012"/>
      <c r="AN122" s="4175"/>
      <c r="AO122" s="4090"/>
    </row>
    <row r="123" spans="1:41" ht="10.5" customHeight="1">
      <c r="A123" s="4024"/>
      <c r="B123" s="4176"/>
      <c r="C123" s="4071"/>
      <c r="D123" s="4072" t="s">
        <v>2228</v>
      </c>
      <c r="E123" s="4067"/>
      <c r="F123" s="4067"/>
      <c r="G123" s="4094"/>
      <c r="H123" s="4087"/>
      <c r="I123" s="4087"/>
      <c r="J123" s="4087"/>
      <c r="K123" s="5798"/>
      <c r="L123" s="4171"/>
      <c r="M123" s="6013"/>
      <c r="N123" s="5624"/>
      <c r="O123" s="4177"/>
      <c r="P123" s="4171"/>
      <c r="Q123" s="6013"/>
      <c r="R123" s="5624"/>
      <c r="S123" s="4177"/>
      <c r="T123" s="4171"/>
      <c r="U123" s="6013"/>
      <c r="V123" s="5624"/>
      <c r="W123" s="4177"/>
      <c r="X123" s="4171"/>
      <c r="Y123" s="6013"/>
      <c r="Z123" s="5624"/>
      <c r="AA123" s="4177"/>
      <c r="AB123" s="4171"/>
      <c r="AC123" s="6013"/>
      <c r="AD123" s="5624"/>
      <c r="AE123" s="4177"/>
      <c r="AF123" s="4171"/>
      <c r="AG123" s="6013"/>
      <c r="AH123" s="5624"/>
      <c r="AI123" s="4177"/>
      <c r="AJ123" s="4073"/>
      <c r="AK123" s="4174"/>
      <c r="AL123" s="5624"/>
      <c r="AM123" s="6012"/>
      <c r="AN123" s="4178"/>
      <c r="AO123" s="4090"/>
    </row>
    <row r="124" spans="1:41" ht="15" customHeight="1">
      <c r="A124" s="4024"/>
      <c r="B124" s="4176"/>
      <c r="C124" s="4071"/>
      <c r="D124" s="4072"/>
      <c r="E124" s="4067"/>
      <c r="F124" s="4067"/>
      <c r="G124" s="4094"/>
      <c r="H124" s="4087"/>
      <c r="I124" s="4087"/>
      <c r="J124" s="4087"/>
      <c r="K124" s="4093"/>
      <c r="L124" s="4171"/>
      <c r="M124" s="4180"/>
      <c r="N124" s="408"/>
      <c r="O124" s="4177"/>
      <c r="P124" s="4171"/>
      <c r="Q124" s="4180"/>
      <c r="R124" s="408"/>
      <c r="S124" s="4177"/>
      <c r="T124" s="4171"/>
      <c r="U124" s="4180"/>
      <c r="V124" s="4181"/>
      <c r="W124" s="4177"/>
      <c r="X124" s="4171"/>
      <c r="Y124" s="4180"/>
      <c r="Z124" s="408"/>
      <c r="AA124" s="4177"/>
      <c r="AB124" s="4171"/>
      <c r="AC124" s="4180"/>
      <c r="AD124" s="408"/>
      <c r="AE124" s="4177"/>
      <c r="AF124" s="4171"/>
      <c r="AG124" s="4180"/>
      <c r="AH124" s="4181"/>
      <c r="AI124" s="4177"/>
      <c r="AJ124" s="4073"/>
      <c r="AK124" s="4182"/>
      <c r="AL124" s="4183"/>
      <c r="AM124" s="4184"/>
      <c r="AN124" s="4178"/>
      <c r="AO124" s="4090"/>
    </row>
    <row r="125" spans="1:41" ht="15" customHeight="1">
      <c r="A125" s="4024"/>
      <c r="B125" s="4176"/>
      <c r="C125" s="4071"/>
      <c r="D125" s="4072"/>
      <c r="E125" s="4067"/>
      <c r="F125" s="4067"/>
      <c r="G125" s="4094"/>
      <c r="H125" s="4087"/>
      <c r="I125" s="4087"/>
      <c r="J125" s="4087"/>
      <c r="K125" s="4093"/>
      <c r="L125" s="4171"/>
      <c r="M125" s="4180"/>
      <c r="N125" s="408"/>
      <c r="O125" s="4177"/>
      <c r="P125" s="4171"/>
      <c r="Q125" s="4180"/>
      <c r="R125" s="408"/>
      <c r="S125" s="4177"/>
      <c r="T125" s="4171"/>
      <c r="U125" s="4180"/>
      <c r="V125" s="408"/>
      <c r="W125" s="4177"/>
      <c r="X125" s="4171"/>
      <c r="Y125" s="4180"/>
      <c r="Z125" s="408"/>
      <c r="AA125" s="4177"/>
      <c r="AB125" s="4171"/>
      <c r="AC125" s="4180"/>
      <c r="AD125" s="408"/>
      <c r="AE125" s="4177"/>
      <c r="AF125" s="4171"/>
      <c r="AG125" s="4180"/>
      <c r="AH125" s="408"/>
      <c r="AI125" s="4177"/>
      <c r="AJ125" s="4073"/>
      <c r="AK125" s="4185"/>
      <c r="AL125" s="4186"/>
      <c r="AM125" s="4187"/>
      <c r="AN125" s="4178"/>
      <c r="AO125" s="4090"/>
    </row>
    <row r="126" spans="1:41" ht="6.75" customHeight="1">
      <c r="A126" s="4024"/>
      <c r="B126" s="4176"/>
      <c r="C126" s="4071"/>
      <c r="D126" s="4072"/>
      <c r="E126" s="4067"/>
      <c r="F126" s="4067"/>
      <c r="G126" s="4086"/>
      <c r="H126" s="4087"/>
      <c r="I126" s="4087"/>
      <c r="J126" s="4087"/>
      <c r="K126" s="4196"/>
      <c r="L126" s="4189"/>
      <c r="M126" s="4190"/>
      <c r="N126" s="4190"/>
      <c r="O126" s="4191"/>
      <c r="P126" s="4189"/>
      <c r="Q126" s="4190"/>
      <c r="R126" s="4190"/>
      <c r="S126" s="4191"/>
      <c r="T126" s="4189"/>
      <c r="U126" s="4190"/>
      <c r="V126" s="4190"/>
      <c r="W126" s="4191"/>
      <c r="X126" s="4189"/>
      <c r="Y126" s="4190"/>
      <c r="Z126" s="4190"/>
      <c r="AA126" s="4191"/>
      <c r="AB126" s="4189"/>
      <c r="AC126" s="4190"/>
      <c r="AD126" s="4190"/>
      <c r="AE126" s="4191"/>
      <c r="AF126" s="4189"/>
      <c r="AG126" s="4190"/>
      <c r="AH126" s="4190"/>
      <c r="AI126" s="4191"/>
      <c r="AJ126" s="4190"/>
      <c r="AK126" s="4190"/>
      <c r="AL126" s="4190"/>
      <c r="AM126" s="4190"/>
      <c r="AN126" s="4192"/>
      <c r="AO126" s="4090"/>
    </row>
    <row r="127" spans="1:41" ht="10.5" customHeight="1">
      <c r="A127" s="4024"/>
      <c r="B127" s="4176"/>
      <c r="C127" s="4078"/>
      <c r="D127" s="4067"/>
      <c r="E127" s="4092"/>
      <c r="F127" s="4092"/>
      <c r="G127" s="4092"/>
      <c r="H127" s="4079"/>
      <c r="I127" s="4079"/>
      <c r="J127" s="4079"/>
      <c r="K127" s="4088"/>
      <c r="L127" s="4167"/>
      <c r="M127" s="4168"/>
      <c r="N127" s="4168"/>
      <c r="O127" s="4169"/>
      <c r="P127" s="4167"/>
      <c r="Q127" s="4168"/>
      <c r="R127" s="4168"/>
      <c r="S127" s="4169"/>
      <c r="T127" s="4167"/>
      <c r="U127" s="4168"/>
      <c r="V127" s="4168"/>
      <c r="W127" s="4169"/>
      <c r="X127" s="4167"/>
      <c r="Y127" s="4168"/>
      <c r="Z127" s="4168"/>
      <c r="AA127" s="4169"/>
      <c r="AB127" s="4167"/>
      <c r="AC127" s="4168"/>
      <c r="AD127" s="4168"/>
      <c r="AE127" s="4169"/>
      <c r="AF127" s="4167"/>
      <c r="AG127" s="4168"/>
      <c r="AH127" s="4168"/>
      <c r="AI127" s="4169"/>
      <c r="AJ127" s="4168"/>
      <c r="AK127" s="4168"/>
      <c r="AL127" s="4168"/>
      <c r="AM127" s="4168"/>
      <c r="AN127" s="4170"/>
      <c r="AO127" s="408"/>
    </row>
    <row r="128" spans="1:41" ht="10.5" customHeight="1">
      <c r="A128" s="4024"/>
      <c r="B128" s="4176"/>
      <c r="C128" s="4066" t="s">
        <v>136</v>
      </c>
      <c r="D128" s="4067" t="s">
        <v>2944</v>
      </c>
      <c r="E128" s="4095"/>
      <c r="F128" s="4095"/>
      <c r="G128" s="4087"/>
      <c r="H128" s="4079"/>
      <c r="I128" s="4079"/>
      <c r="J128" s="4079"/>
      <c r="K128" s="5834" t="s">
        <v>47</v>
      </c>
      <c r="L128" s="4171"/>
      <c r="M128" s="6013"/>
      <c r="N128" s="6011"/>
      <c r="O128" s="4172"/>
      <c r="P128" s="4171"/>
      <c r="Q128" s="6013"/>
      <c r="R128" s="6011"/>
      <c r="S128" s="4172"/>
      <c r="T128" s="4171"/>
      <c r="U128" s="6013"/>
      <c r="V128" s="6011"/>
      <c r="W128" s="4172"/>
      <c r="X128" s="4171"/>
      <c r="Y128" s="6013"/>
      <c r="Z128" s="6011"/>
      <c r="AA128" s="4172"/>
      <c r="AB128" s="4171"/>
      <c r="AC128" s="6013"/>
      <c r="AD128" s="6011"/>
      <c r="AE128" s="4172"/>
      <c r="AF128" s="4171"/>
      <c r="AG128" s="6013"/>
      <c r="AH128" s="6011"/>
      <c r="AI128" s="4172"/>
      <c r="AJ128" s="4173"/>
      <c r="AK128" s="4174"/>
      <c r="AL128" s="6011"/>
      <c r="AM128" s="6012"/>
      <c r="AN128" s="4175"/>
      <c r="AO128" s="408"/>
    </row>
    <row r="129" spans="1:41" ht="10.5" customHeight="1">
      <c r="A129" s="4024"/>
      <c r="B129" s="4176"/>
      <c r="C129" s="4078"/>
      <c r="D129" s="4067" t="s">
        <v>2945</v>
      </c>
      <c r="E129" s="4083"/>
      <c r="F129" s="4083"/>
      <c r="G129" s="4089"/>
      <c r="H129" s="4096"/>
      <c r="I129" s="4096"/>
      <c r="J129" s="4096"/>
      <c r="K129" s="5798"/>
      <c r="L129" s="4171"/>
      <c r="M129" s="6013"/>
      <c r="N129" s="5624"/>
      <c r="O129" s="4177"/>
      <c r="P129" s="4171"/>
      <c r="Q129" s="6013"/>
      <c r="R129" s="5624"/>
      <c r="S129" s="4177"/>
      <c r="T129" s="4171"/>
      <c r="U129" s="6013"/>
      <c r="V129" s="5624"/>
      <c r="W129" s="4177"/>
      <c r="X129" s="4171"/>
      <c r="Y129" s="6013"/>
      <c r="Z129" s="5624"/>
      <c r="AA129" s="4177"/>
      <c r="AB129" s="4171"/>
      <c r="AC129" s="6013"/>
      <c r="AD129" s="5624"/>
      <c r="AE129" s="4177"/>
      <c r="AF129" s="4171"/>
      <c r="AG129" s="6013"/>
      <c r="AH129" s="5624"/>
      <c r="AI129" s="4177"/>
      <c r="AJ129" s="4073"/>
      <c r="AK129" s="4174"/>
      <c r="AL129" s="5624"/>
      <c r="AM129" s="6012"/>
      <c r="AN129" s="4178"/>
      <c r="AO129" s="4080"/>
    </row>
    <row r="130" spans="1:41" ht="10.5" customHeight="1">
      <c r="A130" s="4024"/>
      <c r="B130" s="4176"/>
      <c r="C130" s="4071"/>
      <c r="D130" s="4072" t="s">
        <v>2946</v>
      </c>
      <c r="E130" s="4083"/>
      <c r="F130" s="4083"/>
      <c r="G130" s="4097"/>
      <c r="H130" s="4097"/>
      <c r="I130" s="4097"/>
      <c r="J130" s="4097"/>
      <c r="K130" s="4197"/>
      <c r="L130" s="4171"/>
      <c r="M130" s="4180"/>
      <c r="N130" s="408"/>
      <c r="O130" s="4177"/>
      <c r="P130" s="4171"/>
      <c r="Q130" s="4180"/>
      <c r="R130" s="408"/>
      <c r="S130" s="4177"/>
      <c r="T130" s="4171"/>
      <c r="U130" s="4180"/>
      <c r="V130" s="4181"/>
      <c r="W130" s="4177"/>
      <c r="X130" s="4171"/>
      <c r="Y130" s="4180"/>
      <c r="Z130" s="408"/>
      <c r="AA130" s="4177"/>
      <c r="AB130" s="4171"/>
      <c r="AC130" s="4180"/>
      <c r="AD130" s="408"/>
      <c r="AE130" s="4177"/>
      <c r="AF130" s="4171"/>
      <c r="AG130" s="4180"/>
      <c r="AH130" s="4181"/>
      <c r="AI130" s="4177"/>
      <c r="AJ130" s="4073"/>
      <c r="AK130" s="4182"/>
      <c r="AL130" s="4183"/>
      <c r="AM130" s="4184"/>
      <c r="AN130" s="4178"/>
      <c r="AO130" s="4080"/>
    </row>
    <row r="131" spans="1:41" ht="15" customHeight="1">
      <c r="A131" s="4024"/>
      <c r="B131" s="4176"/>
      <c r="C131" s="4071"/>
      <c r="D131" s="4072" t="s">
        <v>2947</v>
      </c>
      <c r="E131" s="4092"/>
      <c r="F131" s="4092"/>
      <c r="G131" s="4087"/>
      <c r="H131" s="4098"/>
      <c r="I131" s="4098"/>
      <c r="J131" s="4098"/>
      <c r="K131" s="4099"/>
      <c r="L131" s="4171"/>
      <c r="M131" s="4180"/>
      <c r="N131" s="408"/>
      <c r="O131" s="4177"/>
      <c r="P131" s="4171"/>
      <c r="Q131" s="4180"/>
      <c r="R131" s="408"/>
      <c r="S131" s="4177"/>
      <c r="T131" s="4171"/>
      <c r="U131" s="4180"/>
      <c r="V131" s="408"/>
      <c r="W131" s="4177"/>
      <c r="X131" s="4171"/>
      <c r="Y131" s="4180"/>
      <c r="Z131" s="408"/>
      <c r="AA131" s="4177"/>
      <c r="AB131" s="4171"/>
      <c r="AC131" s="4180"/>
      <c r="AD131" s="408"/>
      <c r="AE131" s="4177"/>
      <c r="AF131" s="4171"/>
      <c r="AG131" s="4180"/>
      <c r="AH131" s="408"/>
      <c r="AI131" s="4177"/>
      <c r="AJ131" s="4073"/>
      <c r="AK131" s="4185"/>
      <c r="AL131" s="4186"/>
      <c r="AM131" s="4187"/>
      <c r="AN131" s="4178"/>
      <c r="AO131" s="408"/>
    </row>
    <row r="132" spans="1:41" ht="6.75" customHeight="1">
      <c r="A132" s="4024"/>
      <c r="B132" s="4176"/>
      <c r="C132" s="4071"/>
      <c r="D132" s="4092"/>
      <c r="E132" s="4092"/>
      <c r="F132" s="4092"/>
      <c r="G132" s="4087"/>
      <c r="H132" s="4098"/>
      <c r="I132" s="4098"/>
      <c r="J132" s="4098"/>
      <c r="K132" s="4198"/>
      <c r="L132" s="4189"/>
      <c r="M132" s="4190"/>
      <c r="N132" s="4190"/>
      <c r="O132" s="4191"/>
      <c r="P132" s="4189"/>
      <c r="Q132" s="4190"/>
      <c r="R132" s="4190"/>
      <c r="S132" s="4191"/>
      <c r="T132" s="4189"/>
      <c r="U132" s="4190"/>
      <c r="V132" s="4190"/>
      <c r="W132" s="4191"/>
      <c r="X132" s="4189"/>
      <c r="Y132" s="4190"/>
      <c r="Z132" s="4190"/>
      <c r="AA132" s="4191"/>
      <c r="AB132" s="4189"/>
      <c r="AC132" s="4190"/>
      <c r="AD132" s="4190"/>
      <c r="AE132" s="4191"/>
      <c r="AF132" s="4189"/>
      <c r="AG132" s="4190"/>
      <c r="AH132" s="4190"/>
      <c r="AI132" s="4191"/>
      <c r="AJ132" s="4190"/>
      <c r="AK132" s="4190"/>
      <c r="AL132" s="4190"/>
      <c r="AM132" s="4190"/>
      <c r="AN132" s="4192"/>
      <c r="AO132" s="408"/>
    </row>
    <row r="133" spans="1:41" ht="10.5" customHeight="1">
      <c r="A133" s="4024"/>
      <c r="B133" s="4176"/>
      <c r="C133" s="4078"/>
      <c r="D133" s="4067"/>
      <c r="E133" s="4063"/>
      <c r="F133" s="4063"/>
      <c r="G133" s="4075"/>
      <c r="H133" s="4087"/>
      <c r="I133" s="4087"/>
      <c r="J133" s="4087"/>
      <c r="K133" s="4093"/>
      <c r="L133" s="4167"/>
      <c r="M133" s="4168"/>
      <c r="N133" s="4168"/>
      <c r="O133" s="4169"/>
      <c r="P133" s="4167"/>
      <c r="Q133" s="4168"/>
      <c r="R133" s="4168"/>
      <c r="S133" s="4169"/>
      <c r="T133" s="4167"/>
      <c r="U133" s="4168"/>
      <c r="V133" s="4168"/>
      <c r="W133" s="4169"/>
      <c r="X133" s="4167"/>
      <c r="Y133" s="4168"/>
      <c r="Z133" s="4168"/>
      <c r="AA133" s="4169"/>
      <c r="AB133" s="4167"/>
      <c r="AC133" s="4168"/>
      <c r="AD133" s="4168"/>
      <c r="AE133" s="4169"/>
      <c r="AF133" s="4167"/>
      <c r="AG133" s="4168"/>
      <c r="AH133" s="4168"/>
      <c r="AI133" s="4169"/>
      <c r="AJ133" s="4168"/>
      <c r="AK133" s="4168"/>
      <c r="AL133" s="4168"/>
      <c r="AM133" s="4168"/>
      <c r="AN133" s="4170"/>
      <c r="AO133" s="408"/>
    </row>
    <row r="134" spans="1:41" ht="10.5" customHeight="1">
      <c r="A134" s="4024"/>
      <c r="B134" s="4176"/>
      <c r="C134" s="4066" t="s">
        <v>137</v>
      </c>
      <c r="D134" s="4067" t="s">
        <v>2948</v>
      </c>
      <c r="E134" s="4063"/>
      <c r="F134" s="4085"/>
      <c r="G134" s="4100"/>
      <c r="H134" s="4101"/>
      <c r="I134" s="4101"/>
      <c r="J134" s="4101"/>
      <c r="K134" s="5834" t="s">
        <v>48</v>
      </c>
      <c r="L134" s="4171"/>
      <c r="M134" s="6013"/>
      <c r="N134" s="6011"/>
      <c r="O134" s="4172"/>
      <c r="P134" s="4171"/>
      <c r="Q134" s="6013"/>
      <c r="R134" s="6011"/>
      <c r="S134" s="4172"/>
      <c r="T134" s="4171"/>
      <c r="U134" s="6013"/>
      <c r="V134" s="6011"/>
      <c r="W134" s="4172"/>
      <c r="X134" s="4171"/>
      <c r="Y134" s="6013"/>
      <c r="Z134" s="6011"/>
      <c r="AA134" s="4172"/>
      <c r="AB134" s="4171"/>
      <c r="AC134" s="6013"/>
      <c r="AD134" s="6011"/>
      <c r="AE134" s="4172"/>
      <c r="AF134" s="4171"/>
      <c r="AG134" s="6013"/>
      <c r="AH134" s="6011"/>
      <c r="AI134" s="4172"/>
      <c r="AJ134" s="4173"/>
      <c r="AK134" s="4174"/>
      <c r="AL134" s="6011"/>
      <c r="AM134" s="6012"/>
      <c r="AN134" s="4175"/>
      <c r="AO134" s="4080"/>
    </row>
    <row r="135" spans="1:41" ht="10.5" customHeight="1">
      <c r="A135" s="4024"/>
      <c r="B135" s="4176"/>
      <c r="C135" s="4071"/>
      <c r="D135" s="4067" t="s">
        <v>2949</v>
      </c>
      <c r="E135" s="4085"/>
      <c r="F135" s="4085"/>
      <c r="G135" s="4101"/>
      <c r="H135" s="4101"/>
      <c r="I135" s="4101"/>
      <c r="J135" s="4101"/>
      <c r="K135" s="5798"/>
      <c r="L135" s="4171"/>
      <c r="M135" s="6013"/>
      <c r="N135" s="5624"/>
      <c r="O135" s="4177"/>
      <c r="P135" s="4171"/>
      <c r="Q135" s="6013"/>
      <c r="R135" s="5624"/>
      <c r="S135" s="4177"/>
      <c r="T135" s="4171"/>
      <c r="U135" s="6013"/>
      <c r="V135" s="5624"/>
      <c r="W135" s="4177"/>
      <c r="X135" s="4171"/>
      <c r="Y135" s="6013"/>
      <c r="Z135" s="5624"/>
      <c r="AA135" s="4177"/>
      <c r="AB135" s="4171"/>
      <c r="AC135" s="6013"/>
      <c r="AD135" s="5624"/>
      <c r="AE135" s="4177"/>
      <c r="AF135" s="4171"/>
      <c r="AG135" s="6013"/>
      <c r="AH135" s="5624"/>
      <c r="AI135" s="4177"/>
      <c r="AJ135" s="4073"/>
      <c r="AK135" s="4174"/>
      <c r="AL135" s="5624"/>
      <c r="AM135" s="6012"/>
      <c r="AN135" s="4178"/>
      <c r="AO135" s="4080"/>
    </row>
    <row r="136" spans="1:41" ht="15" customHeight="1">
      <c r="A136" s="4024"/>
      <c r="B136" s="4176"/>
      <c r="C136" s="4071"/>
      <c r="D136" s="4072" t="s">
        <v>2230</v>
      </c>
      <c r="E136" s="4085"/>
      <c r="F136" s="4085"/>
      <c r="G136" s="4101"/>
      <c r="H136" s="4101"/>
      <c r="I136" s="4101"/>
      <c r="J136" s="4101"/>
      <c r="K136" s="4199"/>
      <c r="L136" s="4171"/>
      <c r="M136" s="4180"/>
      <c r="N136" s="408"/>
      <c r="O136" s="4177"/>
      <c r="P136" s="4171"/>
      <c r="Q136" s="4180"/>
      <c r="R136" s="408"/>
      <c r="S136" s="4177"/>
      <c r="T136" s="4171"/>
      <c r="U136" s="4180"/>
      <c r="V136" s="4181"/>
      <c r="W136" s="4177"/>
      <c r="X136" s="4171"/>
      <c r="Y136" s="4180"/>
      <c r="Z136" s="408"/>
      <c r="AA136" s="4177"/>
      <c r="AB136" s="4171"/>
      <c r="AC136" s="4180"/>
      <c r="AD136" s="408"/>
      <c r="AE136" s="4177"/>
      <c r="AF136" s="4171"/>
      <c r="AG136" s="4180"/>
      <c r="AH136" s="4181"/>
      <c r="AI136" s="4177"/>
      <c r="AJ136" s="4073"/>
      <c r="AK136" s="4182"/>
      <c r="AL136" s="4183"/>
      <c r="AM136" s="4184"/>
      <c r="AN136" s="4178"/>
      <c r="AO136" s="4080"/>
    </row>
    <row r="137" spans="1:41" ht="15" customHeight="1">
      <c r="A137" s="4024"/>
      <c r="B137" s="4176"/>
      <c r="C137" s="4071"/>
      <c r="D137" s="4072"/>
      <c r="E137" s="4085"/>
      <c r="F137" s="4085"/>
      <c r="G137" s="4101"/>
      <c r="H137" s="4101"/>
      <c r="I137" s="4101"/>
      <c r="J137" s="4101"/>
      <c r="K137" s="4199"/>
      <c r="L137" s="4171"/>
      <c r="M137" s="4180"/>
      <c r="N137" s="408"/>
      <c r="O137" s="4177"/>
      <c r="P137" s="4171"/>
      <c r="Q137" s="4180"/>
      <c r="R137" s="408"/>
      <c r="S137" s="4177"/>
      <c r="T137" s="4171"/>
      <c r="U137" s="4180"/>
      <c r="V137" s="408"/>
      <c r="W137" s="4177"/>
      <c r="X137" s="4171"/>
      <c r="Y137" s="4180"/>
      <c r="Z137" s="408"/>
      <c r="AA137" s="4177"/>
      <c r="AB137" s="4171"/>
      <c r="AC137" s="4180"/>
      <c r="AD137" s="408"/>
      <c r="AE137" s="4177"/>
      <c r="AF137" s="4171"/>
      <c r="AG137" s="4180"/>
      <c r="AH137" s="408"/>
      <c r="AI137" s="4177"/>
      <c r="AJ137" s="4073"/>
      <c r="AK137" s="4185"/>
      <c r="AL137" s="4186"/>
      <c r="AM137" s="4187"/>
      <c r="AN137" s="4178"/>
      <c r="AO137" s="4080"/>
    </row>
    <row r="138" spans="1:41" ht="6.75" customHeight="1">
      <c r="A138" s="4024"/>
      <c r="B138" s="4176"/>
      <c r="C138" s="4071"/>
      <c r="D138" s="4092"/>
      <c r="E138" s="4092"/>
      <c r="F138" s="4092"/>
      <c r="G138" s="4102"/>
      <c r="H138" s="4102"/>
      <c r="I138" s="4102"/>
      <c r="J138" s="4102"/>
      <c r="K138" s="4200"/>
      <c r="L138" s="4189"/>
      <c r="M138" s="4190"/>
      <c r="N138" s="4190"/>
      <c r="O138" s="4191"/>
      <c r="P138" s="4189"/>
      <c r="Q138" s="4190"/>
      <c r="R138" s="4190"/>
      <c r="S138" s="4191"/>
      <c r="T138" s="4189"/>
      <c r="U138" s="4190"/>
      <c r="V138" s="4190"/>
      <c r="W138" s="4191"/>
      <c r="X138" s="4189"/>
      <c r="Y138" s="4190"/>
      <c r="Z138" s="4190"/>
      <c r="AA138" s="4191"/>
      <c r="AB138" s="4189"/>
      <c r="AC138" s="4190"/>
      <c r="AD138" s="4190"/>
      <c r="AE138" s="4191"/>
      <c r="AF138" s="4189"/>
      <c r="AG138" s="4190"/>
      <c r="AH138" s="4190"/>
      <c r="AI138" s="4191"/>
      <c r="AJ138" s="4190"/>
      <c r="AK138" s="4190"/>
      <c r="AL138" s="4190"/>
      <c r="AM138" s="4190"/>
      <c r="AN138" s="4192"/>
      <c r="AO138" s="4104"/>
    </row>
    <row r="139" spans="1:41" ht="10.5" customHeight="1">
      <c r="A139" s="4024"/>
      <c r="B139" s="4176"/>
      <c r="C139" s="4078"/>
      <c r="D139" s="4067"/>
      <c r="E139" s="4063"/>
      <c r="F139" s="4063"/>
      <c r="G139" s="4078"/>
      <c r="H139" s="4105"/>
      <c r="I139" s="4105"/>
      <c r="J139" s="4105"/>
      <c r="K139" s="4106"/>
      <c r="L139" s="4167"/>
      <c r="M139" s="4168"/>
      <c r="N139" s="4168"/>
      <c r="O139" s="4169"/>
      <c r="P139" s="4167"/>
      <c r="Q139" s="4168"/>
      <c r="R139" s="4168"/>
      <c r="S139" s="4169"/>
      <c r="T139" s="4167"/>
      <c r="U139" s="4168"/>
      <c r="V139" s="4168"/>
      <c r="W139" s="4169"/>
      <c r="X139" s="4167"/>
      <c r="Y139" s="4168"/>
      <c r="Z139" s="4168"/>
      <c r="AA139" s="4169"/>
      <c r="AB139" s="4167"/>
      <c r="AC139" s="4168"/>
      <c r="AD139" s="4168"/>
      <c r="AE139" s="4169"/>
      <c r="AF139" s="4167"/>
      <c r="AG139" s="4168"/>
      <c r="AH139" s="4168"/>
      <c r="AI139" s="4169"/>
      <c r="AJ139" s="4168"/>
      <c r="AK139" s="4168"/>
      <c r="AL139" s="4168"/>
      <c r="AM139" s="4168"/>
      <c r="AN139" s="4170"/>
      <c r="AO139" s="4104"/>
    </row>
    <row r="140" spans="1:41" ht="10.5" customHeight="1">
      <c r="A140" s="4024"/>
      <c r="B140" s="4176"/>
      <c r="C140" s="4078"/>
      <c r="D140" s="4067"/>
      <c r="E140" s="4063"/>
      <c r="F140" s="4085"/>
      <c r="G140" s="4100"/>
      <c r="H140" s="4074"/>
      <c r="I140" s="4107"/>
      <c r="J140" s="4107"/>
      <c r="K140" s="5834" t="s">
        <v>54</v>
      </c>
      <c r="L140" s="4171"/>
      <c r="M140" s="6013"/>
      <c r="N140" s="6011"/>
      <c r="O140" s="4172"/>
      <c r="P140" s="4171"/>
      <c r="Q140" s="6013"/>
      <c r="R140" s="6011"/>
      <c r="S140" s="4172"/>
      <c r="T140" s="4171"/>
      <c r="U140" s="6013"/>
      <c r="V140" s="6011"/>
      <c r="W140" s="4172"/>
      <c r="X140" s="4171"/>
      <c r="Y140" s="6013"/>
      <c r="Z140" s="6011"/>
      <c r="AA140" s="4172"/>
      <c r="AB140" s="4171"/>
      <c r="AC140" s="6013"/>
      <c r="AD140" s="6011"/>
      <c r="AE140" s="4172"/>
      <c r="AF140" s="4171"/>
      <c r="AG140" s="6013"/>
      <c r="AH140" s="6011"/>
      <c r="AI140" s="4172"/>
      <c r="AJ140" s="4173"/>
      <c r="AK140" s="4174"/>
      <c r="AL140" s="6011"/>
      <c r="AM140" s="6012"/>
      <c r="AN140" s="4175"/>
      <c r="AO140" s="4080"/>
    </row>
    <row r="141" spans="1:41" ht="10.5" customHeight="1">
      <c r="A141" s="4024"/>
      <c r="B141" s="4176"/>
      <c r="C141" s="4066" t="s">
        <v>138</v>
      </c>
      <c r="D141" s="4067" t="s">
        <v>2950</v>
      </c>
      <c r="E141" s="4085"/>
      <c r="F141" s="4085"/>
      <c r="G141" s="4100"/>
      <c r="H141" s="4074"/>
      <c r="I141" s="4107"/>
      <c r="J141" s="4107"/>
      <c r="K141" s="5798"/>
      <c r="L141" s="4171"/>
      <c r="M141" s="6013"/>
      <c r="N141" s="5624"/>
      <c r="O141" s="4177"/>
      <c r="P141" s="4171"/>
      <c r="Q141" s="6013"/>
      <c r="R141" s="5624"/>
      <c r="S141" s="4177"/>
      <c r="T141" s="4171"/>
      <c r="U141" s="6013"/>
      <c r="V141" s="5624"/>
      <c r="W141" s="4177"/>
      <c r="X141" s="4171"/>
      <c r="Y141" s="6013"/>
      <c r="Z141" s="5624"/>
      <c r="AA141" s="4177"/>
      <c r="AB141" s="4171"/>
      <c r="AC141" s="6013"/>
      <c r="AD141" s="5624"/>
      <c r="AE141" s="4177"/>
      <c r="AF141" s="4171"/>
      <c r="AG141" s="6013"/>
      <c r="AH141" s="5624"/>
      <c r="AI141" s="4177"/>
      <c r="AJ141" s="4073"/>
      <c r="AK141" s="4174"/>
      <c r="AL141" s="5624"/>
      <c r="AM141" s="6012"/>
      <c r="AN141" s="4178"/>
      <c r="AO141" s="4080"/>
    </row>
    <row r="142" spans="1:41" ht="15" customHeight="1">
      <c r="A142" s="4024"/>
      <c r="B142" s="4176"/>
      <c r="C142" s="4071"/>
      <c r="D142" s="4072" t="s">
        <v>2951</v>
      </c>
      <c r="E142" s="4085"/>
      <c r="F142" s="4085"/>
      <c r="G142" s="4100"/>
      <c r="H142" s="4074"/>
      <c r="I142" s="4107"/>
      <c r="J142" s="4107"/>
      <c r="K142" s="4201"/>
      <c r="L142" s="4171"/>
      <c r="M142" s="4180"/>
      <c r="N142" s="408"/>
      <c r="O142" s="4177"/>
      <c r="P142" s="4171"/>
      <c r="Q142" s="4180"/>
      <c r="R142" s="408"/>
      <c r="S142" s="4177"/>
      <c r="T142" s="4171"/>
      <c r="U142" s="4180"/>
      <c r="V142" s="4181"/>
      <c r="W142" s="4177"/>
      <c r="X142" s="4171"/>
      <c r="Y142" s="4180"/>
      <c r="Z142" s="408"/>
      <c r="AA142" s="4177"/>
      <c r="AB142" s="4171"/>
      <c r="AC142" s="4180"/>
      <c r="AD142" s="408"/>
      <c r="AE142" s="4177"/>
      <c r="AF142" s="4171"/>
      <c r="AG142" s="4180"/>
      <c r="AH142" s="4181"/>
      <c r="AI142" s="4177"/>
      <c r="AJ142" s="4073"/>
      <c r="AK142" s="4182"/>
      <c r="AL142" s="4183"/>
      <c r="AM142" s="4184"/>
      <c r="AN142" s="4178"/>
      <c r="AO142" s="4080"/>
    </row>
    <row r="143" spans="1:41" ht="15" customHeight="1">
      <c r="A143" s="4024"/>
      <c r="B143" s="4176"/>
      <c r="C143" s="4071"/>
      <c r="D143" s="4085"/>
      <c r="E143" s="4085"/>
      <c r="F143" s="4085"/>
      <c r="G143" s="4074"/>
      <c r="H143" s="4074"/>
      <c r="I143" s="4107"/>
      <c r="J143" s="4107"/>
      <c r="K143" s="4201"/>
      <c r="L143" s="4171"/>
      <c r="M143" s="4180"/>
      <c r="N143" s="408"/>
      <c r="O143" s="4177"/>
      <c r="P143" s="4171"/>
      <c r="Q143" s="4180"/>
      <c r="R143" s="408"/>
      <c r="S143" s="4177"/>
      <c r="T143" s="4171"/>
      <c r="U143" s="4180"/>
      <c r="V143" s="408"/>
      <c r="W143" s="4177"/>
      <c r="X143" s="4171"/>
      <c r="Y143" s="4180"/>
      <c r="Z143" s="408"/>
      <c r="AA143" s="4177"/>
      <c r="AB143" s="4171"/>
      <c r="AC143" s="4180"/>
      <c r="AD143" s="408"/>
      <c r="AE143" s="4177"/>
      <c r="AF143" s="4171"/>
      <c r="AG143" s="4180"/>
      <c r="AH143" s="408"/>
      <c r="AI143" s="4177"/>
      <c r="AJ143" s="4073"/>
      <c r="AK143" s="4185"/>
      <c r="AL143" s="4186"/>
      <c r="AM143" s="4187"/>
      <c r="AN143" s="4178"/>
      <c r="AO143" s="4080"/>
    </row>
    <row r="144" spans="1:41" ht="6.75" customHeight="1">
      <c r="A144" s="4024"/>
      <c r="B144" s="4176"/>
      <c r="C144" s="4071"/>
      <c r="D144" s="4063"/>
      <c r="E144" s="4063"/>
      <c r="F144" s="4063"/>
      <c r="G144" s="4067"/>
      <c r="H144" s="4102"/>
      <c r="I144" s="4102"/>
      <c r="J144" s="4102"/>
      <c r="K144" s="4200"/>
      <c r="L144" s="4189"/>
      <c r="M144" s="4190"/>
      <c r="N144" s="4190"/>
      <c r="O144" s="4191"/>
      <c r="P144" s="4189"/>
      <c r="Q144" s="4190"/>
      <c r="R144" s="4190"/>
      <c r="S144" s="4191"/>
      <c r="T144" s="4189"/>
      <c r="U144" s="4190"/>
      <c r="V144" s="4190"/>
      <c r="W144" s="4191"/>
      <c r="X144" s="4189"/>
      <c r="Y144" s="4190"/>
      <c r="Z144" s="4190"/>
      <c r="AA144" s="4191"/>
      <c r="AB144" s="4189"/>
      <c r="AC144" s="4190"/>
      <c r="AD144" s="4190"/>
      <c r="AE144" s="4191"/>
      <c r="AF144" s="4189"/>
      <c r="AG144" s="4190"/>
      <c r="AH144" s="4190"/>
      <c r="AI144" s="4191"/>
      <c r="AJ144" s="4190"/>
      <c r="AK144" s="4190"/>
      <c r="AL144" s="4190"/>
      <c r="AM144" s="4190"/>
      <c r="AN144" s="4192"/>
      <c r="AO144" s="4104"/>
    </row>
    <row r="145" spans="1:51" ht="10.5" customHeight="1">
      <c r="A145" s="4024"/>
      <c r="B145" s="4176"/>
      <c r="C145" s="4078"/>
      <c r="D145" s="4067"/>
      <c r="E145" s="4063"/>
      <c r="F145" s="4063"/>
      <c r="G145" s="4063"/>
      <c r="H145" s="4108"/>
      <c r="I145" s="4108"/>
      <c r="J145" s="4108"/>
      <c r="K145" s="4109"/>
      <c r="L145" s="4167"/>
      <c r="M145" s="4168"/>
      <c r="N145" s="4168"/>
      <c r="O145" s="4169"/>
      <c r="P145" s="4167"/>
      <c r="Q145" s="4168"/>
      <c r="R145" s="4168"/>
      <c r="S145" s="4169"/>
      <c r="T145" s="4167"/>
      <c r="U145" s="4168"/>
      <c r="V145" s="4168"/>
      <c r="W145" s="4169"/>
      <c r="X145" s="4167"/>
      <c r="Y145" s="4168"/>
      <c r="Z145" s="4168"/>
      <c r="AA145" s="4169"/>
      <c r="AB145" s="4167"/>
      <c r="AC145" s="4168"/>
      <c r="AD145" s="4168"/>
      <c r="AE145" s="4169"/>
      <c r="AF145" s="4167"/>
      <c r="AG145" s="4168"/>
      <c r="AH145" s="4168"/>
      <c r="AI145" s="4169"/>
      <c r="AJ145" s="4168"/>
      <c r="AK145" s="4168"/>
      <c r="AL145" s="4168"/>
      <c r="AM145" s="4168"/>
      <c r="AN145" s="4170"/>
      <c r="AO145" s="4104"/>
    </row>
    <row r="146" spans="1:51" ht="10.5" customHeight="1">
      <c r="A146" s="4024"/>
      <c r="B146" s="4176"/>
      <c r="C146" s="4066" t="s">
        <v>139</v>
      </c>
      <c r="D146" s="4067" t="s">
        <v>216</v>
      </c>
      <c r="E146" s="4085"/>
      <c r="F146" s="4085"/>
      <c r="G146" s="4110"/>
      <c r="H146" s="4074"/>
      <c r="I146" s="4074"/>
      <c r="J146" s="4074"/>
      <c r="K146" s="5834" t="s">
        <v>49</v>
      </c>
      <c r="L146" s="4171"/>
      <c r="M146" s="6013"/>
      <c r="N146" s="6011"/>
      <c r="O146" s="4172"/>
      <c r="P146" s="4171"/>
      <c r="Q146" s="6013"/>
      <c r="R146" s="6011"/>
      <c r="S146" s="4172"/>
      <c r="T146" s="4171"/>
      <c r="U146" s="6013"/>
      <c r="V146" s="6011"/>
      <c r="W146" s="4172"/>
      <c r="X146" s="4171"/>
      <c r="Y146" s="6013"/>
      <c r="Z146" s="6011"/>
      <c r="AA146" s="4172"/>
      <c r="AB146" s="4171"/>
      <c r="AC146" s="6013"/>
      <c r="AD146" s="6011"/>
      <c r="AE146" s="4172"/>
      <c r="AF146" s="4171"/>
      <c r="AG146" s="6013"/>
      <c r="AH146" s="6011"/>
      <c r="AI146" s="4172"/>
      <c r="AJ146" s="4173"/>
      <c r="AK146" s="4174"/>
      <c r="AL146" s="6011"/>
      <c r="AM146" s="6012"/>
      <c r="AN146" s="4175"/>
      <c r="AO146" s="4080"/>
    </row>
    <row r="147" spans="1:51" ht="10.5" customHeight="1">
      <c r="A147" s="4024"/>
      <c r="B147" s="4176"/>
      <c r="C147" s="4071"/>
      <c r="D147" s="4072" t="s">
        <v>2232</v>
      </c>
      <c r="E147" s="4085"/>
      <c r="F147" s="4085"/>
      <c r="G147" s="4074"/>
      <c r="H147" s="4074"/>
      <c r="I147" s="4074"/>
      <c r="J147" s="4074"/>
      <c r="K147" s="5798"/>
      <c r="L147" s="4171"/>
      <c r="M147" s="6013"/>
      <c r="N147" s="5624"/>
      <c r="O147" s="4177"/>
      <c r="P147" s="4171"/>
      <c r="Q147" s="6013"/>
      <c r="R147" s="5624"/>
      <c r="S147" s="4177"/>
      <c r="T147" s="4171"/>
      <c r="U147" s="6013"/>
      <c r="V147" s="5624"/>
      <c r="W147" s="4177"/>
      <c r="X147" s="4171"/>
      <c r="Y147" s="6013"/>
      <c r="Z147" s="5624"/>
      <c r="AA147" s="4177"/>
      <c r="AB147" s="4171"/>
      <c r="AC147" s="6013"/>
      <c r="AD147" s="5624"/>
      <c r="AE147" s="4177"/>
      <c r="AF147" s="4171"/>
      <c r="AG147" s="6013"/>
      <c r="AH147" s="5624"/>
      <c r="AI147" s="4177"/>
      <c r="AJ147" s="4073"/>
      <c r="AK147" s="4174"/>
      <c r="AL147" s="5624"/>
      <c r="AM147" s="6012"/>
      <c r="AN147" s="4178"/>
      <c r="AO147" s="4080"/>
    </row>
    <row r="148" spans="1:51" s="129" customFormat="1" ht="15" customHeight="1">
      <c r="A148" s="4111"/>
      <c r="B148" s="4202"/>
      <c r="C148" s="4113"/>
      <c r="D148" s="4063"/>
      <c r="E148" s="4063"/>
      <c r="F148" s="4063"/>
      <c r="G148" s="4063"/>
      <c r="H148" s="4114"/>
      <c r="I148" s="4114"/>
      <c r="J148" s="4114"/>
      <c r="K148" s="4115"/>
      <c r="L148" s="4171"/>
      <c r="M148" s="4180"/>
      <c r="N148" s="408"/>
      <c r="O148" s="4177"/>
      <c r="P148" s="4171"/>
      <c r="Q148" s="4180"/>
      <c r="R148" s="408"/>
      <c r="S148" s="4177"/>
      <c r="T148" s="4171"/>
      <c r="U148" s="4180"/>
      <c r="V148" s="4181"/>
      <c r="W148" s="4177"/>
      <c r="X148" s="4171"/>
      <c r="Y148" s="4180"/>
      <c r="Z148" s="408"/>
      <c r="AA148" s="4177"/>
      <c r="AB148" s="4171"/>
      <c r="AC148" s="4180"/>
      <c r="AD148" s="408"/>
      <c r="AE148" s="4177"/>
      <c r="AF148" s="4171"/>
      <c r="AG148" s="4180"/>
      <c r="AH148" s="4181"/>
      <c r="AI148" s="4177"/>
      <c r="AJ148" s="4073"/>
      <c r="AK148" s="4182"/>
      <c r="AL148" s="4183"/>
      <c r="AM148" s="4184"/>
      <c r="AN148" s="4178"/>
      <c r="AO148" s="4104"/>
    </row>
    <row r="149" spans="1:51" s="129" customFormat="1" ht="15" customHeight="1">
      <c r="A149" s="4111"/>
      <c r="B149" s="4202"/>
      <c r="C149" s="4113"/>
      <c r="D149" s="4067"/>
      <c r="E149" s="4063"/>
      <c r="F149" s="4063"/>
      <c r="G149" s="4063"/>
      <c r="H149" s="4114"/>
      <c r="I149" s="4114"/>
      <c r="J149" s="4114"/>
      <c r="K149" s="4115"/>
      <c r="L149" s="4171"/>
      <c r="M149" s="4180"/>
      <c r="N149" s="408"/>
      <c r="O149" s="4177"/>
      <c r="P149" s="4171"/>
      <c r="Q149" s="4180"/>
      <c r="R149" s="408"/>
      <c r="S149" s="4177"/>
      <c r="T149" s="4171"/>
      <c r="U149" s="4180"/>
      <c r="V149" s="408"/>
      <c r="W149" s="4177"/>
      <c r="X149" s="4171"/>
      <c r="Y149" s="4180"/>
      <c r="Z149" s="408"/>
      <c r="AA149" s="4177"/>
      <c r="AB149" s="4171"/>
      <c r="AC149" s="4180"/>
      <c r="AD149" s="408"/>
      <c r="AE149" s="4177"/>
      <c r="AF149" s="4171"/>
      <c r="AG149" s="4180"/>
      <c r="AH149" s="408"/>
      <c r="AI149" s="4177"/>
      <c r="AJ149" s="4073"/>
      <c r="AK149" s="4185"/>
      <c r="AL149" s="4186"/>
      <c r="AM149" s="4187"/>
      <c r="AN149" s="4178"/>
      <c r="AO149" s="4104"/>
    </row>
    <row r="150" spans="1:51" s="129" customFormat="1" ht="6.75" customHeight="1" thickBot="1">
      <c r="A150" s="4111"/>
      <c r="B150" s="4203"/>
      <c r="C150" s="4204"/>
      <c r="D150" s="4120"/>
      <c r="E150" s="4205"/>
      <c r="F150" s="4205"/>
      <c r="G150" s="4206"/>
      <c r="H150" s="4207"/>
      <c r="I150" s="4207"/>
      <c r="J150" s="4207"/>
      <c r="K150" s="4208"/>
      <c r="L150" s="4209"/>
      <c r="M150" s="4210"/>
      <c r="N150" s="4210"/>
      <c r="O150" s="4211"/>
      <c r="P150" s="4209"/>
      <c r="Q150" s="4210"/>
      <c r="R150" s="4210"/>
      <c r="S150" s="4211"/>
      <c r="T150" s="4209"/>
      <c r="U150" s="4210"/>
      <c r="V150" s="4210"/>
      <c r="W150" s="4211"/>
      <c r="X150" s="4209"/>
      <c r="Y150" s="4210"/>
      <c r="Z150" s="4210"/>
      <c r="AA150" s="4211"/>
      <c r="AB150" s="4209"/>
      <c r="AC150" s="4210"/>
      <c r="AD150" s="4210"/>
      <c r="AE150" s="4211"/>
      <c r="AF150" s="4209"/>
      <c r="AG150" s="4210"/>
      <c r="AH150" s="4210"/>
      <c r="AI150" s="4211"/>
      <c r="AJ150" s="4210"/>
      <c r="AK150" s="4210"/>
      <c r="AL150" s="4210"/>
      <c r="AM150" s="4210"/>
      <c r="AN150" s="4212"/>
      <c r="AO150" s="4117"/>
    </row>
    <row r="155" spans="1:51" s="3898" customFormat="1" ht="15" customHeight="1">
      <c r="A155" s="3905"/>
      <c r="B155" s="5602" t="s">
        <v>2469</v>
      </c>
      <c r="C155" s="5603"/>
      <c r="D155" s="5603"/>
      <c r="E155" s="5603"/>
      <c r="F155" s="5603"/>
      <c r="G155" s="5603"/>
      <c r="H155" s="5603"/>
      <c r="I155" s="5604"/>
      <c r="J155" s="5608" t="s">
        <v>1834</v>
      </c>
      <c r="K155" s="5609"/>
      <c r="L155" s="4135"/>
      <c r="M155" s="4135" t="s">
        <v>1836</v>
      </c>
      <c r="N155" s="3908"/>
      <c r="O155" s="3908"/>
      <c r="P155" s="3908"/>
      <c r="Q155" s="3903"/>
      <c r="R155" s="3903"/>
      <c r="S155" s="3903"/>
      <c r="T155" s="3903"/>
      <c r="U155" s="3903"/>
      <c r="V155" s="3903"/>
      <c r="W155" s="3903"/>
      <c r="X155" s="3906"/>
      <c r="Z155" s="3908"/>
      <c r="AA155" s="3908"/>
      <c r="AB155" s="3908"/>
      <c r="AC155" s="3903"/>
      <c r="AD155" s="3903"/>
      <c r="AE155" s="3903"/>
      <c r="AF155" s="3903"/>
      <c r="AG155" s="3903"/>
      <c r="AH155" s="3903"/>
      <c r="AI155" s="3903"/>
      <c r="AJ155" s="3903"/>
      <c r="AK155" s="3903"/>
      <c r="AL155" s="3903"/>
      <c r="AM155" s="3903"/>
      <c r="AN155" s="3903"/>
      <c r="AO155" s="3903"/>
      <c r="AP155" s="3540"/>
      <c r="AQ155" s="3540"/>
      <c r="AR155" s="3540"/>
      <c r="AS155" s="3540"/>
    </row>
    <row r="156" spans="1:51" s="3898" customFormat="1" ht="15" customHeight="1">
      <c r="A156" s="3899"/>
      <c r="B156" s="5605"/>
      <c r="C156" s="5606"/>
      <c r="D156" s="5606"/>
      <c r="E156" s="5606"/>
      <c r="F156" s="5606"/>
      <c r="G156" s="5606"/>
      <c r="H156" s="5606"/>
      <c r="I156" s="5607"/>
      <c r="J156" s="5610"/>
      <c r="K156" s="5611"/>
      <c r="L156" s="4136"/>
      <c r="M156" s="4136" t="s">
        <v>2952</v>
      </c>
      <c r="N156" s="3910"/>
      <c r="O156" s="3910"/>
      <c r="P156" s="3910"/>
      <c r="Q156" s="3911"/>
      <c r="R156" s="3911"/>
      <c r="S156" s="3911"/>
      <c r="T156" s="3911"/>
      <c r="U156" s="3540"/>
      <c r="V156" s="3540"/>
      <c r="W156" s="3540"/>
      <c r="X156" s="3909"/>
      <c r="Z156" s="3910"/>
      <c r="AA156" s="3910"/>
      <c r="AB156" s="3910"/>
      <c r="AC156" s="3911"/>
      <c r="AD156" s="3911"/>
      <c r="AE156" s="3911"/>
      <c r="AF156" s="3911"/>
      <c r="AG156" s="3911"/>
      <c r="AH156" s="3911"/>
      <c r="AI156" s="3911"/>
      <c r="AJ156" s="3911"/>
      <c r="AK156" s="3911"/>
      <c r="AL156" s="3540"/>
      <c r="AM156" s="3540"/>
      <c r="AN156" s="3540"/>
      <c r="AO156" s="3540"/>
      <c r="AP156" s="3901"/>
      <c r="AQ156" s="3901"/>
      <c r="AR156" s="3901"/>
      <c r="AS156" s="3901"/>
      <c r="AT156" s="3914"/>
      <c r="AU156" s="3914"/>
      <c r="AV156" s="3914"/>
      <c r="AW156" s="3914"/>
      <c r="AX156" s="3914"/>
      <c r="AY156" s="3914"/>
    </row>
    <row r="158" spans="1:51" s="3900" customFormat="1" ht="11.25" customHeight="1">
      <c r="A158" s="3957" t="s">
        <v>1837</v>
      </c>
      <c r="C158" s="3947" t="s">
        <v>2969</v>
      </c>
      <c r="E158" s="3802"/>
      <c r="F158" s="3962"/>
      <c r="G158" s="3837"/>
      <c r="H158" s="3837"/>
      <c r="I158" s="3837"/>
      <c r="J158" s="1153"/>
      <c r="K158" s="1153"/>
      <c r="L158" s="1153"/>
      <c r="M158" s="1153"/>
      <c r="N158" s="3961"/>
      <c r="O158" s="3837"/>
      <c r="R158" s="3367"/>
      <c r="S158" s="3962"/>
      <c r="T158" s="38"/>
      <c r="U158" s="60"/>
      <c r="V158" s="60"/>
      <c r="W158" s="60"/>
      <c r="X158" s="60"/>
      <c r="Y158" s="60"/>
      <c r="Z158" s="60"/>
      <c r="AA158" s="60"/>
      <c r="AB158" s="1153"/>
      <c r="AC158" s="1153"/>
      <c r="AD158" s="1153"/>
      <c r="AE158" s="1153"/>
      <c r="AL158" s="3902"/>
      <c r="AM158" s="3902"/>
      <c r="AN158" s="3898"/>
      <c r="AO158" s="3898"/>
      <c r="AP158" s="3898"/>
      <c r="AQ158" s="3898"/>
      <c r="AR158" s="3898"/>
      <c r="AS158" s="3898"/>
      <c r="AT158" s="3898"/>
      <c r="AU158" s="3898"/>
      <c r="AV158" s="3898"/>
      <c r="AW158" s="3898"/>
    </row>
    <row r="159" spans="1:51" s="3900" customFormat="1" ht="12">
      <c r="A159" s="3905"/>
      <c r="C159" s="4213" t="s">
        <v>2970</v>
      </c>
      <c r="E159" s="3802"/>
      <c r="F159" s="3962"/>
      <c r="G159" s="3837"/>
      <c r="H159" s="3837"/>
      <c r="I159" s="3837"/>
      <c r="J159" s="1153"/>
      <c r="K159" s="1153"/>
      <c r="L159" s="1153"/>
      <c r="M159" s="1153"/>
      <c r="N159" s="3961"/>
      <c r="O159" s="3837"/>
      <c r="R159" s="3367"/>
      <c r="S159" s="3962"/>
      <c r="T159" s="38"/>
      <c r="U159" s="60"/>
      <c r="V159" s="60"/>
      <c r="W159" s="60"/>
      <c r="X159" s="60"/>
      <c r="Y159" s="60"/>
      <c r="Z159" s="60"/>
      <c r="AA159" s="60"/>
      <c r="AB159" s="1153"/>
      <c r="AC159" s="1153"/>
      <c r="AD159" s="1153"/>
      <c r="AE159" s="1153"/>
      <c r="AL159" s="3902"/>
      <c r="AM159" s="3902"/>
      <c r="AN159" s="3898"/>
      <c r="AO159" s="3898"/>
      <c r="AP159" s="3898"/>
      <c r="AQ159" s="3898"/>
      <c r="AR159" s="3898"/>
      <c r="AS159" s="3898"/>
      <c r="AT159" s="3898"/>
      <c r="AU159" s="3898"/>
      <c r="AV159" s="3898"/>
      <c r="AW159" s="3898"/>
    </row>
    <row r="160" spans="1:51" s="3900" customFormat="1" ht="3" customHeight="1">
      <c r="A160" s="3905"/>
      <c r="C160" s="3898"/>
      <c r="E160" s="3802"/>
      <c r="F160" s="3962"/>
      <c r="G160" s="3837"/>
      <c r="H160" s="3837"/>
      <c r="I160" s="3837"/>
      <c r="J160" s="1153"/>
      <c r="K160" s="1153"/>
      <c r="L160" s="1153"/>
      <c r="M160" s="1153"/>
      <c r="N160" s="3961"/>
      <c r="O160" s="3837"/>
      <c r="P160" s="3837"/>
      <c r="R160" s="3367"/>
      <c r="S160" s="3962"/>
      <c r="T160" s="38"/>
      <c r="U160" s="60"/>
      <c r="V160" s="60"/>
      <c r="W160" s="60"/>
      <c r="X160" s="60"/>
      <c r="Y160" s="60"/>
      <c r="Z160" s="60"/>
      <c r="AA160" s="60"/>
      <c r="AB160" s="1153"/>
      <c r="AC160" s="1153"/>
      <c r="AD160" s="1153"/>
      <c r="AE160" s="1153"/>
      <c r="AL160" s="3902"/>
      <c r="AM160" s="3902"/>
      <c r="AN160" s="3898"/>
      <c r="AO160" s="3898"/>
      <c r="AP160" s="3898"/>
      <c r="AQ160" s="3898"/>
      <c r="AR160" s="3898"/>
      <c r="AS160" s="3898"/>
      <c r="AT160" s="3898"/>
      <c r="AU160" s="3898"/>
      <c r="AV160" s="3898"/>
      <c r="AW160" s="3898"/>
    </row>
    <row r="161" spans="1:49" s="3900" customFormat="1" ht="11.25" customHeight="1">
      <c r="A161" s="3905"/>
      <c r="C161" s="3367" t="s">
        <v>1838</v>
      </c>
      <c r="D161" s="3800" t="s">
        <v>2971</v>
      </c>
      <c r="E161" s="3802"/>
      <c r="F161" s="3962"/>
      <c r="G161" s="3837"/>
      <c r="H161" s="3837"/>
      <c r="I161" s="3837"/>
      <c r="J161" s="1153"/>
      <c r="K161" s="1153"/>
      <c r="L161" s="1153"/>
      <c r="M161" s="1153"/>
      <c r="N161" s="3961"/>
      <c r="O161" s="3837"/>
      <c r="P161" s="3837"/>
      <c r="R161" s="3367"/>
      <c r="S161" s="3962"/>
      <c r="T161" s="38"/>
      <c r="U161" s="60"/>
      <c r="V161" s="60"/>
      <c r="W161" s="60"/>
      <c r="X161" s="60"/>
      <c r="Y161" s="60"/>
      <c r="Z161" s="60"/>
      <c r="AA161" s="60"/>
      <c r="AB161" s="1153"/>
      <c r="AC161" s="1153"/>
      <c r="AD161" s="1153"/>
      <c r="AE161" s="1153"/>
      <c r="AL161" s="3902"/>
      <c r="AM161" s="3902"/>
      <c r="AN161" s="3898"/>
      <c r="AO161" s="3898"/>
      <c r="AP161" s="3898"/>
      <c r="AQ161" s="3898"/>
      <c r="AR161" s="3898"/>
      <c r="AS161" s="3898"/>
      <c r="AT161" s="3898"/>
      <c r="AU161" s="3898"/>
      <c r="AV161" s="3898"/>
      <c r="AW161" s="3898"/>
    </row>
    <row r="162" spans="1:49" s="3900" customFormat="1" ht="11.25" customHeight="1">
      <c r="A162" s="3905"/>
      <c r="C162" s="3367"/>
      <c r="D162" s="3962" t="s">
        <v>2972</v>
      </c>
      <c r="E162" s="3802"/>
      <c r="F162" s="3962"/>
      <c r="G162" s="3837"/>
      <c r="H162" s="3837"/>
      <c r="I162" s="3837"/>
      <c r="J162" s="1153"/>
      <c r="K162" s="1153"/>
      <c r="L162" s="1153"/>
      <c r="M162" s="1153"/>
      <c r="N162" s="3961"/>
      <c r="O162" s="3837"/>
      <c r="P162" s="3837"/>
      <c r="R162" s="3367"/>
      <c r="S162" s="3962"/>
      <c r="T162" s="38"/>
      <c r="U162" s="60"/>
      <c r="V162" s="60"/>
      <c r="W162" s="60"/>
      <c r="X162" s="60"/>
      <c r="Y162" s="60"/>
      <c r="Z162" s="60"/>
      <c r="AA162" s="60"/>
      <c r="AB162" s="1153"/>
      <c r="AC162" s="1153"/>
      <c r="AD162" s="1153"/>
      <c r="AE162" s="1153"/>
      <c r="AL162" s="3902"/>
      <c r="AM162" s="3902"/>
      <c r="AN162" s="3898"/>
      <c r="AO162" s="3898"/>
      <c r="AP162" s="3898"/>
      <c r="AQ162" s="3898"/>
      <c r="AR162" s="3898"/>
      <c r="AS162" s="3898"/>
      <c r="AT162" s="3898"/>
      <c r="AU162" s="3898"/>
      <c r="AV162" s="3898"/>
      <c r="AW162" s="3898"/>
    </row>
    <row r="163" spans="1:49" s="3900" customFormat="1" ht="14.25" customHeight="1">
      <c r="A163" s="3959"/>
      <c r="B163" s="3960"/>
      <c r="C163" s="3367"/>
      <c r="D163" s="3962"/>
      <c r="E163" s="3802"/>
      <c r="F163" s="3962"/>
      <c r="G163" s="3837"/>
      <c r="H163" s="3837"/>
      <c r="I163" s="3837"/>
      <c r="J163" s="1153"/>
      <c r="K163" s="1153"/>
      <c r="L163" s="1153"/>
      <c r="M163" s="1153"/>
      <c r="N163" s="3961"/>
      <c r="O163" s="3837"/>
      <c r="P163" s="3837"/>
      <c r="Q163" s="3540"/>
      <c r="R163" s="3540"/>
      <c r="S163" s="3962"/>
      <c r="T163" s="38"/>
      <c r="U163" s="60"/>
      <c r="V163" s="60"/>
      <c r="W163" s="60"/>
      <c r="X163" s="60"/>
      <c r="Y163" s="60"/>
      <c r="Z163" s="60"/>
      <c r="AA163" s="60"/>
      <c r="AB163" s="1153"/>
      <c r="AC163" s="1153"/>
      <c r="AD163" s="1153"/>
      <c r="AE163" s="1153"/>
      <c r="AI163" s="5702"/>
      <c r="AJ163" s="5702"/>
      <c r="AL163" s="6010">
        <v>3913</v>
      </c>
      <c r="AM163" s="6010"/>
      <c r="AN163" s="3898"/>
      <c r="AO163" s="3898"/>
      <c r="AP163" s="3898"/>
      <c r="AQ163" s="3898"/>
      <c r="AR163" s="3898"/>
      <c r="AS163" s="3898"/>
      <c r="AT163" s="3898"/>
      <c r="AU163" s="3898"/>
      <c r="AV163" s="3898"/>
      <c r="AW163" s="3898"/>
    </row>
    <row r="164" spans="1:49" s="3900" customFormat="1" ht="11.25" customHeight="1">
      <c r="A164" s="3959"/>
      <c r="B164" s="3960"/>
      <c r="C164" s="3898"/>
      <c r="D164" s="3367" t="s">
        <v>35</v>
      </c>
      <c r="E164" s="3800" t="s">
        <v>2973</v>
      </c>
      <c r="F164" s="3962"/>
      <c r="G164" s="3837"/>
      <c r="H164" s="3837"/>
      <c r="I164" s="3837"/>
      <c r="J164" s="1153"/>
      <c r="K164" s="1153"/>
      <c r="L164" s="1153"/>
      <c r="M164" s="1153"/>
      <c r="N164" s="3961"/>
      <c r="O164" s="3837"/>
      <c r="P164" s="3837"/>
      <c r="Q164" s="3540"/>
      <c r="R164" s="3981"/>
      <c r="S164" s="3962"/>
      <c r="T164" s="38"/>
      <c r="U164" s="3367"/>
      <c r="V164" s="3800"/>
      <c r="W164" s="60"/>
      <c r="X164" s="60"/>
      <c r="Y164" s="60"/>
      <c r="Z164" s="60"/>
      <c r="AA164" s="60"/>
      <c r="AB164" s="1153"/>
      <c r="AC164" s="1153"/>
      <c r="AD164" s="1153"/>
      <c r="AE164" s="1153"/>
      <c r="AI164" s="6009" t="s">
        <v>42</v>
      </c>
      <c r="AJ164" s="3981"/>
      <c r="AK164" s="6006"/>
      <c r="AL164" s="6007"/>
      <c r="AM164" s="6008"/>
      <c r="AN164" s="3898"/>
      <c r="AO164" s="3898"/>
      <c r="AP164" s="3898"/>
      <c r="AQ164" s="3898"/>
      <c r="AR164" s="3898"/>
      <c r="AS164" s="3898"/>
      <c r="AT164" s="3898"/>
      <c r="AU164" s="3898"/>
      <c r="AV164" s="3898"/>
      <c r="AW164" s="3898"/>
    </row>
    <row r="165" spans="1:49" s="3900" customFormat="1" ht="11.25" customHeight="1">
      <c r="A165" s="3959"/>
      <c r="B165" s="3960"/>
      <c r="C165" s="3898"/>
      <c r="D165" s="3367"/>
      <c r="E165" s="3962" t="s">
        <v>2974</v>
      </c>
      <c r="F165" s="3962"/>
      <c r="G165" s="3837"/>
      <c r="H165" s="3837"/>
      <c r="I165" s="3837"/>
      <c r="J165" s="1153"/>
      <c r="K165" s="1153"/>
      <c r="L165" s="1153"/>
      <c r="M165" s="1153"/>
      <c r="N165" s="3961"/>
      <c r="O165" s="3837"/>
      <c r="P165" s="3837"/>
      <c r="Q165" s="3540"/>
      <c r="R165" s="3981"/>
      <c r="S165" s="3962"/>
      <c r="T165" s="38"/>
      <c r="U165" s="471"/>
      <c r="V165" s="3949"/>
      <c r="W165" s="60"/>
      <c r="X165" s="60"/>
      <c r="Y165" s="60"/>
      <c r="Z165" s="60"/>
      <c r="AA165" s="60"/>
      <c r="AB165" s="1153"/>
      <c r="AC165" s="1153"/>
      <c r="AD165" s="1153"/>
      <c r="AE165" s="1153"/>
      <c r="AI165" s="5702"/>
      <c r="AJ165" s="3981"/>
      <c r="AK165" s="5570"/>
      <c r="AL165" s="5571"/>
      <c r="AM165" s="5572"/>
      <c r="AN165" s="3898"/>
      <c r="AO165" s="3898"/>
      <c r="AP165" s="3898"/>
      <c r="AQ165" s="3898"/>
      <c r="AR165" s="3898"/>
      <c r="AS165" s="3898"/>
      <c r="AT165" s="3898"/>
      <c r="AU165" s="3898"/>
      <c r="AV165" s="3898"/>
      <c r="AW165" s="3898"/>
    </row>
    <row r="166" spans="1:49" ht="6" customHeight="1"/>
    <row r="167" spans="1:49" s="3900" customFormat="1" ht="11.25" customHeight="1">
      <c r="A167" s="3959"/>
      <c r="B167" s="3960"/>
      <c r="C167" s="3898"/>
      <c r="D167" s="3367" t="s">
        <v>36</v>
      </c>
      <c r="E167" s="3800" t="s">
        <v>2975</v>
      </c>
      <c r="F167" s="3962"/>
      <c r="G167" s="3837"/>
      <c r="H167" s="3837"/>
      <c r="I167" s="3837"/>
      <c r="J167" s="1153"/>
      <c r="K167" s="1153"/>
      <c r="L167" s="1153"/>
      <c r="M167" s="1153"/>
      <c r="N167" s="3961"/>
      <c r="O167" s="3837"/>
      <c r="P167" s="3837"/>
      <c r="Q167" s="3540"/>
      <c r="R167" s="3981"/>
      <c r="S167" s="3962"/>
      <c r="T167" s="38"/>
      <c r="U167" s="3367"/>
      <c r="V167" s="3800"/>
      <c r="W167" s="60"/>
      <c r="X167" s="60"/>
      <c r="Y167" s="60"/>
      <c r="Z167" s="60"/>
      <c r="AA167" s="60"/>
      <c r="AB167" s="1153"/>
      <c r="AC167" s="1153"/>
      <c r="AD167" s="1153"/>
      <c r="AE167" s="1153"/>
      <c r="AI167" s="6009" t="s">
        <v>43</v>
      </c>
      <c r="AJ167" s="3981"/>
      <c r="AK167" s="6006"/>
      <c r="AL167" s="6007"/>
      <c r="AM167" s="6008"/>
      <c r="AN167" s="3898"/>
      <c r="AO167" s="3898"/>
      <c r="AP167" s="3898"/>
      <c r="AQ167" s="3898"/>
      <c r="AR167" s="3898"/>
      <c r="AS167" s="3898"/>
      <c r="AT167" s="3898"/>
      <c r="AU167" s="3898"/>
      <c r="AV167" s="3898"/>
      <c r="AW167" s="3898"/>
    </row>
    <row r="168" spans="1:49" s="3900" customFormat="1" ht="11.25" customHeight="1">
      <c r="A168" s="3959"/>
      <c r="B168" s="3960"/>
      <c r="C168" s="3898"/>
      <c r="D168" s="3367"/>
      <c r="E168" s="3962" t="s">
        <v>2976</v>
      </c>
      <c r="F168" s="3962"/>
      <c r="G168" s="3837"/>
      <c r="H168" s="3837"/>
      <c r="I168" s="3837"/>
      <c r="J168" s="1153"/>
      <c r="K168" s="1153"/>
      <c r="L168" s="1153"/>
      <c r="M168" s="1153"/>
      <c r="N168" s="3961"/>
      <c r="O168" s="3837"/>
      <c r="P168" s="3837"/>
      <c r="Q168" s="3540"/>
      <c r="R168" s="3981"/>
      <c r="S168" s="3962"/>
      <c r="T168" s="38"/>
      <c r="U168" s="471"/>
      <c r="V168" s="3949"/>
      <c r="W168" s="60"/>
      <c r="X168" s="60"/>
      <c r="Y168" s="60"/>
      <c r="Z168" s="60"/>
      <c r="AA168" s="60"/>
      <c r="AB168" s="1153"/>
      <c r="AC168" s="1153"/>
      <c r="AD168" s="1153"/>
      <c r="AE168" s="1153"/>
      <c r="AI168" s="5702"/>
      <c r="AJ168" s="3981"/>
      <c r="AK168" s="5570"/>
      <c r="AL168" s="5571"/>
      <c r="AM168" s="5572"/>
      <c r="AN168" s="3898"/>
      <c r="AO168" s="3898"/>
      <c r="AP168" s="3898"/>
      <c r="AQ168" s="3898"/>
      <c r="AR168" s="3898"/>
      <c r="AS168" s="3898"/>
      <c r="AT168" s="3898"/>
      <c r="AU168" s="3898"/>
      <c r="AV168" s="3898"/>
      <c r="AW168" s="3898"/>
    </row>
    <row r="169" spans="1:49" ht="6" customHeight="1"/>
    <row r="170" spans="1:49" s="3900" customFormat="1" ht="11.25" customHeight="1">
      <c r="A170" s="3959"/>
      <c r="B170" s="3960"/>
      <c r="C170" s="3898"/>
      <c r="D170" s="3367" t="s">
        <v>50</v>
      </c>
      <c r="E170" s="3800" t="s">
        <v>2977</v>
      </c>
      <c r="F170" s="3962"/>
      <c r="G170" s="3837"/>
      <c r="H170" s="3837"/>
      <c r="I170" s="3837"/>
      <c r="J170" s="1153"/>
      <c r="K170" s="1153"/>
      <c r="L170" s="1153"/>
      <c r="M170" s="1153"/>
      <c r="N170" s="3961"/>
      <c r="O170" s="3837"/>
      <c r="P170" s="3837"/>
      <c r="Q170" s="3540"/>
      <c r="R170" s="3981"/>
      <c r="S170" s="3962"/>
      <c r="T170" s="38"/>
      <c r="U170" s="3367"/>
      <c r="V170" s="3800"/>
      <c r="W170" s="60"/>
      <c r="X170" s="60"/>
      <c r="Y170" s="60"/>
      <c r="Z170" s="60"/>
      <c r="AA170" s="60"/>
      <c r="AB170" s="1153"/>
      <c r="AC170" s="1153"/>
      <c r="AD170" s="1153"/>
      <c r="AE170" s="1153"/>
      <c r="AI170" s="3540"/>
      <c r="AJ170" s="3981"/>
      <c r="AN170" s="3898"/>
      <c r="AO170" s="3898"/>
      <c r="AP170" s="3898"/>
      <c r="AQ170" s="3898"/>
      <c r="AR170" s="3898"/>
      <c r="AS170" s="3898"/>
      <c r="AT170" s="3898"/>
      <c r="AU170" s="3898"/>
      <c r="AV170" s="3898"/>
      <c r="AW170" s="3898"/>
    </row>
    <row r="171" spans="1:49" s="3900" customFormat="1" ht="11.25" customHeight="1">
      <c r="A171" s="3959"/>
      <c r="B171" s="3960"/>
      <c r="C171" s="3898"/>
      <c r="D171" s="3367"/>
      <c r="E171" s="3962" t="s">
        <v>2978</v>
      </c>
      <c r="F171" s="3962"/>
      <c r="G171" s="3837"/>
      <c r="H171" s="3837"/>
      <c r="I171" s="3837"/>
      <c r="J171" s="1153"/>
      <c r="K171" s="1153"/>
      <c r="L171" s="1153"/>
      <c r="M171" s="1153"/>
      <c r="N171" s="3961"/>
      <c r="O171" s="3837"/>
      <c r="P171" s="3837"/>
      <c r="Q171" s="3540"/>
      <c r="R171" s="3981"/>
      <c r="S171" s="3962"/>
      <c r="T171" s="38"/>
      <c r="U171" s="471"/>
      <c r="V171" s="3949"/>
      <c r="W171" s="60"/>
      <c r="X171" s="60"/>
      <c r="Y171" s="60"/>
      <c r="Z171" s="60"/>
      <c r="AA171" s="60"/>
      <c r="AB171" s="1153"/>
      <c r="AC171" s="1153"/>
      <c r="AD171" s="1153"/>
      <c r="AE171" s="1153"/>
      <c r="AI171" s="3540"/>
      <c r="AJ171" s="3981"/>
      <c r="AN171" s="3898"/>
      <c r="AO171" s="3898"/>
      <c r="AP171" s="3898"/>
      <c r="AQ171" s="3898"/>
      <c r="AR171" s="3898"/>
      <c r="AS171" s="3898"/>
      <c r="AT171" s="3898"/>
      <c r="AU171" s="3898"/>
      <c r="AV171" s="3898"/>
      <c r="AW171" s="3898"/>
    </row>
    <row r="172" spans="1:49" ht="6" customHeight="1"/>
    <row r="173" spans="1:49" ht="11.25" customHeight="1">
      <c r="E173" s="3367" t="s">
        <v>77</v>
      </c>
      <c r="F173" s="3800" t="s">
        <v>1839</v>
      </c>
      <c r="AI173" s="6009" t="s">
        <v>44</v>
      </c>
      <c r="AJ173" s="3981"/>
      <c r="AK173" s="6006"/>
      <c r="AL173" s="6007"/>
      <c r="AM173" s="6008"/>
    </row>
    <row r="174" spans="1:49" ht="11.25" customHeight="1">
      <c r="E174" s="3367"/>
      <c r="F174" s="3962" t="s">
        <v>1840</v>
      </c>
      <c r="AI174" s="5702"/>
      <c r="AJ174" s="3981"/>
      <c r="AK174" s="5570"/>
      <c r="AL174" s="5571"/>
      <c r="AM174" s="5572"/>
    </row>
    <row r="175" spans="1:49" ht="3.75" customHeight="1"/>
    <row r="176" spans="1:49" ht="11.25" customHeight="1">
      <c r="E176" s="3367" t="s">
        <v>196</v>
      </c>
      <c r="F176" s="3800" t="s">
        <v>1841</v>
      </c>
      <c r="AI176" s="6009" t="s">
        <v>45</v>
      </c>
      <c r="AJ176" s="3981"/>
      <c r="AK176" s="6006"/>
      <c r="AL176" s="6007"/>
      <c r="AM176" s="6008"/>
    </row>
    <row r="177" spans="1:49" ht="11.25" customHeight="1">
      <c r="E177" s="3367"/>
      <c r="F177" s="3962" t="s">
        <v>1842</v>
      </c>
      <c r="AI177" s="5702"/>
      <c r="AJ177" s="3981"/>
      <c r="AK177" s="5570"/>
      <c r="AL177" s="5571"/>
      <c r="AM177" s="5572"/>
    </row>
    <row r="178" spans="1:49" ht="3.75" customHeight="1"/>
    <row r="179" spans="1:49" ht="11.25" customHeight="1">
      <c r="E179" s="3367" t="s">
        <v>220</v>
      </c>
      <c r="F179" s="3800" t="s">
        <v>1843</v>
      </c>
      <c r="AI179" s="6009" t="s">
        <v>46</v>
      </c>
      <c r="AJ179" s="3981"/>
      <c r="AK179" s="6006"/>
      <c r="AL179" s="6007"/>
      <c r="AM179" s="6008"/>
    </row>
    <row r="180" spans="1:49" ht="11.25" customHeight="1">
      <c r="E180" s="3367"/>
      <c r="F180" s="3962" t="s">
        <v>1844</v>
      </c>
      <c r="AI180" s="5702"/>
      <c r="AJ180" s="3981"/>
      <c r="AK180" s="5570"/>
      <c r="AL180" s="5571"/>
      <c r="AM180" s="5572"/>
    </row>
    <row r="181" spans="1:49" ht="3.75" customHeight="1"/>
    <row r="182" spans="1:49" ht="11.25" customHeight="1">
      <c r="E182" s="3367" t="s">
        <v>485</v>
      </c>
      <c r="F182" s="3800" t="s">
        <v>663</v>
      </c>
      <c r="AI182" s="6009" t="s">
        <v>47</v>
      </c>
      <c r="AJ182" s="3981"/>
      <c r="AK182" s="6006"/>
      <c r="AL182" s="6007"/>
      <c r="AM182" s="6008"/>
    </row>
    <row r="183" spans="1:49" ht="11.25" customHeight="1">
      <c r="E183" s="3367"/>
      <c r="F183" s="3962" t="s">
        <v>53</v>
      </c>
      <c r="AI183" s="5702"/>
      <c r="AJ183" s="3981"/>
      <c r="AK183" s="5570"/>
      <c r="AL183" s="5571"/>
      <c r="AM183" s="5572"/>
    </row>
    <row r="185" spans="1:49" s="3900" customFormat="1" ht="11.25" customHeight="1">
      <c r="A185" s="3959"/>
      <c r="B185" s="3960"/>
      <c r="C185" s="3898"/>
      <c r="D185" s="3367" t="s">
        <v>62</v>
      </c>
      <c r="E185" s="3800" t="s">
        <v>2979</v>
      </c>
      <c r="F185" s="3962"/>
      <c r="G185" s="3837"/>
      <c r="H185" s="3837"/>
      <c r="I185" s="3837"/>
      <c r="J185" s="1153"/>
      <c r="K185" s="1153"/>
      <c r="L185" s="1153"/>
      <c r="M185" s="1153"/>
      <c r="N185" s="3961"/>
      <c r="O185" s="3837"/>
      <c r="P185" s="3837"/>
      <c r="Q185" s="3540"/>
      <c r="R185" s="3981"/>
      <c r="S185" s="3962"/>
      <c r="T185" s="38"/>
      <c r="U185" s="3367"/>
      <c r="V185" s="3800"/>
      <c r="W185" s="60"/>
      <c r="X185" s="60"/>
      <c r="Y185" s="60"/>
      <c r="Z185" s="60"/>
      <c r="AA185" s="60"/>
      <c r="AB185" s="1153"/>
      <c r="AC185" s="1153"/>
      <c r="AD185" s="1153"/>
      <c r="AE185" s="1153"/>
      <c r="AI185" s="5702">
        <v>99</v>
      </c>
      <c r="AJ185" s="3981"/>
      <c r="AK185" s="6006">
        <f>(AK164+AK167)-(AK173+AK176+AK179+AK182)</f>
        <v>0</v>
      </c>
      <c r="AL185" s="6007"/>
      <c r="AM185" s="6008"/>
      <c r="AN185" s="3898"/>
      <c r="AO185" s="3898"/>
      <c r="AP185" s="3898"/>
      <c r="AQ185" s="3898"/>
      <c r="AR185" s="3898"/>
      <c r="AS185" s="3898"/>
      <c r="AT185" s="3898"/>
      <c r="AU185" s="3898"/>
      <c r="AV185" s="3898"/>
      <c r="AW185" s="3898"/>
    </row>
    <row r="186" spans="1:49" s="3900" customFormat="1" ht="11.25" customHeight="1">
      <c r="A186" s="3959"/>
      <c r="B186" s="3960"/>
      <c r="C186" s="3898"/>
      <c r="D186" s="3367"/>
      <c r="E186" s="3962" t="s">
        <v>2980</v>
      </c>
      <c r="F186" s="3962"/>
      <c r="G186" s="3837"/>
      <c r="H186" s="3837"/>
      <c r="I186" s="3837"/>
      <c r="J186" s="1153"/>
      <c r="K186" s="1153"/>
      <c r="L186" s="1153"/>
      <c r="M186" s="1153"/>
      <c r="N186" s="3961"/>
      <c r="O186" s="3837"/>
      <c r="P186" s="3837"/>
      <c r="Q186" s="3540"/>
      <c r="R186" s="3981"/>
      <c r="S186" s="3962"/>
      <c r="T186" s="38"/>
      <c r="U186" s="471"/>
      <c r="V186" s="3949"/>
      <c r="W186" s="60"/>
      <c r="X186" s="60"/>
      <c r="Y186" s="60"/>
      <c r="Z186" s="60"/>
      <c r="AA186" s="60"/>
      <c r="AB186" s="1153"/>
      <c r="AC186" s="1153"/>
      <c r="AD186" s="1153"/>
      <c r="AE186" s="1153"/>
      <c r="AI186" s="5702"/>
      <c r="AJ186" s="3981"/>
      <c r="AK186" s="5570"/>
      <c r="AL186" s="5571"/>
      <c r="AM186" s="5572"/>
      <c r="AN186" s="3898"/>
      <c r="AO186" s="3898"/>
      <c r="AP186" s="3898"/>
      <c r="AQ186" s="3898"/>
      <c r="AR186" s="3898"/>
      <c r="AS186" s="3898"/>
      <c r="AT186" s="3898"/>
      <c r="AU186" s="3898"/>
      <c r="AV186" s="3898"/>
      <c r="AW186" s="3898"/>
    </row>
    <row r="188" spans="1:49" ht="16.5" customHeight="1">
      <c r="A188" s="4214"/>
      <c r="B188" s="4033"/>
      <c r="C188" s="4033"/>
      <c r="D188" s="4033"/>
      <c r="E188" s="4033"/>
      <c r="F188" s="4033"/>
      <c r="G188" s="4033"/>
      <c r="H188" s="4033"/>
      <c r="I188" s="4033"/>
      <c r="J188" s="4033"/>
      <c r="K188" s="4033"/>
      <c r="L188" s="4033"/>
      <c r="M188" s="4033"/>
      <c r="N188" s="4033"/>
      <c r="O188" s="4033"/>
      <c r="P188" s="4033"/>
      <c r="Q188" s="4033"/>
      <c r="R188" s="4033"/>
      <c r="S188" s="4033"/>
      <c r="T188" s="4033"/>
      <c r="U188" s="4033"/>
      <c r="V188" s="4033"/>
      <c r="W188" s="4033"/>
      <c r="X188" s="4033"/>
      <c r="Y188" s="4033"/>
      <c r="Z188" s="4033"/>
      <c r="AA188" s="4033"/>
      <c r="AB188" s="4033"/>
      <c r="AC188" s="4033"/>
      <c r="AD188" s="4033"/>
      <c r="AE188" s="4033"/>
      <c r="AF188" s="4033"/>
      <c r="AG188" s="4033"/>
      <c r="AH188" s="4033"/>
      <c r="AI188" s="4033"/>
      <c r="AJ188" s="4033"/>
      <c r="AK188" s="4033"/>
      <c r="AL188" s="4033"/>
      <c r="AM188" s="4033"/>
      <c r="AN188" s="4033"/>
      <c r="AO188" s="4033"/>
    </row>
    <row r="190" spans="1:49" s="3900" customFormat="1" ht="11.25" customHeight="1">
      <c r="A190" s="3957" t="s">
        <v>1845</v>
      </c>
      <c r="C190" s="3371" t="s">
        <v>2981</v>
      </c>
      <c r="E190" s="3802"/>
      <c r="F190" s="3962"/>
      <c r="G190" s="3837"/>
      <c r="H190" s="3837"/>
      <c r="I190" s="3837"/>
      <c r="J190" s="1153"/>
      <c r="K190" s="1153"/>
      <c r="L190" s="1153"/>
      <c r="M190" s="1153"/>
      <c r="N190" s="3961"/>
      <c r="O190" s="3837"/>
      <c r="P190" s="3837"/>
      <c r="S190" s="3962"/>
      <c r="T190" s="38"/>
      <c r="U190" s="60"/>
      <c r="V190" s="60"/>
      <c r="W190" s="60"/>
      <c r="X190" s="60"/>
      <c r="Y190" s="60"/>
      <c r="Z190" s="60"/>
      <c r="AA190" s="60"/>
      <c r="AB190" s="1153"/>
      <c r="AC190" s="1153"/>
      <c r="AD190" s="1153"/>
      <c r="AE190" s="1153"/>
      <c r="AL190" s="3902"/>
      <c r="AM190" s="3902"/>
      <c r="AN190" s="3898"/>
      <c r="AO190" s="3898"/>
      <c r="AP190" s="3898"/>
      <c r="AQ190" s="3898"/>
      <c r="AR190" s="3898"/>
      <c r="AS190" s="3898"/>
      <c r="AT190" s="3898"/>
      <c r="AU190" s="3898"/>
      <c r="AV190" s="3898"/>
      <c r="AW190" s="3898"/>
    </row>
    <row r="191" spans="1:49" s="3900" customFormat="1" ht="12">
      <c r="A191" s="3905"/>
      <c r="C191" s="3372" t="s">
        <v>2982</v>
      </c>
      <c r="E191" s="3802"/>
      <c r="F191" s="3962"/>
      <c r="G191" s="3837"/>
      <c r="H191" s="3837"/>
      <c r="I191" s="3837"/>
      <c r="J191" s="1153"/>
      <c r="K191" s="1153"/>
      <c r="L191" s="1153"/>
      <c r="M191" s="1153"/>
      <c r="N191" s="3961"/>
      <c r="O191" s="3837"/>
      <c r="P191" s="3837"/>
      <c r="S191" s="3962"/>
      <c r="T191" s="38"/>
      <c r="U191" s="60"/>
      <c r="V191" s="60"/>
      <c r="W191" s="60"/>
      <c r="X191" s="60"/>
      <c r="Y191" s="60"/>
      <c r="Z191" s="60"/>
      <c r="AA191" s="60"/>
      <c r="AB191" s="1153"/>
      <c r="AC191" s="1153"/>
      <c r="AD191" s="1153"/>
      <c r="AE191" s="1153"/>
      <c r="AL191" s="3902"/>
      <c r="AM191" s="3902"/>
      <c r="AN191" s="3898"/>
      <c r="AO191" s="3898"/>
      <c r="AP191" s="3898"/>
      <c r="AQ191" s="3898"/>
      <c r="AR191" s="3898"/>
      <c r="AS191" s="3898"/>
      <c r="AT191" s="3898"/>
      <c r="AU191" s="3898"/>
      <c r="AV191" s="3898"/>
      <c r="AW191" s="3898"/>
    </row>
    <row r="192" spans="1:49" s="3900" customFormat="1" ht="3" customHeight="1">
      <c r="A192" s="3905"/>
      <c r="C192" s="3898"/>
      <c r="E192" s="3802"/>
      <c r="F192" s="3962"/>
      <c r="G192" s="3837"/>
      <c r="H192" s="3837"/>
      <c r="I192" s="3837"/>
      <c r="J192" s="1153"/>
      <c r="K192" s="1153"/>
      <c r="L192" s="1153"/>
      <c r="M192" s="1153"/>
      <c r="N192" s="3961"/>
      <c r="O192" s="3837"/>
      <c r="P192" s="3837"/>
      <c r="R192" s="3367"/>
      <c r="S192" s="3962"/>
      <c r="T192" s="38"/>
      <c r="U192" s="60"/>
      <c r="V192" s="60"/>
      <c r="W192" s="60"/>
      <c r="X192" s="60"/>
      <c r="Y192" s="60"/>
      <c r="Z192" s="60"/>
      <c r="AA192" s="60"/>
      <c r="AB192" s="1153"/>
      <c r="AC192" s="1153"/>
      <c r="AD192" s="1153"/>
      <c r="AE192" s="1153"/>
      <c r="AL192" s="3902"/>
      <c r="AM192" s="3902"/>
      <c r="AN192" s="3898"/>
      <c r="AO192" s="3898"/>
      <c r="AP192" s="3898"/>
      <c r="AQ192" s="3898"/>
      <c r="AR192" s="3898"/>
      <c r="AS192" s="3898"/>
      <c r="AT192" s="3898"/>
      <c r="AU192" s="3898"/>
      <c r="AV192" s="3898"/>
      <c r="AW192" s="3898"/>
    </row>
    <row r="193" spans="1:49" s="3900" customFormat="1" ht="11.25" customHeight="1">
      <c r="A193" s="3905"/>
      <c r="C193" s="3367" t="s">
        <v>1846</v>
      </c>
      <c r="D193" s="3800" t="s">
        <v>2983</v>
      </c>
      <c r="E193" s="3802"/>
      <c r="F193" s="3962"/>
      <c r="G193" s="3837"/>
      <c r="H193" s="3837"/>
      <c r="I193" s="3837"/>
      <c r="J193" s="1153"/>
      <c r="K193" s="1153"/>
      <c r="L193" s="1153"/>
      <c r="M193" s="1153"/>
      <c r="N193" s="3961"/>
      <c r="O193" s="3837"/>
      <c r="P193" s="3837"/>
      <c r="R193" s="3367"/>
      <c r="S193" s="3962"/>
      <c r="T193" s="38"/>
      <c r="U193" s="60"/>
      <c r="V193" s="60"/>
      <c r="W193" s="60"/>
      <c r="X193" s="60"/>
      <c r="Y193" s="60"/>
      <c r="Z193" s="60"/>
      <c r="AA193" s="60"/>
      <c r="AB193" s="1153"/>
      <c r="AC193" s="1153"/>
      <c r="AD193" s="1153"/>
      <c r="AE193" s="1153"/>
      <c r="AL193" s="3902"/>
      <c r="AM193" s="3902"/>
      <c r="AN193" s="3898"/>
      <c r="AO193" s="3898"/>
      <c r="AP193" s="3898"/>
      <c r="AQ193" s="3898"/>
      <c r="AR193" s="3898"/>
      <c r="AS193" s="3898"/>
      <c r="AT193" s="3898"/>
      <c r="AU193" s="3898"/>
      <c r="AV193" s="3898"/>
      <c r="AW193" s="3898"/>
    </row>
    <row r="194" spans="1:49" s="3900" customFormat="1" ht="11.25" customHeight="1">
      <c r="A194" s="3905"/>
      <c r="C194" s="3367"/>
      <c r="D194" s="3962" t="s">
        <v>2984</v>
      </c>
      <c r="E194" s="3802"/>
      <c r="F194" s="3962"/>
      <c r="G194" s="3837"/>
      <c r="H194" s="3837"/>
      <c r="I194" s="3837"/>
      <c r="J194" s="1153"/>
      <c r="K194" s="1153"/>
      <c r="L194" s="1153"/>
      <c r="M194" s="1153"/>
      <c r="N194" s="3961"/>
      <c r="O194" s="3837"/>
      <c r="P194" s="3837"/>
      <c r="R194" s="3367"/>
      <c r="S194" s="3962"/>
      <c r="T194" s="38"/>
      <c r="U194" s="60"/>
      <c r="V194" s="60"/>
      <c r="W194" s="60"/>
      <c r="X194" s="60"/>
      <c r="Y194" s="60"/>
      <c r="Z194" s="60"/>
      <c r="AA194" s="60"/>
      <c r="AB194" s="1153"/>
      <c r="AC194" s="1153"/>
      <c r="AD194" s="1153"/>
      <c r="AE194" s="1153"/>
      <c r="AL194" s="3902"/>
      <c r="AM194" s="3902"/>
      <c r="AN194" s="3898"/>
      <c r="AO194" s="3898"/>
      <c r="AP194" s="3898"/>
      <c r="AQ194" s="3898"/>
      <c r="AR194" s="3898"/>
      <c r="AS194" s="3898"/>
      <c r="AT194" s="3898"/>
      <c r="AU194" s="3898"/>
      <c r="AV194" s="3898"/>
      <c r="AW194" s="3898"/>
    </row>
    <row r="195" spans="1:49" s="3900" customFormat="1" ht="12.75" customHeight="1">
      <c r="A195" s="3959"/>
      <c r="B195" s="3960"/>
      <c r="C195" s="3367"/>
      <c r="D195" s="3962"/>
      <c r="E195" s="3802"/>
      <c r="F195" s="3962"/>
      <c r="G195" s="3837"/>
      <c r="H195" s="3837"/>
      <c r="I195" s="3837"/>
      <c r="J195" s="1153"/>
      <c r="K195" s="1153"/>
      <c r="L195" s="1153"/>
      <c r="M195" s="1153"/>
      <c r="N195" s="3961"/>
      <c r="O195" s="3837"/>
      <c r="P195" s="3837"/>
      <c r="Q195" s="3540"/>
      <c r="R195" s="3540"/>
      <c r="S195" s="3962"/>
      <c r="T195" s="38"/>
      <c r="U195" s="60"/>
      <c r="V195" s="60"/>
      <c r="W195" s="60"/>
      <c r="X195" s="60"/>
      <c r="Y195" s="60"/>
      <c r="Z195" s="60"/>
      <c r="AA195" s="60"/>
      <c r="AB195" s="1153"/>
      <c r="AC195" s="1153"/>
      <c r="AD195" s="1153"/>
      <c r="AE195" s="1153"/>
      <c r="AI195" s="5702"/>
      <c r="AJ195" s="5702"/>
      <c r="AL195" s="6010">
        <v>3914</v>
      </c>
      <c r="AM195" s="6010"/>
      <c r="AN195" s="3898"/>
      <c r="AO195" s="3898"/>
      <c r="AP195" s="3898"/>
      <c r="AQ195" s="3898"/>
      <c r="AR195" s="3898"/>
      <c r="AS195" s="3898"/>
      <c r="AT195" s="3898"/>
      <c r="AU195" s="3898"/>
      <c r="AV195" s="3898"/>
      <c r="AW195" s="3898"/>
    </row>
    <row r="196" spans="1:49" s="3900" customFormat="1" ht="11.25" customHeight="1">
      <c r="A196" s="3959"/>
      <c r="B196" s="3960"/>
      <c r="C196" s="3898"/>
      <c r="D196" s="3369" t="s">
        <v>35</v>
      </c>
      <c r="E196" s="3800" t="s">
        <v>2973</v>
      </c>
      <c r="F196" s="3962"/>
      <c r="G196" s="3837"/>
      <c r="H196" s="3837"/>
      <c r="I196" s="3837"/>
      <c r="J196" s="1153"/>
      <c r="K196" s="1153"/>
      <c r="L196" s="1153"/>
      <c r="M196" s="1153"/>
      <c r="N196" s="3961"/>
      <c r="O196" s="3837"/>
      <c r="P196" s="3837"/>
      <c r="Q196" s="3540"/>
      <c r="R196" s="3981"/>
      <c r="S196" s="3962"/>
      <c r="T196" s="38"/>
      <c r="U196" s="3367"/>
      <c r="V196" s="3800"/>
      <c r="W196" s="60"/>
      <c r="X196" s="60"/>
      <c r="Y196" s="60"/>
      <c r="Z196" s="60"/>
      <c r="AA196" s="60"/>
      <c r="AB196" s="1153"/>
      <c r="AC196" s="1153"/>
      <c r="AD196" s="1153"/>
      <c r="AE196" s="1153"/>
      <c r="AI196" s="6009" t="s">
        <v>42</v>
      </c>
      <c r="AJ196" s="3981"/>
      <c r="AK196" s="6006"/>
      <c r="AL196" s="6007"/>
      <c r="AM196" s="6008"/>
      <c r="AN196" s="3898"/>
      <c r="AO196" s="3898"/>
      <c r="AP196" s="3898"/>
      <c r="AQ196" s="3898"/>
      <c r="AR196" s="3898"/>
      <c r="AS196" s="3898"/>
      <c r="AT196" s="3898"/>
      <c r="AU196" s="3898"/>
      <c r="AV196" s="3898"/>
      <c r="AW196" s="3898"/>
    </row>
    <row r="197" spans="1:49" s="3900" customFormat="1" ht="11.25" customHeight="1">
      <c r="A197" s="3959"/>
      <c r="B197" s="3960"/>
      <c r="C197" s="3898"/>
      <c r="D197" s="3369"/>
      <c r="E197" s="3962" t="s">
        <v>2974</v>
      </c>
      <c r="F197" s="3962"/>
      <c r="G197" s="3837"/>
      <c r="H197" s="3837"/>
      <c r="I197" s="3837"/>
      <c r="J197" s="1153"/>
      <c r="K197" s="1153"/>
      <c r="L197" s="1153"/>
      <c r="M197" s="1153"/>
      <c r="N197" s="3961"/>
      <c r="O197" s="3837"/>
      <c r="P197" s="3837"/>
      <c r="Q197" s="3540"/>
      <c r="R197" s="3981"/>
      <c r="S197" s="3962"/>
      <c r="T197" s="38"/>
      <c r="U197" s="471"/>
      <c r="V197" s="3949"/>
      <c r="W197" s="60"/>
      <c r="X197" s="60"/>
      <c r="Y197" s="60"/>
      <c r="Z197" s="60"/>
      <c r="AA197" s="60"/>
      <c r="AB197" s="1153"/>
      <c r="AC197" s="1153"/>
      <c r="AD197" s="1153"/>
      <c r="AE197" s="1153"/>
      <c r="AI197" s="5702"/>
      <c r="AJ197" s="3981"/>
      <c r="AK197" s="5570"/>
      <c r="AL197" s="5571"/>
      <c r="AM197" s="5572"/>
      <c r="AN197" s="3898"/>
      <c r="AO197" s="3898"/>
      <c r="AP197" s="3898"/>
      <c r="AQ197" s="3898"/>
      <c r="AR197" s="3898"/>
      <c r="AS197" s="3898"/>
      <c r="AT197" s="3898"/>
      <c r="AU197" s="3898"/>
      <c r="AV197" s="3898"/>
      <c r="AW197" s="3898"/>
    </row>
    <row r="198" spans="1:49" ht="6" customHeight="1">
      <c r="D198" s="4215"/>
    </row>
    <row r="199" spans="1:49" s="3900" customFormat="1" ht="11.25" customHeight="1">
      <c r="A199" s="3959"/>
      <c r="B199" s="3960"/>
      <c r="C199" s="3898"/>
      <c r="D199" s="3369" t="s">
        <v>36</v>
      </c>
      <c r="E199" s="3800" t="s">
        <v>2985</v>
      </c>
      <c r="F199" s="3962"/>
      <c r="G199" s="3837"/>
      <c r="H199" s="3837"/>
      <c r="I199" s="3837"/>
      <c r="J199" s="1153"/>
      <c r="K199" s="1153"/>
      <c r="L199" s="1153"/>
      <c r="M199" s="1153"/>
      <c r="N199" s="3961"/>
      <c r="O199" s="3837"/>
      <c r="P199" s="3837"/>
      <c r="Q199" s="3540"/>
      <c r="R199" s="3981"/>
      <c r="S199" s="3962"/>
      <c r="T199" s="38"/>
      <c r="U199" s="3367"/>
      <c r="V199" s="3800"/>
      <c r="W199" s="60"/>
      <c r="X199" s="60"/>
      <c r="Y199" s="60"/>
      <c r="Z199" s="60"/>
      <c r="AA199" s="60"/>
      <c r="AB199" s="1153"/>
      <c r="AC199" s="1153"/>
      <c r="AD199" s="1153"/>
      <c r="AE199" s="1153"/>
      <c r="AI199" s="6009" t="s">
        <v>43</v>
      </c>
      <c r="AJ199" s="3981"/>
      <c r="AK199" s="6006"/>
      <c r="AL199" s="6007"/>
      <c r="AM199" s="6008"/>
      <c r="AN199" s="3898"/>
      <c r="AO199" s="3898"/>
      <c r="AP199" s="3898"/>
      <c r="AQ199" s="3898"/>
      <c r="AR199" s="3898"/>
      <c r="AS199" s="3898"/>
      <c r="AT199" s="3898"/>
      <c r="AU199" s="3898"/>
      <c r="AV199" s="3898"/>
      <c r="AW199" s="3898"/>
    </row>
    <row r="200" spans="1:49" s="3900" customFormat="1" ht="11.25" customHeight="1">
      <c r="A200" s="3959"/>
      <c r="B200" s="3960"/>
      <c r="C200" s="3898"/>
      <c r="D200" s="3369"/>
      <c r="E200" s="3962" t="s">
        <v>2976</v>
      </c>
      <c r="F200" s="3962"/>
      <c r="G200" s="3837"/>
      <c r="H200" s="3837"/>
      <c r="I200" s="3837"/>
      <c r="J200" s="1153"/>
      <c r="K200" s="1153"/>
      <c r="L200" s="1153"/>
      <c r="M200" s="1153"/>
      <c r="N200" s="3961"/>
      <c r="O200" s="3837"/>
      <c r="P200" s="3837"/>
      <c r="Q200" s="3540"/>
      <c r="R200" s="3981"/>
      <c r="S200" s="3962"/>
      <c r="T200" s="38"/>
      <c r="U200" s="471"/>
      <c r="V200" s="3949"/>
      <c r="W200" s="60"/>
      <c r="X200" s="60"/>
      <c r="Y200" s="60"/>
      <c r="Z200" s="60"/>
      <c r="AA200" s="60"/>
      <c r="AB200" s="1153"/>
      <c r="AC200" s="1153"/>
      <c r="AD200" s="1153"/>
      <c r="AE200" s="1153"/>
      <c r="AI200" s="5702"/>
      <c r="AJ200" s="3981"/>
      <c r="AK200" s="5570"/>
      <c r="AL200" s="5571"/>
      <c r="AM200" s="5572"/>
      <c r="AN200" s="3898"/>
      <c r="AO200" s="3898"/>
      <c r="AP200" s="3898"/>
      <c r="AQ200" s="3898"/>
      <c r="AR200" s="3898"/>
      <c r="AS200" s="3898"/>
      <c r="AT200" s="3898"/>
      <c r="AU200" s="3898"/>
      <c r="AV200" s="3898"/>
      <c r="AW200" s="3898"/>
    </row>
    <row r="201" spans="1:49" ht="6" customHeight="1">
      <c r="D201" s="4215"/>
    </row>
    <row r="202" spans="1:49" s="3900" customFormat="1" ht="11.25" customHeight="1">
      <c r="A202" s="3959"/>
      <c r="B202" s="3960"/>
      <c r="C202" s="3898"/>
      <c r="D202" s="3369" t="s">
        <v>50</v>
      </c>
      <c r="E202" s="3800" t="s">
        <v>2977</v>
      </c>
      <c r="F202" s="3962"/>
      <c r="G202" s="3837"/>
      <c r="H202" s="3837"/>
      <c r="I202" s="3837"/>
      <c r="J202" s="1153"/>
      <c r="K202" s="1153"/>
      <c r="L202" s="1153"/>
      <c r="M202" s="1153"/>
      <c r="N202" s="3961"/>
      <c r="O202" s="3837"/>
      <c r="P202" s="3837"/>
      <c r="Q202" s="3540"/>
      <c r="R202" s="3981"/>
      <c r="S202" s="3962"/>
      <c r="T202" s="38"/>
      <c r="U202" s="3367"/>
      <c r="V202" s="3800"/>
      <c r="W202" s="60"/>
      <c r="X202" s="60"/>
      <c r="Y202" s="60"/>
      <c r="Z202" s="60"/>
      <c r="AA202" s="60"/>
      <c r="AB202" s="1153"/>
      <c r="AC202" s="1153"/>
      <c r="AD202" s="1153"/>
      <c r="AE202" s="1153"/>
      <c r="AI202" s="3540"/>
      <c r="AJ202" s="3981"/>
      <c r="AN202" s="3898"/>
      <c r="AO202" s="3898"/>
      <c r="AP202" s="3898"/>
      <c r="AQ202" s="3898"/>
      <c r="AR202" s="3898"/>
      <c r="AS202" s="3898"/>
      <c r="AT202" s="3898"/>
      <c r="AU202" s="3898"/>
      <c r="AV202" s="3898"/>
      <c r="AW202" s="3898"/>
    </row>
    <row r="203" spans="1:49" s="3900" customFormat="1" ht="11.25" customHeight="1">
      <c r="A203" s="3959"/>
      <c r="B203" s="3960"/>
      <c r="C203" s="3898"/>
      <c r="D203" s="3369"/>
      <c r="E203" s="3962" t="s">
        <v>2978</v>
      </c>
      <c r="F203" s="3962"/>
      <c r="G203" s="3837"/>
      <c r="H203" s="3837"/>
      <c r="I203" s="3837"/>
      <c r="J203" s="1153"/>
      <c r="K203" s="1153"/>
      <c r="L203" s="1153"/>
      <c r="M203" s="1153"/>
      <c r="N203" s="3961"/>
      <c r="O203" s="3837"/>
      <c r="P203" s="3837"/>
      <c r="Q203" s="3540"/>
      <c r="R203" s="3981"/>
      <c r="S203" s="3962"/>
      <c r="T203" s="38"/>
      <c r="U203" s="471"/>
      <c r="V203" s="3949"/>
      <c r="W203" s="60"/>
      <c r="X203" s="60"/>
      <c r="Y203" s="60"/>
      <c r="Z203" s="60"/>
      <c r="AA203" s="60"/>
      <c r="AB203" s="1153"/>
      <c r="AC203" s="1153"/>
      <c r="AD203" s="1153"/>
      <c r="AE203" s="1153"/>
      <c r="AI203" s="3540"/>
      <c r="AJ203" s="3981"/>
      <c r="AN203" s="3898"/>
      <c r="AO203" s="3898"/>
      <c r="AP203" s="3898"/>
      <c r="AQ203" s="3898"/>
      <c r="AR203" s="3898"/>
      <c r="AS203" s="3898"/>
      <c r="AT203" s="3898"/>
      <c r="AU203" s="3898"/>
      <c r="AV203" s="3898"/>
      <c r="AW203" s="3898"/>
    </row>
    <row r="204" spans="1:49" ht="6" customHeight="1">
      <c r="D204" s="4215"/>
    </row>
    <row r="205" spans="1:49" ht="11.25" customHeight="1">
      <c r="D205" s="4215"/>
      <c r="E205" s="3367" t="s">
        <v>77</v>
      </c>
      <c r="F205" s="3800" t="s">
        <v>1839</v>
      </c>
      <c r="AI205" s="6009" t="s">
        <v>44</v>
      </c>
      <c r="AJ205" s="3981"/>
      <c r="AK205" s="6006"/>
      <c r="AL205" s="6007"/>
      <c r="AM205" s="6008"/>
    </row>
    <row r="206" spans="1:49" ht="11.25" customHeight="1">
      <c r="D206" s="4215"/>
      <c r="E206" s="3367"/>
      <c r="F206" s="3962" t="s">
        <v>1840</v>
      </c>
      <c r="AI206" s="5702"/>
      <c r="AJ206" s="3981"/>
      <c r="AK206" s="5570"/>
      <c r="AL206" s="5571"/>
      <c r="AM206" s="5572"/>
    </row>
    <row r="207" spans="1:49" ht="3.75" customHeight="1">
      <c r="D207" s="4215"/>
    </row>
    <row r="208" spans="1:49" ht="11.25" customHeight="1">
      <c r="D208" s="4215"/>
      <c r="E208" s="3367" t="s">
        <v>196</v>
      </c>
      <c r="F208" s="3800" t="s">
        <v>1841</v>
      </c>
      <c r="AI208" s="6009" t="s">
        <v>45</v>
      </c>
      <c r="AJ208" s="3981"/>
      <c r="AK208" s="6006"/>
      <c r="AL208" s="6007"/>
      <c r="AM208" s="6008"/>
    </row>
    <row r="209" spans="1:49" ht="11.25" customHeight="1">
      <c r="D209" s="4215"/>
      <c r="E209" s="3367"/>
      <c r="F209" s="3962" t="s">
        <v>1842</v>
      </c>
      <c r="AI209" s="5702"/>
      <c r="AJ209" s="3981"/>
      <c r="AK209" s="5570"/>
      <c r="AL209" s="5571"/>
      <c r="AM209" s="5572"/>
    </row>
    <row r="210" spans="1:49" ht="3.75" customHeight="1">
      <c r="D210" s="4215"/>
    </row>
    <row r="211" spans="1:49" ht="11.25" customHeight="1">
      <c r="D211" s="4215"/>
      <c r="E211" s="3367" t="s">
        <v>220</v>
      </c>
      <c r="F211" s="3800" t="s">
        <v>2068</v>
      </c>
      <c r="AI211" s="6009" t="s">
        <v>46</v>
      </c>
      <c r="AJ211" s="3981"/>
      <c r="AK211" s="6006"/>
      <c r="AL211" s="6007"/>
      <c r="AM211" s="6008"/>
    </row>
    <row r="212" spans="1:49" ht="11.25" customHeight="1">
      <c r="D212" s="4215"/>
      <c r="E212" s="3367"/>
      <c r="F212" s="3962" t="s">
        <v>2069</v>
      </c>
      <c r="AI212" s="5702"/>
      <c r="AJ212" s="3981"/>
      <c r="AK212" s="5570"/>
      <c r="AL212" s="5571"/>
      <c r="AM212" s="5572"/>
    </row>
    <row r="213" spans="1:49" ht="3.75" customHeight="1">
      <c r="D213" s="4215"/>
    </row>
    <row r="214" spans="1:49" ht="11.25" customHeight="1">
      <c r="D214" s="4215"/>
      <c r="E214" s="3367" t="s">
        <v>485</v>
      </c>
      <c r="F214" s="3800" t="s">
        <v>1843</v>
      </c>
      <c r="AI214" s="6009" t="s">
        <v>47</v>
      </c>
      <c r="AJ214" s="3981"/>
      <c r="AK214" s="6006"/>
      <c r="AL214" s="6007"/>
      <c r="AM214" s="6008"/>
    </row>
    <row r="215" spans="1:49" ht="11.25" customHeight="1">
      <c r="D215" s="4215"/>
      <c r="E215" s="3367"/>
      <c r="F215" s="3962" t="s">
        <v>1844</v>
      </c>
      <c r="AI215" s="5702"/>
      <c r="AJ215" s="3981"/>
      <c r="AK215" s="5570"/>
      <c r="AL215" s="5571"/>
      <c r="AM215" s="5572"/>
    </row>
    <row r="216" spans="1:49" ht="3.75" customHeight="1">
      <c r="D216" s="4215"/>
      <c r="E216" s="3367"/>
      <c r="F216" s="3962"/>
      <c r="AI216" s="4216"/>
      <c r="AJ216" s="3981"/>
      <c r="AK216" s="4217"/>
      <c r="AL216" s="4217"/>
      <c r="AM216" s="4217"/>
    </row>
    <row r="217" spans="1:49" ht="11.25" customHeight="1">
      <c r="D217" s="4215"/>
      <c r="E217" s="3367" t="s">
        <v>2986</v>
      </c>
      <c r="F217" s="3800" t="s">
        <v>663</v>
      </c>
      <c r="AI217" s="6009" t="s">
        <v>48</v>
      </c>
      <c r="AJ217" s="3981"/>
      <c r="AK217" s="6006"/>
      <c r="AL217" s="6007"/>
      <c r="AM217" s="6008"/>
    </row>
    <row r="218" spans="1:49" ht="11.25" customHeight="1">
      <c r="D218" s="4215"/>
      <c r="E218" s="3367"/>
      <c r="F218" s="3962" t="s">
        <v>53</v>
      </c>
      <c r="AI218" s="5702"/>
      <c r="AJ218" s="3981"/>
      <c r="AK218" s="5570"/>
      <c r="AL218" s="5571"/>
      <c r="AM218" s="5572"/>
    </row>
    <row r="219" spans="1:49" ht="6" customHeight="1">
      <c r="D219" s="4215"/>
    </row>
    <row r="220" spans="1:49" s="3900" customFormat="1" ht="11.25" customHeight="1">
      <c r="A220" s="3959"/>
      <c r="B220" s="3960"/>
      <c r="C220" s="3898"/>
      <c r="D220" s="3369" t="s">
        <v>62</v>
      </c>
      <c r="E220" s="3800" t="s">
        <v>2987</v>
      </c>
      <c r="F220" s="3962"/>
      <c r="G220" s="3837"/>
      <c r="H220" s="3837"/>
      <c r="I220" s="3837"/>
      <c r="J220" s="1153"/>
      <c r="K220" s="1153"/>
      <c r="L220" s="1153"/>
      <c r="M220" s="1153"/>
      <c r="N220" s="3961"/>
      <c r="O220" s="3837"/>
      <c r="P220" s="3837"/>
      <c r="Q220" s="3540"/>
      <c r="R220" s="3981"/>
      <c r="S220" s="3962"/>
      <c r="T220" s="38"/>
      <c r="U220" s="3367"/>
      <c r="V220" s="3800"/>
      <c r="W220" s="60"/>
      <c r="X220" s="60"/>
      <c r="Y220" s="60"/>
      <c r="Z220" s="60"/>
      <c r="AA220" s="60"/>
      <c r="AB220" s="1153"/>
      <c r="AC220" s="1153"/>
      <c r="AD220" s="1153"/>
      <c r="AE220" s="1153"/>
      <c r="AI220" s="5702">
        <v>99</v>
      </c>
      <c r="AJ220" s="3981"/>
      <c r="AK220" s="6006">
        <f>(AK196+AK199)-(AK205+AK208+AK211+AK214+AK217)</f>
        <v>0</v>
      </c>
      <c r="AL220" s="6007"/>
      <c r="AM220" s="6008"/>
      <c r="AN220" s="3898"/>
      <c r="AO220" s="3898"/>
      <c r="AP220" s="3898"/>
      <c r="AQ220" s="3898"/>
      <c r="AR220" s="3898"/>
      <c r="AS220" s="3898"/>
      <c r="AT220" s="3898"/>
      <c r="AU220" s="3898"/>
      <c r="AV220" s="3898"/>
      <c r="AW220" s="3898"/>
    </row>
    <row r="221" spans="1:49" s="3900" customFormat="1" ht="11.25" customHeight="1">
      <c r="A221" s="3959"/>
      <c r="B221" s="3960"/>
      <c r="C221" s="3898"/>
      <c r="D221" s="3369"/>
      <c r="E221" s="3962" t="s">
        <v>2980</v>
      </c>
      <c r="F221" s="3962"/>
      <c r="G221" s="3837"/>
      <c r="H221" s="3837"/>
      <c r="I221" s="3837"/>
      <c r="J221" s="1153"/>
      <c r="K221" s="1153"/>
      <c r="L221" s="1153"/>
      <c r="M221" s="1153"/>
      <c r="N221" s="3961"/>
      <c r="O221" s="3837"/>
      <c r="P221" s="3837"/>
      <c r="Q221" s="3540"/>
      <c r="R221" s="3981"/>
      <c r="S221" s="3962"/>
      <c r="T221" s="38"/>
      <c r="U221" s="471"/>
      <c r="V221" s="3949"/>
      <c r="W221" s="60"/>
      <c r="X221" s="60"/>
      <c r="Y221" s="60"/>
      <c r="Z221" s="60"/>
      <c r="AA221" s="60"/>
      <c r="AB221" s="1153"/>
      <c r="AC221" s="1153"/>
      <c r="AD221" s="1153"/>
      <c r="AE221" s="1153"/>
      <c r="AI221" s="5702"/>
      <c r="AJ221" s="3981"/>
      <c r="AK221" s="5570"/>
      <c r="AL221" s="5571"/>
      <c r="AM221" s="5572"/>
      <c r="AN221" s="3898"/>
      <c r="AO221" s="3898"/>
      <c r="AP221" s="3898"/>
      <c r="AQ221" s="3898"/>
      <c r="AR221" s="3898"/>
      <c r="AS221" s="3898"/>
      <c r="AT221" s="3898"/>
      <c r="AU221" s="3898"/>
      <c r="AV221" s="3898"/>
      <c r="AW221" s="3898"/>
    </row>
    <row r="224" spans="1:49" ht="9.75" customHeight="1">
      <c r="A224" s="4218"/>
      <c r="B224" s="4219"/>
      <c r="C224" s="4219"/>
      <c r="D224" s="4219"/>
      <c r="E224" s="4219"/>
      <c r="F224" s="4219"/>
      <c r="G224" s="4219"/>
      <c r="H224" s="4219"/>
      <c r="I224" s="4219"/>
      <c r="J224" s="4219"/>
      <c r="K224" s="4219"/>
      <c r="L224" s="4219"/>
      <c r="M224" s="4219"/>
      <c r="N224" s="4219"/>
      <c r="O224" s="4219"/>
      <c r="P224" s="4219"/>
      <c r="Q224" s="4219"/>
      <c r="R224" s="4219"/>
      <c r="S224" s="4219"/>
      <c r="T224" s="4219"/>
      <c r="U224" s="4219"/>
      <c r="V224" s="4219"/>
      <c r="W224" s="4219"/>
      <c r="X224" s="4219"/>
      <c r="Y224" s="4219"/>
      <c r="Z224" s="4219"/>
      <c r="AA224" s="4219"/>
      <c r="AB224" s="4219"/>
      <c r="AC224" s="4219"/>
      <c r="AD224" s="4219"/>
      <c r="AE224" s="4219"/>
      <c r="AF224" s="4219"/>
      <c r="AG224" s="4219"/>
      <c r="AH224" s="4219"/>
      <c r="AI224" s="4219"/>
      <c r="AJ224" s="4219"/>
      <c r="AK224" s="4219"/>
      <c r="AL224" s="4219"/>
      <c r="AM224" s="4219"/>
      <c r="AN224" s="4219"/>
      <c r="AO224" s="4219"/>
    </row>
    <row r="225" spans="1:51" ht="11.25" customHeight="1">
      <c r="A225" s="4220" t="s">
        <v>41</v>
      </c>
      <c r="B225" s="4219"/>
      <c r="C225" s="4221" t="s">
        <v>2988</v>
      </c>
      <c r="D225" s="4219"/>
      <c r="E225" s="4219"/>
      <c r="F225" s="4219"/>
      <c r="G225" s="4219"/>
      <c r="H225" s="4219"/>
      <c r="I225" s="4219"/>
      <c r="J225" s="4219"/>
      <c r="K225" s="4219"/>
      <c r="L225" s="4219"/>
      <c r="M225" s="4219"/>
      <c r="N225" s="4219"/>
      <c r="O225" s="4219"/>
      <c r="P225" s="4219"/>
      <c r="Q225" s="4219"/>
      <c r="R225" s="4219"/>
      <c r="S225" s="4219"/>
      <c r="T225" s="4219"/>
      <c r="U225" s="4219"/>
      <c r="V225" s="4219"/>
      <c r="W225" s="4219"/>
      <c r="X225" s="4219"/>
      <c r="Y225" s="4219"/>
      <c r="Z225" s="4219"/>
      <c r="AA225" s="4219"/>
      <c r="AB225" s="4219"/>
      <c r="AC225" s="4219"/>
      <c r="AD225" s="4219"/>
      <c r="AE225" s="4219"/>
      <c r="AF225" s="4219"/>
      <c r="AG225" s="4219"/>
      <c r="AH225" s="4219"/>
      <c r="AI225" s="4219"/>
      <c r="AJ225" s="4219"/>
      <c r="AK225" s="4219"/>
      <c r="AL225" s="4219"/>
      <c r="AM225" s="4219"/>
      <c r="AN225" s="4219"/>
      <c r="AO225" s="4219"/>
    </row>
    <row r="226" spans="1:51" ht="11.25" customHeight="1">
      <c r="A226" s="4218"/>
      <c r="B226" s="4219"/>
      <c r="C226" s="4222" t="s">
        <v>2989</v>
      </c>
      <c r="D226" s="4219"/>
      <c r="E226" s="4219"/>
      <c r="F226" s="4219"/>
      <c r="G226" s="4219"/>
      <c r="H226" s="4219"/>
      <c r="I226" s="4219"/>
      <c r="J226" s="4219"/>
      <c r="K226" s="4219"/>
      <c r="L226" s="4219"/>
      <c r="M226" s="4219"/>
      <c r="N226" s="4219"/>
      <c r="O226" s="4219"/>
      <c r="P226" s="4219"/>
      <c r="Q226" s="4219"/>
      <c r="R226" s="4219"/>
      <c r="S226" s="4219"/>
      <c r="T226" s="4219"/>
      <c r="U226" s="4219"/>
      <c r="V226" s="4219"/>
      <c r="W226" s="4219"/>
      <c r="X226" s="4219"/>
      <c r="Y226" s="4219"/>
      <c r="Z226" s="4219"/>
      <c r="AA226" s="4219"/>
      <c r="AB226" s="4219"/>
      <c r="AC226" s="4219"/>
      <c r="AD226" s="4219"/>
      <c r="AE226" s="4219"/>
      <c r="AF226" s="4219"/>
      <c r="AG226" s="4219"/>
      <c r="AH226" s="4219"/>
      <c r="AI226" s="4219"/>
      <c r="AJ226" s="4219"/>
      <c r="AK226" s="4219"/>
      <c r="AL226" s="4219"/>
      <c r="AM226" s="4219"/>
      <c r="AN226" s="4219"/>
      <c r="AO226" s="4219"/>
    </row>
    <row r="227" spans="1:51" ht="6.75" customHeight="1">
      <c r="A227" s="4218"/>
      <c r="B227" s="4219"/>
      <c r="C227" s="4222"/>
      <c r="D227" s="4219"/>
      <c r="E227" s="4219"/>
      <c r="F227" s="4219"/>
      <c r="G227" s="4219"/>
      <c r="H227" s="4219"/>
      <c r="I227" s="4219"/>
      <c r="J227" s="4219"/>
      <c r="K227" s="4219"/>
      <c r="L227" s="4219"/>
      <c r="M227" s="4219"/>
      <c r="N227" s="4219"/>
      <c r="O227" s="4219"/>
      <c r="P227" s="4219"/>
      <c r="Q227" s="4219"/>
      <c r="R227" s="4219"/>
      <c r="S227" s="4219"/>
      <c r="T227" s="4219"/>
      <c r="U227" s="4219"/>
      <c r="V227" s="4219"/>
      <c r="W227" s="4219"/>
      <c r="X227" s="4219"/>
      <c r="Y227" s="4219"/>
      <c r="Z227" s="4219"/>
      <c r="AA227" s="4219"/>
      <c r="AB227" s="4219"/>
      <c r="AC227" s="4219"/>
      <c r="AD227" s="4219"/>
      <c r="AE227" s="4219"/>
      <c r="AF227" s="4219"/>
      <c r="AG227" s="4219"/>
      <c r="AH227" s="4219"/>
      <c r="AI227" s="4219"/>
      <c r="AJ227" s="4219"/>
      <c r="AK227" s="4219"/>
      <c r="AL227" s="4219"/>
      <c r="AM227" s="4219"/>
      <c r="AN227" s="4219"/>
      <c r="AO227" s="4219"/>
    </row>
    <row r="228" spans="1:51" ht="11.25" customHeight="1">
      <c r="A228" s="4220" t="s">
        <v>904</v>
      </c>
      <c r="B228" s="4219"/>
      <c r="C228" s="4221" t="s">
        <v>2990</v>
      </c>
      <c r="D228" s="4219"/>
      <c r="E228" s="4219"/>
      <c r="F228" s="4219"/>
      <c r="G228" s="4219"/>
      <c r="H228" s="4219"/>
      <c r="I228" s="4219"/>
      <c r="J228" s="4219"/>
      <c r="K228" s="4219"/>
      <c r="L228" s="4219"/>
      <c r="M228" s="4219"/>
      <c r="N228" s="4219"/>
      <c r="O228" s="4219"/>
      <c r="P228" s="4219"/>
      <c r="Q228" s="4219"/>
      <c r="R228" s="4219"/>
      <c r="S228" s="4219"/>
      <c r="T228" s="4219"/>
      <c r="U228" s="4219"/>
      <c r="V228" s="4219"/>
      <c r="W228" s="4219"/>
      <c r="X228" s="4219"/>
      <c r="Y228" s="4219"/>
      <c r="Z228" s="4219"/>
      <c r="AA228" s="4219"/>
      <c r="AB228" s="4219"/>
      <c r="AC228" s="4219"/>
      <c r="AD228" s="4219"/>
      <c r="AE228" s="4219"/>
      <c r="AF228" s="4219"/>
      <c r="AG228" s="4219"/>
      <c r="AH228" s="4219"/>
      <c r="AI228" s="4219"/>
      <c r="AJ228" s="4219"/>
      <c r="AK228" s="4219"/>
      <c r="AL228" s="4219"/>
      <c r="AM228" s="4219"/>
      <c r="AN228" s="4219"/>
      <c r="AO228" s="4219"/>
    </row>
    <row r="229" spans="1:51" ht="11.25" customHeight="1">
      <c r="A229" s="4218"/>
      <c r="B229" s="4219"/>
      <c r="C229" s="4222" t="s">
        <v>2991</v>
      </c>
      <c r="D229" s="4219"/>
      <c r="E229" s="4219"/>
      <c r="F229" s="4219"/>
      <c r="G229" s="4219"/>
      <c r="H229" s="4219"/>
      <c r="I229" s="4219"/>
      <c r="J229" s="4219"/>
      <c r="K229" s="4219"/>
      <c r="L229" s="4219"/>
      <c r="M229" s="4219"/>
      <c r="N229" s="4219"/>
      <c r="O229" s="4219"/>
      <c r="P229" s="4219"/>
      <c r="Q229" s="4219"/>
      <c r="R229" s="4219"/>
      <c r="S229" s="4219"/>
      <c r="T229" s="4219"/>
      <c r="U229" s="4219"/>
      <c r="V229" s="4219"/>
      <c r="W229" s="4219"/>
      <c r="X229" s="4219"/>
      <c r="Y229" s="4219"/>
      <c r="Z229" s="4219"/>
      <c r="AA229" s="4219"/>
      <c r="AB229" s="4219"/>
      <c r="AC229" s="4219"/>
      <c r="AD229" s="4219"/>
      <c r="AE229" s="4219"/>
      <c r="AF229" s="4219"/>
      <c r="AG229" s="4219"/>
      <c r="AH229" s="4219"/>
      <c r="AI229" s="4219"/>
      <c r="AJ229" s="4219"/>
      <c r="AK229" s="4219"/>
      <c r="AL229" s="4219"/>
      <c r="AM229" s="4219"/>
      <c r="AN229" s="4219"/>
      <c r="AO229" s="4219"/>
    </row>
    <row r="230" spans="1:51" ht="6" customHeight="1">
      <c r="A230" s="4218"/>
      <c r="B230" s="4219"/>
      <c r="C230" s="4219"/>
      <c r="D230" s="4219"/>
      <c r="E230" s="4219"/>
      <c r="F230" s="4219"/>
      <c r="G230" s="4219"/>
      <c r="H230" s="4219"/>
      <c r="I230" s="4219"/>
      <c r="J230" s="4219"/>
      <c r="K230" s="4219"/>
      <c r="L230" s="4219"/>
      <c r="M230" s="4219"/>
      <c r="N230" s="4219"/>
      <c r="O230" s="4219"/>
      <c r="P230" s="4219"/>
      <c r="Q230" s="4219"/>
      <c r="R230" s="4219"/>
      <c r="S230" s="4219"/>
      <c r="T230" s="4219"/>
      <c r="U230" s="4219"/>
      <c r="V230" s="4219"/>
      <c r="W230" s="4219"/>
      <c r="X230" s="4219"/>
      <c r="Y230" s="4219"/>
      <c r="Z230" s="4219"/>
      <c r="AA230" s="4219"/>
      <c r="AB230" s="4219"/>
      <c r="AC230" s="4219"/>
      <c r="AD230" s="4219"/>
      <c r="AE230" s="4219"/>
      <c r="AF230" s="4219"/>
      <c r="AG230" s="4219"/>
      <c r="AH230" s="4219"/>
      <c r="AI230" s="4219"/>
      <c r="AJ230" s="4219"/>
      <c r="AK230" s="4219"/>
      <c r="AL230" s="4219"/>
      <c r="AM230" s="4219"/>
      <c r="AN230" s="4219"/>
      <c r="AO230" s="4219"/>
    </row>
    <row r="237" spans="1:51" s="3898" customFormat="1" ht="15" customHeight="1">
      <c r="A237" s="3905"/>
      <c r="B237" s="5602" t="s">
        <v>2469</v>
      </c>
      <c r="C237" s="5603"/>
      <c r="D237" s="5603"/>
      <c r="E237" s="5603"/>
      <c r="F237" s="5603"/>
      <c r="G237" s="5603"/>
      <c r="H237" s="5603"/>
      <c r="I237" s="5604"/>
      <c r="J237" s="5608" t="s">
        <v>1834</v>
      </c>
      <c r="K237" s="5609"/>
      <c r="L237" s="3906"/>
      <c r="M237" s="4135" t="s">
        <v>1836</v>
      </c>
      <c r="N237" s="3908"/>
      <c r="O237" s="3908"/>
      <c r="P237" s="3908"/>
      <c r="Q237" s="3903"/>
      <c r="R237" s="3903"/>
      <c r="S237" s="3903"/>
      <c r="T237" s="3903"/>
      <c r="U237" s="3903"/>
      <c r="V237" s="3903"/>
      <c r="W237" s="3903"/>
      <c r="X237" s="3906"/>
      <c r="Z237" s="3908"/>
      <c r="AA237" s="3908"/>
      <c r="AB237" s="3908"/>
      <c r="AC237" s="3903"/>
      <c r="AD237" s="3903"/>
      <c r="AE237" s="3903"/>
      <c r="AF237" s="3903"/>
      <c r="AG237" s="3903"/>
      <c r="AH237" s="3903"/>
      <c r="AI237" s="3903"/>
      <c r="AJ237" s="3903"/>
      <c r="AK237" s="3903"/>
      <c r="AL237" s="3903"/>
      <c r="AM237" s="3903"/>
      <c r="AN237" s="3903"/>
      <c r="AO237" s="3903"/>
      <c r="AP237" s="3540"/>
      <c r="AQ237" s="3540"/>
      <c r="AR237" s="3540"/>
      <c r="AS237" s="3540"/>
    </row>
    <row r="238" spans="1:51" s="3898" customFormat="1" ht="15" customHeight="1">
      <c r="A238" s="3899"/>
      <c r="B238" s="5605"/>
      <c r="C238" s="5606"/>
      <c r="D238" s="5606"/>
      <c r="E238" s="5606"/>
      <c r="F238" s="5606"/>
      <c r="G238" s="5606"/>
      <c r="H238" s="5606"/>
      <c r="I238" s="5607"/>
      <c r="J238" s="5610"/>
      <c r="K238" s="5611"/>
      <c r="L238" s="3909"/>
      <c r="M238" s="4136" t="s">
        <v>2952</v>
      </c>
      <c r="N238" s="3910"/>
      <c r="O238" s="3910"/>
      <c r="P238" s="3910"/>
      <c r="Q238" s="3911"/>
      <c r="R238" s="3911"/>
      <c r="S238" s="3911"/>
      <c r="T238" s="3911"/>
      <c r="U238" s="3540"/>
      <c r="V238" s="3540"/>
      <c r="W238" s="3540"/>
      <c r="X238" s="3909"/>
      <c r="Z238" s="3910"/>
      <c r="AA238" s="3910"/>
      <c r="AB238" s="3910"/>
      <c r="AC238" s="3911"/>
      <c r="AD238" s="3911"/>
      <c r="AE238" s="3911"/>
      <c r="AF238" s="3911"/>
      <c r="AG238" s="3911"/>
      <c r="AH238" s="3911"/>
      <c r="AI238" s="3911"/>
      <c r="AJ238" s="3911"/>
      <c r="AK238" s="3911"/>
      <c r="AL238" s="3540"/>
      <c r="AM238" s="3540"/>
      <c r="AN238" s="3540"/>
      <c r="AO238" s="3540"/>
      <c r="AP238" s="3901"/>
      <c r="AQ238" s="3901"/>
      <c r="AR238" s="3901"/>
      <c r="AS238" s="3901"/>
      <c r="AT238" s="3914"/>
      <c r="AU238" s="3914"/>
      <c r="AV238" s="3914"/>
      <c r="AW238" s="3914"/>
      <c r="AX238" s="3914"/>
      <c r="AY238" s="3914"/>
    </row>
    <row r="239" spans="1:51" s="3898" customFormat="1" ht="12" thickBot="1">
      <c r="A239" s="3369"/>
      <c r="B239" s="40"/>
      <c r="C239" s="3367"/>
      <c r="D239" s="3367"/>
      <c r="E239" s="3367"/>
      <c r="F239" s="3367"/>
      <c r="G239" s="3367"/>
      <c r="H239" s="3367"/>
      <c r="I239" s="471"/>
      <c r="J239" s="3367"/>
      <c r="K239" s="3367"/>
      <c r="L239" s="3367"/>
      <c r="M239" s="3367"/>
      <c r="N239" s="3367"/>
      <c r="O239" s="471"/>
      <c r="P239" s="471"/>
      <c r="Q239" s="471"/>
      <c r="R239" s="471"/>
      <c r="S239" s="471"/>
      <c r="T239" s="471"/>
      <c r="U239" s="471"/>
      <c r="V239" s="471"/>
      <c r="W239" s="471"/>
      <c r="X239" s="3367"/>
      <c r="Y239" s="3367"/>
      <c r="Z239" s="3367"/>
      <c r="AA239" s="471"/>
      <c r="AB239" s="471"/>
      <c r="AC239" s="471"/>
      <c r="AD239" s="471"/>
      <c r="AE239" s="471"/>
      <c r="AF239" s="471"/>
      <c r="AG239" s="471"/>
      <c r="AH239" s="471"/>
      <c r="AI239" s="471"/>
      <c r="AJ239" s="471"/>
      <c r="AK239" s="471"/>
      <c r="AL239" s="471"/>
      <c r="AM239" s="471"/>
      <c r="AN239" s="471"/>
      <c r="AO239" s="471"/>
      <c r="AP239" s="3800"/>
      <c r="AQ239" s="3800"/>
      <c r="AR239" s="3800"/>
      <c r="AS239" s="3900"/>
    </row>
    <row r="240" spans="1:51" s="3898" customFormat="1" ht="9" customHeight="1">
      <c r="A240" s="3369"/>
      <c r="B240" s="4007"/>
      <c r="C240" s="4008"/>
      <c r="D240" s="4008"/>
      <c r="E240" s="4008"/>
      <c r="F240" s="4008"/>
      <c r="G240" s="4008"/>
      <c r="H240" s="4008"/>
      <c r="I240" s="2945"/>
      <c r="J240" s="4008"/>
      <c r="K240" s="4008"/>
      <c r="L240" s="4008"/>
      <c r="M240" s="4008"/>
      <c r="N240" s="4008"/>
      <c r="O240" s="2945"/>
      <c r="P240" s="2945"/>
      <c r="Q240" s="2945"/>
      <c r="R240" s="2945"/>
      <c r="S240" s="2945"/>
      <c r="T240" s="2945"/>
      <c r="U240" s="2945"/>
      <c r="V240" s="2945"/>
      <c r="W240" s="2945"/>
      <c r="X240" s="4008"/>
      <c r="Y240" s="4008"/>
      <c r="Z240" s="4008"/>
      <c r="AA240" s="2945"/>
      <c r="AB240" s="2945"/>
      <c r="AC240" s="2945"/>
      <c r="AD240" s="2945"/>
      <c r="AE240" s="2945"/>
      <c r="AF240" s="2945"/>
      <c r="AG240" s="2945"/>
      <c r="AH240" s="2945"/>
      <c r="AI240" s="2945"/>
      <c r="AJ240" s="4137"/>
      <c r="AK240" s="471"/>
      <c r="AL240" s="471"/>
      <c r="AM240" s="471"/>
      <c r="AN240" s="471"/>
      <c r="AO240" s="471"/>
      <c r="AP240" s="4010"/>
      <c r="AQ240" s="3800"/>
      <c r="AR240" s="3800"/>
      <c r="AS240" s="3900"/>
    </row>
    <row r="241" spans="1:42" s="3898" customFormat="1" ht="12.75">
      <c r="A241" s="3953"/>
      <c r="B241" s="4011"/>
      <c r="C241" s="4223" t="s">
        <v>2992</v>
      </c>
      <c r="D241" s="4224" t="s">
        <v>2993</v>
      </c>
      <c r="E241" s="3900"/>
      <c r="F241" s="3900"/>
      <c r="G241" s="3900"/>
      <c r="H241" s="3900"/>
      <c r="I241" s="3900"/>
      <c r="J241" s="3900"/>
      <c r="K241" s="3900"/>
      <c r="L241" s="3900"/>
      <c r="M241" s="3900"/>
      <c r="N241" s="3900"/>
      <c r="O241" s="3900"/>
      <c r="P241" s="3900"/>
      <c r="Q241" s="3900"/>
      <c r="R241" s="3900"/>
      <c r="S241" s="3900"/>
      <c r="T241" s="3900"/>
      <c r="U241" s="3900"/>
      <c r="V241" s="3900"/>
      <c r="W241" s="3900"/>
      <c r="X241" s="3900"/>
      <c r="Y241" s="3900"/>
      <c r="Z241" s="3900"/>
      <c r="AA241" s="3900"/>
      <c r="AB241" s="3900"/>
      <c r="AC241" s="3900"/>
      <c r="AD241" s="3900"/>
      <c r="AE241" s="3900"/>
      <c r="AF241" s="3900"/>
      <c r="AG241" s="3900"/>
      <c r="AH241" s="3900"/>
      <c r="AI241" s="3900"/>
      <c r="AJ241" s="4013"/>
      <c r="AK241" s="3900"/>
      <c r="AL241" s="3900"/>
      <c r="AM241" s="3900"/>
      <c r="AN241" s="3900"/>
      <c r="AO241" s="3900"/>
      <c r="AP241" s="4011"/>
    </row>
    <row r="242" spans="1:42" s="3898" customFormat="1" ht="12.75">
      <c r="A242" s="3953"/>
      <c r="B242" s="4011"/>
      <c r="C242" s="4223"/>
      <c r="D242" s="4225" t="s">
        <v>2994</v>
      </c>
      <c r="E242" s="3900"/>
      <c r="F242" s="3900"/>
      <c r="G242" s="3900"/>
      <c r="H242" s="3900"/>
      <c r="I242" s="3900"/>
      <c r="J242" s="3900"/>
      <c r="K242" s="3900"/>
      <c r="L242" s="3900"/>
      <c r="M242" s="3900"/>
      <c r="N242" s="3900"/>
      <c r="O242" s="3900"/>
      <c r="P242" s="3900"/>
      <c r="Q242" s="3900"/>
      <c r="R242" s="3900"/>
      <c r="S242" s="3900"/>
      <c r="T242" s="3900"/>
      <c r="U242" s="3900"/>
      <c r="V242" s="3900"/>
      <c r="W242" s="3900"/>
      <c r="X242" s="3900"/>
      <c r="Y242" s="3900"/>
      <c r="Z242" s="3900"/>
      <c r="AA242" s="3900"/>
      <c r="AB242" s="3900"/>
      <c r="AC242" s="3900"/>
      <c r="AD242" s="3900"/>
      <c r="AE242" s="3900"/>
      <c r="AF242" s="3900"/>
      <c r="AG242" s="3900"/>
      <c r="AH242" s="3900"/>
      <c r="AI242" s="3900"/>
      <c r="AJ242" s="4013"/>
      <c r="AK242" s="3900"/>
      <c r="AL242" s="3900"/>
      <c r="AM242" s="3900"/>
      <c r="AN242" s="3900"/>
      <c r="AO242" s="3900"/>
      <c r="AP242" s="4011"/>
    </row>
    <row r="243" spans="1:42" s="3898" customFormat="1" ht="9.75" customHeight="1" thickBot="1">
      <c r="A243" s="3953"/>
      <c r="B243" s="4011"/>
      <c r="C243" s="3900"/>
      <c r="D243" s="3900"/>
      <c r="E243" s="3900"/>
      <c r="F243" s="3900"/>
      <c r="G243" s="3900"/>
      <c r="H243" s="3900"/>
      <c r="I243" s="3900"/>
      <c r="J243" s="3900"/>
      <c r="K243" s="3900"/>
      <c r="L243" s="3900"/>
      <c r="M243" s="3900"/>
      <c r="N243" s="3900"/>
      <c r="O243" s="3900"/>
      <c r="P243" s="3900"/>
      <c r="Q243" s="3900"/>
      <c r="R243" s="3900"/>
      <c r="S243" s="3900"/>
      <c r="T243" s="3900"/>
      <c r="U243" s="3900"/>
      <c r="V243" s="3900"/>
      <c r="W243" s="3900"/>
      <c r="X243" s="3900"/>
      <c r="Y243" s="3900"/>
      <c r="Z243" s="3900"/>
      <c r="AA243" s="3900"/>
      <c r="AB243" s="3900"/>
      <c r="AC243" s="3900"/>
      <c r="AD243" s="3900"/>
      <c r="AE243" s="3900"/>
      <c r="AF243" s="3900"/>
      <c r="AG243" s="3900"/>
      <c r="AH243" s="3900"/>
      <c r="AI243" s="3900"/>
      <c r="AJ243" s="4015"/>
      <c r="AK243" s="3900"/>
      <c r="AL243" s="3900"/>
      <c r="AM243" s="3900"/>
      <c r="AN243" s="3900"/>
      <c r="AO243" s="3900"/>
      <c r="AP243" s="4011"/>
    </row>
    <row r="244" spans="1:42" s="3898" customFormat="1" ht="3.75" customHeight="1">
      <c r="A244" s="3953"/>
      <c r="B244" s="4016"/>
      <c r="C244" s="4017"/>
      <c r="D244" s="4017"/>
      <c r="E244" s="4017"/>
      <c r="F244" s="4017"/>
      <c r="G244" s="4017"/>
      <c r="H244" s="4017"/>
      <c r="I244" s="4017"/>
      <c r="J244" s="4017"/>
      <c r="K244" s="4018"/>
      <c r="L244" s="4017"/>
      <c r="M244" s="4017"/>
      <c r="N244" s="4017"/>
      <c r="O244" s="4017"/>
      <c r="P244" s="4017"/>
      <c r="Q244" s="4017"/>
      <c r="R244" s="4017"/>
      <c r="S244" s="4017"/>
      <c r="T244" s="4017"/>
      <c r="U244" s="4017"/>
      <c r="V244" s="4017"/>
      <c r="W244" s="4017"/>
      <c r="X244" s="4017"/>
      <c r="Y244" s="4017"/>
      <c r="Z244" s="4017"/>
      <c r="AA244" s="4017"/>
      <c r="AB244" s="4017"/>
      <c r="AC244" s="4017"/>
      <c r="AD244" s="4017"/>
      <c r="AE244" s="4017"/>
      <c r="AF244" s="4017"/>
      <c r="AG244" s="4017"/>
      <c r="AH244" s="4017"/>
      <c r="AI244" s="4017"/>
      <c r="AJ244" s="4020"/>
      <c r="AK244" s="3900"/>
      <c r="AL244" s="3900"/>
      <c r="AM244" s="3900"/>
      <c r="AN244" s="3900"/>
      <c r="AO244" s="3900"/>
      <c r="AP244" s="3900"/>
    </row>
    <row r="245" spans="1:42" ht="15" customHeight="1">
      <c r="A245" s="4024"/>
      <c r="B245" s="4025"/>
      <c r="C245" s="139"/>
      <c r="E245" s="392"/>
      <c r="F245" s="392"/>
      <c r="G245" s="392"/>
      <c r="H245" s="392"/>
      <c r="I245" s="392"/>
      <c r="J245" s="392"/>
      <c r="K245" s="392"/>
      <c r="L245" s="5998" t="s">
        <v>2995</v>
      </c>
      <c r="M245" s="5999"/>
      <c r="N245" s="5999"/>
      <c r="O245" s="5999"/>
      <c r="P245" s="5999"/>
      <c r="Q245" s="5999"/>
      <c r="R245" s="5999"/>
      <c r="S245" s="5999"/>
      <c r="T245" s="5999"/>
      <c r="U245" s="5999"/>
      <c r="V245" s="5999"/>
      <c r="W245" s="5999"/>
      <c r="X245" s="5999"/>
      <c r="Y245" s="5999"/>
      <c r="Z245" s="5999"/>
      <c r="AA245" s="5999"/>
      <c r="AB245" s="5999"/>
      <c r="AC245" s="5999"/>
      <c r="AD245" s="5999"/>
      <c r="AE245" s="5999"/>
      <c r="AF245" s="5999"/>
      <c r="AG245" s="5999"/>
      <c r="AH245" s="5999"/>
      <c r="AI245" s="5999"/>
      <c r="AJ245" s="6002"/>
      <c r="AK245" s="3951"/>
      <c r="AL245" s="3951"/>
      <c r="AM245" s="3951"/>
      <c r="AN245" s="3951"/>
      <c r="AO245" s="4023"/>
    </row>
    <row r="246" spans="1:42" ht="15" customHeight="1">
      <c r="A246" s="4024"/>
      <c r="B246" s="4025"/>
      <c r="C246" s="139"/>
      <c r="D246" s="4026"/>
      <c r="E246" s="4026"/>
      <c r="F246" s="4026"/>
      <c r="G246" s="4026"/>
      <c r="H246" s="4026"/>
      <c r="I246" s="4026"/>
      <c r="J246" s="4026"/>
      <c r="K246" s="4026"/>
      <c r="L246" s="5998"/>
      <c r="M246" s="5999"/>
      <c r="N246" s="5999"/>
      <c r="O246" s="5999"/>
      <c r="P246" s="5999"/>
      <c r="Q246" s="5999"/>
      <c r="R246" s="5999"/>
      <c r="S246" s="5999"/>
      <c r="T246" s="5999"/>
      <c r="U246" s="5999"/>
      <c r="V246" s="5999"/>
      <c r="W246" s="5999"/>
      <c r="X246" s="5999"/>
      <c r="Y246" s="5999"/>
      <c r="Z246" s="5999"/>
      <c r="AA246" s="5999"/>
      <c r="AB246" s="5999"/>
      <c r="AC246" s="5999"/>
      <c r="AD246" s="5999"/>
      <c r="AE246" s="5999"/>
      <c r="AF246" s="5999"/>
      <c r="AG246" s="5999"/>
      <c r="AH246" s="5999"/>
      <c r="AI246" s="5999"/>
      <c r="AJ246" s="6002"/>
      <c r="AK246" s="3951"/>
      <c r="AL246" s="3951"/>
      <c r="AM246" s="3951"/>
      <c r="AN246" s="3951"/>
      <c r="AO246" s="4023"/>
    </row>
    <row r="247" spans="1:42" ht="15" customHeight="1">
      <c r="A247" s="4024"/>
      <c r="B247" s="4025"/>
      <c r="C247" s="139"/>
      <c r="D247" s="4026"/>
      <c r="E247" s="4026"/>
      <c r="F247" s="4026"/>
      <c r="G247" s="4026"/>
      <c r="H247" s="4026"/>
      <c r="I247" s="4026"/>
      <c r="J247" s="4026"/>
      <c r="K247" s="4026"/>
      <c r="L247" s="5975" t="s">
        <v>2996</v>
      </c>
      <c r="M247" s="5976"/>
      <c r="N247" s="5976"/>
      <c r="O247" s="5976"/>
      <c r="P247" s="5976"/>
      <c r="Q247" s="5976"/>
      <c r="R247" s="5976"/>
      <c r="S247" s="5976"/>
      <c r="T247" s="5976"/>
      <c r="U247" s="5976"/>
      <c r="V247" s="5976"/>
      <c r="W247" s="5976"/>
      <c r="X247" s="5976"/>
      <c r="Y247" s="5976"/>
      <c r="Z247" s="5976"/>
      <c r="AA247" s="5976"/>
      <c r="AB247" s="5976"/>
      <c r="AC247" s="5976"/>
      <c r="AD247" s="5976"/>
      <c r="AE247" s="5976"/>
      <c r="AF247" s="5976"/>
      <c r="AG247" s="5976"/>
      <c r="AH247" s="5976"/>
      <c r="AI247" s="5976"/>
      <c r="AJ247" s="5981"/>
      <c r="AK247" s="3951"/>
      <c r="AL247" s="3951"/>
      <c r="AM247" s="3951"/>
      <c r="AN247" s="3951"/>
      <c r="AO247" s="4023"/>
    </row>
    <row r="248" spans="1:42" ht="15" customHeight="1">
      <c r="A248" s="4024"/>
      <c r="B248" s="4025"/>
      <c r="K248" s="4026"/>
      <c r="L248" s="5975"/>
      <c r="M248" s="5976"/>
      <c r="N248" s="5976"/>
      <c r="O248" s="5976"/>
      <c r="P248" s="5976"/>
      <c r="Q248" s="5976"/>
      <c r="R248" s="5976"/>
      <c r="S248" s="5976"/>
      <c r="T248" s="5976"/>
      <c r="U248" s="5976"/>
      <c r="V248" s="5976"/>
      <c r="W248" s="5976"/>
      <c r="X248" s="5976"/>
      <c r="Y248" s="5976"/>
      <c r="Z248" s="5976"/>
      <c r="AA248" s="5976"/>
      <c r="AB248" s="5976"/>
      <c r="AC248" s="5976"/>
      <c r="AD248" s="5976"/>
      <c r="AE248" s="5976"/>
      <c r="AF248" s="5976"/>
      <c r="AG248" s="5976"/>
      <c r="AH248" s="5976"/>
      <c r="AI248" s="5976"/>
      <c r="AJ248" s="5981"/>
      <c r="AK248" s="3951"/>
      <c r="AL248" s="3951"/>
      <c r="AM248" s="3951"/>
      <c r="AN248" s="3951"/>
      <c r="AO248" s="4023"/>
    </row>
    <row r="249" spans="1:42" ht="7.5" customHeight="1">
      <c r="A249" s="4024"/>
      <c r="B249" s="4025"/>
      <c r="C249" s="4226"/>
      <c r="D249" s="4226"/>
      <c r="E249" s="4226"/>
      <c r="F249" s="4226"/>
      <c r="G249" s="4226"/>
      <c r="H249" s="4226"/>
      <c r="I249" s="4226"/>
      <c r="J249" s="4226"/>
      <c r="K249" s="4031"/>
      <c r="L249" s="4032"/>
      <c r="M249" s="4033"/>
      <c r="N249" s="4033"/>
      <c r="O249" s="4033"/>
      <c r="P249" s="4033"/>
      <c r="Q249" s="4033"/>
      <c r="R249" s="4033"/>
      <c r="S249" s="4033"/>
      <c r="T249" s="4033"/>
      <c r="U249" s="4033"/>
      <c r="V249" s="4033"/>
      <c r="W249" s="4033"/>
      <c r="X249" s="3951"/>
      <c r="Y249" s="3951"/>
      <c r="Z249" s="3951"/>
      <c r="AA249" s="3951"/>
      <c r="AB249" s="4035"/>
      <c r="AC249" s="4035"/>
      <c r="AD249" s="4035"/>
      <c r="AE249" s="4035"/>
      <c r="AF249" s="4035"/>
      <c r="AG249" s="4035"/>
      <c r="AH249" s="4035"/>
      <c r="AI249" s="4035"/>
      <c r="AJ249" s="4046"/>
      <c r="AK249" s="4035"/>
      <c r="AL249" s="4035"/>
      <c r="AM249" s="4035"/>
      <c r="AN249" s="4035"/>
      <c r="AO249" s="4036"/>
    </row>
    <row r="250" spans="1:42" ht="15" customHeight="1">
      <c r="A250" s="4024"/>
      <c r="B250" s="5986" t="s">
        <v>2933</v>
      </c>
      <c r="C250" s="5987"/>
      <c r="D250" s="5987"/>
      <c r="E250" s="5987"/>
      <c r="F250" s="5987"/>
      <c r="G250" s="5987"/>
      <c r="H250" s="5987"/>
      <c r="I250" s="5987"/>
      <c r="J250" s="5987"/>
      <c r="K250" s="5988"/>
      <c r="L250" s="5989" t="s">
        <v>2997</v>
      </c>
      <c r="M250" s="5990"/>
      <c r="N250" s="5990"/>
      <c r="O250" s="5990"/>
      <c r="P250" s="5990"/>
      <c r="Q250" s="5990"/>
      <c r="R250" s="5990"/>
      <c r="S250" s="5990"/>
      <c r="T250" s="5990"/>
      <c r="U250" s="5990"/>
      <c r="V250" s="5990"/>
      <c r="W250" s="5991"/>
      <c r="X250" s="5995" t="s">
        <v>2998</v>
      </c>
      <c r="Y250" s="5996"/>
      <c r="Z250" s="5996"/>
      <c r="AA250" s="5997"/>
      <c r="AB250" s="5995" t="s">
        <v>2999</v>
      </c>
      <c r="AC250" s="5996"/>
      <c r="AD250" s="5996"/>
      <c r="AE250" s="5997"/>
      <c r="AF250" s="5995" t="s">
        <v>108</v>
      </c>
      <c r="AG250" s="5996"/>
      <c r="AH250" s="5996"/>
      <c r="AI250" s="5996"/>
      <c r="AJ250" s="6001"/>
      <c r="AK250" s="4035"/>
      <c r="AL250" s="4035"/>
      <c r="AM250" s="4035"/>
      <c r="AN250" s="4035"/>
      <c r="AO250" s="4036"/>
    </row>
    <row r="251" spans="1:42" ht="15" customHeight="1">
      <c r="A251" s="4024"/>
      <c r="B251" s="6003" t="s">
        <v>2934</v>
      </c>
      <c r="C251" s="6004"/>
      <c r="D251" s="6004"/>
      <c r="E251" s="6004"/>
      <c r="F251" s="6004"/>
      <c r="G251" s="6004"/>
      <c r="H251" s="6004"/>
      <c r="I251" s="6004"/>
      <c r="J251" s="6004"/>
      <c r="K251" s="6005"/>
      <c r="L251" s="5992"/>
      <c r="M251" s="5993"/>
      <c r="N251" s="5993"/>
      <c r="O251" s="5993"/>
      <c r="P251" s="5993"/>
      <c r="Q251" s="5993"/>
      <c r="R251" s="5993"/>
      <c r="S251" s="5993"/>
      <c r="T251" s="5993"/>
      <c r="U251" s="5993"/>
      <c r="V251" s="5993"/>
      <c r="W251" s="5994"/>
      <c r="X251" s="5998"/>
      <c r="Y251" s="5999"/>
      <c r="Z251" s="5999"/>
      <c r="AA251" s="6000"/>
      <c r="AB251" s="5998"/>
      <c r="AC251" s="5999"/>
      <c r="AD251" s="5999"/>
      <c r="AE251" s="6000"/>
      <c r="AF251" s="5998"/>
      <c r="AG251" s="5999"/>
      <c r="AH251" s="5999"/>
      <c r="AI251" s="5999"/>
      <c r="AJ251" s="6002"/>
      <c r="AK251" s="4035"/>
      <c r="AL251" s="4035"/>
      <c r="AM251" s="4035"/>
      <c r="AN251" s="4035"/>
      <c r="AO251" s="4036"/>
    </row>
    <row r="252" spans="1:42" ht="15" customHeight="1">
      <c r="A252" s="4024"/>
      <c r="B252" s="4025"/>
      <c r="C252" s="139"/>
      <c r="D252" s="134"/>
      <c r="E252" s="134"/>
      <c r="F252" s="134"/>
      <c r="G252" s="4031"/>
      <c r="H252" s="4031"/>
      <c r="I252" s="4031"/>
      <c r="J252" s="4031"/>
      <c r="K252" s="4031"/>
      <c r="L252" s="5975" t="s">
        <v>3000</v>
      </c>
      <c r="M252" s="5976"/>
      <c r="N252" s="5976"/>
      <c r="O252" s="5976"/>
      <c r="P252" s="5976"/>
      <c r="Q252" s="5976"/>
      <c r="R252" s="5976"/>
      <c r="S252" s="5976"/>
      <c r="T252" s="5976"/>
      <c r="U252" s="5976"/>
      <c r="V252" s="5976"/>
      <c r="W252" s="5977"/>
      <c r="X252" s="5998"/>
      <c r="Y252" s="5999"/>
      <c r="Z252" s="5999"/>
      <c r="AA252" s="6000"/>
      <c r="AB252" s="5998"/>
      <c r="AC252" s="5999"/>
      <c r="AD252" s="5999"/>
      <c r="AE252" s="6000"/>
      <c r="AF252" s="5998"/>
      <c r="AG252" s="5999"/>
      <c r="AH252" s="5999"/>
      <c r="AI252" s="5999"/>
      <c r="AJ252" s="6002"/>
      <c r="AK252" s="4035"/>
      <c r="AL252" s="4035"/>
      <c r="AM252" s="4035"/>
      <c r="AN252" s="4035"/>
      <c r="AO252" s="4036"/>
    </row>
    <row r="253" spans="1:42" ht="8.25" customHeight="1">
      <c r="A253" s="4024"/>
      <c r="B253" s="4025"/>
      <c r="C253" s="139"/>
      <c r="D253" s="134"/>
      <c r="E253" s="134"/>
      <c r="F253" s="134"/>
      <c r="G253" s="4031"/>
      <c r="H253" s="4031"/>
      <c r="I253" s="4031"/>
      <c r="J253" s="4031"/>
      <c r="K253" s="4031"/>
      <c r="L253" s="5975"/>
      <c r="M253" s="5976"/>
      <c r="N253" s="5976"/>
      <c r="O253" s="5976"/>
      <c r="P253" s="5976"/>
      <c r="Q253" s="5976"/>
      <c r="R253" s="5976"/>
      <c r="S253" s="5976"/>
      <c r="T253" s="5976"/>
      <c r="U253" s="5976"/>
      <c r="V253" s="5976"/>
      <c r="W253" s="5977"/>
      <c r="X253" s="5998"/>
      <c r="Y253" s="5999"/>
      <c r="Z253" s="5999"/>
      <c r="AA253" s="6000"/>
      <c r="AB253" s="5998"/>
      <c r="AC253" s="5999"/>
      <c r="AD253" s="5999"/>
      <c r="AE253" s="6000"/>
      <c r="AF253" s="5998"/>
      <c r="AG253" s="5999"/>
      <c r="AH253" s="5999"/>
      <c r="AI253" s="5999"/>
      <c r="AJ253" s="6002"/>
      <c r="AK253" s="4035"/>
      <c r="AL253" s="4035"/>
      <c r="AM253" s="4035"/>
      <c r="AN253" s="4035"/>
      <c r="AO253" s="4036"/>
    </row>
    <row r="254" spans="1:42" ht="10.5" customHeight="1">
      <c r="A254" s="4024"/>
      <c r="B254" s="4025"/>
      <c r="C254" s="139"/>
      <c r="D254" s="134"/>
      <c r="E254" s="134"/>
      <c r="F254" s="134"/>
      <c r="G254" s="4031"/>
      <c r="H254" s="4031"/>
      <c r="I254" s="4031"/>
      <c r="J254" s="4031"/>
      <c r="K254" s="4031"/>
      <c r="L254" s="4227"/>
      <c r="M254" s="4228"/>
      <c r="N254" s="4228"/>
      <c r="O254" s="4229"/>
      <c r="P254" s="4227"/>
      <c r="Q254" s="4228"/>
      <c r="R254" s="4228"/>
      <c r="S254" s="4229"/>
      <c r="T254" s="4230"/>
      <c r="U254" s="4231"/>
      <c r="V254" s="4231"/>
      <c r="W254" s="4232"/>
      <c r="X254" s="5975" t="s">
        <v>3001</v>
      </c>
      <c r="Y254" s="5976"/>
      <c r="Z254" s="5976"/>
      <c r="AA254" s="5977"/>
      <c r="AB254" s="5975" t="s">
        <v>3002</v>
      </c>
      <c r="AC254" s="5976"/>
      <c r="AD254" s="5976"/>
      <c r="AE254" s="5977"/>
      <c r="AF254" s="5975" t="s">
        <v>109</v>
      </c>
      <c r="AG254" s="5976"/>
      <c r="AH254" s="5976"/>
      <c r="AI254" s="5976"/>
      <c r="AJ254" s="5981"/>
      <c r="AK254" s="4047"/>
      <c r="AL254" s="4047"/>
      <c r="AM254" s="4047"/>
      <c r="AN254" s="4047"/>
      <c r="AO254" s="4047"/>
    </row>
    <row r="255" spans="1:42" ht="15" customHeight="1">
      <c r="A255" s="4024"/>
      <c r="B255" s="4025"/>
      <c r="C255" s="139"/>
      <c r="D255" s="134"/>
      <c r="E255" s="134"/>
      <c r="F255" s="134"/>
      <c r="G255" s="4031"/>
      <c r="H255" s="4031"/>
      <c r="I255" s="4031"/>
      <c r="J255" s="4031"/>
      <c r="K255" s="4031"/>
      <c r="L255" s="5983" t="s">
        <v>3003</v>
      </c>
      <c r="M255" s="5984"/>
      <c r="N255" s="5984"/>
      <c r="O255" s="5985"/>
      <c r="P255" s="5983" t="s">
        <v>3004</v>
      </c>
      <c r="Q255" s="5984"/>
      <c r="R255" s="5984"/>
      <c r="S255" s="5985"/>
      <c r="T255" s="5983" t="s">
        <v>3005</v>
      </c>
      <c r="U255" s="5984"/>
      <c r="V255" s="5984"/>
      <c r="W255" s="5985"/>
      <c r="X255" s="5975"/>
      <c r="Y255" s="5976"/>
      <c r="Z255" s="5976"/>
      <c r="AA255" s="5977"/>
      <c r="AB255" s="5975"/>
      <c r="AC255" s="5976"/>
      <c r="AD255" s="5976"/>
      <c r="AE255" s="5977"/>
      <c r="AF255" s="5975"/>
      <c r="AG255" s="5976"/>
      <c r="AH255" s="5976"/>
      <c r="AI255" s="5976"/>
      <c r="AJ255" s="5981"/>
      <c r="AK255" s="4047"/>
      <c r="AL255" s="4047"/>
      <c r="AM255" s="4047"/>
      <c r="AN255" s="4047"/>
      <c r="AO255" s="4047"/>
    </row>
    <row r="256" spans="1:42" ht="15" customHeight="1">
      <c r="A256" s="4024"/>
      <c r="B256" s="4025"/>
      <c r="C256" s="139"/>
      <c r="D256" s="134"/>
      <c r="E256" s="134"/>
      <c r="F256" s="134"/>
      <c r="G256" s="4031"/>
      <c r="H256" s="4031"/>
      <c r="I256" s="4031"/>
      <c r="J256" s="4031"/>
      <c r="K256" s="4031"/>
      <c r="L256" s="5975" t="s">
        <v>3006</v>
      </c>
      <c r="M256" s="5976"/>
      <c r="N256" s="5976"/>
      <c r="O256" s="5977"/>
      <c r="P256" s="5975" t="s">
        <v>3007</v>
      </c>
      <c r="Q256" s="5976"/>
      <c r="R256" s="5976"/>
      <c r="S256" s="5977"/>
      <c r="T256" s="5975" t="s">
        <v>3008</v>
      </c>
      <c r="U256" s="5976"/>
      <c r="V256" s="5976"/>
      <c r="W256" s="5977"/>
      <c r="X256" s="5975"/>
      <c r="Y256" s="5976"/>
      <c r="Z256" s="5976"/>
      <c r="AA256" s="5977"/>
      <c r="AB256" s="5975"/>
      <c r="AC256" s="5976"/>
      <c r="AD256" s="5976"/>
      <c r="AE256" s="5977"/>
      <c r="AF256" s="5975"/>
      <c r="AG256" s="5976"/>
      <c r="AH256" s="5976"/>
      <c r="AI256" s="5976"/>
      <c r="AJ256" s="5981"/>
      <c r="AK256" s="5962"/>
      <c r="AL256" s="5963"/>
      <c r="AM256" s="5963"/>
      <c r="AN256" s="5963"/>
      <c r="AO256" s="4052"/>
    </row>
    <row r="257" spans="1:41" ht="10.5" customHeight="1">
      <c r="A257" s="4024"/>
      <c r="B257" s="4025"/>
      <c r="C257" s="139"/>
      <c r="D257" s="134"/>
      <c r="E257" s="134"/>
      <c r="F257" s="134"/>
      <c r="G257" s="4031"/>
      <c r="H257" s="4031"/>
      <c r="I257" s="4031"/>
      <c r="J257" s="4031"/>
      <c r="K257" s="4031"/>
      <c r="L257" s="5964"/>
      <c r="M257" s="5965"/>
      <c r="N257" s="5965"/>
      <c r="O257" s="5966"/>
      <c r="P257" s="4233"/>
      <c r="Q257" s="4054"/>
      <c r="R257" s="4054"/>
      <c r="S257" s="4055"/>
      <c r="T257" s="4233"/>
      <c r="U257" s="4054"/>
      <c r="V257" s="4054"/>
      <c r="W257" s="4055"/>
      <c r="X257" s="5978"/>
      <c r="Y257" s="5979"/>
      <c r="Z257" s="5979"/>
      <c r="AA257" s="5980"/>
      <c r="AB257" s="5978"/>
      <c r="AC257" s="5979"/>
      <c r="AD257" s="5979"/>
      <c r="AE257" s="5980"/>
      <c r="AF257" s="5978"/>
      <c r="AG257" s="5979"/>
      <c r="AH257" s="5979"/>
      <c r="AI257" s="5979"/>
      <c r="AJ257" s="5982"/>
      <c r="AK257" s="5962"/>
      <c r="AL257" s="5963"/>
      <c r="AM257" s="5963"/>
      <c r="AN257" s="5963"/>
      <c r="AO257" s="4052"/>
    </row>
    <row r="258" spans="1:41" ht="19.5" customHeight="1">
      <c r="A258" s="4024"/>
      <c r="B258" s="4056"/>
      <c r="C258" s="4057"/>
      <c r="D258" s="4058"/>
      <c r="E258" s="4058"/>
      <c r="F258" s="4058"/>
      <c r="G258" s="4057"/>
      <c r="H258" s="4057"/>
      <c r="I258" s="4057"/>
      <c r="J258" s="4057"/>
      <c r="K258" s="4059"/>
      <c r="L258" s="5967">
        <v>3915</v>
      </c>
      <c r="M258" s="5967"/>
      <c r="N258" s="5967"/>
      <c r="O258" s="5967"/>
      <c r="P258" s="5968">
        <v>3916</v>
      </c>
      <c r="Q258" s="5968"/>
      <c r="R258" s="5968"/>
      <c r="S258" s="5968"/>
      <c r="T258" s="5968">
        <v>3917</v>
      </c>
      <c r="U258" s="5968"/>
      <c r="V258" s="5968"/>
      <c r="W258" s="5968"/>
      <c r="X258" s="5967">
        <v>3918</v>
      </c>
      <c r="Y258" s="5967"/>
      <c r="Z258" s="5967"/>
      <c r="AA258" s="5967"/>
      <c r="AB258" s="5969">
        <v>3919</v>
      </c>
      <c r="AC258" s="5970"/>
      <c r="AD258" s="5970"/>
      <c r="AE258" s="5971"/>
      <c r="AF258" s="5969">
        <v>3920</v>
      </c>
      <c r="AG258" s="5970"/>
      <c r="AH258" s="5970"/>
      <c r="AI258" s="5970"/>
      <c r="AJ258" s="5972"/>
      <c r="AK258" s="5973"/>
      <c r="AL258" s="5974"/>
      <c r="AM258" s="5974"/>
      <c r="AN258" s="5974"/>
      <c r="AO258" s="4060"/>
    </row>
    <row r="259" spans="1:41" ht="10.5" customHeight="1">
      <c r="A259" s="4024"/>
      <c r="B259" s="4061"/>
      <c r="C259" s="4062"/>
      <c r="D259" s="4063"/>
      <c r="E259" s="4063"/>
      <c r="F259" s="4063"/>
      <c r="G259" s="4165"/>
      <c r="H259" s="4165"/>
      <c r="I259" s="4165"/>
      <c r="J259" s="4165"/>
      <c r="K259" s="4234"/>
      <c r="L259" s="5948"/>
      <c r="M259" s="5949"/>
      <c r="N259" s="5949"/>
      <c r="O259" s="5950"/>
      <c r="P259" s="5884"/>
      <c r="Q259" s="5885"/>
      <c r="R259" s="5885"/>
      <c r="S259" s="5886"/>
      <c r="T259" s="5884"/>
      <c r="U259" s="5885"/>
      <c r="V259" s="5885"/>
      <c r="W259" s="5886"/>
      <c r="X259" s="5957"/>
      <c r="Y259" s="5949"/>
      <c r="Z259" s="5949"/>
      <c r="AA259" s="5950"/>
      <c r="AB259" s="5959" t="s">
        <v>2941</v>
      </c>
      <c r="AC259" s="5960"/>
      <c r="AD259" s="5960"/>
      <c r="AE259" s="5960"/>
      <c r="AF259" s="5960"/>
      <c r="AG259" s="5960"/>
      <c r="AH259" s="5960"/>
      <c r="AI259" s="5960"/>
      <c r="AJ259" s="5961"/>
      <c r="AK259" s="5862"/>
      <c r="AL259" s="5863"/>
      <c r="AM259" s="5863"/>
      <c r="AN259" s="5863"/>
      <c r="AO259" s="408"/>
    </row>
    <row r="260" spans="1:41" s="127" customFormat="1" ht="10.5" customHeight="1" thickBot="1">
      <c r="A260" s="4024"/>
      <c r="B260" s="4061"/>
      <c r="C260" s="4066" t="s">
        <v>119</v>
      </c>
      <c r="D260" s="4067" t="s">
        <v>1835</v>
      </c>
      <c r="E260" s="4067"/>
      <c r="F260" s="4067"/>
      <c r="G260" s="4068"/>
      <c r="H260" s="4068"/>
      <c r="I260" s="4068"/>
      <c r="J260" s="4068"/>
      <c r="K260" s="4069"/>
      <c r="L260" s="5951"/>
      <c r="M260" s="5952"/>
      <c r="N260" s="5952"/>
      <c r="O260" s="5953"/>
      <c r="P260" s="5954"/>
      <c r="Q260" s="5955"/>
      <c r="R260" s="5955"/>
      <c r="S260" s="5956"/>
      <c r="T260" s="5954"/>
      <c r="U260" s="5955"/>
      <c r="V260" s="5955"/>
      <c r="W260" s="5956"/>
      <c r="X260" s="5958"/>
      <c r="Y260" s="5952"/>
      <c r="Z260" s="5952"/>
      <c r="AA260" s="5953"/>
      <c r="AB260" s="5877"/>
      <c r="AC260" s="5878"/>
      <c r="AD260" s="5878"/>
      <c r="AE260" s="5878"/>
      <c r="AF260" s="5878"/>
      <c r="AG260" s="5878"/>
      <c r="AH260" s="5878"/>
      <c r="AI260" s="5878"/>
      <c r="AJ260" s="5881"/>
      <c r="AK260" s="5862"/>
      <c r="AL260" s="5863"/>
      <c r="AM260" s="5863"/>
      <c r="AN260" s="5863"/>
      <c r="AO260" s="408"/>
    </row>
    <row r="261" spans="1:41" ht="10.5" customHeight="1" thickTop="1" thickBot="1">
      <c r="A261" s="4024"/>
      <c r="B261" s="4070"/>
      <c r="C261" s="4071"/>
      <c r="D261" s="4072" t="s">
        <v>2221</v>
      </c>
      <c r="E261" s="4067"/>
      <c r="F261" s="4067"/>
      <c r="G261" s="4071"/>
      <c r="H261" s="4071"/>
      <c r="I261" s="4071"/>
      <c r="J261" s="4071"/>
      <c r="K261" s="5834" t="s">
        <v>42</v>
      </c>
      <c r="L261" s="5836"/>
      <c r="M261" s="5837"/>
      <c r="N261" s="5837"/>
      <c r="O261" s="5838"/>
      <c r="P261" s="5936"/>
      <c r="Q261" s="5837"/>
      <c r="R261" s="5837"/>
      <c r="S261" s="5838"/>
      <c r="T261" s="5936"/>
      <c r="U261" s="5837"/>
      <c r="V261" s="5837"/>
      <c r="W261" s="5838"/>
      <c r="X261" s="5848"/>
      <c r="Y261" s="5837"/>
      <c r="Z261" s="5837"/>
      <c r="AA261" s="5838"/>
      <c r="AB261" s="5938"/>
      <c r="AC261" s="5939"/>
      <c r="AD261" s="5939"/>
      <c r="AE261" s="5940"/>
      <c r="AF261" s="5938"/>
      <c r="AG261" s="5939"/>
      <c r="AH261" s="5939"/>
      <c r="AI261" s="5939"/>
      <c r="AJ261" s="5944"/>
      <c r="AK261" s="5946"/>
      <c r="AL261" s="5947"/>
      <c r="AM261" s="5947"/>
      <c r="AN261" s="5947"/>
      <c r="AO261" s="4073"/>
    </row>
    <row r="262" spans="1:41" ht="10.5" customHeight="1" thickTop="1" thickBot="1">
      <c r="A262" s="4024"/>
      <c r="B262" s="4070"/>
      <c r="C262" s="4071"/>
      <c r="D262" s="4072"/>
      <c r="E262" s="4072"/>
      <c r="F262" s="4072"/>
      <c r="G262" s="4074"/>
      <c r="H262" s="4074"/>
      <c r="I262" s="4074"/>
      <c r="J262" s="4074"/>
      <c r="K262" s="5835"/>
      <c r="L262" s="5839"/>
      <c r="M262" s="5840"/>
      <c r="N262" s="5840"/>
      <c r="O262" s="5841"/>
      <c r="P262" s="5937"/>
      <c r="Q262" s="5840"/>
      <c r="R262" s="5840"/>
      <c r="S262" s="5841"/>
      <c r="T262" s="5937"/>
      <c r="U262" s="5840"/>
      <c r="V262" s="5840"/>
      <c r="W262" s="5841"/>
      <c r="X262" s="5849"/>
      <c r="Y262" s="5840"/>
      <c r="Z262" s="5840"/>
      <c r="AA262" s="5841"/>
      <c r="AB262" s="5941"/>
      <c r="AC262" s="5942"/>
      <c r="AD262" s="5942"/>
      <c r="AE262" s="5943"/>
      <c r="AF262" s="5941"/>
      <c r="AG262" s="5942"/>
      <c r="AH262" s="5942"/>
      <c r="AI262" s="5942"/>
      <c r="AJ262" s="5945"/>
      <c r="AK262" s="5946"/>
      <c r="AL262" s="5947"/>
      <c r="AM262" s="5947"/>
      <c r="AN262" s="5947"/>
      <c r="AO262" s="4073"/>
    </row>
    <row r="263" spans="1:41" ht="10.5" customHeight="1" thickTop="1">
      <c r="A263" s="4024"/>
      <c r="B263" s="4070"/>
      <c r="C263" s="4062"/>
      <c r="D263" s="4075"/>
      <c r="E263" s="4075"/>
      <c r="F263" s="4075"/>
      <c r="G263" s="4076"/>
      <c r="H263" s="4076"/>
      <c r="I263" s="4076"/>
      <c r="J263" s="4076"/>
      <c r="K263" s="4077"/>
      <c r="L263" s="5864"/>
      <c r="M263" s="5865"/>
      <c r="N263" s="5865"/>
      <c r="O263" s="5866"/>
      <c r="P263" s="5884"/>
      <c r="Q263" s="5885"/>
      <c r="R263" s="5885"/>
      <c r="S263" s="5886"/>
      <c r="T263" s="5884"/>
      <c r="U263" s="5885"/>
      <c r="V263" s="5885"/>
      <c r="W263" s="5886"/>
      <c r="X263" s="5872"/>
      <c r="Y263" s="5865"/>
      <c r="Z263" s="5865"/>
      <c r="AA263" s="5866"/>
      <c r="AB263" s="5874"/>
      <c r="AC263" s="5875"/>
      <c r="AD263" s="5875"/>
      <c r="AE263" s="5875"/>
      <c r="AF263" s="5875"/>
      <c r="AG263" s="5875"/>
      <c r="AH263" s="5875"/>
      <c r="AI263" s="5875"/>
      <c r="AJ263" s="5880"/>
      <c r="AK263" s="5862"/>
      <c r="AL263" s="5863"/>
      <c r="AM263" s="5863"/>
      <c r="AN263" s="5863"/>
      <c r="AO263" s="408"/>
    </row>
    <row r="264" spans="1:41" ht="10.5" customHeight="1" thickBot="1">
      <c r="A264" s="4024"/>
      <c r="B264" s="4070"/>
      <c r="C264" s="4066" t="s">
        <v>124</v>
      </c>
      <c r="D264" s="4067" t="s">
        <v>205</v>
      </c>
      <c r="E264" s="4078"/>
      <c r="F264" s="4078"/>
      <c r="G264" s="4076"/>
      <c r="H264" s="4076"/>
      <c r="I264" s="4076"/>
      <c r="J264" s="4076"/>
      <c r="K264" s="4077"/>
      <c r="L264" s="5867"/>
      <c r="M264" s="5868"/>
      <c r="N264" s="5868"/>
      <c r="O264" s="5869"/>
      <c r="P264" s="5884"/>
      <c r="Q264" s="5885"/>
      <c r="R264" s="5885"/>
      <c r="S264" s="5886"/>
      <c r="T264" s="5884"/>
      <c r="U264" s="5885"/>
      <c r="V264" s="5885"/>
      <c r="W264" s="5886"/>
      <c r="X264" s="5873"/>
      <c r="Y264" s="5868"/>
      <c r="Z264" s="5868"/>
      <c r="AA264" s="5869"/>
      <c r="AB264" s="5877"/>
      <c r="AC264" s="5878"/>
      <c r="AD264" s="5878"/>
      <c r="AE264" s="5878"/>
      <c r="AF264" s="5878"/>
      <c r="AG264" s="5878"/>
      <c r="AH264" s="5878"/>
      <c r="AI264" s="5878"/>
      <c r="AJ264" s="5881"/>
      <c r="AK264" s="5862"/>
      <c r="AL264" s="5863"/>
      <c r="AM264" s="5863"/>
      <c r="AN264" s="5863"/>
      <c r="AO264" s="408"/>
    </row>
    <row r="265" spans="1:41" ht="10.5" customHeight="1" thickTop="1" thickBot="1">
      <c r="A265" s="4024"/>
      <c r="B265" s="4070"/>
      <c r="C265" s="4071"/>
      <c r="D265" s="4072" t="s">
        <v>2223</v>
      </c>
      <c r="E265" s="4067"/>
      <c r="F265" s="4067"/>
      <c r="G265" s="4079"/>
      <c r="H265" s="4079"/>
      <c r="I265" s="4079"/>
      <c r="J265" s="4079"/>
      <c r="K265" s="5834" t="s">
        <v>43</v>
      </c>
      <c r="L265" s="5836"/>
      <c r="M265" s="5837"/>
      <c r="N265" s="5837"/>
      <c r="O265" s="5838"/>
      <c r="P265" s="5842"/>
      <c r="Q265" s="5843"/>
      <c r="R265" s="5843"/>
      <c r="S265" s="5844"/>
      <c r="T265" s="5842"/>
      <c r="U265" s="5843"/>
      <c r="V265" s="5843"/>
      <c r="W265" s="5844"/>
      <c r="X265" s="5848"/>
      <c r="Y265" s="5837"/>
      <c r="Z265" s="5837"/>
      <c r="AA265" s="5838"/>
      <c r="AB265" s="5850"/>
      <c r="AC265" s="5851"/>
      <c r="AD265" s="5851"/>
      <c r="AE265" s="5852"/>
      <c r="AF265" s="5850"/>
      <c r="AG265" s="5851"/>
      <c r="AH265" s="5851"/>
      <c r="AI265" s="5851"/>
      <c r="AJ265" s="5856"/>
      <c r="AK265" s="5858"/>
      <c r="AL265" s="5859"/>
      <c r="AM265" s="5859"/>
      <c r="AN265" s="5859"/>
      <c r="AO265" s="4080"/>
    </row>
    <row r="266" spans="1:41" ht="10.5" customHeight="1" thickTop="1" thickBot="1">
      <c r="A266" s="4024"/>
      <c r="B266" s="4070"/>
      <c r="C266" s="4071"/>
      <c r="D266" s="4072"/>
      <c r="E266" s="4072"/>
      <c r="F266" s="4072"/>
      <c r="G266" s="4079"/>
      <c r="H266" s="4079"/>
      <c r="I266" s="4079"/>
      <c r="J266" s="4079"/>
      <c r="K266" s="5835"/>
      <c r="L266" s="5839"/>
      <c r="M266" s="5840"/>
      <c r="N266" s="5840"/>
      <c r="O266" s="5841"/>
      <c r="P266" s="5845"/>
      <c r="Q266" s="5846"/>
      <c r="R266" s="5846"/>
      <c r="S266" s="5847"/>
      <c r="T266" s="5845"/>
      <c r="U266" s="5846"/>
      <c r="V266" s="5846"/>
      <c r="W266" s="5847"/>
      <c r="X266" s="5849"/>
      <c r="Y266" s="5840"/>
      <c r="Z266" s="5840"/>
      <c r="AA266" s="5841"/>
      <c r="AB266" s="5853"/>
      <c r="AC266" s="5854"/>
      <c r="AD266" s="5854"/>
      <c r="AE266" s="5855"/>
      <c r="AF266" s="5853"/>
      <c r="AG266" s="5854"/>
      <c r="AH266" s="5854"/>
      <c r="AI266" s="5854"/>
      <c r="AJ266" s="5857"/>
      <c r="AK266" s="5858"/>
      <c r="AL266" s="5859"/>
      <c r="AM266" s="5859"/>
      <c r="AN266" s="5859"/>
      <c r="AO266" s="4080"/>
    </row>
    <row r="267" spans="1:41" ht="10.5" customHeight="1" thickTop="1">
      <c r="A267" s="4024"/>
      <c r="B267" s="4070"/>
      <c r="C267" s="4081"/>
      <c r="D267" s="4067"/>
      <c r="E267" s="4067"/>
      <c r="F267" s="4067"/>
      <c r="G267" s="4082"/>
      <c r="H267" s="4083"/>
      <c r="I267" s="4083"/>
      <c r="J267" s="4083"/>
      <c r="K267" s="4084"/>
      <c r="L267" s="5875"/>
      <c r="M267" s="5875"/>
      <c r="N267" s="5875"/>
      <c r="O267" s="5876"/>
      <c r="P267" s="5874"/>
      <c r="Q267" s="5875"/>
      <c r="R267" s="5875"/>
      <c r="S267" s="5876"/>
      <c r="T267" s="5874"/>
      <c r="U267" s="5875"/>
      <c r="V267" s="5875"/>
      <c r="W267" s="5876"/>
      <c r="X267" s="5924"/>
      <c r="Y267" s="5875"/>
      <c r="Z267" s="5875"/>
      <c r="AA267" s="5876"/>
      <c r="AB267" s="5874"/>
      <c r="AC267" s="5875"/>
      <c r="AD267" s="5875"/>
      <c r="AE267" s="5876"/>
      <c r="AF267" s="5874"/>
      <c r="AG267" s="5875"/>
      <c r="AH267" s="5875"/>
      <c r="AI267" s="5875"/>
      <c r="AJ267" s="5880"/>
      <c r="AK267" s="5862"/>
      <c r="AL267" s="5863"/>
      <c r="AM267" s="5863"/>
      <c r="AN267" s="5863"/>
      <c r="AO267" s="408"/>
    </row>
    <row r="268" spans="1:41" ht="10.5" customHeight="1" thickBot="1">
      <c r="A268" s="4024"/>
      <c r="B268" s="4070"/>
      <c r="C268" s="4066" t="s">
        <v>127</v>
      </c>
      <c r="D268" s="4067" t="s">
        <v>207</v>
      </c>
      <c r="E268" s="4067"/>
      <c r="F268" s="4067"/>
      <c r="G268" s="4082"/>
      <c r="H268" s="4083"/>
      <c r="I268" s="4083"/>
      <c r="J268" s="4083"/>
      <c r="K268" s="4084"/>
      <c r="L268" s="5878"/>
      <c r="M268" s="5878"/>
      <c r="N268" s="5878"/>
      <c r="O268" s="5879"/>
      <c r="P268" s="5877"/>
      <c r="Q268" s="5878"/>
      <c r="R268" s="5878"/>
      <c r="S268" s="5879"/>
      <c r="T268" s="5877"/>
      <c r="U268" s="5878"/>
      <c r="V268" s="5878"/>
      <c r="W268" s="5879"/>
      <c r="X268" s="5925"/>
      <c r="Y268" s="5878"/>
      <c r="Z268" s="5878"/>
      <c r="AA268" s="5879"/>
      <c r="AB268" s="5877"/>
      <c r="AC268" s="5878"/>
      <c r="AD268" s="5878"/>
      <c r="AE268" s="5879"/>
      <c r="AF268" s="5877"/>
      <c r="AG268" s="5878"/>
      <c r="AH268" s="5878"/>
      <c r="AI268" s="5878"/>
      <c r="AJ268" s="5881"/>
      <c r="AK268" s="5862"/>
      <c r="AL268" s="5863"/>
      <c r="AM268" s="5863"/>
      <c r="AN268" s="5863"/>
      <c r="AO268" s="408"/>
    </row>
    <row r="269" spans="1:41" s="127" customFormat="1" ht="10.5" customHeight="1" thickTop="1">
      <c r="A269" s="4024"/>
      <c r="B269" s="4070"/>
      <c r="C269" s="4071"/>
      <c r="D269" s="4072" t="s">
        <v>2942</v>
      </c>
      <c r="E269" s="4072"/>
      <c r="F269" s="4072"/>
      <c r="G269" s="4067"/>
      <c r="H269" s="4085"/>
      <c r="I269" s="4085"/>
      <c r="J269" s="4085"/>
      <c r="K269" s="5834" t="s">
        <v>44</v>
      </c>
      <c r="L269" s="5926"/>
      <c r="M269" s="5926"/>
      <c r="N269" s="5926"/>
      <c r="O269" s="5927"/>
      <c r="P269" s="5930"/>
      <c r="Q269" s="5926"/>
      <c r="R269" s="5926"/>
      <c r="S269" s="5927"/>
      <c r="T269" s="5930"/>
      <c r="U269" s="5926"/>
      <c r="V269" s="5926"/>
      <c r="W269" s="5927"/>
      <c r="X269" s="5932"/>
      <c r="Y269" s="5926"/>
      <c r="Z269" s="5926"/>
      <c r="AA269" s="5927"/>
      <c r="AB269" s="5930"/>
      <c r="AC269" s="5926"/>
      <c r="AD269" s="5926"/>
      <c r="AE269" s="5927"/>
      <c r="AF269" s="5930"/>
      <c r="AG269" s="5926"/>
      <c r="AH269" s="5926"/>
      <c r="AI269" s="5926"/>
      <c r="AJ269" s="5934"/>
      <c r="AK269" s="5862"/>
      <c r="AL269" s="5863"/>
      <c r="AM269" s="5863"/>
      <c r="AN269" s="5863"/>
      <c r="AO269" s="408"/>
    </row>
    <row r="270" spans="1:41" ht="12" customHeight="1" thickBot="1">
      <c r="A270" s="4024"/>
      <c r="B270" s="4070"/>
      <c r="C270" s="4071"/>
      <c r="D270" s="4072"/>
      <c r="E270" s="4067"/>
      <c r="F270" s="4067"/>
      <c r="G270" s="4086"/>
      <c r="H270" s="4085"/>
      <c r="I270" s="4085"/>
      <c r="J270" s="4085"/>
      <c r="K270" s="5835"/>
      <c r="L270" s="5928"/>
      <c r="M270" s="5928"/>
      <c r="N270" s="5928"/>
      <c r="O270" s="5929"/>
      <c r="P270" s="5931"/>
      <c r="Q270" s="5928"/>
      <c r="R270" s="5928"/>
      <c r="S270" s="5929"/>
      <c r="T270" s="5931"/>
      <c r="U270" s="5928"/>
      <c r="V270" s="5928"/>
      <c r="W270" s="5929"/>
      <c r="X270" s="5933"/>
      <c r="Y270" s="5928"/>
      <c r="Z270" s="5928"/>
      <c r="AA270" s="5929"/>
      <c r="AB270" s="5931"/>
      <c r="AC270" s="5928"/>
      <c r="AD270" s="5928"/>
      <c r="AE270" s="5929"/>
      <c r="AF270" s="5931"/>
      <c r="AG270" s="5928"/>
      <c r="AH270" s="5928"/>
      <c r="AI270" s="5928"/>
      <c r="AJ270" s="5935"/>
      <c r="AK270" s="5862"/>
      <c r="AL270" s="5863"/>
      <c r="AM270" s="5863"/>
      <c r="AN270" s="5863"/>
      <c r="AO270" s="408"/>
    </row>
    <row r="271" spans="1:41" ht="9.75" customHeight="1" thickTop="1">
      <c r="A271" s="4024"/>
      <c r="B271" s="4070"/>
      <c r="C271" s="4071"/>
      <c r="D271" s="4063"/>
      <c r="E271" s="4063"/>
      <c r="F271" s="4063"/>
      <c r="G271" s="4087"/>
      <c r="H271" s="4079"/>
      <c r="I271" s="4079"/>
      <c r="J271" s="4079"/>
      <c r="K271" s="4088"/>
      <c r="L271" s="5875"/>
      <c r="M271" s="5875"/>
      <c r="N271" s="5875"/>
      <c r="O271" s="5876"/>
      <c r="P271" s="5874"/>
      <c r="Q271" s="5875"/>
      <c r="R271" s="5875"/>
      <c r="S271" s="5876"/>
      <c r="T271" s="5874"/>
      <c r="U271" s="5875"/>
      <c r="V271" s="5875"/>
      <c r="W271" s="5876"/>
      <c r="X271" s="5924"/>
      <c r="Y271" s="5875"/>
      <c r="Z271" s="5875"/>
      <c r="AA271" s="5876"/>
      <c r="AB271" s="5874"/>
      <c r="AC271" s="5875"/>
      <c r="AD271" s="5875"/>
      <c r="AE271" s="5876"/>
      <c r="AF271" s="5874"/>
      <c r="AG271" s="5875"/>
      <c r="AH271" s="5875"/>
      <c r="AI271" s="5875"/>
      <c r="AJ271" s="5880"/>
      <c r="AK271" s="5862"/>
      <c r="AL271" s="5863"/>
      <c r="AM271" s="5863"/>
      <c r="AN271" s="5863"/>
      <c r="AO271" s="408"/>
    </row>
    <row r="272" spans="1:41" ht="10.5" customHeight="1" thickBot="1">
      <c r="A272" s="4024"/>
      <c r="B272" s="4070"/>
      <c r="C272" s="4066" t="s">
        <v>133</v>
      </c>
      <c r="D272" s="4067" t="s">
        <v>209</v>
      </c>
      <c r="E272" s="4067"/>
      <c r="F272" s="4067"/>
      <c r="G272" s="4089"/>
      <c r="H272" s="4079"/>
      <c r="I272" s="4079"/>
      <c r="J272" s="4079"/>
      <c r="K272" s="4088"/>
      <c r="L272" s="5878"/>
      <c r="M272" s="5878"/>
      <c r="N272" s="5878"/>
      <c r="O272" s="5879"/>
      <c r="P272" s="5877"/>
      <c r="Q272" s="5878"/>
      <c r="R272" s="5878"/>
      <c r="S272" s="5879"/>
      <c r="T272" s="5877"/>
      <c r="U272" s="5878"/>
      <c r="V272" s="5878"/>
      <c r="W272" s="5879"/>
      <c r="X272" s="5925"/>
      <c r="Y272" s="5878"/>
      <c r="Z272" s="5878"/>
      <c r="AA272" s="5879"/>
      <c r="AB272" s="5877"/>
      <c r="AC272" s="5878"/>
      <c r="AD272" s="5878"/>
      <c r="AE272" s="5879"/>
      <c r="AF272" s="5877"/>
      <c r="AG272" s="5878"/>
      <c r="AH272" s="5878"/>
      <c r="AI272" s="5878"/>
      <c r="AJ272" s="5881"/>
      <c r="AK272" s="5862"/>
      <c r="AL272" s="5863"/>
      <c r="AM272" s="5863"/>
      <c r="AN272" s="5863"/>
      <c r="AO272" s="408"/>
    </row>
    <row r="273" spans="1:41" ht="10.5" customHeight="1" thickTop="1">
      <c r="A273" s="4024"/>
      <c r="B273" s="4070"/>
      <c r="C273" s="4071"/>
      <c r="D273" s="4072" t="s">
        <v>2227</v>
      </c>
      <c r="E273" s="4067"/>
      <c r="F273" s="4067"/>
      <c r="G273" s="4087"/>
      <c r="H273" s="4079"/>
      <c r="I273" s="4079"/>
      <c r="J273" s="4079"/>
      <c r="K273" s="5834" t="s">
        <v>45</v>
      </c>
      <c r="L273" s="5898"/>
      <c r="M273" s="5898"/>
      <c r="N273" s="5898"/>
      <c r="O273" s="5899"/>
      <c r="P273" s="5897"/>
      <c r="Q273" s="5898"/>
      <c r="R273" s="5898"/>
      <c r="S273" s="5899"/>
      <c r="T273" s="5897"/>
      <c r="U273" s="5898"/>
      <c r="V273" s="5898"/>
      <c r="W273" s="5899"/>
      <c r="X273" s="5922"/>
      <c r="Y273" s="5898"/>
      <c r="Z273" s="5898"/>
      <c r="AA273" s="5899"/>
      <c r="AB273" s="5897"/>
      <c r="AC273" s="5898"/>
      <c r="AD273" s="5898"/>
      <c r="AE273" s="5899"/>
      <c r="AF273" s="5897"/>
      <c r="AG273" s="5898"/>
      <c r="AH273" s="5898"/>
      <c r="AI273" s="5898"/>
      <c r="AJ273" s="5903"/>
      <c r="AK273" s="5887"/>
      <c r="AL273" s="5888"/>
      <c r="AM273" s="5888"/>
      <c r="AN273" s="5888"/>
      <c r="AO273" s="4090"/>
    </row>
    <row r="274" spans="1:41" ht="10.5" customHeight="1" thickBot="1">
      <c r="A274" s="4024"/>
      <c r="B274" s="4070"/>
      <c r="C274" s="4071"/>
      <c r="D274" s="4072"/>
      <c r="E274" s="4067"/>
      <c r="F274" s="4067"/>
      <c r="G274" s="4091"/>
      <c r="H274" s="4087"/>
      <c r="I274" s="4087"/>
      <c r="J274" s="4087"/>
      <c r="K274" s="5835"/>
      <c r="L274" s="5901"/>
      <c r="M274" s="5901"/>
      <c r="N274" s="5901"/>
      <c r="O274" s="5902"/>
      <c r="P274" s="5900"/>
      <c r="Q274" s="5901"/>
      <c r="R274" s="5901"/>
      <c r="S274" s="5902"/>
      <c r="T274" s="5900"/>
      <c r="U274" s="5901"/>
      <c r="V274" s="5901"/>
      <c r="W274" s="5902"/>
      <c r="X274" s="5923"/>
      <c r="Y274" s="5901"/>
      <c r="Z274" s="5901"/>
      <c r="AA274" s="5902"/>
      <c r="AB274" s="5900"/>
      <c r="AC274" s="5901"/>
      <c r="AD274" s="5901"/>
      <c r="AE274" s="5902"/>
      <c r="AF274" s="5900"/>
      <c r="AG274" s="5901"/>
      <c r="AH274" s="5901"/>
      <c r="AI274" s="5901"/>
      <c r="AJ274" s="5904"/>
      <c r="AK274" s="5887"/>
      <c r="AL274" s="5888"/>
      <c r="AM274" s="5888"/>
      <c r="AN274" s="5888"/>
      <c r="AO274" s="4090"/>
    </row>
    <row r="275" spans="1:41" ht="10.5" customHeight="1" thickTop="1">
      <c r="A275" s="4024"/>
      <c r="B275" s="4070"/>
      <c r="C275" s="4071"/>
      <c r="D275" s="4067"/>
      <c r="E275" s="4067"/>
      <c r="F275" s="4067"/>
      <c r="G275" s="4092"/>
      <c r="H275" s="4087"/>
      <c r="I275" s="4087"/>
      <c r="J275" s="4087"/>
      <c r="K275" s="4093"/>
      <c r="L275" s="5905"/>
      <c r="M275" s="5906"/>
      <c r="N275" s="5906"/>
      <c r="O275" s="5907"/>
      <c r="P275" s="5908"/>
      <c r="Q275" s="5909"/>
      <c r="R275" s="5909"/>
      <c r="S275" s="5910"/>
      <c r="T275" s="5908"/>
      <c r="U275" s="5909"/>
      <c r="V275" s="5909"/>
      <c r="W275" s="5910"/>
      <c r="X275" s="5905"/>
      <c r="Y275" s="5906"/>
      <c r="Z275" s="5906"/>
      <c r="AA275" s="5907"/>
      <c r="AB275" s="5914"/>
      <c r="AC275" s="5915"/>
      <c r="AD275" s="5915"/>
      <c r="AE275" s="5916"/>
      <c r="AF275" s="5914"/>
      <c r="AG275" s="5915"/>
      <c r="AH275" s="5915"/>
      <c r="AI275" s="5915"/>
      <c r="AJ275" s="5920"/>
      <c r="AK275" s="5887"/>
      <c r="AL275" s="5888"/>
      <c r="AM275" s="5888"/>
      <c r="AN275" s="5888"/>
      <c r="AO275" s="4090"/>
    </row>
    <row r="276" spans="1:41" ht="10.5" customHeight="1" thickBot="1">
      <c r="A276" s="4024"/>
      <c r="B276" s="4070"/>
      <c r="C276" s="4066" t="s">
        <v>2943</v>
      </c>
      <c r="D276" s="4067" t="s">
        <v>211</v>
      </c>
      <c r="E276" s="4067"/>
      <c r="F276" s="4067"/>
      <c r="G276" s="4078"/>
      <c r="H276" s="4087"/>
      <c r="I276" s="4087"/>
      <c r="J276" s="4087"/>
      <c r="K276" s="4093"/>
      <c r="L276" s="5905"/>
      <c r="M276" s="5906"/>
      <c r="N276" s="5906"/>
      <c r="O276" s="5907"/>
      <c r="P276" s="5911"/>
      <c r="Q276" s="5912"/>
      <c r="R276" s="5912"/>
      <c r="S276" s="5913"/>
      <c r="T276" s="5911"/>
      <c r="U276" s="5912"/>
      <c r="V276" s="5912"/>
      <c r="W276" s="5913"/>
      <c r="X276" s="5905"/>
      <c r="Y276" s="5906"/>
      <c r="Z276" s="5906"/>
      <c r="AA276" s="5907"/>
      <c r="AB276" s="5917"/>
      <c r="AC276" s="5918"/>
      <c r="AD276" s="5918"/>
      <c r="AE276" s="5919"/>
      <c r="AF276" s="5917"/>
      <c r="AG276" s="5918"/>
      <c r="AH276" s="5918"/>
      <c r="AI276" s="5918"/>
      <c r="AJ276" s="5921"/>
      <c r="AK276" s="5887"/>
      <c r="AL276" s="5888"/>
      <c r="AM276" s="5888"/>
      <c r="AN276" s="5888"/>
      <c r="AO276" s="4090"/>
    </row>
    <row r="277" spans="1:41" ht="10.5" customHeight="1" thickTop="1">
      <c r="A277" s="4024"/>
      <c r="B277" s="4070"/>
      <c r="C277" s="4071"/>
      <c r="D277" s="4072" t="s">
        <v>2228</v>
      </c>
      <c r="E277" s="4067"/>
      <c r="F277" s="4067"/>
      <c r="G277" s="4094"/>
      <c r="H277" s="4087"/>
      <c r="I277" s="4087"/>
      <c r="J277" s="4087"/>
      <c r="K277" s="5834" t="s">
        <v>46</v>
      </c>
      <c r="L277" s="5889"/>
      <c r="M277" s="5890"/>
      <c r="N277" s="5890"/>
      <c r="O277" s="5891"/>
      <c r="P277" s="5895"/>
      <c r="Q277" s="5890"/>
      <c r="R277" s="5890"/>
      <c r="S277" s="5891"/>
      <c r="T277" s="5895"/>
      <c r="U277" s="5890"/>
      <c r="V277" s="5890"/>
      <c r="W277" s="5891"/>
      <c r="X277" s="5889"/>
      <c r="Y277" s="5890"/>
      <c r="Z277" s="5890"/>
      <c r="AA277" s="5891"/>
      <c r="AB277" s="5897"/>
      <c r="AC277" s="5898"/>
      <c r="AD277" s="5898"/>
      <c r="AE277" s="5899"/>
      <c r="AF277" s="5897"/>
      <c r="AG277" s="5898"/>
      <c r="AH277" s="5898"/>
      <c r="AI277" s="5898"/>
      <c r="AJ277" s="5903"/>
      <c r="AK277" s="5887"/>
      <c r="AL277" s="5888"/>
      <c r="AM277" s="5888"/>
      <c r="AN277" s="5888"/>
      <c r="AO277" s="4090"/>
    </row>
    <row r="278" spans="1:41" ht="10.5" customHeight="1" thickBot="1">
      <c r="A278" s="4024"/>
      <c r="B278" s="4070"/>
      <c r="C278" s="4071"/>
      <c r="D278" s="4072"/>
      <c r="E278" s="4067"/>
      <c r="F278" s="4067"/>
      <c r="G278" s="4086"/>
      <c r="H278" s="4087"/>
      <c r="I278" s="4087"/>
      <c r="J278" s="4087"/>
      <c r="K278" s="5835"/>
      <c r="L278" s="5892"/>
      <c r="M278" s="5893"/>
      <c r="N278" s="5893"/>
      <c r="O278" s="5894"/>
      <c r="P278" s="5896"/>
      <c r="Q278" s="5893"/>
      <c r="R278" s="5893"/>
      <c r="S278" s="5894"/>
      <c r="T278" s="5896"/>
      <c r="U278" s="5893"/>
      <c r="V278" s="5893"/>
      <c r="W278" s="5894"/>
      <c r="X278" s="5892"/>
      <c r="Y278" s="5893"/>
      <c r="Z278" s="5893"/>
      <c r="AA278" s="5894"/>
      <c r="AB278" s="5900"/>
      <c r="AC278" s="5901"/>
      <c r="AD278" s="5901"/>
      <c r="AE278" s="5902"/>
      <c r="AF278" s="5900"/>
      <c r="AG278" s="5901"/>
      <c r="AH278" s="5901"/>
      <c r="AI278" s="5901"/>
      <c r="AJ278" s="5904"/>
      <c r="AK278" s="5887"/>
      <c r="AL278" s="5888"/>
      <c r="AM278" s="5888"/>
      <c r="AN278" s="5888"/>
      <c r="AO278" s="4090"/>
    </row>
    <row r="279" spans="1:41" ht="10.5" customHeight="1" thickTop="1">
      <c r="A279" s="4024"/>
      <c r="B279" s="4070"/>
      <c r="C279" s="4066" t="s">
        <v>136</v>
      </c>
      <c r="D279" s="4067" t="s">
        <v>2944</v>
      </c>
      <c r="E279" s="4092"/>
      <c r="F279" s="4092"/>
      <c r="G279" s="4092"/>
      <c r="H279" s="4079"/>
      <c r="I279" s="4079"/>
      <c r="J279" s="4079"/>
      <c r="K279" s="4088"/>
      <c r="L279" s="5884"/>
      <c r="M279" s="5885"/>
      <c r="N279" s="5885"/>
      <c r="O279" s="5886"/>
      <c r="P279" s="5870"/>
      <c r="Q279" s="5865"/>
      <c r="R279" s="5865"/>
      <c r="S279" s="5866"/>
      <c r="T279" s="5870"/>
      <c r="U279" s="5865"/>
      <c r="V279" s="5865"/>
      <c r="W279" s="5866"/>
      <c r="X279" s="5884"/>
      <c r="Y279" s="5885"/>
      <c r="Z279" s="5885"/>
      <c r="AA279" s="5886"/>
      <c r="AB279" s="5874"/>
      <c r="AC279" s="5875"/>
      <c r="AD279" s="5875"/>
      <c r="AE279" s="5876"/>
      <c r="AF279" s="5874"/>
      <c r="AG279" s="5875"/>
      <c r="AH279" s="5875"/>
      <c r="AI279" s="5875"/>
      <c r="AJ279" s="5880"/>
      <c r="AK279" s="5862"/>
      <c r="AL279" s="5863"/>
      <c r="AM279" s="5863"/>
      <c r="AN279" s="5863"/>
      <c r="AO279" s="408"/>
    </row>
    <row r="280" spans="1:41" ht="10.5" customHeight="1" thickBot="1">
      <c r="A280" s="4024"/>
      <c r="B280" s="4070"/>
      <c r="C280" s="4078"/>
      <c r="D280" s="4067" t="s">
        <v>2945</v>
      </c>
      <c r="E280" s="4095"/>
      <c r="F280" s="4095"/>
      <c r="G280" s="4087"/>
      <c r="H280" s="4079"/>
      <c r="I280" s="4079"/>
      <c r="J280" s="4079"/>
      <c r="K280" s="4088"/>
      <c r="L280" s="5884"/>
      <c r="M280" s="5885"/>
      <c r="N280" s="5885"/>
      <c r="O280" s="5886"/>
      <c r="P280" s="5871"/>
      <c r="Q280" s="5868"/>
      <c r="R280" s="5868"/>
      <c r="S280" s="5869"/>
      <c r="T280" s="5871"/>
      <c r="U280" s="5868"/>
      <c r="V280" s="5868"/>
      <c r="W280" s="5869"/>
      <c r="X280" s="5884"/>
      <c r="Y280" s="5885"/>
      <c r="Z280" s="5885"/>
      <c r="AA280" s="5886"/>
      <c r="AB280" s="5877"/>
      <c r="AC280" s="5878"/>
      <c r="AD280" s="5878"/>
      <c r="AE280" s="5879"/>
      <c r="AF280" s="5877"/>
      <c r="AG280" s="5878"/>
      <c r="AH280" s="5878"/>
      <c r="AI280" s="5878"/>
      <c r="AJ280" s="5881"/>
      <c r="AK280" s="5862"/>
      <c r="AL280" s="5863"/>
      <c r="AM280" s="5863"/>
      <c r="AN280" s="5863"/>
      <c r="AO280" s="408"/>
    </row>
    <row r="281" spans="1:41" ht="10.5" customHeight="1" thickTop="1" thickBot="1">
      <c r="A281" s="4024"/>
      <c r="B281" s="4070"/>
      <c r="C281" s="4071"/>
      <c r="D281" s="4072" t="s">
        <v>2946</v>
      </c>
      <c r="E281" s="4083"/>
      <c r="F281" s="4083"/>
      <c r="G281" s="4089"/>
      <c r="H281" s="4096"/>
      <c r="I281" s="4096"/>
      <c r="J281" s="4096"/>
      <c r="K281" s="5834" t="s">
        <v>47</v>
      </c>
      <c r="L281" s="5882"/>
      <c r="M281" s="5843"/>
      <c r="N281" s="5843"/>
      <c r="O281" s="5844"/>
      <c r="P281" s="5842"/>
      <c r="Q281" s="5843"/>
      <c r="R281" s="5843"/>
      <c r="S281" s="5844"/>
      <c r="T281" s="5842"/>
      <c r="U281" s="5843"/>
      <c r="V281" s="5843"/>
      <c r="W281" s="5844"/>
      <c r="X281" s="5882"/>
      <c r="Y281" s="5843"/>
      <c r="Z281" s="5843"/>
      <c r="AA281" s="5844"/>
      <c r="AB281" s="5850"/>
      <c r="AC281" s="5851"/>
      <c r="AD281" s="5851"/>
      <c r="AE281" s="5852"/>
      <c r="AF281" s="5850"/>
      <c r="AG281" s="5851"/>
      <c r="AH281" s="5851"/>
      <c r="AI281" s="5851"/>
      <c r="AJ281" s="5856"/>
      <c r="AK281" s="5858"/>
      <c r="AL281" s="5859"/>
      <c r="AM281" s="5859"/>
      <c r="AN281" s="5859"/>
      <c r="AO281" s="4080"/>
    </row>
    <row r="282" spans="1:41" ht="10.5" customHeight="1" thickTop="1" thickBot="1">
      <c r="A282" s="4024"/>
      <c r="B282" s="4070"/>
      <c r="C282" s="4071"/>
      <c r="D282" s="4072" t="s">
        <v>2947</v>
      </c>
      <c r="E282" s="4083"/>
      <c r="F282" s="4083"/>
      <c r="G282" s="4097"/>
      <c r="H282" s="4097"/>
      <c r="I282" s="4097"/>
      <c r="J282" s="4097"/>
      <c r="K282" s="5835"/>
      <c r="L282" s="5883"/>
      <c r="M282" s="5846"/>
      <c r="N282" s="5846"/>
      <c r="O282" s="5847"/>
      <c r="P282" s="5845"/>
      <c r="Q282" s="5846"/>
      <c r="R282" s="5846"/>
      <c r="S282" s="5847"/>
      <c r="T282" s="5845"/>
      <c r="U282" s="5846"/>
      <c r="V282" s="5846"/>
      <c r="W282" s="5847"/>
      <c r="X282" s="5883"/>
      <c r="Y282" s="5846"/>
      <c r="Z282" s="5846"/>
      <c r="AA282" s="5847"/>
      <c r="AB282" s="5853"/>
      <c r="AC282" s="5854"/>
      <c r="AD282" s="5854"/>
      <c r="AE282" s="5855"/>
      <c r="AF282" s="5853"/>
      <c r="AG282" s="5854"/>
      <c r="AH282" s="5854"/>
      <c r="AI282" s="5854"/>
      <c r="AJ282" s="5857"/>
      <c r="AK282" s="5858"/>
      <c r="AL282" s="5859"/>
      <c r="AM282" s="5859"/>
      <c r="AN282" s="5859"/>
      <c r="AO282" s="4080"/>
    </row>
    <row r="283" spans="1:41" ht="10.5" customHeight="1" thickTop="1">
      <c r="A283" s="4024"/>
      <c r="B283" s="4070"/>
      <c r="C283" s="4071"/>
      <c r="D283" s="4092"/>
      <c r="E283" s="4092"/>
      <c r="F283" s="4092"/>
      <c r="G283" s="4087"/>
      <c r="H283" s="4098"/>
      <c r="I283" s="4098"/>
      <c r="J283" s="4098"/>
      <c r="K283" s="4099"/>
      <c r="L283" s="5864"/>
      <c r="M283" s="5865"/>
      <c r="N283" s="5865"/>
      <c r="O283" s="5866"/>
      <c r="P283" s="5870"/>
      <c r="Q283" s="5865"/>
      <c r="R283" s="5865"/>
      <c r="S283" s="5866"/>
      <c r="T283" s="5870"/>
      <c r="U283" s="5865"/>
      <c r="V283" s="5865"/>
      <c r="W283" s="5866"/>
      <c r="X283" s="5872"/>
      <c r="Y283" s="5865"/>
      <c r="Z283" s="5865"/>
      <c r="AA283" s="5866"/>
      <c r="AB283" s="5874"/>
      <c r="AC283" s="5875"/>
      <c r="AD283" s="5875"/>
      <c r="AE283" s="5876"/>
      <c r="AF283" s="5874"/>
      <c r="AG283" s="5875"/>
      <c r="AH283" s="5875"/>
      <c r="AI283" s="5875"/>
      <c r="AJ283" s="5880"/>
      <c r="AK283" s="5862"/>
      <c r="AL283" s="5863"/>
      <c r="AM283" s="5863"/>
      <c r="AN283" s="5863"/>
      <c r="AO283" s="408"/>
    </row>
    <row r="284" spans="1:41" ht="10.5" customHeight="1" thickBot="1">
      <c r="A284" s="4024"/>
      <c r="B284" s="4070"/>
      <c r="C284" s="4066" t="s">
        <v>137</v>
      </c>
      <c r="D284" s="4067" t="s">
        <v>2948</v>
      </c>
      <c r="E284" s="4063"/>
      <c r="F284" s="4063"/>
      <c r="G284" s="4075"/>
      <c r="H284" s="4087"/>
      <c r="I284" s="4087"/>
      <c r="J284" s="4087"/>
      <c r="K284" s="4093"/>
      <c r="L284" s="5867"/>
      <c r="M284" s="5868"/>
      <c r="N284" s="5868"/>
      <c r="O284" s="5869"/>
      <c r="P284" s="5871"/>
      <c r="Q284" s="5868"/>
      <c r="R284" s="5868"/>
      <c r="S284" s="5869"/>
      <c r="T284" s="5871"/>
      <c r="U284" s="5868"/>
      <c r="V284" s="5868"/>
      <c r="W284" s="5869"/>
      <c r="X284" s="5873"/>
      <c r="Y284" s="5868"/>
      <c r="Z284" s="5868"/>
      <c r="AA284" s="5869"/>
      <c r="AB284" s="5877"/>
      <c r="AC284" s="5878"/>
      <c r="AD284" s="5878"/>
      <c r="AE284" s="5879"/>
      <c r="AF284" s="5877"/>
      <c r="AG284" s="5878"/>
      <c r="AH284" s="5878"/>
      <c r="AI284" s="5878"/>
      <c r="AJ284" s="5881"/>
      <c r="AK284" s="5862"/>
      <c r="AL284" s="5863"/>
      <c r="AM284" s="5863"/>
      <c r="AN284" s="5863"/>
      <c r="AO284" s="408"/>
    </row>
    <row r="285" spans="1:41" ht="10.5" customHeight="1" thickTop="1" thickBot="1">
      <c r="A285" s="4024"/>
      <c r="B285" s="4070"/>
      <c r="C285" s="4071"/>
      <c r="D285" s="4067" t="s">
        <v>2949</v>
      </c>
      <c r="E285" s="4085"/>
      <c r="F285" s="4085"/>
      <c r="G285" s="4100"/>
      <c r="H285" s="4101"/>
      <c r="I285" s="4101"/>
      <c r="J285" s="4101"/>
      <c r="K285" s="5834" t="s">
        <v>48</v>
      </c>
      <c r="L285" s="5836"/>
      <c r="M285" s="5837"/>
      <c r="N285" s="5837"/>
      <c r="O285" s="5838"/>
      <c r="P285" s="5842"/>
      <c r="Q285" s="5843"/>
      <c r="R285" s="5843"/>
      <c r="S285" s="5844"/>
      <c r="T285" s="5842"/>
      <c r="U285" s="5843"/>
      <c r="V285" s="5843"/>
      <c r="W285" s="5844"/>
      <c r="X285" s="5848"/>
      <c r="Y285" s="5837"/>
      <c r="Z285" s="5837"/>
      <c r="AA285" s="5838"/>
      <c r="AB285" s="5850"/>
      <c r="AC285" s="5851"/>
      <c r="AD285" s="5851"/>
      <c r="AE285" s="5852"/>
      <c r="AF285" s="5850"/>
      <c r="AG285" s="5851"/>
      <c r="AH285" s="5851"/>
      <c r="AI285" s="5851"/>
      <c r="AJ285" s="5856"/>
      <c r="AK285" s="5858"/>
      <c r="AL285" s="5859"/>
      <c r="AM285" s="5859"/>
      <c r="AN285" s="5859"/>
      <c r="AO285" s="4080"/>
    </row>
    <row r="286" spans="1:41" ht="10.5" customHeight="1" thickTop="1" thickBot="1">
      <c r="A286" s="4024"/>
      <c r="B286" s="4070"/>
      <c r="C286" s="4071"/>
      <c r="D286" s="4072" t="s">
        <v>2230</v>
      </c>
      <c r="E286" s="4085"/>
      <c r="F286" s="4085"/>
      <c r="G286" s="4101"/>
      <c r="H286" s="4101"/>
      <c r="I286" s="4101"/>
      <c r="J286" s="4101"/>
      <c r="K286" s="5835"/>
      <c r="L286" s="5839"/>
      <c r="M286" s="5840"/>
      <c r="N286" s="5840"/>
      <c r="O286" s="5841"/>
      <c r="P286" s="5845"/>
      <c r="Q286" s="5846"/>
      <c r="R286" s="5846"/>
      <c r="S286" s="5847"/>
      <c r="T286" s="5845"/>
      <c r="U286" s="5846"/>
      <c r="V286" s="5846"/>
      <c r="W286" s="5847"/>
      <c r="X286" s="5849"/>
      <c r="Y286" s="5840"/>
      <c r="Z286" s="5840"/>
      <c r="AA286" s="5841"/>
      <c r="AB286" s="5853"/>
      <c r="AC286" s="5854"/>
      <c r="AD286" s="5854"/>
      <c r="AE286" s="5855"/>
      <c r="AF286" s="5853"/>
      <c r="AG286" s="5854"/>
      <c r="AH286" s="5854"/>
      <c r="AI286" s="5854"/>
      <c r="AJ286" s="5857"/>
      <c r="AK286" s="5858"/>
      <c r="AL286" s="5859"/>
      <c r="AM286" s="5859"/>
      <c r="AN286" s="5859"/>
      <c r="AO286" s="4080"/>
    </row>
    <row r="287" spans="1:41" ht="10.5" customHeight="1" thickTop="1">
      <c r="A287" s="4024"/>
      <c r="B287" s="4070"/>
      <c r="C287" s="4071"/>
      <c r="D287" s="4092"/>
      <c r="E287" s="4092"/>
      <c r="F287" s="4092"/>
      <c r="G287" s="4102"/>
      <c r="H287" s="4102"/>
      <c r="I287" s="4102"/>
      <c r="J287" s="4102"/>
      <c r="K287" s="4103"/>
      <c r="L287" s="5817"/>
      <c r="M287" s="5818"/>
      <c r="N287" s="5818"/>
      <c r="O287" s="5819"/>
      <c r="P287" s="5817"/>
      <c r="Q287" s="5818"/>
      <c r="R287" s="5818"/>
      <c r="S287" s="5819"/>
      <c r="T287" s="5817"/>
      <c r="U287" s="5818"/>
      <c r="V287" s="5818"/>
      <c r="W287" s="5819"/>
      <c r="X287" s="5826"/>
      <c r="Y287" s="5818"/>
      <c r="Z287" s="5818"/>
      <c r="AA287" s="5819"/>
      <c r="AB287" s="5828"/>
      <c r="AC287" s="5829"/>
      <c r="AD287" s="5829"/>
      <c r="AE287" s="5860"/>
      <c r="AF287" s="5828"/>
      <c r="AG287" s="5829"/>
      <c r="AH287" s="5829"/>
      <c r="AI287" s="5829"/>
      <c r="AJ287" s="5832"/>
      <c r="AK287" s="5796"/>
      <c r="AL287" s="5797"/>
      <c r="AM287" s="5797"/>
      <c r="AN287" s="5797"/>
      <c r="AO287" s="4104"/>
    </row>
    <row r="288" spans="1:41" ht="10.5" customHeight="1" thickBot="1">
      <c r="A288" s="4024"/>
      <c r="B288" s="4070"/>
      <c r="C288" s="4066" t="s">
        <v>138</v>
      </c>
      <c r="D288" s="4067" t="s">
        <v>2950</v>
      </c>
      <c r="E288" s="4063"/>
      <c r="F288" s="4063"/>
      <c r="G288" s="4078"/>
      <c r="H288" s="4105"/>
      <c r="I288" s="4105"/>
      <c r="J288" s="4105"/>
      <c r="K288" s="4106"/>
      <c r="L288" s="5820"/>
      <c r="M288" s="5821"/>
      <c r="N288" s="5821"/>
      <c r="O288" s="5822"/>
      <c r="P288" s="5820"/>
      <c r="Q288" s="5821"/>
      <c r="R288" s="5821"/>
      <c r="S288" s="5822"/>
      <c r="T288" s="5820"/>
      <c r="U288" s="5821"/>
      <c r="V288" s="5821"/>
      <c r="W288" s="5822"/>
      <c r="X288" s="5827"/>
      <c r="Y288" s="5821"/>
      <c r="Z288" s="5821"/>
      <c r="AA288" s="5822"/>
      <c r="AB288" s="5830"/>
      <c r="AC288" s="5831"/>
      <c r="AD288" s="5831"/>
      <c r="AE288" s="5861"/>
      <c r="AF288" s="5830"/>
      <c r="AG288" s="5831"/>
      <c r="AH288" s="5831"/>
      <c r="AI288" s="5831"/>
      <c r="AJ288" s="5833"/>
      <c r="AK288" s="5796"/>
      <c r="AL288" s="5797"/>
      <c r="AM288" s="5797"/>
      <c r="AN288" s="5797"/>
      <c r="AO288" s="4104"/>
    </row>
    <row r="289" spans="1:41" ht="10.5" customHeight="1" thickTop="1" thickBot="1">
      <c r="A289" s="4024"/>
      <c r="B289" s="4070"/>
      <c r="C289" s="4071"/>
      <c r="D289" s="4072" t="s">
        <v>2951</v>
      </c>
      <c r="E289" s="4085"/>
      <c r="F289" s="4085"/>
      <c r="G289" s="4100"/>
      <c r="H289" s="4074"/>
      <c r="I289" s="4107"/>
      <c r="J289" s="4107"/>
      <c r="K289" s="5834" t="s">
        <v>54</v>
      </c>
      <c r="L289" s="5836"/>
      <c r="M289" s="5837"/>
      <c r="N289" s="5837"/>
      <c r="O289" s="5838"/>
      <c r="P289" s="5842"/>
      <c r="Q289" s="5843"/>
      <c r="R289" s="5843"/>
      <c r="S289" s="5844"/>
      <c r="T289" s="5842"/>
      <c r="U289" s="5843"/>
      <c r="V289" s="5843"/>
      <c r="W289" s="5844"/>
      <c r="X289" s="5848"/>
      <c r="Y289" s="5837"/>
      <c r="Z289" s="5837"/>
      <c r="AA289" s="5838"/>
      <c r="AB289" s="5850"/>
      <c r="AC289" s="5851"/>
      <c r="AD289" s="5851"/>
      <c r="AE289" s="5852"/>
      <c r="AF289" s="5850"/>
      <c r="AG289" s="5851"/>
      <c r="AH289" s="5851"/>
      <c r="AI289" s="5851"/>
      <c r="AJ289" s="5856"/>
      <c r="AK289" s="5858"/>
      <c r="AL289" s="5859"/>
      <c r="AM289" s="5859"/>
      <c r="AN289" s="5859"/>
      <c r="AO289" s="4080"/>
    </row>
    <row r="290" spans="1:41" ht="10.5" customHeight="1" thickTop="1" thickBot="1">
      <c r="A290" s="4024"/>
      <c r="B290" s="4070"/>
      <c r="C290" s="4071"/>
      <c r="D290" s="4085"/>
      <c r="E290" s="4085"/>
      <c r="F290" s="4085"/>
      <c r="G290" s="4074"/>
      <c r="H290" s="4074"/>
      <c r="I290" s="4107"/>
      <c r="J290" s="4107"/>
      <c r="K290" s="5835"/>
      <c r="L290" s="5839"/>
      <c r="M290" s="5840"/>
      <c r="N290" s="5840"/>
      <c r="O290" s="5841"/>
      <c r="P290" s="5845"/>
      <c r="Q290" s="5846"/>
      <c r="R290" s="5846"/>
      <c r="S290" s="5847"/>
      <c r="T290" s="5845"/>
      <c r="U290" s="5846"/>
      <c r="V290" s="5846"/>
      <c r="W290" s="5847"/>
      <c r="X290" s="5849"/>
      <c r="Y290" s="5840"/>
      <c r="Z290" s="5840"/>
      <c r="AA290" s="5841"/>
      <c r="AB290" s="5853"/>
      <c r="AC290" s="5854"/>
      <c r="AD290" s="5854"/>
      <c r="AE290" s="5855"/>
      <c r="AF290" s="5853"/>
      <c r="AG290" s="5854"/>
      <c r="AH290" s="5854"/>
      <c r="AI290" s="5854"/>
      <c r="AJ290" s="5857"/>
      <c r="AK290" s="5858"/>
      <c r="AL290" s="5859"/>
      <c r="AM290" s="5859"/>
      <c r="AN290" s="5859"/>
      <c r="AO290" s="4080"/>
    </row>
    <row r="291" spans="1:41" ht="10.5" customHeight="1" thickTop="1">
      <c r="A291" s="4024"/>
      <c r="B291" s="4070"/>
      <c r="C291" s="4071"/>
      <c r="D291" s="4063"/>
      <c r="E291" s="4063"/>
      <c r="F291" s="4063"/>
      <c r="G291" s="4067"/>
      <c r="H291" s="4102"/>
      <c r="I291" s="4102"/>
      <c r="J291" s="4102"/>
      <c r="K291" s="4103"/>
      <c r="L291" s="5817"/>
      <c r="M291" s="5818"/>
      <c r="N291" s="5818"/>
      <c r="O291" s="5819"/>
      <c r="P291" s="5823"/>
      <c r="Q291" s="5824"/>
      <c r="R291" s="5824"/>
      <c r="S291" s="5825"/>
      <c r="T291" s="5823"/>
      <c r="U291" s="5824"/>
      <c r="V291" s="5824"/>
      <c r="W291" s="5825"/>
      <c r="X291" s="5826"/>
      <c r="Y291" s="5818"/>
      <c r="Z291" s="5818"/>
      <c r="AA291" s="5819"/>
      <c r="AB291" s="5828"/>
      <c r="AC291" s="5829"/>
      <c r="AD291" s="5829"/>
      <c r="AE291" s="5829"/>
      <c r="AF291" s="5829"/>
      <c r="AG291" s="5829"/>
      <c r="AH291" s="5829"/>
      <c r="AI291" s="5829"/>
      <c r="AJ291" s="5832"/>
      <c r="AK291" s="5796"/>
      <c r="AL291" s="5797"/>
      <c r="AM291" s="5797"/>
      <c r="AN291" s="5797"/>
      <c r="AO291" s="4104"/>
    </row>
    <row r="292" spans="1:41" ht="10.5" customHeight="1" thickBot="1">
      <c r="A292" s="4024"/>
      <c r="B292" s="4070"/>
      <c r="C292" s="4066" t="s">
        <v>139</v>
      </c>
      <c r="D292" s="4067" t="s">
        <v>216</v>
      </c>
      <c r="E292" s="4063"/>
      <c r="F292" s="4063"/>
      <c r="G292" s="4063"/>
      <c r="H292" s="4108"/>
      <c r="I292" s="4108"/>
      <c r="J292" s="4108"/>
      <c r="K292" s="4109"/>
      <c r="L292" s="5820"/>
      <c r="M292" s="5821"/>
      <c r="N292" s="5821"/>
      <c r="O292" s="5822"/>
      <c r="P292" s="5823"/>
      <c r="Q292" s="5824"/>
      <c r="R292" s="5824"/>
      <c r="S292" s="5825"/>
      <c r="T292" s="5823"/>
      <c r="U292" s="5824"/>
      <c r="V292" s="5824"/>
      <c r="W292" s="5825"/>
      <c r="X292" s="5827"/>
      <c r="Y292" s="5821"/>
      <c r="Z292" s="5821"/>
      <c r="AA292" s="5822"/>
      <c r="AB292" s="5830"/>
      <c r="AC292" s="5831"/>
      <c r="AD292" s="5831"/>
      <c r="AE292" s="5831"/>
      <c r="AF292" s="5831"/>
      <c r="AG292" s="5831"/>
      <c r="AH292" s="5831"/>
      <c r="AI292" s="5831"/>
      <c r="AJ292" s="5833"/>
      <c r="AK292" s="5796"/>
      <c r="AL292" s="5797"/>
      <c r="AM292" s="5797"/>
      <c r="AN292" s="5797"/>
      <c r="AO292" s="4104"/>
    </row>
    <row r="293" spans="1:41" ht="10.5" customHeight="1" thickTop="1" thickBot="1">
      <c r="A293" s="4024"/>
      <c r="B293" s="4070"/>
      <c r="C293" s="4066"/>
      <c r="D293" s="4072" t="s">
        <v>2232</v>
      </c>
      <c r="E293" s="4085"/>
      <c r="F293" s="4085"/>
      <c r="G293" s="4110"/>
      <c r="H293" s="4074"/>
      <c r="I293" s="4074"/>
      <c r="J293" s="4074"/>
      <c r="K293" s="5834" t="s">
        <v>49</v>
      </c>
      <c r="L293" s="5836"/>
      <c r="M293" s="5837"/>
      <c r="N293" s="5837"/>
      <c r="O293" s="5838"/>
      <c r="P293" s="5842"/>
      <c r="Q293" s="5843"/>
      <c r="R293" s="5843"/>
      <c r="S293" s="5844"/>
      <c r="T293" s="5842"/>
      <c r="U293" s="5843"/>
      <c r="V293" s="5843"/>
      <c r="W293" s="5844"/>
      <c r="X293" s="5848"/>
      <c r="Y293" s="5837"/>
      <c r="Z293" s="5837"/>
      <c r="AA293" s="5838"/>
      <c r="AB293" s="5850"/>
      <c r="AC293" s="5851"/>
      <c r="AD293" s="5851"/>
      <c r="AE293" s="5852"/>
      <c r="AF293" s="5850"/>
      <c r="AG293" s="5851"/>
      <c r="AH293" s="5851"/>
      <c r="AI293" s="5851"/>
      <c r="AJ293" s="5856"/>
      <c r="AK293" s="5858"/>
      <c r="AL293" s="5859"/>
      <c r="AM293" s="5859"/>
      <c r="AN293" s="5859"/>
      <c r="AO293" s="4080"/>
    </row>
    <row r="294" spans="1:41" ht="10.5" customHeight="1" thickTop="1" thickBot="1">
      <c r="A294" s="4024"/>
      <c r="B294" s="4070"/>
      <c r="C294" s="4066"/>
      <c r="D294" s="4085"/>
      <c r="E294" s="4085"/>
      <c r="F294" s="4085"/>
      <c r="G294" s="4074"/>
      <c r="H294" s="4074"/>
      <c r="I294" s="4074"/>
      <c r="J294" s="4074"/>
      <c r="K294" s="5835"/>
      <c r="L294" s="5839"/>
      <c r="M294" s="5840"/>
      <c r="N294" s="5840"/>
      <c r="O294" s="5841"/>
      <c r="P294" s="5845"/>
      <c r="Q294" s="5846"/>
      <c r="R294" s="5846"/>
      <c r="S294" s="5847"/>
      <c r="T294" s="5845"/>
      <c r="U294" s="5846"/>
      <c r="V294" s="5846"/>
      <c r="W294" s="5847"/>
      <c r="X294" s="5849"/>
      <c r="Y294" s="5840"/>
      <c r="Z294" s="5840"/>
      <c r="AA294" s="5841"/>
      <c r="AB294" s="5853"/>
      <c r="AC294" s="5854"/>
      <c r="AD294" s="5854"/>
      <c r="AE294" s="5855"/>
      <c r="AF294" s="5853"/>
      <c r="AG294" s="5854"/>
      <c r="AH294" s="5854"/>
      <c r="AI294" s="5854"/>
      <c r="AJ294" s="5857"/>
      <c r="AK294" s="5858"/>
      <c r="AL294" s="5859"/>
      <c r="AM294" s="5859"/>
      <c r="AN294" s="5859"/>
      <c r="AO294" s="4080"/>
    </row>
    <row r="295" spans="1:41" s="129" customFormat="1" ht="10.5" customHeight="1" thickTop="1">
      <c r="A295" s="4111"/>
      <c r="B295" s="4112"/>
      <c r="C295" s="4066"/>
      <c r="D295" s="4063"/>
      <c r="E295" s="4063"/>
      <c r="F295" s="4063"/>
      <c r="G295" s="4063"/>
      <c r="H295" s="4114"/>
      <c r="I295" s="4114"/>
      <c r="J295" s="4114"/>
      <c r="K295" s="4115"/>
      <c r="L295" s="5817"/>
      <c r="M295" s="5818"/>
      <c r="N295" s="5818"/>
      <c r="O295" s="5819"/>
      <c r="P295" s="5823"/>
      <c r="Q295" s="5824"/>
      <c r="R295" s="5824"/>
      <c r="S295" s="5825"/>
      <c r="T295" s="5823"/>
      <c r="U295" s="5824"/>
      <c r="V295" s="5824"/>
      <c r="W295" s="5825"/>
      <c r="X295" s="5826"/>
      <c r="Y295" s="5818"/>
      <c r="Z295" s="5818"/>
      <c r="AA295" s="5819"/>
      <c r="AB295" s="5828"/>
      <c r="AC295" s="5829"/>
      <c r="AD295" s="5829"/>
      <c r="AE295" s="5829"/>
      <c r="AF295" s="5829"/>
      <c r="AG295" s="5829"/>
      <c r="AH295" s="5829"/>
      <c r="AI295" s="5829"/>
      <c r="AJ295" s="5832"/>
      <c r="AK295" s="5796"/>
      <c r="AL295" s="5797"/>
      <c r="AM295" s="5797"/>
      <c r="AN295" s="5797"/>
      <c r="AO295" s="4104"/>
    </row>
    <row r="296" spans="1:41" s="129" customFormat="1" ht="10.5" customHeight="1" thickBot="1">
      <c r="A296" s="4111"/>
      <c r="B296" s="4112"/>
      <c r="C296" s="4066" t="s">
        <v>353</v>
      </c>
      <c r="D296" s="4067" t="s">
        <v>108</v>
      </c>
      <c r="E296" s="4063"/>
      <c r="F296" s="4063"/>
      <c r="G296" s="4063"/>
      <c r="H296" s="4114"/>
      <c r="I296" s="4114"/>
      <c r="J296" s="4114"/>
      <c r="K296" s="4115"/>
      <c r="L296" s="5820"/>
      <c r="M296" s="5821"/>
      <c r="N296" s="5821"/>
      <c r="O296" s="5822"/>
      <c r="P296" s="5823"/>
      <c r="Q296" s="5824"/>
      <c r="R296" s="5824"/>
      <c r="S296" s="5825"/>
      <c r="T296" s="5823"/>
      <c r="U296" s="5824"/>
      <c r="V296" s="5824"/>
      <c r="W296" s="5825"/>
      <c r="X296" s="5827"/>
      <c r="Y296" s="5821"/>
      <c r="Z296" s="5821"/>
      <c r="AA296" s="5822"/>
      <c r="AB296" s="5830"/>
      <c r="AC296" s="5831"/>
      <c r="AD296" s="5831"/>
      <c r="AE296" s="5831"/>
      <c r="AF296" s="5831"/>
      <c r="AG296" s="5831"/>
      <c r="AH296" s="5831"/>
      <c r="AI296" s="5831"/>
      <c r="AJ296" s="5833"/>
      <c r="AK296" s="5796"/>
      <c r="AL296" s="5797"/>
      <c r="AM296" s="5797"/>
      <c r="AN296" s="5797"/>
      <c r="AO296" s="4104"/>
    </row>
    <row r="297" spans="1:41" s="129" customFormat="1" ht="11.25" customHeight="1" thickTop="1" thickBot="1">
      <c r="A297" s="4111"/>
      <c r="B297" s="4112"/>
      <c r="C297" s="4113"/>
      <c r="D297" s="4072" t="s">
        <v>109</v>
      </c>
      <c r="E297" s="4063"/>
      <c r="F297" s="4063"/>
      <c r="G297" s="4105"/>
      <c r="H297" s="4114"/>
      <c r="I297" s="4114"/>
      <c r="J297" s="4114"/>
      <c r="K297" s="5798">
        <v>99</v>
      </c>
      <c r="L297" s="5800">
        <f>L261+L265+L269+L273+L277+L281+L285+L289+L293</f>
        <v>0</v>
      </c>
      <c r="M297" s="5801"/>
      <c r="N297" s="5801"/>
      <c r="O297" s="5802"/>
      <c r="P297" s="5800">
        <f>P261+P265+P269+P273+P277+P281+P285+P289+P293</f>
        <v>0</v>
      </c>
      <c r="Q297" s="5801"/>
      <c r="R297" s="5801"/>
      <c r="S297" s="5802"/>
      <c r="T297" s="5800">
        <f>T261+T265+T269+T273+T277+T281+T285+T289+T293</f>
        <v>0</v>
      </c>
      <c r="U297" s="5801"/>
      <c r="V297" s="5801"/>
      <c r="W297" s="5802"/>
      <c r="X297" s="5800">
        <f>X261+X265+X269+X273+X277+X281+X285+X289+X293</f>
        <v>0</v>
      </c>
      <c r="Y297" s="5801"/>
      <c r="Z297" s="5801"/>
      <c r="AA297" s="5802"/>
      <c r="AB297" s="5806">
        <f>AB261+AB265+AB269+AB273+AB277+AB281+AB285+AB289+AB293</f>
        <v>0</v>
      </c>
      <c r="AC297" s="5807"/>
      <c r="AD297" s="5807"/>
      <c r="AE297" s="5808"/>
      <c r="AF297" s="5806">
        <f>AF261+AF265+AF269+AF273+AF277+AF281+AF285+AF289+AF293</f>
        <v>0</v>
      </c>
      <c r="AG297" s="5807"/>
      <c r="AH297" s="5807"/>
      <c r="AI297" s="5807"/>
      <c r="AJ297" s="5812"/>
      <c r="AK297" s="5815"/>
      <c r="AL297" s="5816"/>
      <c r="AM297" s="5816"/>
      <c r="AN297" s="5816"/>
      <c r="AO297" s="4117"/>
    </row>
    <row r="298" spans="1:41" ht="11.25" customHeight="1" thickTop="1" thickBot="1">
      <c r="A298" s="4024"/>
      <c r="B298" s="4118"/>
      <c r="C298" s="4119"/>
      <c r="D298" s="4120"/>
      <c r="E298" s="4121"/>
      <c r="F298" s="4121"/>
      <c r="G298" s="4122"/>
      <c r="H298" s="4121"/>
      <c r="I298" s="4121"/>
      <c r="J298" s="4121"/>
      <c r="K298" s="5799"/>
      <c r="L298" s="5803"/>
      <c r="M298" s="5804"/>
      <c r="N298" s="5804"/>
      <c r="O298" s="5805"/>
      <c r="P298" s="5803"/>
      <c r="Q298" s="5804"/>
      <c r="R298" s="5804"/>
      <c r="S298" s="5805"/>
      <c r="T298" s="5803"/>
      <c r="U298" s="5804"/>
      <c r="V298" s="5804"/>
      <c r="W298" s="5805"/>
      <c r="X298" s="5803"/>
      <c r="Y298" s="5804"/>
      <c r="Z298" s="5804"/>
      <c r="AA298" s="5805"/>
      <c r="AB298" s="5809"/>
      <c r="AC298" s="5810"/>
      <c r="AD298" s="5810"/>
      <c r="AE298" s="5811"/>
      <c r="AF298" s="5813"/>
      <c r="AG298" s="5810"/>
      <c r="AH298" s="5810"/>
      <c r="AI298" s="5810"/>
      <c r="AJ298" s="5814"/>
      <c r="AK298" s="5815"/>
      <c r="AL298" s="5816"/>
      <c r="AM298" s="5816"/>
      <c r="AN298" s="5816"/>
      <c r="AO298" s="4123"/>
    </row>
    <row r="299" spans="1:41" s="1237" customFormat="1" ht="11.25" customHeight="1">
      <c r="A299" s="4124"/>
      <c r="B299" s="4125"/>
      <c r="C299" s="4126"/>
      <c r="D299" s="4127"/>
      <c r="E299" s="4127"/>
      <c r="F299" s="4127"/>
      <c r="G299" s="139"/>
      <c r="H299" s="4128"/>
      <c r="I299" s="4128"/>
      <c r="J299" s="1230"/>
      <c r="K299" s="1230"/>
      <c r="L299" s="4129"/>
      <c r="M299" s="4129"/>
      <c r="N299" s="4129"/>
      <c r="O299" s="4129"/>
      <c r="P299" s="4129"/>
      <c r="Q299" s="4129"/>
      <c r="R299" s="4129"/>
      <c r="S299" s="4129"/>
      <c r="T299" s="4129"/>
      <c r="U299" s="4129"/>
      <c r="V299" s="4129"/>
      <c r="W299" s="4129"/>
      <c r="X299" s="4129"/>
      <c r="Y299" s="4129"/>
      <c r="Z299" s="4129"/>
      <c r="AA299" s="4129"/>
      <c r="AB299" s="4129"/>
      <c r="AC299" s="1230"/>
      <c r="AD299" s="1230"/>
      <c r="AE299" s="1230"/>
      <c r="AF299" s="1230"/>
      <c r="AG299" s="1230"/>
      <c r="AH299" s="1230"/>
      <c r="AI299" s="1230"/>
      <c r="AJ299" s="1230"/>
      <c r="AK299" s="1230"/>
      <c r="AL299" s="1230"/>
      <c r="AM299" s="1230"/>
      <c r="AN299" s="1230"/>
      <c r="AO299" s="1230"/>
    </row>
  </sheetData>
  <sheetProtection selectLockedCells="1" selectUnlockedCells="1"/>
  <mergeCells count="563">
    <mergeCell ref="A1:AO1"/>
    <mergeCell ref="A2:AO2"/>
    <mergeCell ref="A3:AO3"/>
    <mergeCell ref="B5:I6"/>
    <mergeCell ref="J5:K6"/>
    <mergeCell ref="X14:AA22"/>
    <mergeCell ref="AB14:AJ20"/>
    <mergeCell ref="L15:W15"/>
    <mergeCell ref="L16:W16"/>
    <mergeCell ref="L17:W17"/>
    <mergeCell ref="L26:O26"/>
    <mergeCell ref="P26:S26"/>
    <mergeCell ref="T26:W26"/>
    <mergeCell ref="L27:O27"/>
    <mergeCell ref="P27:S27"/>
    <mergeCell ref="AB27:AE28"/>
    <mergeCell ref="L18:W18"/>
    <mergeCell ref="C20:J20"/>
    <mergeCell ref="L20:W20"/>
    <mergeCell ref="C21:J21"/>
    <mergeCell ref="AB21:AJ23"/>
    <mergeCell ref="T23:W23"/>
    <mergeCell ref="X23:AA28"/>
    <mergeCell ref="L24:O25"/>
    <mergeCell ref="P24:S25"/>
    <mergeCell ref="T24:W25"/>
    <mergeCell ref="AF27:AJ28"/>
    <mergeCell ref="AK27:AN28"/>
    <mergeCell ref="L28:O28"/>
    <mergeCell ref="L29:O29"/>
    <mergeCell ref="P29:S29"/>
    <mergeCell ref="T29:W29"/>
    <mergeCell ref="X29:AA29"/>
    <mergeCell ref="AB29:AE29"/>
    <mergeCell ref="AF29:AJ29"/>
    <mergeCell ref="AK29:AN29"/>
    <mergeCell ref="AK30:AN31"/>
    <mergeCell ref="K32:K33"/>
    <mergeCell ref="L32:O33"/>
    <mergeCell ref="P32:S33"/>
    <mergeCell ref="T32:W33"/>
    <mergeCell ref="X32:AA33"/>
    <mergeCell ref="AB32:AE33"/>
    <mergeCell ref="AF32:AJ33"/>
    <mergeCell ref="AK32:AN33"/>
    <mergeCell ref="L30:O31"/>
    <mergeCell ref="P30:S31"/>
    <mergeCell ref="T30:W31"/>
    <mergeCell ref="X30:AA31"/>
    <mergeCell ref="AB30:AE31"/>
    <mergeCell ref="AF30:AJ31"/>
    <mergeCell ref="AK34:AN35"/>
    <mergeCell ref="K36:K37"/>
    <mergeCell ref="L36:O37"/>
    <mergeCell ref="P36:S37"/>
    <mergeCell ref="T36:W37"/>
    <mergeCell ref="X36:AA37"/>
    <mergeCell ref="AB36:AE37"/>
    <mergeCell ref="AF36:AJ37"/>
    <mergeCell ref="AK36:AN37"/>
    <mergeCell ref="L34:O35"/>
    <mergeCell ref="P34:S35"/>
    <mergeCell ref="T34:W35"/>
    <mergeCell ref="X34:AA35"/>
    <mergeCell ref="AB34:AE35"/>
    <mergeCell ref="AF34:AJ35"/>
    <mergeCell ref="AK38:AN39"/>
    <mergeCell ref="K40:K41"/>
    <mergeCell ref="L40:O41"/>
    <mergeCell ref="P40:S41"/>
    <mergeCell ref="T40:W41"/>
    <mergeCell ref="X40:AA41"/>
    <mergeCell ref="AB40:AE41"/>
    <mergeCell ref="AF40:AJ41"/>
    <mergeCell ref="AK40:AN41"/>
    <mergeCell ref="L38:O39"/>
    <mergeCell ref="P38:S39"/>
    <mergeCell ref="T38:W39"/>
    <mergeCell ref="X38:AA39"/>
    <mergeCell ref="AB38:AE39"/>
    <mergeCell ref="AF38:AJ39"/>
    <mergeCell ref="AK42:AN43"/>
    <mergeCell ref="K44:K45"/>
    <mergeCell ref="L44:O45"/>
    <mergeCell ref="P44:S45"/>
    <mergeCell ref="T44:W45"/>
    <mergeCell ref="X44:AA45"/>
    <mergeCell ref="AB44:AE45"/>
    <mergeCell ref="AF44:AJ45"/>
    <mergeCell ref="AK44:AN45"/>
    <mergeCell ref="L42:O43"/>
    <mergeCell ref="P42:S43"/>
    <mergeCell ref="T42:W43"/>
    <mergeCell ref="X42:AA43"/>
    <mergeCell ref="AB42:AE43"/>
    <mergeCell ref="AF42:AJ43"/>
    <mergeCell ref="AK46:AN47"/>
    <mergeCell ref="K48:K49"/>
    <mergeCell ref="L48:O49"/>
    <mergeCell ref="P48:S49"/>
    <mergeCell ref="T48:W49"/>
    <mergeCell ref="X48:AA49"/>
    <mergeCell ref="AB48:AE49"/>
    <mergeCell ref="AF48:AJ49"/>
    <mergeCell ref="AK48:AN49"/>
    <mergeCell ref="L46:O47"/>
    <mergeCell ref="P46:S47"/>
    <mergeCell ref="T46:W47"/>
    <mergeCell ref="X46:AA47"/>
    <mergeCell ref="AB46:AE47"/>
    <mergeCell ref="AF46:AJ47"/>
    <mergeCell ref="AK50:AN51"/>
    <mergeCell ref="K52:K53"/>
    <mergeCell ref="L52:O53"/>
    <mergeCell ref="P52:S53"/>
    <mergeCell ref="T52:W53"/>
    <mergeCell ref="X52:AA53"/>
    <mergeCell ref="AB52:AE53"/>
    <mergeCell ref="AF52:AJ53"/>
    <mergeCell ref="AK52:AN53"/>
    <mergeCell ref="L50:O51"/>
    <mergeCell ref="P50:S51"/>
    <mergeCell ref="T50:W51"/>
    <mergeCell ref="X50:AA51"/>
    <mergeCell ref="AB50:AE51"/>
    <mergeCell ref="AF50:AJ51"/>
    <mergeCell ref="AK54:AN55"/>
    <mergeCell ref="K56:K57"/>
    <mergeCell ref="L56:O57"/>
    <mergeCell ref="P56:S57"/>
    <mergeCell ref="T56:W57"/>
    <mergeCell ref="X56:AA57"/>
    <mergeCell ref="AB56:AE57"/>
    <mergeCell ref="AF56:AJ57"/>
    <mergeCell ref="AK56:AN57"/>
    <mergeCell ref="L54:O55"/>
    <mergeCell ref="P54:S55"/>
    <mergeCell ref="T54:W55"/>
    <mergeCell ref="X54:AA55"/>
    <mergeCell ref="AB54:AE55"/>
    <mergeCell ref="AF54:AJ55"/>
    <mergeCell ref="AK58:AN59"/>
    <mergeCell ref="K60:K61"/>
    <mergeCell ref="L60:O61"/>
    <mergeCell ref="P60:S61"/>
    <mergeCell ref="T60:W61"/>
    <mergeCell ref="X60:AA61"/>
    <mergeCell ref="AB60:AE61"/>
    <mergeCell ref="AF60:AJ61"/>
    <mergeCell ref="AK60:AN61"/>
    <mergeCell ref="L58:O59"/>
    <mergeCell ref="P58:S59"/>
    <mergeCell ref="T58:W59"/>
    <mergeCell ref="X58:AA59"/>
    <mergeCell ref="AB58:AE59"/>
    <mergeCell ref="AF58:AJ59"/>
    <mergeCell ref="AK62:AN63"/>
    <mergeCell ref="K64:K65"/>
    <mergeCell ref="L64:O65"/>
    <mergeCell ref="P64:S65"/>
    <mergeCell ref="T64:W65"/>
    <mergeCell ref="X64:AA65"/>
    <mergeCell ref="AB64:AE65"/>
    <mergeCell ref="AF64:AJ65"/>
    <mergeCell ref="AK64:AN65"/>
    <mergeCell ref="L62:O63"/>
    <mergeCell ref="P62:S63"/>
    <mergeCell ref="T62:W63"/>
    <mergeCell ref="X62:AA63"/>
    <mergeCell ref="AB62:AE63"/>
    <mergeCell ref="AF62:AJ63"/>
    <mergeCell ref="AK66:AN67"/>
    <mergeCell ref="K68:K69"/>
    <mergeCell ref="L68:O69"/>
    <mergeCell ref="P68:S69"/>
    <mergeCell ref="T68:W69"/>
    <mergeCell ref="X68:AA69"/>
    <mergeCell ref="AB68:AE69"/>
    <mergeCell ref="AF68:AJ69"/>
    <mergeCell ref="AK68:AN69"/>
    <mergeCell ref="L66:O67"/>
    <mergeCell ref="P66:S67"/>
    <mergeCell ref="T66:W67"/>
    <mergeCell ref="X66:AA67"/>
    <mergeCell ref="AB66:AE67"/>
    <mergeCell ref="AF66:AJ67"/>
    <mergeCell ref="D90:J90"/>
    <mergeCell ref="AB90:AE91"/>
    <mergeCell ref="AF90:AI91"/>
    <mergeCell ref="AK90:AM91"/>
    <mergeCell ref="L91:O92"/>
    <mergeCell ref="B77:I78"/>
    <mergeCell ref="J77:K78"/>
    <mergeCell ref="P86:AA86"/>
    <mergeCell ref="AB86:AE89"/>
    <mergeCell ref="AF86:AI89"/>
    <mergeCell ref="AK86:AM89"/>
    <mergeCell ref="L87:O90"/>
    <mergeCell ref="P87:AA87"/>
    <mergeCell ref="D89:J89"/>
    <mergeCell ref="P89:S92"/>
    <mergeCell ref="P93:S95"/>
    <mergeCell ref="T93:W94"/>
    <mergeCell ref="X93:AA94"/>
    <mergeCell ref="L96:O96"/>
    <mergeCell ref="P96:S96"/>
    <mergeCell ref="T96:W96"/>
    <mergeCell ref="X96:AA96"/>
    <mergeCell ref="T89:W92"/>
    <mergeCell ref="X89:AA92"/>
    <mergeCell ref="AB96:AE96"/>
    <mergeCell ref="AF96:AI96"/>
    <mergeCell ref="AJ96:AN96"/>
    <mergeCell ref="K98:K99"/>
    <mergeCell ref="M98:M99"/>
    <mergeCell ref="N98:N99"/>
    <mergeCell ref="Q98:Q99"/>
    <mergeCell ref="R98:R99"/>
    <mergeCell ref="U98:U99"/>
    <mergeCell ref="V98:V99"/>
    <mergeCell ref="AL98:AL99"/>
    <mergeCell ref="AM98:AM99"/>
    <mergeCell ref="K104:K105"/>
    <mergeCell ref="M104:M105"/>
    <mergeCell ref="N104:N105"/>
    <mergeCell ref="Q104:Q105"/>
    <mergeCell ref="R104:R105"/>
    <mergeCell ref="U104:U105"/>
    <mergeCell ref="V104:V105"/>
    <mergeCell ref="Y104:Y105"/>
    <mergeCell ref="Y98:Y99"/>
    <mergeCell ref="Z98:Z99"/>
    <mergeCell ref="AC98:AC99"/>
    <mergeCell ref="AD98:AD99"/>
    <mergeCell ref="AG98:AG99"/>
    <mergeCell ref="AH98:AH99"/>
    <mergeCell ref="AC110:AC111"/>
    <mergeCell ref="AD110:AD111"/>
    <mergeCell ref="AG110:AG111"/>
    <mergeCell ref="AH110:AH111"/>
    <mergeCell ref="AL110:AL111"/>
    <mergeCell ref="AM110:AM111"/>
    <mergeCell ref="AM104:AM105"/>
    <mergeCell ref="K110:K111"/>
    <mergeCell ref="M110:M111"/>
    <mergeCell ref="N110:N111"/>
    <mergeCell ref="Q110:Q111"/>
    <mergeCell ref="R110:R111"/>
    <mergeCell ref="U110:U111"/>
    <mergeCell ref="V110:V111"/>
    <mergeCell ref="Y110:Y111"/>
    <mergeCell ref="Z110:Z111"/>
    <mergeCell ref="Z104:Z105"/>
    <mergeCell ref="AC104:AC105"/>
    <mergeCell ref="AD104:AD105"/>
    <mergeCell ref="AG104:AG105"/>
    <mergeCell ref="AH104:AH105"/>
    <mergeCell ref="AL104:AL105"/>
    <mergeCell ref="AH116:AH117"/>
    <mergeCell ref="AL116:AL117"/>
    <mergeCell ref="AM116:AM117"/>
    <mergeCell ref="K122:K123"/>
    <mergeCell ref="M122:M123"/>
    <mergeCell ref="N122:N123"/>
    <mergeCell ref="Q122:Q123"/>
    <mergeCell ref="R122:R123"/>
    <mergeCell ref="U122:U123"/>
    <mergeCell ref="V122:V123"/>
    <mergeCell ref="V116:V117"/>
    <mergeCell ref="Y116:Y117"/>
    <mergeCell ref="Z116:Z117"/>
    <mergeCell ref="AC116:AC117"/>
    <mergeCell ref="AD116:AD117"/>
    <mergeCell ref="AG116:AG117"/>
    <mergeCell ref="K116:K117"/>
    <mergeCell ref="M116:M117"/>
    <mergeCell ref="N116:N117"/>
    <mergeCell ref="Q116:Q117"/>
    <mergeCell ref="R116:R117"/>
    <mergeCell ref="U116:U117"/>
    <mergeCell ref="AL122:AL123"/>
    <mergeCell ref="AM122:AM123"/>
    <mergeCell ref="K128:K129"/>
    <mergeCell ref="M128:M129"/>
    <mergeCell ref="N128:N129"/>
    <mergeCell ref="Q128:Q129"/>
    <mergeCell ref="R128:R129"/>
    <mergeCell ref="U128:U129"/>
    <mergeCell ref="V128:V129"/>
    <mergeCell ref="Y128:Y129"/>
    <mergeCell ref="Y122:Y123"/>
    <mergeCell ref="Z122:Z123"/>
    <mergeCell ref="AC122:AC123"/>
    <mergeCell ref="AD122:AD123"/>
    <mergeCell ref="AG122:AG123"/>
    <mergeCell ref="AH122:AH123"/>
    <mergeCell ref="AC134:AC135"/>
    <mergeCell ref="AD134:AD135"/>
    <mergeCell ref="AG134:AG135"/>
    <mergeCell ref="AH134:AH135"/>
    <mergeCell ref="AL134:AL135"/>
    <mergeCell ref="AM134:AM135"/>
    <mergeCell ref="AM128:AM129"/>
    <mergeCell ref="K134:K135"/>
    <mergeCell ref="M134:M135"/>
    <mergeCell ref="N134:N135"/>
    <mergeCell ref="Q134:Q135"/>
    <mergeCell ref="R134:R135"/>
    <mergeCell ref="U134:U135"/>
    <mergeCell ref="V134:V135"/>
    <mergeCell ref="Y134:Y135"/>
    <mergeCell ref="Z134:Z135"/>
    <mergeCell ref="Z128:Z129"/>
    <mergeCell ref="AC128:AC129"/>
    <mergeCell ref="AD128:AD129"/>
    <mergeCell ref="AG128:AG129"/>
    <mergeCell ref="AH128:AH129"/>
    <mergeCell ref="AL128:AL129"/>
    <mergeCell ref="AH140:AH141"/>
    <mergeCell ref="AL140:AL141"/>
    <mergeCell ref="AM140:AM141"/>
    <mergeCell ref="K146:K147"/>
    <mergeCell ref="M146:M147"/>
    <mergeCell ref="N146:N147"/>
    <mergeCell ref="Q146:Q147"/>
    <mergeCell ref="R146:R147"/>
    <mergeCell ref="U146:U147"/>
    <mergeCell ref="V146:V147"/>
    <mergeCell ref="V140:V141"/>
    <mergeCell ref="Y140:Y141"/>
    <mergeCell ref="Z140:Z141"/>
    <mergeCell ref="AC140:AC141"/>
    <mergeCell ref="AD140:AD141"/>
    <mergeCell ref="AG140:AG141"/>
    <mergeCell ref="K140:K141"/>
    <mergeCell ref="M140:M141"/>
    <mergeCell ref="N140:N141"/>
    <mergeCell ref="Q140:Q141"/>
    <mergeCell ref="R140:R141"/>
    <mergeCell ref="U140:U141"/>
    <mergeCell ref="AI164:AI165"/>
    <mergeCell ref="AK164:AM165"/>
    <mergeCell ref="AI167:AI168"/>
    <mergeCell ref="AK167:AM168"/>
    <mergeCell ref="AI173:AI174"/>
    <mergeCell ref="AK173:AM174"/>
    <mergeCell ref="AL146:AL147"/>
    <mergeCell ref="AM146:AM147"/>
    <mergeCell ref="B155:I156"/>
    <mergeCell ref="J155:K156"/>
    <mergeCell ref="AI163:AJ163"/>
    <mergeCell ref="AL163:AM163"/>
    <mergeCell ref="Y146:Y147"/>
    <mergeCell ref="Z146:Z147"/>
    <mergeCell ref="AC146:AC147"/>
    <mergeCell ref="AD146:AD147"/>
    <mergeCell ref="AG146:AG147"/>
    <mergeCell ref="AH146:AH147"/>
    <mergeCell ref="AI185:AI186"/>
    <mergeCell ref="AK185:AM186"/>
    <mergeCell ref="AI195:AJ195"/>
    <mergeCell ref="AL195:AM195"/>
    <mergeCell ref="AI196:AI197"/>
    <mergeCell ref="AK196:AM197"/>
    <mergeCell ref="AI176:AI177"/>
    <mergeCell ref="AK176:AM177"/>
    <mergeCell ref="AI179:AI180"/>
    <mergeCell ref="AK179:AM180"/>
    <mergeCell ref="AI182:AI183"/>
    <mergeCell ref="AK182:AM183"/>
    <mergeCell ref="AI211:AI212"/>
    <mergeCell ref="AK211:AM212"/>
    <mergeCell ref="AI214:AI215"/>
    <mergeCell ref="AK214:AM215"/>
    <mergeCell ref="AI217:AI218"/>
    <mergeCell ref="AK217:AM218"/>
    <mergeCell ref="AI199:AI200"/>
    <mergeCell ref="AK199:AM200"/>
    <mergeCell ref="AI205:AI206"/>
    <mergeCell ref="AK205:AM206"/>
    <mergeCell ref="AI208:AI209"/>
    <mergeCell ref="AK208:AM209"/>
    <mergeCell ref="B250:K250"/>
    <mergeCell ref="L250:W251"/>
    <mergeCell ref="X250:AA253"/>
    <mergeCell ref="AB250:AE253"/>
    <mergeCell ref="AF250:AJ253"/>
    <mergeCell ref="B251:K251"/>
    <mergeCell ref="L252:W253"/>
    <mergeCell ref="AI220:AI221"/>
    <mergeCell ref="AK220:AM221"/>
    <mergeCell ref="B237:I238"/>
    <mergeCell ref="J237:K238"/>
    <mergeCell ref="L245:AJ246"/>
    <mergeCell ref="L247:AJ248"/>
    <mergeCell ref="AK256:AN257"/>
    <mergeCell ref="L257:O257"/>
    <mergeCell ref="L258:O258"/>
    <mergeCell ref="P258:S258"/>
    <mergeCell ref="T258:W258"/>
    <mergeCell ref="X258:AA258"/>
    <mergeCell ref="AB258:AE258"/>
    <mergeCell ref="AF258:AJ258"/>
    <mergeCell ref="AK258:AN258"/>
    <mergeCell ref="X254:AA257"/>
    <mergeCell ref="AB254:AE257"/>
    <mergeCell ref="AF254:AJ257"/>
    <mergeCell ref="L255:O255"/>
    <mergeCell ref="P255:S255"/>
    <mergeCell ref="T255:W255"/>
    <mergeCell ref="L256:O256"/>
    <mergeCell ref="P256:S256"/>
    <mergeCell ref="T256:W256"/>
    <mergeCell ref="AK259:AN260"/>
    <mergeCell ref="K261:K262"/>
    <mergeCell ref="L261:O262"/>
    <mergeCell ref="P261:S262"/>
    <mergeCell ref="T261:W262"/>
    <mergeCell ref="X261:AA262"/>
    <mergeCell ref="AB261:AE262"/>
    <mergeCell ref="AF261:AJ262"/>
    <mergeCell ref="AK261:AN262"/>
    <mergeCell ref="L259:O260"/>
    <mergeCell ref="P259:S260"/>
    <mergeCell ref="T259:W260"/>
    <mergeCell ref="X259:AA260"/>
    <mergeCell ref="AB259:AE260"/>
    <mergeCell ref="AF259:AJ260"/>
    <mergeCell ref="AK263:AN264"/>
    <mergeCell ref="K265:K266"/>
    <mergeCell ref="L265:O266"/>
    <mergeCell ref="P265:S266"/>
    <mergeCell ref="T265:W266"/>
    <mergeCell ref="X265:AA266"/>
    <mergeCell ref="AB265:AE266"/>
    <mergeCell ref="AF265:AJ266"/>
    <mergeCell ref="AK265:AN266"/>
    <mergeCell ref="L263:O264"/>
    <mergeCell ref="P263:S264"/>
    <mergeCell ref="T263:W264"/>
    <mergeCell ref="X263:AA264"/>
    <mergeCell ref="AB263:AE264"/>
    <mergeCell ref="AF263:AJ264"/>
    <mergeCell ref="AK267:AN268"/>
    <mergeCell ref="K269:K270"/>
    <mergeCell ref="L269:O270"/>
    <mergeCell ref="P269:S270"/>
    <mergeCell ref="T269:W270"/>
    <mergeCell ref="X269:AA270"/>
    <mergeCell ref="AB269:AE270"/>
    <mergeCell ref="AF269:AJ270"/>
    <mergeCell ref="AK269:AN270"/>
    <mergeCell ref="L267:O268"/>
    <mergeCell ref="P267:S268"/>
    <mergeCell ref="T267:W268"/>
    <mergeCell ref="X267:AA268"/>
    <mergeCell ref="AB267:AE268"/>
    <mergeCell ref="AF267:AJ268"/>
    <mergeCell ref="AK271:AN272"/>
    <mergeCell ref="K273:K274"/>
    <mergeCell ref="L273:O274"/>
    <mergeCell ref="P273:S274"/>
    <mergeCell ref="T273:W274"/>
    <mergeCell ref="X273:AA274"/>
    <mergeCell ref="AB273:AE274"/>
    <mergeCell ref="AF273:AJ274"/>
    <mergeCell ref="AK273:AN274"/>
    <mergeCell ref="L271:O272"/>
    <mergeCell ref="P271:S272"/>
    <mergeCell ref="T271:W272"/>
    <mergeCell ref="X271:AA272"/>
    <mergeCell ref="AB271:AE272"/>
    <mergeCell ref="AF271:AJ272"/>
    <mergeCell ref="AK275:AN276"/>
    <mergeCell ref="K277:K278"/>
    <mergeCell ref="L277:O278"/>
    <mergeCell ref="P277:S278"/>
    <mergeCell ref="T277:W278"/>
    <mergeCell ref="X277:AA278"/>
    <mergeCell ref="AB277:AE278"/>
    <mergeCell ref="AF277:AJ278"/>
    <mergeCell ref="AK277:AN278"/>
    <mergeCell ref="L275:O276"/>
    <mergeCell ref="P275:S276"/>
    <mergeCell ref="T275:W276"/>
    <mergeCell ref="X275:AA276"/>
    <mergeCell ref="AB275:AE276"/>
    <mergeCell ref="AF275:AJ276"/>
    <mergeCell ref="AK279:AN280"/>
    <mergeCell ref="K281:K282"/>
    <mergeCell ref="L281:O282"/>
    <mergeCell ref="P281:S282"/>
    <mergeCell ref="T281:W282"/>
    <mergeCell ref="X281:AA282"/>
    <mergeCell ref="AB281:AE282"/>
    <mergeCell ref="AF281:AJ282"/>
    <mergeCell ref="AK281:AN282"/>
    <mergeCell ref="L279:O280"/>
    <mergeCell ref="P279:S280"/>
    <mergeCell ref="T279:W280"/>
    <mergeCell ref="X279:AA280"/>
    <mergeCell ref="AB279:AE280"/>
    <mergeCell ref="AF279:AJ280"/>
    <mergeCell ref="AK283:AN284"/>
    <mergeCell ref="K285:K286"/>
    <mergeCell ref="L285:O286"/>
    <mergeCell ref="P285:S286"/>
    <mergeCell ref="T285:W286"/>
    <mergeCell ref="X285:AA286"/>
    <mergeCell ref="AB285:AE286"/>
    <mergeCell ref="AF285:AJ286"/>
    <mergeCell ref="AK285:AN286"/>
    <mergeCell ref="L283:O284"/>
    <mergeCell ref="P283:S284"/>
    <mergeCell ref="T283:W284"/>
    <mergeCell ref="X283:AA284"/>
    <mergeCell ref="AB283:AE284"/>
    <mergeCell ref="AF283:AJ284"/>
    <mergeCell ref="AK287:AN288"/>
    <mergeCell ref="K289:K290"/>
    <mergeCell ref="L289:O290"/>
    <mergeCell ref="P289:S290"/>
    <mergeCell ref="T289:W290"/>
    <mergeCell ref="X289:AA290"/>
    <mergeCell ref="AB289:AE290"/>
    <mergeCell ref="AF289:AJ290"/>
    <mergeCell ref="AK289:AN290"/>
    <mergeCell ref="L287:O288"/>
    <mergeCell ref="P287:S288"/>
    <mergeCell ref="T287:W288"/>
    <mergeCell ref="X287:AA288"/>
    <mergeCell ref="AB287:AE288"/>
    <mergeCell ref="AF287:AJ288"/>
    <mergeCell ref="AK291:AN292"/>
    <mergeCell ref="K293:K294"/>
    <mergeCell ref="L293:O294"/>
    <mergeCell ref="P293:S294"/>
    <mergeCell ref="T293:W294"/>
    <mergeCell ref="X293:AA294"/>
    <mergeCell ref="AB293:AE294"/>
    <mergeCell ref="AF293:AJ294"/>
    <mergeCell ref="AK293:AN294"/>
    <mergeCell ref="L291:O292"/>
    <mergeCell ref="P291:S292"/>
    <mergeCell ref="T291:W292"/>
    <mergeCell ref="X291:AA292"/>
    <mergeCell ref="AB291:AE292"/>
    <mergeCell ref="AF291:AJ292"/>
    <mergeCell ref="AK295:AN296"/>
    <mergeCell ref="K297:K298"/>
    <mergeCell ref="L297:O298"/>
    <mergeCell ref="P297:S298"/>
    <mergeCell ref="T297:W298"/>
    <mergeCell ref="X297:AA298"/>
    <mergeCell ref="AB297:AE298"/>
    <mergeCell ref="AF297:AJ298"/>
    <mergeCell ref="AK297:AN298"/>
    <mergeCell ref="L295:O296"/>
    <mergeCell ref="P295:S296"/>
    <mergeCell ref="T295:W296"/>
    <mergeCell ref="X295:AA296"/>
    <mergeCell ref="AB295:AE296"/>
    <mergeCell ref="AF295:AJ296"/>
  </mergeCells>
  <printOptions horizontalCentered="1" verticalCentered="1"/>
  <pageMargins left="0" right="0" top="0.05" bottom="0" header="0.51180555555555596" footer="0.51180555555555596"/>
  <pageSetup paperSize="9" scale="66" firstPageNumber="0" orientation="landscape" useFirstPageNumber="1"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J87"/>
  <sheetViews>
    <sheetView showGridLines="0" view="pageBreakPreview" zoomScaleNormal="100" zoomScaleSheetLayoutView="100" workbookViewId="0">
      <selection activeCell="M23" sqref="M23:N23"/>
    </sheetView>
  </sheetViews>
  <sheetFormatPr defaultColWidth="9.140625" defaultRowHeight="12.75" customHeight="1"/>
  <cols>
    <col min="1" max="1" width="4.7109375" style="210" customWidth="1"/>
    <col min="2" max="2" width="3.85546875" style="36" customWidth="1"/>
    <col min="3" max="3" width="1.42578125" style="36" customWidth="1"/>
    <col min="4" max="5" width="3.85546875" style="36" customWidth="1"/>
    <col min="6" max="6" width="4.140625" style="36" customWidth="1"/>
    <col min="7" max="8" width="4" style="36" customWidth="1"/>
    <col min="9" max="9" width="3.85546875" style="36" customWidth="1"/>
    <col min="10" max="31" width="3.7109375" style="36" customWidth="1"/>
    <col min="32" max="32" width="2.28515625" style="36" customWidth="1"/>
    <col min="33" max="33" width="2.28515625" style="35" customWidth="1"/>
    <col min="34" max="34" width="2.28515625" style="35" hidden="1" customWidth="1"/>
    <col min="35" max="35" width="3.7109375" style="35" customWidth="1"/>
    <col min="36" max="16384" width="9.140625" style="36"/>
  </cols>
  <sheetData>
    <row r="1" spans="1:36" ht="15" customHeight="1">
      <c r="A1" s="4482" t="s">
        <v>190</v>
      </c>
      <c r="B1" s="4483"/>
      <c r="C1" s="4483"/>
      <c r="D1" s="4483"/>
      <c r="E1" s="4483"/>
      <c r="F1" s="4483"/>
      <c r="G1" s="4483"/>
      <c r="H1" s="4483"/>
      <c r="I1" s="4483"/>
      <c r="J1" s="4483"/>
      <c r="K1" s="4483"/>
      <c r="L1" s="4483"/>
      <c r="M1" s="4483"/>
      <c r="N1" s="4483"/>
      <c r="O1" s="4483"/>
      <c r="P1" s="4483"/>
      <c r="Q1" s="4483"/>
      <c r="R1" s="4483"/>
      <c r="S1" s="4483"/>
      <c r="T1" s="4483"/>
      <c r="U1" s="4483"/>
      <c r="V1" s="4483"/>
      <c r="W1" s="4483"/>
      <c r="X1" s="4483"/>
      <c r="Y1" s="4483"/>
      <c r="Z1" s="4483"/>
      <c r="AA1" s="4483"/>
      <c r="AB1" s="4483"/>
      <c r="AC1" s="4483"/>
      <c r="AD1" s="4483"/>
      <c r="AE1" s="4483"/>
      <c r="AF1" s="4483"/>
      <c r="AG1" s="4484"/>
      <c r="AH1" s="190"/>
      <c r="AI1" s="36"/>
    </row>
    <row r="2" spans="1:36" ht="13.5" customHeight="1">
      <c r="A2" s="4485" t="s">
        <v>2177</v>
      </c>
      <c r="B2" s="4486"/>
      <c r="C2" s="4486"/>
      <c r="D2" s="4486"/>
      <c r="E2" s="4486"/>
      <c r="F2" s="4486"/>
      <c r="G2" s="4486"/>
      <c r="H2" s="4486"/>
      <c r="I2" s="4486"/>
      <c r="J2" s="4486"/>
      <c r="K2" s="4486"/>
      <c r="L2" s="4486"/>
      <c r="M2" s="4486"/>
      <c r="N2" s="4486"/>
      <c r="O2" s="4486"/>
      <c r="P2" s="4486"/>
      <c r="Q2" s="4486"/>
      <c r="R2" s="4486"/>
      <c r="S2" s="4486"/>
      <c r="T2" s="4486"/>
      <c r="U2" s="4486"/>
      <c r="V2" s="4486"/>
      <c r="W2" s="4486"/>
      <c r="X2" s="4486"/>
      <c r="Y2" s="4486"/>
      <c r="Z2" s="4486"/>
      <c r="AA2" s="4486"/>
      <c r="AB2" s="4486"/>
      <c r="AC2" s="4486"/>
      <c r="AD2" s="4486"/>
      <c r="AE2" s="4486"/>
      <c r="AF2" s="4486"/>
      <c r="AG2" s="4487"/>
      <c r="AH2" s="183"/>
      <c r="AI2" s="36"/>
    </row>
    <row r="3" spans="1:36" ht="11.25" customHeight="1">
      <c r="A3" s="4488" t="s">
        <v>2178</v>
      </c>
      <c r="B3" s="4489"/>
      <c r="C3" s="4489"/>
      <c r="D3" s="4489"/>
      <c r="E3" s="4489"/>
      <c r="F3" s="4489"/>
      <c r="G3" s="4489"/>
      <c r="H3" s="4489"/>
      <c r="I3" s="4489"/>
      <c r="J3" s="4489"/>
      <c r="K3" s="4489"/>
      <c r="L3" s="4489"/>
      <c r="M3" s="4489"/>
      <c r="N3" s="4489"/>
      <c r="O3" s="4489"/>
      <c r="P3" s="4489"/>
      <c r="Q3" s="4489"/>
      <c r="R3" s="4489"/>
      <c r="S3" s="4489"/>
      <c r="T3" s="4489"/>
      <c r="U3" s="4489"/>
      <c r="V3" s="4489"/>
      <c r="W3" s="4489"/>
      <c r="X3" s="4489"/>
      <c r="Y3" s="4489"/>
      <c r="Z3" s="4489"/>
      <c r="AA3" s="4489"/>
      <c r="AB3" s="4489"/>
      <c r="AC3" s="4489"/>
      <c r="AD3" s="4489"/>
      <c r="AE3" s="4489"/>
      <c r="AF3" s="4489"/>
      <c r="AG3" s="4490"/>
      <c r="AH3" s="176"/>
      <c r="AI3" s="36"/>
    </row>
    <row r="4" spans="1:36" ht="3.75" customHeight="1">
      <c r="A4" s="1520"/>
      <c r="B4" s="1349"/>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521"/>
      <c r="AH4" s="192"/>
      <c r="AI4" s="36"/>
    </row>
    <row r="5" spans="1:36" ht="9.75" customHeight="1">
      <c r="A5" s="1522"/>
      <c r="B5" s="904"/>
      <c r="C5" s="904"/>
      <c r="D5" s="904"/>
      <c r="E5" s="904"/>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1523"/>
      <c r="AH5" s="850"/>
      <c r="AI5" s="36"/>
    </row>
    <row r="6" spans="1:36" ht="30" customHeight="1">
      <c r="A6" s="1524"/>
      <c r="B6" s="294"/>
      <c r="C6" s="294"/>
      <c r="D6" s="294"/>
      <c r="E6" s="4496" t="s">
        <v>2386</v>
      </c>
      <c r="F6" s="4496"/>
      <c r="G6" s="4496"/>
      <c r="H6" s="4496"/>
      <c r="I6" s="4496"/>
      <c r="J6" s="4496"/>
      <c r="K6" s="4496"/>
      <c r="L6" s="4496"/>
      <c r="M6" s="4496"/>
      <c r="N6" s="4496"/>
      <c r="O6" s="4496"/>
      <c r="P6" s="4496"/>
      <c r="Q6" s="4496"/>
      <c r="R6" s="4496"/>
      <c r="S6" s="4496"/>
      <c r="T6" s="4496"/>
      <c r="U6" s="4496"/>
      <c r="V6" s="4496"/>
      <c r="W6" s="4496"/>
      <c r="X6" s="4496"/>
      <c r="Y6" s="295"/>
      <c r="Z6" s="295"/>
      <c r="AA6" s="295"/>
      <c r="AB6" s="295"/>
      <c r="AC6" s="295"/>
      <c r="AD6" s="295"/>
      <c r="AE6" s="295"/>
      <c r="AF6" s="295"/>
      <c r="AG6" s="1525"/>
      <c r="AH6" s="177"/>
      <c r="AI6" s="36"/>
    </row>
    <row r="7" spans="1:36" ht="10.5" customHeight="1" thickBot="1">
      <c r="A7" s="1526"/>
      <c r="B7" s="296"/>
      <c r="C7" s="297"/>
      <c r="D7" s="297"/>
      <c r="E7" s="297"/>
      <c r="F7" s="298"/>
      <c r="G7" s="298"/>
      <c r="H7" s="1348"/>
      <c r="I7" s="1348"/>
      <c r="J7" s="1348"/>
      <c r="K7" s="1348"/>
      <c r="L7" s="1348"/>
      <c r="M7" s="1348"/>
      <c r="N7" s="1348"/>
      <c r="O7" s="1348"/>
      <c r="P7" s="299"/>
      <c r="Q7" s="299"/>
      <c r="R7" s="299"/>
      <c r="S7" s="300"/>
      <c r="T7" s="300"/>
      <c r="U7" s="298"/>
      <c r="V7" s="298"/>
      <c r="W7" s="298"/>
      <c r="X7" s="298"/>
      <c r="Y7" s="298"/>
      <c r="Z7" s="295"/>
      <c r="AA7" s="295"/>
      <c r="AB7" s="295"/>
      <c r="AC7" s="295"/>
      <c r="AD7" s="295"/>
      <c r="AE7" s="295"/>
      <c r="AF7" s="295"/>
      <c r="AG7" s="1525"/>
      <c r="AH7" s="177"/>
      <c r="AI7" s="36"/>
    </row>
    <row r="8" spans="1:36" ht="15.75" customHeight="1" thickTop="1">
      <c r="A8" s="1527" t="s">
        <v>146</v>
      </c>
      <c r="B8" s="1350" t="s">
        <v>283</v>
      </c>
      <c r="C8" s="1350"/>
      <c r="D8" s="1350"/>
      <c r="E8" s="1350"/>
      <c r="F8" s="1350"/>
      <c r="G8" s="1350"/>
      <c r="H8" s="1350"/>
      <c r="I8" s="1350"/>
      <c r="J8" s="1350"/>
      <c r="K8" s="1350"/>
      <c r="L8" s="1350"/>
      <c r="M8" s="1350"/>
      <c r="N8" s="1350"/>
      <c r="O8" s="1350"/>
      <c r="P8" s="1350"/>
      <c r="Q8" s="1350"/>
      <c r="R8" s="1350"/>
      <c r="S8" s="994"/>
      <c r="T8" s="997"/>
      <c r="U8" s="997"/>
      <c r="V8" s="997" t="s">
        <v>510</v>
      </c>
      <c r="W8" s="997"/>
      <c r="X8" s="997"/>
      <c r="Y8" s="997"/>
      <c r="Z8" s="997"/>
      <c r="AA8" s="997"/>
      <c r="AB8" s="997"/>
      <c r="AC8" s="997"/>
      <c r="AD8" s="4495" t="s">
        <v>564</v>
      </c>
      <c r="AE8" s="4495"/>
      <c r="AF8" s="998"/>
      <c r="AG8" s="1528"/>
      <c r="AH8" s="178"/>
      <c r="AI8" s="36"/>
    </row>
    <row r="9" spans="1:36" s="111" customFormat="1" ht="12" customHeight="1">
      <c r="A9" s="1527"/>
      <c r="B9" s="828" t="s">
        <v>284</v>
      </c>
      <c r="C9" s="300"/>
      <c r="D9" s="300"/>
      <c r="E9" s="300"/>
      <c r="F9" s="300"/>
      <c r="G9" s="300"/>
      <c r="H9" s="300"/>
      <c r="I9" s="300"/>
      <c r="J9" s="300"/>
      <c r="K9" s="300"/>
      <c r="L9" s="300"/>
      <c r="M9" s="300"/>
      <c r="N9" s="300"/>
      <c r="O9" s="300"/>
      <c r="P9" s="300"/>
      <c r="Q9" s="300"/>
      <c r="R9" s="300"/>
      <c r="S9" s="995"/>
      <c r="T9" s="4498"/>
      <c r="U9" s="4491"/>
      <c r="V9" s="4491"/>
      <c r="W9" s="4491"/>
      <c r="X9" s="4491"/>
      <c r="Y9" s="4491"/>
      <c r="Z9" s="4491"/>
      <c r="AA9" s="4491"/>
      <c r="AB9" s="4491"/>
      <c r="AC9" s="4491"/>
      <c r="AD9" s="4491"/>
      <c r="AE9" s="4493"/>
      <c r="AF9" s="999"/>
      <c r="AG9" s="1529"/>
      <c r="AH9" s="175"/>
    </row>
    <row r="10" spans="1:36" s="111" customFormat="1" ht="12" customHeight="1">
      <c r="A10" s="1527"/>
      <c r="B10" s="4470"/>
      <c r="C10" s="4470"/>
      <c r="D10" s="4470"/>
      <c r="E10" s="4470"/>
      <c r="F10" s="4470"/>
      <c r="G10" s="4470"/>
      <c r="H10" s="4470"/>
      <c r="I10" s="4470"/>
      <c r="J10" s="4470"/>
      <c r="K10" s="4470"/>
      <c r="L10" s="4470"/>
      <c r="M10" s="4470"/>
      <c r="N10" s="4470"/>
      <c r="O10" s="4470"/>
      <c r="P10" s="4470"/>
      <c r="Q10" s="4470"/>
      <c r="R10" s="300"/>
      <c r="S10" s="995"/>
      <c r="T10" s="4499"/>
      <c r="U10" s="4492"/>
      <c r="V10" s="4492"/>
      <c r="W10" s="4492"/>
      <c r="X10" s="4492"/>
      <c r="Y10" s="4492"/>
      <c r="Z10" s="4492"/>
      <c r="AA10" s="4492"/>
      <c r="AB10" s="4492"/>
      <c r="AC10" s="4492"/>
      <c r="AD10" s="4492"/>
      <c r="AE10" s="4494"/>
      <c r="AF10" s="999"/>
      <c r="AG10" s="1529"/>
      <c r="AH10" s="175"/>
    </row>
    <row r="11" spans="1:36" ht="10.5" customHeight="1" thickBot="1">
      <c r="A11" s="1527"/>
      <c r="B11" s="4497"/>
      <c r="C11" s="4497"/>
      <c r="D11" s="4497"/>
      <c r="E11" s="4497"/>
      <c r="F11" s="4497"/>
      <c r="G11" s="4497"/>
      <c r="H11" s="4497"/>
      <c r="I11" s="4497"/>
      <c r="J11" s="4497"/>
      <c r="K11" s="4497"/>
      <c r="L11" s="4497"/>
      <c r="M11" s="4497"/>
      <c r="N11" s="4497"/>
      <c r="O11" s="4497"/>
      <c r="P11" s="4497"/>
      <c r="Q11" s="4497"/>
      <c r="R11" s="301"/>
      <c r="S11" s="996"/>
      <c r="T11" s="1001"/>
      <c r="U11" s="1001"/>
      <c r="V11" s="1001"/>
      <c r="W11" s="1001"/>
      <c r="X11" s="1001"/>
      <c r="Y11" s="1001"/>
      <c r="Z11" s="1002"/>
      <c r="AA11" s="1002"/>
      <c r="AB11" s="1002"/>
      <c r="AC11" s="1002"/>
      <c r="AD11" s="1002"/>
      <c r="AE11" s="1002"/>
      <c r="AF11" s="1000"/>
      <c r="AG11" s="1529"/>
      <c r="AH11" s="175"/>
      <c r="AI11" s="36"/>
    </row>
    <row r="12" spans="1:36" s="35" customFormat="1" ht="11.1" customHeight="1" thickTop="1">
      <c r="A12" s="1530"/>
      <c r="B12" s="753"/>
      <c r="C12" s="753"/>
      <c r="D12" s="753"/>
      <c r="E12" s="753"/>
      <c r="F12" s="753"/>
      <c r="G12" s="753"/>
      <c r="H12" s="753"/>
      <c r="I12" s="753"/>
      <c r="J12" s="753"/>
      <c r="K12" s="753"/>
      <c r="L12" s="753"/>
      <c r="M12" s="753"/>
      <c r="N12" s="753"/>
      <c r="O12" s="754"/>
      <c r="P12" s="754"/>
      <c r="Q12" s="754"/>
      <c r="R12" s="754"/>
      <c r="S12" s="754"/>
      <c r="T12" s="754"/>
      <c r="U12" s="754"/>
      <c r="V12" s="754"/>
      <c r="W12" s="754"/>
      <c r="X12" s="4462"/>
      <c r="Y12" s="4462"/>
      <c r="Z12" s="1351"/>
      <c r="AA12" s="1351"/>
      <c r="AB12" s="1351"/>
      <c r="AC12" s="1351"/>
      <c r="AD12" s="1351"/>
      <c r="AE12" s="1351"/>
      <c r="AF12" s="1351"/>
      <c r="AG12" s="1531"/>
      <c r="AH12" s="204"/>
    </row>
    <row r="13" spans="1:36" s="58" customFormat="1" ht="14.1" customHeight="1">
      <c r="A13" s="3208"/>
      <c r="B13" s="294"/>
      <c r="C13" s="298"/>
      <c r="D13" s="298"/>
      <c r="E13" s="298"/>
      <c r="F13" s="298"/>
      <c r="G13" s="298"/>
      <c r="H13" s="298"/>
      <c r="I13" s="298"/>
      <c r="J13" s="298"/>
      <c r="K13" s="298"/>
      <c r="L13" s="298"/>
      <c r="M13" s="298"/>
      <c r="N13" s="298"/>
      <c r="O13" s="4465"/>
      <c r="P13" s="4465"/>
      <c r="Q13" s="1346"/>
      <c r="R13" s="1346"/>
      <c r="S13" s="298"/>
      <c r="T13" s="298"/>
      <c r="U13" s="298"/>
      <c r="V13" s="302"/>
      <c r="W13" s="298"/>
      <c r="X13" s="303"/>
      <c r="Y13" s="304"/>
      <c r="Z13" s="4470" t="s">
        <v>874</v>
      </c>
      <c r="AA13" s="4470"/>
      <c r="AB13" s="4470"/>
      <c r="AC13" s="4470"/>
      <c r="AD13" s="4470"/>
      <c r="AE13" s="4470"/>
      <c r="AF13" s="4470"/>
      <c r="AG13" s="2880"/>
      <c r="AH13" s="179"/>
    </row>
    <row r="14" spans="1:36" s="58" customFormat="1" ht="12" customHeight="1">
      <c r="A14" s="1532">
        <v>1.2</v>
      </c>
      <c r="B14" s="306" t="s">
        <v>2179</v>
      </c>
      <c r="C14" s="298"/>
      <c r="D14" s="306"/>
      <c r="E14" s="298"/>
      <c r="F14" s="298"/>
      <c r="G14" s="298"/>
      <c r="H14" s="298"/>
      <c r="I14" s="298"/>
      <c r="J14" s="298"/>
      <c r="K14" s="298"/>
      <c r="L14" s="298"/>
      <c r="M14" s="298"/>
      <c r="N14" s="298"/>
      <c r="O14" s="296"/>
      <c r="P14" s="296"/>
      <c r="Q14" s="299"/>
      <c r="R14" s="299"/>
      <c r="S14" s="296"/>
      <c r="T14" s="296"/>
      <c r="U14" s="296"/>
      <c r="V14" s="307"/>
      <c r="W14" s="307"/>
      <c r="X14" s="296"/>
      <c r="Y14" s="296"/>
      <c r="Z14" s="307"/>
      <c r="AA14" s="296"/>
      <c r="AB14" s="4473"/>
      <c r="AC14" s="4475"/>
      <c r="AD14" s="4475"/>
      <c r="AE14" s="4477"/>
      <c r="AF14" s="337"/>
      <c r="AG14" s="1533"/>
      <c r="AH14" s="180"/>
    </row>
    <row r="15" spans="1:36" s="112" customFormat="1" ht="12" customHeight="1">
      <c r="A15" s="1527"/>
      <c r="B15" s="308" t="s">
        <v>2180</v>
      </c>
      <c r="C15" s="295"/>
      <c r="D15" s="305"/>
      <c r="E15" s="295"/>
      <c r="F15" s="295"/>
      <c r="G15" s="295"/>
      <c r="H15" s="295"/>
      <c r="I15" s="295"/>
      <c r="J15" s="295"/>
      <c r="K15" s="295"/>
      <c r="L15" s="295"/>
      <c r="M15" s="295"/>
      <c r="N15" s="295"/>
      <c r="O15" s="296"/>
      <c r="P15" s="296"/>
      <c r="Q15" s="299"/>
      <c r="R15" s="299"/>
      <c r="S15" s="296"/>
      <c r="T15" s="296"/>
      <c r="U15" s="296"/>
      <c r="V15" s="307"/>
      <c r="W15" s="307"/>
      <c r="X15" s="296"/>
      <c r="Y15" s="296"/>
      <c r="Z15" s="307"/>
      <c r="AA15" s="296"/>
      <c r="AB15" s="4474"/>
      <c r="AC15" s="4476"/>
      <c r="AD15" s="4476"/>
      <c r="AE15" s="4478"/>
      <c r="AF15" s="337"/>
      <c r="AG15" s="1534"/>
      <c r="AH15" s="181"/>
      <c r="AJ15" s="113"/>
    </row>
    <row r="16" spans="1:36" ht="11.1" customHeight="1">
      <c r="A16" s="1530"/>
      <c r="B16" s="753"/>
      <c r="C16" s="753"/>
      <c r="D16" s="753"/>
      <c r="E16" s="753"/>
      <c r="F16" s="753"/>
      <c r="G16" s="753"/>
      <c r="H16" s="753"/>
      <c r="I16" s="753"/>
      <c r="J16" s="753"/>
      <c r="K16" s="753"/>
      <c r="L16" s="753"/>
      <c r="M16" s="753"/>
      <c r="N16" s="753"/>
      <c r="O16" s="754"/>
      <c r="P16" s="754"/>
      <c r="Q16" s="754"/>
      <c r="R16" s="754"/>
      <c r="S16" s="754"/>
      <c r="T16" s="754"/>
      <c r="U16" s="754"/>
      <c r="V16" s="754"/>
      <c r="W16" s="754"/>
      <c r="X16" s="4462"/>
      <c r="Y16" s="4462"/>
      <c r="Z16" s="1351"/>
      <c r="AA16" s="1351"/>
      <c r="AB16" s="1351"/>
      <c r="AC16" s="1351"/>
      <c r="AD16" s="1351"/>
      <c r="AE16" s="1351"/>
      <c r="AF16" s="1351"/>
      <c r="AG16" s="1531"/>
      <c r="AH16" s="172"/>
      <c r="AI16" s="36"/>
    </row>
    <row r="17" spans="1:35" ht="8.1" customHeight="1">
      <c r="A17" s="1527"/>
      <c r="B17" s="298"/>
      <c r="C17" s="298"/>
      <c r="D17" s="298"/>
      <c r="E17" s="298"/>
      <c r="F17" s="298"/>
      <c r="G17" s="298"/>
      <c r="H17" s="298"/>
      <c r="I17" s="298"/>
      <c r="J17" s="298"/>
      <c r="K17" s="298"/>
      <c r="L17" s="298"/>
      <c r="M17" s="298"/>
      <c r="N17" s="298"/>
      <c r="O17" s="308"/>
      <c r="P17" s="308"/>
      <c r="Q17" s="308"/>
      <c r="R17" s="308"/>
      <c r="S17" s="308"/>
      <c r="T17" s="308"/>
      <c r="U17" s="308"/>
      <c r="V17" s="308"/>
      <c r="W17" s="308"/>
      <c r="X17" s="4481"/>
      <c r="Y17" s="4481"/>
      <c r="Z17" s="1388"/>
      <c r="AA17" s="1388"/>
      <c r="AB17" s="1388"/>
      <c r="AC17" s="1388"/>
      <c r="AD17" s="1388"/>
      <c r="AE17" s="1388"/>
      <c r="AF17" s="1388"/>
      <c r="AG17" s="1535"/>
      <c r="AH17" s="182"/>
      <c r="AI17" s="36"/>
    </row>
    <row r="18" spans="1:35" s="58" customFormat="1" ht="12" customHeight="1">
      <c r="A18" s="1536">
        <v>1.3</v>
      </c>
      <c r="B18" s="302" t="s">
        <v>776</v>
      </c>
      <c r="C18" s="298"/>
      <c r="D18" s="298"/>
      <c r="E18" s="298"/>
      <c r="F18" s="298"/>
      <c r="G18" s="298"/>
      <c r="H18" s="298"/>
      <c r="I18" s="298"/>
      <c r="J18" s="298"/>
      <c r="K18" s="298"/>
      <c r="L18" s="298"/>
      <c r="M18" s="306"/>
      <c r="N18" s="298"/>
      <c r="O18" s="299"/>
      <c r="P18" s="299"/>
      <c r="Q18" s="299"/>
      <c r="R18" s="299"/>
      <c r="S18" s="299"/>
      <c r="T18" s="299"/>
      <c r="U18" s="299"/>
      <c r="V18" s="299"/>
      <c r="W18" s="299"/>
      <c r="X18" s="299"/>
      <c r="Y18" s="299"/>
      <c r="Z18" s="295"/>
      <c r="AA18" s="295"/>
      <c r="AB18" s="295"/>
      <c r="AC18" s="295"/>
      <c r="AD18" s="295"/>
      <c r="AE18" s="295"/>
      <c r="AF18" s="295"/>
      <c r="AG18" s="1525"/>
      <c r="AH18" s="179"/>
    </row>
    <row r="19" spans="1:35" s="58" customFormat="1" ht="18" customHeight="1">
      <c r="A19" s="1536"/>
      <c r="B19" s="312" t="s">
        <v>775</v>
      </c>
      <c r="C19" s="298"/>
      <c r="D19" s="298"/>
      <c r="E19" s="298"/>
      <c r="F19" s="298"/>
      <c r="G19" s="298"/>
      <c r="H19" s="298"/>
      <c r="I19" s="298"/>
      <c r="J19" s="298"/>
      <c r="K19" s="298"/>
      <c r="L19" s="298"/>
      <c r="M19" s="306"/>
      <c r="N19" s="298"/>
      <c r="O19" s="299"/>
      <c r="P19" s="299"/>
      <c r="Q19" s="299"/>
      <c r="R19" s="299"/>
      <c r="S19" s="299"/>
      <c r="T19" s="299"/>
      <c r="U19" s="299"/>
      <c r="V19" s="299"/>
      <c r="W19" s="299"/>
      <c r="X19" s="299"/>
      <c r="Y19" s="299"/>
      <c r="Z19" s="295"/>
      <c r="AA19" s="295"/>
      <c r="AB19" s="295"/>
      <c r="AC19" s="295"/>
      <c r="AD19" s="295"/>
      <c r="AE19" s="295"/>
      <c r="AF19" s="295"/>
      <c r="AG19" s="1525"/>
      <c r="AH19" s="522"/>
    </row>
    <row r="20" spans="1:35" s="58" customFormat="1" ht="12.6" customHeight="1">
      <c r="A20" s="1527"/>
      <c r="B20" s="298"/>
      <c r="C20" s="298"/>
      <c r="D20" s="4468" t="s">
        <v>507</v>
      </c>
      <c r="E20" s="4468"/>
      <c r="F20" s="4471" t="s">
        <v>509</v>
      </c>
      <c r="G20" s="4471"/>
      <c r="H20" s="4471"/>
      <c r="I20" s="4471"/>
      <c r="J20" s="755" t="s">
        <v>565</v>
      </c>
      <c r="K20" s="756"/>
      <c r="L20" s="295"/>
      <c r="M20" s="295"/>
      <c r="N20" s="298"/>
      <c r="O20" s="4465"/>
      <c r="P20" s="4465"/>
      <c r="Q20" s="1346"/>
      <c r="R20" s="1346"/>
      <c r="S20" s="4466"/>
      <c r="T20" s="4466"/>
      <c r="U20" s="305"/>
      <c r="V20" s="4468" t="s">
        <v>508</v>
      </c>
      <c r="W20" s="4468"/>
      <c r="X20" s="4479" t="s">
        <v>875</v>
      </c>
      <c r="Y20" s="4479"/>
      <c r="Z20" s="4479"/>
      <c r="AA20" s="4479"/>
      <c r="AB20" s="573" t="s">
        <v>876</v>
      </c>
      <c r="AC20" s="573"/>
      <c r="AD20" s="573"/>
      <c r="AE20" s="573"/>
      <c r="AF20" s="1346"/>
      <c r="AG20" s="1537"/>
      <c r="AH20" s="183"/>
    </row>
    <row r="21" spans="1:35" s="58" customFormat="1" ht="12" customHeight="1">
      <c r="A21" s="1527"/>
      <c r="B21" s="1346" t="s">
        <v>148</v>
      </c>
      <c r="C21" s="298"/>
      <c r="D21" s="4458"/>
      <c r="E21" s="4459"/>
      <c r="F21" s="4460" t="s">
        <v>147</v>
      </c>
      <c r="G21" s="4458"/>
      <c r="H21" s="4461"/>
      <c r="I21" s="4510" t="s">
        <v>147</v>
      </c>
      <c r="J21" s="4458"/>
      <c r="K21" s="4469"/>
      <c r="L21" s="4469"/>
      <c r="M21" s="4459"/>
      <c r="N21" s="294"/>
      <c r="O21" s="294"/>
      <c r="P21" s="294"/>
      <c r="Q21" s="4479" t="s">
        <v>149</v>
      </c>
      <c r="R21" s="4479"/>
      <c r="S21" s="294"/>
      <c r="T21" s="294"/>
      <c r="U21" s="304"/>
      <c r="V21" s="4456"/>
      <c r="W21" s="4467"/>
      <c r="X21" s="4472" t="s">
        <v>147</v>
      </c>
      <c r="Y21" s="4480"/>
      <c r="Z21" s="4467"/>
      <c r="AA21" s="4472" t="s">
        <v>147</v>
      </c>
      <c r="AB21" s="4456"/>
      <c r="AC21" s="4451"/>
      <c r="AD21" s="4451"/>
      <c r="AE21" s="4467"/>
      <c r="AF21" s="337"/>
      <c r="AG21" s="1533"/>
      <c r="AH21" s="180"/>
    </row>
    <row r="22" spans="1:35" s="58" customFormat="1" ht="12" customHeight="1">
      <c r="A22" s="1527"/>
      <c r="B22" s="1388" t="s">
        <v>150</v>
      </c>
      <c r="C22" s="298"/>
      <c r="D22" s="4458"/>
      <c r="E22" s="4459"/>
      <c r="F22" s="4460"/>
      <c r="G22" s="4458"/>
      <c r="H22" s="4461"/>
      <c r="I22" s="4510"/>
      <c r="J22" s="4458"/>
      <c r="K22" s="4469"/>
      <c r="L22" s="4469"/>
      <c r="M22" s="4459"/>
      <c r="N22" s="294"/>
      <c r="O22" s="294"/>
      <c r="P22" s="294"/>
      <c r="Q22" s="4509" t="s">
        <v>151</v>
      </c>
      <c r="R22" s="4509"/>
      <c r="S22" s="294"/>
      <c r="T22" s="294"/>
      <c r="U22" s="309"/>
      <c r="V22" s="4456"/>
      <c r="W22" s="4467"/>
      <c r="X22" s="4472"/>
      <c r="Y22" s="4480"/>
      <c r="Z22" s="4467"/>
      <c r="AA22" s="4472"/>
      <c r="AB22" s="4456"/>
      <c r="AC22" s="4451"/>
      <c r="AD22" s="4451"/>
      <c r="AE22" s="4467"/>
      <c r="AF22" s="337"/>
      <c r="AG22" s="1533"/>
      <c r="AH22" s="180"/>
    </row>
    <row r="23" spans="1:35" ht="8.1" customHeight="1">
      <c r="A23" s="1527"/>
      <c r="B23" s="298"/>
      <c r="C23" s="298"/>
      <c r="D23" s="4465"/>
      <c r="E23" s="4465"/>
      <c r="F23" s="4465"/>
      <c r="G23" s="4465"/>
      <c r="H23" s="305"/>
      <c r="I23" s="305"/>
      <c r="J23" s="305"/>
      <c r="K23" s="4465"/>
      <c r="L23" s="4465"/>
      <c r="M23" s="4465"/>
      <c r="N23" s="4465"/>
      <c r="O23" s="4465"/>
      <c r="P23" s="4465"/>
      <c r="Q23" s="4465"/>
      <c r="R23" s="4465"/>
      <c r="S23" s="4465"/>
      <c r="T23" s="4465"/>
      <c r="U23" s="305"/>
      <c r="V23" s="305"/>
      <c r="W23" s="305"/>
      <c r="X23" s="4465"/>
      <c r="Y23" s="4465"/>
      <c r="Z23" s="1346"/>
      <c r="AA23" s="1346"/>
      <c r="AB23" s="1346"/>
      <c r="AC23" s="1346"/>
      <c r="AD23" s="1346"/>
      <c r="AE23" s="1346"/>
      <c r="AF23" s="1346"/>
      <c r="AG23" s="1537"/>
      <c r="AH23" s="114"/>
      <c r="AI23" s="36"/>
    </row>
    <row r="24" spans="1:35" s="384" customFormat="1" ht="11.1" customHeight="1">
      <c r="A24" s="1527"/>
      <c r="B24" s="630" t="s">
        <v>902</v>
      </c>
      <c r="C24" s="306"/>
      <c r="D24" s="1350" t="s">
        <v>774</v>
      </c>
      <c r="E24" s="1346"/>
      <c r="F24" s="1346"/>
      <c r="G24" s="1346"/>
      <c r="H24" s="305"/>
      <c r="I24" s="305"/>
      <c r="J24" s="305"/>
      <c r="K24" s="1346"/>
      <c r="L24" s="1346"/>
      <c r="M24" s="1346"/>
      <c r="N24" s="1346"/>
      <c r="O24" s="1346"/>
      <c r="P24" s="1346"/>
      <c r="Q24" s="1346"/>
      <c r="R24" s="1346"/>
      <c r="S24" s="1346"/>
      <c r="T24" s="1346"/>
      <c r="U24" s="305"/>
      <c r="V24" s="305"/>
      <c r="W24" s="305"/>
      <c r="X24" s="1346"/>
      <c r="Y24" s="1346"/>
      <c r="Z24" s="1346"/>
      <c r="AA24" s="1346"/>
      <c r="AB24" s="1346"/>
      <c r="AC24" s="1346"/>
      <c r="AD24" s="1346"/>
      <c r="AE24" s="1346"/>
      <c r="AF24" s="1346"/>
      <c r="AG24" s="1537"/>
      <c r="AH24" s="225"/>
    </row>
    <row r="25" spans="1:35" ht="11.1" customHeight="1">
      <c r="A25" s="1527"/>
      <c r="B25" s="298"/>
      <c r="C25" s="298"/>
      <c r="D25" s="300" t="s">
        <v>777</v>
      </c>
      <c r="E25" s="1346"/>
      <c r="F25" s="1346"/>
      <c r="G25" s="1346"/>
      <c r="H25" s="305"/>
      <c r="I25" s="305"/>
      <c r="J25" s="305"/>
      <c r="K25" s="1346"/>
      <c r="L25" s="1346"/>
      <c r="M25" s="1346"/>
      <c r="N25" s="1346"/>
      <c r="O25" s="1346"/>
      <c r="P25" s="1346"/>
      <c r="Q25" s="1346"/>
      <c r="R25" s="1346"/>
      <c r="S25" s="1346"/>
      <c r="T25" s="1346"/>
      <c r="U25" s="305"/>
      <c r="V25" s="305"/>
      <c r="W25" s="305"/>
      <c r="X25" s="1346"/>
      <c r="Y25" s="1346"/>
      <c r="Z25" s="1346"/>
      <c r="AA25" s="1346"/>
      <c r="AB25" s="1346"/>
      <c r="AC25" s="1346"/>
      <c r="AD25" s="1346"/>
      <c r="AE25" s="1346"/>
      <c r="AF25" s="1346"/>
      <c r="AG25" s="1537"/>
      <c r="AH25" s="225"/>
      <c r="AI25" s="36"/>
    </row>
    <row r="26" spans="1:35" ht="11.25" customHeight="1">
      <c r="A26" s="1527"/>
      <c r="B26" s="35"/>
      <c r="C26" s="35"/>
      <c r="D26" s="306"/>
      <c r="E26" s="1346"/>
      <c r="F26" s="35"/>
      <c r="G26" s="1346"/>
      <c r="H26" s="1346"/>
      <c r="I26" s="1346"/>
      <c r="J26" s="305"/>
      <c r="K26" s="305"/>
      <c r="L26" s="1346"/>
      <c r="M26" s="35"/>
      <c r="N26" s="35"/>
      <c r="O26" s="35"/>
      <c r="P26" s="1346"/>
      <c r="Q26" s="35"/>
      <c r="R26" s="35"/>
      <c r="S26" s="35"/>
      <c r="T26" s="35"/>
      <c r="U26" s="35"/>
      <c r="V26" s="35"/>
      <c r="W26" s="35"/>
      <c r="X26" s="35"/>
      <c r="Y26" s="35"/>
      <c r="Z26" s="35"/>
      <c r="AA26" s="35"/>
      <c r="AB26" s="35"/>
      <c r="AC26" s="35"/>
      <c r="AD26" s="4420" t="s">
        <v>586</v>
      </c>
      <c r="AE26" s="4420"/>
      <c r="AF26" s="1346"/>
      <c r="AG26" s="1537"/>
      <c r="AH26" s="183"/>
      <c r="AI26" s="36"/>
    </row>
    <row r="27" spans="1:35" ht="11.1" customHeight="1">
      <c r="A27" s="1527"/>
      <c r="B27" s="35"/>
      <c r="C27" s="35"/>
      <c r="D27" s="4439" t="s">
        <v>35</v>
      </c>
      <c r="E27" s="1350" t="s">
        <v>528</v>
      </c>
      <c r="F27" s="35"/>
      <c r="G27" s="35"/>
      <c r="H27" s="35"/>
      <c r="I27" s="1346"/>
      <c r="J27" s="305"/>
      <c r="K27" s="305"/>
      <c r="L27" s="1346"/>
      <c r="M27" s="35"/>
      <c r="N27" s="35"/>
      <c r="O27" s="35"/>
      <c r="P27" s="1346"/>
      <c r="Q27" s="35"/>
      <c r="R27" s="35"/>
      <c r="S27" s="35"/>
      <c r="T27" s="35"/>
      <c r="U27" s="35"/>
      <c r="V27" s="35"/>
      <c r="W27" s="35"/>
      <c r="X27" s="35"/>
      <c r="Y27" s="35"/>
      <c r="Z27" s="35"/>
      <c r="AA27" s="35"/>
      <c r="AB27" s="35"/>
      <c r="AC27" s="35"/>
      <c r="AD27" s="4417" t="s">
        <v>47</v>
      </c>
      <c r="AE27" s="4418"/>
      <c r="AF27" s="1346"/>
      <c r="AG27" s="1537"/>
      <c r="AH27" s="183"/>
      <c r="AI27" s="36"/>
    </row>
    <row r="28" spans="1:35" ht="11.1" customHeight="1">
      <c r="A28" s="1527"/>
      <c r="B28" s="35"/>
      <c r="C28" s="35"/>
      <c r="D28" s="4439"/>
      <c r="E28" s="300" t="s">
        <v>529</v>
      </c>
      <c r="F28" s="35"/>
      <c r="G28" s="35"/>
      <c r="H28" s="35"/>
      <c r="I28" s="305"/>
      <c r="J28" s="305"/>
      <c r="K28" s="305"/>
      <c r="L28" s="305"/>
      <c r="M28" s="35"/>
      <c r="N28" s="35"/>
      <c r="O28" s="35"/>
      <c r="P28" s="305"/>
      <c r="Q28" s="35"/>
      <c r="R28" s="35"/>
      <c r="S28" s="35"/>
      <c r="T28" s="35"/>
      <c r="U28" s="35"/>
      <c r="V28" s="35"/>
      <c r="W28" s="35"/>
      <c r="X28" s="35"/>
      <c r="Y28" s="35"/>
      <c r="Z28" s="35"/>
      <c r="AA28" s="35"/>
      <c r="AB28" s="35"/>
      <c r="AC28" s="35"/>
      <c r="AD28" s="4417"/>
      <c r="AE28" s="4419"/>
      <c r="AF28" s="1346"/>
      <c r="AG28" s="1537"/>
      <c r="AH28" s="183"/>
      <c r="AI28" s="36"/>
    </row>
    <row r="29" spans="1:35" ht="8.1" customHeight="1">
      <c r="A29" s="1527"/>
      <c r="B29" s="35"/>
      <c r="C29" s="35"/>
      <c r="D29" s="1346"/>
      <c r="E29" s="1350"/>
      <c r="F29" s="35"/>
      <c r="G29" s="35"/>
      <c r="H29" s="35"/>
      <c r="I29" s="305"/>
      <c r="J29" s="305"/>
      <c r="K29" s="305"/>
      <c r="L29" s="305"/>
      <c r="M29" s="35"/>
      <c r="N29" s="35"/>
      <c r="O29" s="35"/>
      <c r="P29" s="305"/>
      <c r="Q29" s="35"/>
      <c r="R29" s="35"/>
      <c r="S29" s="35"/>
      <c r="T29" s="35"/>
      <c r="U29" s="35"/>
      <c r="V29" s="35"/>
      <c r="W29" s="35"/>
      <c r="X29" s="35"/>
      <c r="Y29" s="35"/>
      <c r="Z29" s="35"/>
      <c r="AA29" s="35"/>
      <c r="AB29" s="35"/>
      <c r="AC29" s="35"/>
      <c r="AD29" s="846"/>
      <c r="AE29" s="846"/>
      <c r="AF29" s="1346"/>
      <c r="AG29" s="1537"/>
      <c r="AH29" s="208"/>
      <c r="AI29" s="36"/>
    </row>
    <row r="30" spans="1:35" ht="11.1" customHeight="1">
      <c r="A30" s="1527"/>
      <c r="B30" s="35"/>
      <c r="C30" s="35"/>
      <c r="D30" s="4438" t="s">
        <v>36</v>
      </c>
      <c r="E30" s="1350" t="s">
        <v>530</v>
      </c>
      <c r="F30" s="35"/>
      <c r="G30" s="35"/>
      <c r="H30" s="35"/>
      <c r="I30" s="1346"/>
      <c r="J30" s="305"/>
      <c r="K30" s="305"/>
      <c r="L30" s="1346"/>
      <c r="M30" s="35"/>
      <c r="N30" s="35"/>
      <c r="O30" s="35"/>
      <c r="P30" s="1346"/>
      <c r="Q30" s="35"/>
      <c r="R30" s="35"/>
      <c r="S30" s="35"/>
      <c r="T30" s="35"/>
      <c r="U30" s="35"/>
      <c r="V30" s="35"/>
      <c r="W30" s="35"/>
      <c r="X30" s="35"/>
      <c r="Y30" s="35"/>
      <c r="Z30" s="35"/>
      <c r="AA30" s="35"/>
      <c r="AB30" s="35"/>
      <c r="AC30" s="35"/>
      <c r="AD30" s="4437" t="s">
        <v>48</v>
      </c>
      <c r="AE30" s="4418"/>
      <c r="AF30" s="1346"/>
      <c r="AG30" s="1537"/>
      <c r="AH30" s="183"/>
      <c r="AI30" s="36"/>
    </row>
    <row r="31" spans="1:35" ht="11.1" customHeight="1">
      <c r="A31" s="1527"/>
      <c r="B31" s="35"/>
      <c r="C31" s="35"/>
      <c r="D31" s="4438"/>
      <c r="E31" s="382" t="s">
        <v>531</v>
      </c>
      <c r="F31" s="35"/>
      <c r="G31" s="35"/>
      <c r="H31" s="35"/>
      <c r="I31" s="1346"/>
      <c r="J31" s="305"/>
      <c r="K31" s="305"/>
      <c r="L31" s="1346"/>
      <c r="M31" s="35"/>
      <c r="N31" s="35"/>
      <c r="O31" s="35"/>
      <c r="P31" s="1346"/>
      <c r="Q31" s="35"/>
      <c r="R31" s="35"/>
      <c r="S31" s="35"/>
      <c r="T31" s="35"/>
      <c r="U31" s="35"/>
      <c r="V31" s="35"/>
      <c r="W31" s="35"/>
      <c r="X31" s="35"/>
      <c r="Y31" s="35"/>
      <c r="Z31" s="35"/>
      <c r="AA31" s="35"/>
      <c r="AB31" s="35"/>
      <c r="AC31" s="35"/>
      <c r="AD31" s="4437"/>
      <c r="AE31" s="4419"/>
      <c r="AF31" s="305"/>
      <c r="AG31" s="1537"/>
      <c r="AH31" s="183"/>
      <c r="AI31" s="36"/>
    </row>
    <row r="32" spans="1:35" ht="8.1" customHeight="1">
      <c r="A32" s="1527"/>
      <c r="B32" s="35"/>
      <c r="C32" s="35"/>
      <c r="D32" s="1357"/>
      <c r="E32" s="1394"/>
      <c r="F32" s="35"/>
      <c r="G32" s="35"/>
      <c r="H32" s="35"/>
      <c r="I32" s="297"/>
      <c r="J32" s="297"/>
      <c r="K32" s="297"/>
      <c r="L32" s="1346"/>
      <c r="M32" s="35"/>
      <c r="N32" s="35"/>
      <c r="O32" s="35"/>
      <c r="P32" s="1346"/>
      <c r="Q32" s="35"/>
      <c r="R32" s="35"/>
      <c r="S32" s="35"/>
      <c r="T32" s="35"/>
      <c r="U32" s="35"/>
      <c r="V32" s="35"/>
      <c r="W32" s="35"/>
      <c r="X32" s="35"/>
      <c r="Y32" s="35"/>
      <c r="Z32" s="35"/>
      <c r="AA32" s="35"/>
      <c r="AB32" s="35"/>
      <c r="AC32" s="35"/>
      <c r="AD32" s="846"/>
      <c r="AE32" s="846"/>
      <c r="AF32" s="383"/>
      <c r="AG32" s="1537"/>
      <c r="AH32" s="183"/>
      <c r="AI32" s="36"/>
    </row>
    <row r="33" spans="1:35" ht="11.1" customHeight="1">
      <c r="A33" s="1527"/>
      <c r="B33" s="35"/>
      <c r="C33" s="35"/>
      <c r="D33" s="4438" t="s">
        <v>50</v>
      </c>
      <c r="E33" s="1350" t="s">
        <v>532</v>
      </c>
      <c r="F33" s="35"/>
      <c r="G33" s="35"/>
      <c r="H33" s="35"/>
      <c r="I33" s="385"/>
      <c r="J33" s="385"/>
      <c r="K33" s="385"/>
      <c r="L33" s="1346"/>
      <c r="M33" s="35"/>
      <c r="N33" s="35"/>
      <c r="O33" s="35"/>
      <c r="P33" s="1346"/>
      <c r="Q33" s="35"/>
      <c r="R33" s="35"/>
      <c r="S33" s="35"/>
      <c r="T33" s="35"/>
      <c r="U33" s="35"/>
      <c r="V33" s="35"/>
      <c r="W33" s="35"/>
      <c r="X33" s="35"/>
      <c r="Y33" s="35"/>
      <c r="Z33" s="35"/>
      <c r="AA33" s="35"/>
      <c r="AB33" s="35"/>
      <c r="AC33" s="35"/>
      <c r="AD33" s="4437" t="s">
        <v>54</v>
      </c>
      <c r="AE33" s="4418"/>
      <c r="AF33" s="383"/>
      <c r="AG33" s="1537"/>
      <c r="AH33" s="183"/>
      <c r="AI33" s="36"/>
    </row>
    <row r="34" spans="1:35" ht="11.1" customHeight="1">
      <c r="A34" s="1527"/>
      <c r="B34" s="35"/>
      <c r="C34" s="35"/>
      <c r="D34" s="4438"/>
      <c r="E34" s="300" t="s">
        <v>533</v>
      </c>
      <c r="F34" s="35"/>
      <c r="G34" s="35"/>
      <c r="H34" s="35"/>
      <c r="I34" s="1346"/>
      <c r="J34" s="305"/>
      <c r="K34" s="305"/>
      <c r="L34" s="1346"/>
      <c r="M34" s="35"/>
      <c r="N34" s="35"/>
      <c r="O34" s="35"/>
      <c r="P34" s="1346"/>
      <c r="Q34" s="35"/>
      <c r="R34" s="35"/>
      <c r="S34" s="35"/>
      <c r="T34" s="35"/>
      <c r="U34" s="35"/>
      <c r="V34" s="35"/>
      <c r="W34" s="35"/>
      <c r="X34" s="35"/>
      <c r="Y34" s="35"/>
      <c r="Z34" s="35"/>
      <c r="AA34" s="35"/>
      <c r="AB34" s="35"/>
      <c r="AC34" s="35"/>
      <c r="AD34" s="4437"/>
      <c r="AE34" s="4419"/>
      <c r="AF34" s="1346"/>
      <c r="AG34" s="1537"/>
      <c r="AH34" s="183"/>
      <c r="AI34" s="36"/>
    </row>
    <row r="35" spans="1:35" ht="8.1" customHeight="1">
      <c r="A35" s="1527"/>
      <c r="B35" s="35"/>
      <c r="C35" s="35"/>
      <c r="D35" s="1346"/>
      <c r="E35" s="300"/>
      <c r="F35" s="35"/>
      <c r="G35" s="35"/>
      <c r="H35" s="35"/>
      <c r="I35" s="1346"/>
      <c r="J35" s="305"/>
      <c r="K35" s="305"/>
      <c r="L35" s="1346"/>
      <c r="M35" s="35"/>
      <c r="N35" s="35"/>
      <c r="O35" s="35"/>
      <c r="P35" s="1346"/>
      <c r="Q35" s="35"/>
      <c r="R35" s="35"/>
      <c r="S35" s="35"/>
      <c r="T35" s="35"/>
      <c r="U35" s="35"/>
      <c r="V35" s="35"/>
      <c r="W35" s="35"/>
      <c r="X35" s="35"/>
      <c r="Y35" s="35"/>
      <c r="Z35" s="35"/>
      <c r="AA35" s="35"/>
      <c r="AB35" s="35"/>
      <c r="AC35" s="35"/>
      <c r="AD35" s="846"/>
      <c r="AE35" s="846"/>
      <c r="AF35" s="1355"/>
      <c r="AG35" s="1537"/>
      <c r="AH35" s="183"/>
      <c r="AI35" s="36"/>
    </row>
    <row r="36" spans="1:35" ht="11.1" customHeight="1">
      <c r="A36" s="1527"/>
      <c r="B36" s="35"/>
      <c r="C36" s="35"/>
      <c r="D36" s="4439" t="s">
        <v>62</v>
      </c>
      <c r="E36" s="1350" t="s">
        <v>534</v>
      </c>
      <c r="F36" s="35"/>
      <c r="G36" s="35"/>
      <c r="H36" s="35"/>
      <c r="I36" s="1346"/>
      <c r="J36" s="305"/>
      <c r="K36" s="305"/>
      <c r="L36" s="1346"/>
      <c r="M36" s="35"/>
      <c r="N36" s="35"/>
      <c r="O36" s="35"/>
      <c r="P36" s="453"/>
      <c r="Q36" s="35"/>
      <c r="R36" s="35"/>
      <c r="S36" s="35"/>
      <c r="T36" s="35"/>
      <c r="U36" s="35"/>
      <c r="V36" s="35"/>
      <c r="W36" s="35"/>
      <c r="X36" s="35"/>
      <c r="Y36" s="35"/>
      <c r="Z36" s="35"/>
      <c r="AA36" s="35"/>
      <c r="AB36" s="35"/>
      <c r="AC36" s="35"/>
      <c r="AD36" s="4437" t="s">
        <v>49</v>
      </c>
      <c r="AE36" s="4418"/>
      <c r="AF36" s="456"/>
      <c r="AG36" s="1537"/>
      <c r="AH36" s="183"/>
      <c r="AI36" s="36"/>
    </row>
    <row r="37" spans="1:35" ht="11.1" customHeight="1">
      <c r="A37" s="1527"/>
      <c r="B37" s="35"/>
      <c r="C37" s="35"/>
      <c r="D37" s="4439"/>
      <c r="E37" s="300" t="s">
        <v>535</v>
      </c>
      <c r="F37" s="35"/>
      <c r="G37" s="35"/>
      <c r="H37" s="35"/>
      <c r="I37" s="1346"/>
      <c r="J37" s="305"/>
      <c r="K37" s="305"/>
      <c r="L37" s="1346"/>
      <c r="M37" s="35"/>
      <c r="N37" s="35"/>
      <c r="O37" s="35"/>
      <c r="P37" s="453"/>
      <c r="Q37" s="35"/>
      <c r="R37" s="35"/>
      <c r="S37" s="35"/>
      <c r="T37" s="35"/>
      <c r="U37" s="35"/>
      <c r="V37" s="35"/>
      <c r="W37" s="35"/>
      <c r="X37" s="35"/>
      <c r="Y37" s="35"/>
      <c r="Z37" s="35"/>
      <c r="AA37" s="35"/>
      <c r="AB37" s="35"/>
      <c r="AC37" s="35"/>
      <c r="AD37" s="4437"/>
      <c r="AE37" s="4419"/>
      <c r="AF37" s="456"/>
      <c r="AG37" s="1537"/>
      <c r="AH37" s="183"/>
      <c r="AI37" s="36"/>
    </row>
    <row r="38" spans="1:35" ht="8.1" customHeight="1">
      <c r="A38" s="1527"/>
      <c r="B38" s="302"/>
      <c r="C38" s="305"/>
      <c r="D38" s="1346"/>
      <c r="E38" s="1346"/>
      <c r="F38" s="1346"/>
      <c r="G38" s="1346"/>
      <c r="H38" s="305"/>
      <c r="I38" s="305"/>
      <c r="J38" s="305"/>
      <c r="K38" s="1346"/>
      <c r="L38" s="1346"/>
      <c r="M38" s="1346"/>
      <c r="N38" s="381"/>
      <c r="O38" s="453"/>
      <c r="P38" s="453"/>
      <c r="Q38" s="821"/>
      <c r="R38" s="821"/>
      <c r="S38" s="821"/>
      <c r="T38" s="821"/>
      <c r="U38" s="821"/>
      <c r="V38" s="821"/>
      <c r="W38" s="821"/>
      <c r="X38" s="821"/>
      <c r="Y38" s="821"/>
      <c r="Z38" s="821"/>
      <c r="AA38" s="35"/>
      <c r="AB38" s="35"/>
      <c r="AC38" s="35"/>
      <c r="AD38" s="317"/>
      <c r="AE38" s="317"/>
      <c r="AF38" s="456"/>
      <c r="AG38" s="1537"/>
      <c r="AH38" s="843"/>
      <c r="AI38" s="36"/>
    </row>
    <row r="39" spans="1:35" ht="11.1" customHeight="1">
      <c r="A39" s="1527"/>
      <c r="B39" s="302"/>
      <c r="C39" s="305"/>
      <c r="D39" s="4439" t="s">
        <v>63</v>
      </c>
      <c r="E39" s="1350" t="s">
        <v>536</v>
      </c>
      <c r="F39" s="1346"/>
      <c r="G39" s="1346"/>
      <c r="H39" s="305"/>
      <c r="I39" s="305"/>
      <c r="J39" s="305"/>
      <c r="K39" s="1346"/>
      <c r="L39" s="1346"/>
      <c r="M39" s="1346"/>
      <c r="N39" s="381"/>
      <c r="O39" s="453"/>
      <c r="P39" s="453"/>
      <c r="Q39" s="821"/>
      <c r="R39" s="821"/>
      <c r="S39" s="821"/>
      <c r="T39" s="821"/>
      <c r="U39" s="821"/>
      <c r="V39" s="821"/>
      <c r="W39" s="821"/>
      <c r="X39" s="821"/>
      <c r="Y39" s="821"/>
      <c r="Z39" s="821"/>
      <c r="AA39" s="35"/>
      <c r="AB39" s="35"/>
      <c r="AC39" s="35"/>
      <c r="AD39" s="4417" t="s">
        <v>606</v>
      </c>
      <c r="AE39" s="4418"/>
      <c r="AF39" s="456"/>
      <c r="AG39" s="1537"/>
      <c r="AH39" s="843"/>
      <c r="AI39" s="36"/>
    </row>
    <row r="40" spans="1:35" ht="11.1" customHeight="1">
      <c r="A40" s="1527"/>
      <c r="B40" s="302"/>
      <c r="C40" s="305"/>
      <c r="D40" s="4439"/>
      <c r="E40" s="300" t="s">
        <v>537</v>
      </c>
      <c r="F40" s="305"/>
      <c r="G40" s="305"/>
      <c r="H40" s="305"/>
      <c r="I40" s="305"/>
      <c r="J40" s="305"/>
      <c r="K40" s="305"/>
      <c r="L40" s="1346"/>
      <c r="M40" s="1346"/>
      <c r="N40" s="381"/>
      <c r="O40" s="453"/>
      <c r="P40" s="453"/>
      <c r="Q40" s="821"/>
      <c r="R40" s="821"/>
      <c r="S40" s="821"/>
      <c r="T40" s="821"/>
      <c r="U40" s="821"/>
      <c r="V40" s="821"/>
      <c r="W40" s="821"/>
      <c r="X40" s="821"/>
      <c r="Y40" s="821"/>
      <c r="Z40" s="821"/>
      <c r="AA40" s="35"/>
      <c r="AB40" s="35"/>
      <c r="AC40" s="35"/>
      <c r="AD40" s="4417"/>
      <c r="AE40" s="4419"/>
      <c r="AF40" s="456"/>
      <c r="AG40" s="1537"/>
      <c r="AH40" s="843"/>
      <c r="AI40" s="36"/>
    </row>
    <row r="41" spans="1:35" ht="8.1" customHeight="1">
      <c r="A41" s="1527"/>
      <c r="B41" s="302"/>
      <c r="C41" s="305"/>
      <c r="D41" s="1346"/>
      <c r="E41" s="1350"/>
      <c r="F41" s="305"/>
      <c r="G41" s="305"/>
      <c r="H41" s="305"/>
      <c r="I41" s="305"/>
      <c r="J41" s="305"/>
      <c r="K41" s="305"/>
      <c r="L41" s="1346"/>
      <c r="M41" s="1346"/>
      <c r="N41" s="381"/>
      <c r="O41" s="453"/>
      <c r="P41" s="453"/>
      <c r="Q41" s="821"/>
      <c r="R41" s="821"/>
      <c r="S41" s="821"/>
      <c r="T41" s="821"/>
      <c r="U41" s="821"/>
      <c r="V41" s="821"/>
      <c r="W41" s="821"/>
      <c r="X41" s="821"/>
      <c r="Y41" s="821"/>
      <c r="Z41" s="821"/>
      <c r="AA41" s="35"/>
      <c r="AB41" s="35"/>
      <c r="AC41" s="35"/>
      <c r="AD41" s="317"/>
      <c r="AE41" s="317"/>
      <c r="AF41" s="456"/>
      <c r="AG41" s="1537"/>
      <c r="AH41" s="843"/>
      <c r="AI41" s="36"/>
    </row>
    <row r="42" spans="1:35" ht="11.1" customHeight="1">
      <c r="A42" s="1527"/>
      <c r="B42" s="302"/>
      <c r="C42" s="305"/>
      <c r="D42" s="4438" t="s">
        <v>64</v>
      </c>
      <c r="E42" s="1350" t="s">
        <v>538</v>
      </c>
      <c r="F42" s="1346"/>
      <c r="G42" s="1346"/>
      <c r="H42" s="305"/>
      <c r="I42" s="305"/>
      <c r="J42" s="305"/>
      <c r="K42" s="1346"/>
      <c r="L42" s="1346"/>
      <c r="M42" s="1346"/>
      <c r="N42" s="381"/>
      <c r="O42" s="453"/>
      <c r="P42" s="453"/>
      <c r="Q42" s="821"/>
      <c r="R42" s="821"/>
      <c r="S42" s="821"/>
      <c r="T42" s="821"/>
      <c r="U42" s="821"/>
      <c r="V42" s="821"/>
      <c r="W42" s="821"/>
      <c r="X42" s="821"/>
      <c r="Y42" s="821"/>
      <c r="Z42" s="821"/>
      <c r="AA42" s="35"/>
      <c r="AB42" s="35"/>
      <c r="AC42" s="35"/>
      <c r="AD42" s="4417" t="s">
        <v>607</v>
      </c>
      <c r="AE42" s="4418"/>
      <c r="AF42" s="456"/>
      <c r="AG42" s="1537"/>
      <c r="AH42" s="843"/>
      <c r="AI42" s="36"/>
    </row>
    <row r="43" spans="1:35" ht="11.1" customHeight="1">
      <c r="A43" s="1527"/>
      <c r="B43" s="302"/>
      <c r="C43" s="305"/>
      <c r="D43" s="4438"/>
      <c r="E43" s="300" t="s">
        <v>539</v>
      </c>
      <c r="F43" s="1346"/>
      <c r="G43" s="1346"/>
      <c r="H43" s="305"/>
      <c r="I43" s="305"/>
      <c r="J43" s="305"/>
      <c r="K43" s="1346"/>
      <c r="L43" s="1346"/>
      <c r="M43" s="1346"/>
      <c r="N43" s="381"/>
      <c r="O43" s="453"/>
      <c r="P43" s="453"/>
      <c r="Q43" s="821"/>
      <c r="R43" s="821"/>
      <c r="S43" s="821"/>
      <c r="T43" s="821"/>
      <c r="U43" s="821"/>
      <c r="V43" s="821"/>
      <c r="W43" s="821"/>
      <c r="X43" s="821"/>
      <c r="Y43" s="4463" t="s">
        <v>566</v>
      </c>
      <c r="Z43" s="4463"/>
      <c r="AA43" s="35"/>
      <c r="AB43" s="35"/>
      <c r="AC43" s="35"/>
      <c r="AD43" s="4417"/>
      <c r="AE43" s="4419"/>
      <c r="AF43" s="456"/>
      <c r="AG43" s="1537"/>
      <c r="AH43" s="843"/>
      <c r="AI43" s="36"/>
    </row>
    <row r="44" spans="1:35" ht="8.1" customHeight="1">
      <c r="A44" s="1527"/>
      <c r="B44" s="302"/>
      <c r="C44" s="305"/>
      <c r="D44" s="1357"/>
      <c r="E44" s="1350"/>
      <c r="F44" s="1346"/>
      <c r="G44" s="1346"/>
      <c r="H44" s="305"/>
      <c r="I44" s="305"/>
      <c r="J44" s="305"/>
      <c r="K44" s="1346"/>
      <c r="L44" s="1346"/>
      <c r="M44" s="304"/>
      <c r="N44" s="381"/>
      <c r="O44" s="453"/>
      <c r="P44" s="453"/>
      <c r="Q44" s="821"/>
      <c r="R44" s="821"/>
      <c r="S44" s="821"/>
      <c r="T44" s="821"/>
      <c r="U44" s="821"/>
      <c r="V44" s="821"/>
      <c r="W44" s="35"/>
      <c r="X44" s="317"/>
      <c r="Y44" s="4464"/>
      <c r="Z44" s="4464"/>
      <c r="AA44" s="35"/>
      <c r="AB44" s="35"/>
      <c r="AC44" s="35"/>
      <c r="AD44" s="317"/>
      <c r="AE44" s="317"/>
      <c r="AF44" s="456"/>
      <c r="AG44" s="1537"/>
      <c r="AH44" s="843"/>
      <c r="AI44" s="36"/>
    </row>
    <row r="45" spans="1:35" ht="10.5" customHeight="1">
      <c r="A45" s="1527"/>
      <c r="B45" s="302"/>
      <c r="C45" s="305"/>
      <c r="D45" s="4438" t="s">
        <v>74</v>
      </c>
      <c r="E45" s="1350" t="s">
        <v>540</v>
      </c>
      <c r="F45" s="1346"/>
      <c r="G45" s="1346"/>
      <c r="H45" s="305"/>
      <c r="I45" s="305"/>
      <c r="J45" s="305"/>
      <c r="K45" s="1346"/>
      <c r="L45" s="4428"/>
      <c r="M45" s="4429"/>
      <c r="N45" s="4429"/>
      <c r="O45" s="4429"/>
      <c r="P45" s="4429"/>
      <c r="Q45" s="4429"/>
      <c r="R45" s="4429"/>
      <c r="S45" s="4429"/>
      <c r="T45" s="4429"/>
      <c r="U45" s="4429"/>
      <c r="V45" s="4429"/>
      <c r="W45" s="4429"/>
      <c r="X45" s="4429"/>
      <c r="Y45" s="4429"/>
      <c r="Z45" s="4430"/>
      <c r="AA45" s="35"/>
      <c r="AB45" s="35"/>
      <c r="AC45" s="35"/>
      <c r="AD45" s="4417" t="s">
        <v>615</v>
      </c>
      <c r="AE45" s="4418"/>
      <c r="AF45" s="456"/>
      <c r="AG45" s="1537"/>
      <c r="AH45" s="843"/>
      <c r="AI45" s="36"/>
    </row>
    <row r="46" spans="1:35" ht="10.5" customHeight="1">
      <c r="A46" s="1527"/>
      <c r="B46" s="302"/>
      <c r="C46" s="305"/>
      <c r="D46" s="4438"/>
      <c r="E46" s="300" t="s">
        <v>541</v>
      </c>
      <c r="F46" s="1346"/>
      <c r="G46" s="1346"/>
      <c r="H46" s="305"/>
      <c r="I46" s="305"/>
      <c r="J46" s="305"/>
      <c r="K46" s="1346"/>
      <c r="L46" s="4431"/>
      <c r="M46" s="4432"/>
      <c r="N46" s="4432"/>
      <c r="O46" s="4432"/>
      <c r="P46" s="4432"/>
      <c r="Q46" s="4432"/>
      <c r="R46" s="4432"/>
      <c r="S46" s="4432"/>
      <c r="T46" s="4432"/>
      <c r="U46" s="4432"/>
      <c r="V46" s="4432"/>
      <c r="W46" s="4432"/>
      <c r="X46" s="4432"/>
      <c r="Y46" s="4432"/>
      <c r="Z46" s="4433"/>
      <c r="AA46" s="35"/>
      <c r="AB46" s="35"/>
      <c r="AC46" s="35"/>
      <c r="AD46" s="4417"/>
      <c r="AE46" s="4419"/>
      <c r="AF46" s="456"/>
      <c r="AG46" s="1537"/>
      <c r="AH46" s="843"/>
      <c r="AI46" s="36"/>
    </row>
    <row r="47" spans="1:35" ht="20.100000000000001" customHeight="1">
      <c r="A47" s="1527"/>
      <c r="B47" s="302"/>
      <c r="C47" s="305"/>
      <c r="D47" s="1353"/>
      <c r="E47" s="300"/>
      <c r="F47" s="1346"/>
      <c r="G47" s="1346"/>
      <c r="H47" s="305"/>
      <c r="I47" s="305"/>
      <c r="J47" s="305"/>
      <c r="K47" s="1346"/>
      <c r="L47" s="4434"/>
      <c r="M47" s="4435"/>
      <c r="N47" s="4435"/>
      <c r="O47" s="4435"/>
      <c r="P47" s="4435"/>
      <c r="Q47" s="4435"/>
      <c r="R47" s="4435"/>
      <c r="S47" s="4435"/>
      <c r="T47" s="4435"/>
      <c r="U47" s="4435"/>
      <c r="V47" s="4435"/>
      <c r="W47" s="4435"/>
      <c r="X47" s="4435"/>
      <c r="Y47" s="4435"/>
      <c r="Z47" s="4436"/>
      <c r="AA47" s="1346"/>
      <c r="AB47" s="386"/>
      <c r="AC47" s="1346"/>
      <c r="AD47" s="845"/>
      <c r="AE47" s="821"/>
      <c r="AF47" s="456"/>
      <c r="AG47" s="1537"/>
      <c r="AH47" s="843"/>
      <c r="AI47" s="36"/>
    </row>
    <row r="48" spans="1:35" ht="11.1" customHeight="1">
      <c r="A48" s="1538"/>
      <c r="B48" s="626"/>
      <c r="C48" s="592"/>
      <c r="D48" s="592"/>
      <c r="E48" s="592"/>
      <c r="F48" s="592"/>
      <c r="G48" s="592"/>
      <c r="H48" s="592"/>
      <c r="I48" s="592"/>
      <c r="J48" s="592"/>
      <c r="K48" s="592"/>
      <c r="L48" s="592"/>
      <c r="M48" s="592"/>
      <c r="N48" s="592"/>
      <c r="O48" s="592"/>
      <c r="P48" s="592"/>
      <c r="Q48" s="592"/>
      <c r="R48" s="592"/>
      <c r="S48" s="592"/>
      <c r="T48" s="592"/>
      <c r="U48" s="592"/>
      <c r="V48" s="592"/>
      <c r="W48" s="592"/>
      <c r="X48" s="628"/>
      <c r="Y48" s="628"/>
      <c r="Z48" s="628"/>
      <c r="AA48" s="628"/>
      <c r="AB48" s="628"/>
      <c r="AC48" s="628"/>
      <c r="AD48" s="628"/>
      <c r="AE48" s="628"/>
      <c r="AF48" s="628"/>
      <c r="AG48" s="1539"/>
      <c r="AH48" s="184"/>
      <c r="AI48" s="36"/>
    </row>
    <row r="49" spans="1:34" s="58" customFormat="1" ht="8.1" customHeight="1">
      <c r="A49" s="1527"/>
      <c r="B49" s="306"/>
      <c r="C49" s="298"/>
      <c r="D49" s="298"/>
      <c r="E49" s="298"/>
      <c r="F49" s="298"/>
      <c r="G49" s="298"/>
      <c r="H49" s="298"/>
      <c r="I49" s="298"/>
      <c r="J49" s="298"/>
      <c r="K49" s="298"/>
      <c r="L49" s="298"/>
      <c r="M49" s="298"/>
      <c r="N49" s="298"/>
      <c r="O49" s="298"/>
      <c r="P49" s="298"/>
      <c r="Q49" s="298"/>
      <c r="R49" s="298"/>
      <c r="S49" s="298"/>
      <c r="T49" s="298"/>
      <c r="U49" s="298"/>
      <c r="V49" s="298"/>
      <c r="W49" s="298"/>
      <c r="X49" s="294"/>
      <c r="Y49" s="294"/>
      <c r="Z49" s="294"/>
      <c r="AA49" s="294"/>
      <c r="AB49" s="294"/>
      <c r="AC49" s="294"/>
      <c r="AD49" s="294"/>
      <c r="AE49" s="294"/>
      <c r="AF49" s="294"/>
      <c r="AG49" s="1540"/>
      <c r="AH49" s="185"/>
    </row>
    <row r="50" spans="1:34" s="58" customFormat="1" ht="11.1" customHeight="1">
      <c r="A50" s="1527">
        <v>1.4</v>
      </c>
      <c r="B50" s="1350" t="s">
        <v>1868</v>
      </c>
      <c r="C50" s="298"/>
      <c r="D50" s="298"/>
      <c r="E50" s="298"/>
      <c r="F50" s="298"/>
      <c r="G50" s="298"/>
      <c r="H50" s="298"/>
      <c r="I50" s="298"/>
      <c r="J50" s="298"/>
      <c r="K50" s="298"/>
      <c r="L50" s="298"/>
      <c r="M50" s="298"/>
      <c r="N50" s="298"/>
      <c r="O50" s="298"/>
      <c r="P50" s="298"/>
      <c r="Q50" s="298"/>
      <c r="R50" s="298"/>
      <c r="S50" s="298"/>
      <c r="T50" s="298"/>
      <c r="U50" s="298"/>
      <c r="V50" s="298"/>
      <c r="W50" s="298"/>
      <c r="X50" s="294"/>
      <c r="Y50" s="294"/>
      <c r="Z50" s="294"/>
      <c r="AA50" s="294"/>
      <c r="AB50" s="294"/>
      <c r="AC50" s="294"/>
      <c r="AD50" s="294"/>
      <c r="AE50" s="294"/>
      <c r="AF50" s="294"/>
      <c r="AG50" s="1540"/>
      <c r="AH50" s="848"/>
    </row>
    <row r="51" spans="1:34" s="58" customFormat="1" ht="11.1" customHeight="1">
      <c r="A51" s="1527"/>
      <c r="B51" s="300" t="s">
        <v>2364</v>
      </c>
      <c r="C51" s="298"/>
      <c r="D51" s="298"/>
      <c r="E51" s="298"/>
      <c r="F51" s="298"/>
      <c r="G51" s="298"/>
      <c r="H51" s="298"/>
      <c r="I51" s="298"/>
      <c r="J51" s="298"/>
      <c r="K51" s="298"/>
      <c r="L51" s="298"/>
      <c r="M51" s="298"/>
      <c r="N51" s="298"/>
      <c r="O51" s="298"/>
      <c r="P51" s="298"/>
      <c r="Q51" s="298"/>
      <c r="R51" s="298"/>
      <c r="S51" s="298"/>
      <c r="T51" s="298"/>
      <c r="U51" s="298"/>
      <c r="V51" s="298"/>
      <c r="W51" s="298"/>
      <c r="X51" s="294"/>
      <c r="Y51" s="294"/>
      <c r="Z51" s="294"/>
      <c r="AA51" s="294"/>
      <c r="AB51" s="294"/>
      <c r="AC51" s="294"/>
      <c r="AD51" s="294"/>
      <c r="AE51" s="294"/>
      <c r="AF51" s="294"/>
      <c r="AG51" s="1540"/>
      <c r="AH51" s="848"/>
    </row>
    <row r="52" spans="1:34" s="58" customFormat="1" ht="11.1" customHeight="1">
      <c r="A52" s="1527"/>
      <c r="B52" s="306"/>
      <c r="C52" s="298"/>
      <c r="D52" s="298"/>
      <c r="E52" s="298"/>
      <c r="F52" s="298"/>
      <c r="G52" s="298"/>
      <c r="H52" s="298"/>
      <c r="I52" s="298"/>
      <c r="J52" s="298"/>
      <c r="K52" s="298"/>
      <c r="L52" s="298"/>
      <c r="M52" s="298"/>
      <c r="N52" s="298"/>
      <c r="O52" s="298"/>
      <c r="P52" s="298"/>
      <c r="Q52" s="298"/>
      <c r="R52" s="298"/>
      <c r="S52" s="298"/>
      <c r="T52" s="298"/>
      <c r="U52" s="298"/>
      <c r="V52" s="298"/>
      <c r="W52" s="298"/>
      <c r="X52" s="294"/>
      <c r="Y52" s="294"/>
      <c r="Z52" s="294"/>
      <c r="AA52" s="294"/>
      <c r="AB52" s="294"/>
      <c r="AC52" s="294"/>
      <c r="AD52" s="4427" t="s">
        <v>2181</v>
      </c>
      <c r="AE52" s="4427"/>
      <c r="AF52" s="294"/>
      <c r="AG52" s="1540"/>
      <c r="AH52" s="848"/>
    </row>
    <row r="53" spans="1:34" s="58" customFormat="1" ht="11.1" customHeight="1">
      <c r="A53" s="1527"/>
      <c r="B53" s="4421"/>
      <c r="C53" s="4422"/>
      <c r="D53" s="4422"/>
      <c r="E53" s="4422"/>
      <c r="F53" s="4422"/>
      <c r="G53" s="4422"/>
      <c r="H53" s="4422"/>
      <c r="I53" s="4422"/>
      <c r="J53" s="4422"/>
      <c r="K53" s="4422"/>
      <c r="L53" s="4422"/>
      <c r="M53" s="4422"/>
      <c r="N53" s="4422"/>
      <c r="O53" s="4422"/>
      <c r="P53" s="4422"/>
      <c r="Q53" s="4422"/>
      <c r="R53" s="4422"/>
      <c r="S53" s="4422"/>
      <c r="T53" s="4422"/>
      <c r="U53" s="4422"/>
      <c r="V53" s="4422"/>
      <c r="W53" s="4422"/>
      <c r="X53" s="4422"/>
      <c r="Y53" s="4422"/>
      <c r="Z53" s="4422"/>
      <c r="AA53" s="4422"/>
      <c r="AB53" s="4422"/>
      <c r="AC53" s="4422"/>
      <c r="AD53" s="4422"/>
      <c r="AE53" s="4423"/>
      <c r="AF53" s="294"/>
      <c r="AG53" s="1540"/>
      <c r="AH53" s="848"/>
    </row>
    <row r="54" spans="1:34" s="58" customFormat="1" ht="11.1" customHeight="1">
      <c r="A54" s="1527"/>
      <c r="B54" s="4424"/>
      <c r="C54" s="4425"/>
      <c r="D54" s="4425"/>
      <c r="E54" s="4425"/>
      <c r="F54" s="4425"/>
      <c r="G54" s="4425"/>
      <c r="H54" s="4425"/>
      <c r="I54" s="4425"/>
      <c r="J54" s="4425"/>
      <c r="K54" s="4425"/>
      <c r="L54" s="4425"/>
      <c r="M54" s="4425"/>
      <c r="N54" s="4425"/>
      <c r="O54" s="4425"/>
      <c r="P54" s="4425"/>
      <c r="Q54" s="4425"/>
      <c r="R54" s="4425"/>
      <c r="S54" s="4425"/>
      <c r="T54" s="4425"/>
      <c r="U54" s="4425"/>
      <c r="V54" s="4425"/>
      <c r="W54" s="4425"/>
      <c r="X54" s="4425"/>
      <c r="Y54" s="4425"/>
      <c r="Z54" s="4425"/>
      <c r="AA54" s="4425"/>
      <c r="AB54" s="4425"/>
      <c r="AC54" s="4425"/>
      <c r="AD54" s="4425"/>
      <c r="AE54" s="4426"/>
      <c r="AF54" s="294"/>
      <c r="AG54" s="1540"/>
      <c r="AH54" s="848"/>
    </row>
    <row r="55" spans="1:34" s="58" customFormat="1" ht="11.1" customHeight="1">
      <c r="A55" s="1538"/>
      <c r="B55" s="627"/>
      <c r="C55" s="592"/>
      <c r="D55" s="592"/>
      <c r="E55" s="592"/>
      <c r="F55" s="592"/>
      <c r="G55" s="592"/>
      <c r="H55" s="592"/>
      <c r="I55" s="592"/>
      <c r="J55" s="592"/>
      <c r="K55" s="592"/>
      <c r="L55" s="592"/>
      <c r="M55" s="592"/>
      <c r="N55" s="592"/>
      <c r="O55" s="592"/>
      <c r="P55" s="592"/>
      <c r="Q55" s="592"/>
      <c r="R55" s="592"/>
      <c r="S55" s="592"/>
      <c r="T55" s="592"/>
      <c r="U55" s="592"/>
      <c r="V55" s="592"/>
      <c r="W55" s="592"/>
      <c r="X55" s="628"/>
      <c r="Y55" s="628"/>
      <c r="Z55" s="628"/>
      <c r="AA55" s="628"/>
      <c r="AB55" s="628"/>
      <c r="AC55" s="628"/>
      <c r="AD55" s="628"/>
      <c r="AE55" s="628"/>
      <c r="AF55" s="628"/>
      <c r="AG55" s="1539"/>
      <c r="AH55" s="848"/>
    </row>
    <row r="56" spans="1:34" s="58" customFormat="1" ht="8.1" customHeight="1">
      <c r="A56" s="1527"/>
      <c r="B56" s="306"/>
      <c r="C56" s="298"/>
      <c r="D56" s="298"/>
      <c r="E56" s="298"/>
      <c r="F56" s="298"/>
      <c r="G56" s="298"/>
      <c r="H56" s="298"/>
      <c r="I56" s="298"/>
      <c r="J56" s="298"/>
      <c r="K56" s="298"/>
      <c r="L56" s="298"/>
      <c r="M56" s="298"/>
      <c r="N56" s="298"/>
      <c r="O56" s="298"/>
      <c r="P56" s="298"/>
      <c r="Q56" s="298"/>
      <c r="R56" s="298"/>
      <c r="S56" s="298"/>
      <c r="T56" s="298"/>
      <c r="U56" s="298"/>
      <c r="V56" s="298"/>
      <c r="W56" s="298"/>
      <c r="X56" s="294"/>
      <c r="Y56" s="294"/>
      <c r="Z56" s="294"/>
      <c r="AA56" s="294"/>
      <c r="AB56" s="294"/>
      <c r="AC56" s="294"/>
      <c r="AD56" s="294"/>
      <c r="AE56" s="294"/>
      <c r="AF56" s="294"/>
      <c r="AG56" s="1540"/>
      <c r="AH56" s="848"/>
    </row>
    <row r="57" spans="1:34" s="58" customFormat="1" ht="12" customHeight="1">
      <c r="A57" s="1527">
        <v>1.5</v>
      </c>
      <c r="B57" s="1350" t="s">
        <v>949</v>
      </c>
      <c r="C57" s="298"/>
      <c r="D57" s="298"/>
      <c r="E57" s="298"/>
      <c r="F57" s="298"/>
      <c r="G57" s="298"/>
      <c r="H57" s="298"/>
      <c r="I57" s="298"/>
      <c r="J57" s="298"/>
      <c r="K57" s="298"/>
      <c r="L57" s="298"/>
      <c r="M57" s="298"/>
      <c r="N57" s="298"/>
      <c r="O57" s="298"/>
      <c r="P57" s="298"/>
      <c r="Q57" s="298"/>
      <c r="R57" s="298"/>
      <c r="S57" s="298"/>
      <c r="T57" s="298"/>
      <c r="U57" s="298"/>
      <c r="V57" s="298"/>
      <c r="W57" s="298"/>
      <c r="X57" s="294"/>
      <c r="Y57" s="294"/>
      <c r="Z57" s="294"/>
      <c r="AA57" s="294"/>
      <c r="AB57" s="294"/>
      <c r="AC57" s="294"/>
      <c r="AD57" s="294"/>
      <c r="AE57" s="294"/>
      <c r="AF57" s="294"/>
      <c r="AG57" s="1540"/>
      <c r="AH57" s="185"/>
    </row>
    <row r="58" spans="1:34" s="58" customFormat="1" ht="12" customHeight="1">
      <c r="A58" s="1527"/>
      <c r="B58" s="300" t="s">
        <v>2365</v>
      </c>
      <c r="C58" s="298"/>
      <c r="D58" s="298"/>
      <c r="E58" s="298"/>
      <c r="F58" s="298"/>
      <c r="G58" s="298"/>
      <c r="H58" s="298"/>
      <c r="I58" s="298"/>
      <c r="J58" s="298"/>
      <c r="K58" s="298"/>
      <c r="L58" s="298"/>
      <c r="M58" s="298"/>
      <c r="N58" s="298"/>
      <c r="O58" s="298"/>
      <c r="P58" s="298"/>
      <c r="Q58" s="298"/>
      <c r="R58" s="298"/>
      <c r="S58" s="298"/>
      <c r="T58" s="298"/>
      <c r="U58" s="298"/>
      <c r="V58" s="298"/>
      <c r="W58" s="298"/>
      <c r="X58" s="294"/>
      <c r="Y58" s="294"/>
      <c r="Z58" s="294"/>
      <c r="AA58" s="294"/>
      <c r="AB58" s="294"/>
      <c r="AC58" s="294"/>
      <c r="AD58" s="294"/>
      <c r="AE58" s="294"/>
      <c r="AF58" s="294"/>
      <c r="AG58" s="1540"/>
      <c r="AH58" s="205"/>
    </row>
    <row r="59" spans="1:34" s="58" customFormat="1" ht="15.95" customHeight="1">
      <c r="A59" s="1527"/>
      <c r="B59" s="306"/>
      <c r="C59" s="306"/>
      <c r="D59" s="306"/>
      <c r="E59" s="298"/>
      <c r="F59" s="298"/>
      <c r="G59" s="298"/>
      <c r="H59" s="298"/>
      <c r="I59" s="298"/>
      <c r="J59" s="298"/>
      <c r="K59" s="298"/>
      <c r="L59" s="298"/>
      <c r="M59" s="298"/>
      <c r="N59" s="298"/>
      <c r="O59" s="298"/>
      <c r="P59" s="306"/>
      <c r="Q59" s="298"/>
      <c r="R59" s="298"/>
      <c r="S59" s="298"/>
      <c r="T59" s="298"/>
      <c r="U59" s="298"/>
      <c r="V59" s="4427" t="s">
        <v>768</v>
      </c>
      <c r="W59" s="4427"/>
      <c r="X59" s="317"/>
      <c r="Y59" s="294"/>
      <c r="Z59" s="294"/>
      <c r="AA59" s="294"/>
      <c r="AB59" s="294"/>
      <c r="AC59" s="294"/>
      <c r="AD59" s="294"/>
      <c r="AE59" s="317"/>
      <c r="AF59" s="317"/>
      <c r="AG59" s="1540"/>
      <c r="AH59" s="185"/>
    </row>
    <row r="60" spans="1:34" s="58" customFormat="1" ht="4.5" customHeight="1">
      <c r="A60" s="1527"/>
      <c r="B60" s="1541"/>
      <c r="C60" s="1542"/>
      <c r="D60" s="1542"/>
      <c r="E60" s="1542"/>
      <c r="F60" s="1542"/>
      <c r="G60" s="1542"/>
      <c r="H60" s="1542"/>
      <c r="I60" s="1542"/>
      <c r="J60" s="1542"/>
      <c r="K60" s="1542"/>
      <c r="L60" s="1542"/>
      <c r="M60" s="1542"/>
      <c r="N60" s="1542"/>
      <c r="O60" s="1542"/>
      <c r="P60" s="1542"/>
      <c r="Q60" s="1542"/>
      <c r="R60" s="1542"/>
      <c r="S60" s="1542"/>
      <c r="T60" s="1542"/>
      <c r="U60" s="1542"/>
      <c r="V60" s="1542"/>
      <c r="W60" s="1543"/>
      <c r="X60" s="757"/>
      <c r="Y60" s="294"/>
      <c r="Z60" s="294"/>
      <c r="AA60" s="294"/>
      <c r="AB60" s="294"/>
      <c r="AC60" s="294"/>
      <c r="AD60" s="294"/>
      <c r="AE60" s="383"/>
      <c r="AF60" s="383"/>
      <c r="AG60" s="1540"/>
      <c r="AH60" s="185"/>
    </row>
    <row r="61" spans="1:34" s="58" customFormat="1" ht="11.1" customHeight="1">
      <c r="A61" s="1527"/>
      <c r="B61" s="4452"/>
      <c r="C61" s="4453"/>
      <c r="D61" s="4453"/>
      <c r="E61" s="4453"/>
      <c r="F61" s="4453"/>
      <c r="G61" s="4453"/>
      <c r="H61" s="4453"/>
      <c r="I61" s="4453"/>
      <c r="J61" s="4453"/>
      <c r="K61" s="4453"/>
      <c r="L61" s="4453"/>
      <c r="M61" s="4453"/>
      <c r="N61" s="4453"/>
      <c r="O61" s="4453"/>
      <c r="P61" s="4453"/>
      <c r="Q61" s="4453"/>
      <c r="R61" s="4453"/>
      <c r="S61" s="4453"/>
      <c r="T61" s="4453"/>
      <c r="U61" s="4453"/>
      <c r="V61" s="4453"/>
      <c r="W61" s="4454"/>
      <c r="X61" s="757"/>
      <c r="Y61" s="294"/>
      <c r="Z61" s="294"/>
      <c r="AA61" s="294"/>
      <c r="AB61" s="294"/>
      <c r="AC61" s="294"/>
      <c r="AD61" s="294"/>
      <c r="AE61" s="294"/>
      <c r="AF61" s="294"/>
      <c r="AG61" s="1540"/>
      <c r="AH61" s="185"/>
    </row>
    <row r="62" spans="1:34" s="58" customFormat="1" ht="11.1" customHeight="1">
      <c r="A62" s="1527"/>
      <c r="B62" s="4452"/>
      <c r="C62" s="4453"/>
      <c r="D62" s="4453"/>
      <c r="E62" s="4453"/>
      <c r="F62" s="4453"/>
      <c r="G62" s="4453"/>
      <c r="H62" s="4453"/>
      <c r="I62" s="4453"/>
      <c r="J62" s="4453"/>
      <c r="K62" s="4453"/>
      <c r="L62" s="4453"/>
      <c r="M62" s="4453"/>
      <c r="N62" s="4453"/>
      <c r="O62" s="4453"/>
      <c r="P62" s="4453"/>
      <c r="Q62" s="4453"/>
      <c r="R62" s="4453"/>
      <c r="S62" s="4453"/>
      <c r="T62" s="4453"/>
      <c r="U62" s="4453"/>
      <c r="V62" s="4453"/>
      <c r="W62" s="4454"/>
      <c r="X62" s="757"/>
      <c r="Y62" s="294"/>
      <c r="Z62" s="294"/>
      <c r="AA62" s="294"/>
      <c r="AB62" s="294"/>
      <c r="AC62" s="294" t="s">
        <v>105</v>
      </c>
      <c r="AD62" s="294"/>
      <c r="AE62" s="294"/>
      <c r="AF62" s="294"/>
      <c r="AG62" s="1540"/>
      <c r="AH62" s="185"/>
    </row>
    <row r="63" spans="1:34" s="58" customFormat="1" ht="11.1" customHeight="1">
      <c r="A63" s="1527"/>
      <c r="B63" s="4452"/>
      <c r="C63" s="4453"/>
      <c r="D63" s="4453"/>
      <c r="E63" s="4453"/>
      <c r="F63" s="4453"/>
      <c r="G63" s="4453"/>
      <c r="H63" s="4453"/>
      <c r="I63" s="4453"/>
      <c r="J63" s="4453"/>
      <c r="K63" s="4453"/>
      <c r="L63" s="4453"/>
      <c r="M63" s="4453"/>
      <c r="N63" s="4453"/>
      <c r="O63" s="4453"/>
      <c r="P63" s="4453"/>
      <c r="Q63" s="4453"/>
      <c r="R63" s="4453"/>
      <c r="S63" s="4453"/>
      <c r="T63" s="4453"/>
      <c r="U63" s="4453"/>
      <c r="V63" s="4453"/>
      <c r="W63" s="4454"/>
      <c r="X63" s="757"/>
      <c r="Y63" s="294"/>
      <c r="Z63" s="294"/>
      <c r="AA63" s="294"/>
      <c r="AB63" s="294"/>
      <c r="AC63" s="294"/>
      <c r="AD63" s="294"/>
      <c r="AE63" s="294"/>
      <c r="AF63" s="294"/>
      <c r="AG63" s="1540"/>
      <c r="AH63" s="185"/>
    </row>
    <row r="64" spans="1:34" s="207" customFormat="1" ht="11.1" customHeight="1">
      <c r="A64" s="1536"/>
      <c r="B64" s="4452"/>
      <c r="C64" s="4453"/>
      <c r="D64" s="4453"/>
      <c r="E64" s="4453"/>
      <c r="F64" s="4453"/>
      <c r="G64" s="4453"/>
      <c r="H64" s="4453"/>
      <c r="I64" s="4453"/>
      <c r="J64" s="4453"/>
      <c r="K64" s="4453"/>
      <c r="L64" s="4453"/>
      <c r="M64" s="4453"/>
      <c r="N64" s="4453"/>
      <c r="O64" s="4453"/>
      <c r="P64" s="4453"/>
      <c r="Q64" s="4453"/>
      <c r="R64" s="4453"/>
      <c r="S64" s="4453"/>
      <c r="T64" s="4453"/>
      <c r="U64" s="4453"/>
      <c r="V64" s="4453"/>
      <c r="W64" s="4454"/>
      <c r="X64" s="757"/>
      <c r="Y64" s="426"/>
      <c r="Z64" s="426"/>
      <c r="AA64" s="426"/>
      <c r="AB64" s="426"/>
      <c r="AC64" s="426"/>
      <c r="AD64" s="426"/>
      <c r="AE64" s="426"/>
      <c r="AF64" s="426"/>
      <c r="AG64" s="1544"/>
      <c r="AH64" s="206"/>
    </row>
    <row r="65" spans="1:35" s="58" customFormat="1" ht="11.1" customHeight="1">
      <c r="A65" s="1527"/>
      <c r="B65" s="4452"/>
      <c r="C65" s="4453"/>
      <c r="D65" s="4453"/>
      <c r="E65" s="4453"/>
      <c r="F65" s="4453"/>
      <c r="G65" s="4453"/>
      <c r="H65" s="4453"/>
      <c r="I65" s="4453"/>
      <c r="J65" s="4453"/>
      <c r="K65" s="4453"/>
      <c r="L65" s="4453"/>
      <c r="M65" s="4453"/>
      <c r="N65" s="4453"/>
      <c r="O65" s="4453"/>
      <c r="P65" s="4453"/>
      <c r="Q65" s="4453"/>
      <c r="R65" s="4453"/>
      <c r="S65" s="4453"/>
      <c r="T65" s="4453"/>
      <c r="U65" s="4453"/>
      <c r="V65" s="4453"/>
      <c r="W65" s="4454"/>
      <c r="X65" s="757"/>
      <c r="Y65" s="294"/>
      <c r="Z65" s="294"/>
      <c r="AA65" s="294"/>
      <c r="AB65" s="294"/>
      <c r="AC65" s="520"/>
      <c r="AD65" s="4441" t="s">
        <v>769</v>
      </c>
      <c r="AE65" s="4441"/>
      <c r="AF65" s="426"/>
      <c r="AG65" s="1540"/>
      <c r="AH65" s="185"/>
    </row>
    <row r="66" spans="1:35" s="58" customFormat="1" ht="12" customHeight="1">
      <c r="A66" s="1527"/>
      <c r="B66" s="4452"/>
      <c r="C66" s="4453"/>
      <c r="D66" s="4453"/>
      <c r="E66" s="4453"/>
      <c r="F66" s="4453"/>
      <c r="G66" s="4453"/>
      <c r="H66" s="4453"/>
      <c r="I66" s="4453"/>
      <c r="J66" s="4453"/>
      <c r="K66" s="4453"/>
      <c r="L66" s="4453"/>
      <c r="M66" s="4453"/>
      <c r="N66" s="4453"/>
      <c r="O66" s="4453"/>
      <c r="P66" s="4453"/>
      <c r="Q66" s="4453"/>
      <c r="R66" s="4453"/>
      <c r="S66" s="4453"/>
      <c r="T66" s="4453"/>
      <c r="U66" s="4453"/>
      <c r="V66" s="4453"/>
      <c r="W66" s="4454"/>
      <c r="X66" s="757"/>
      <c r="Y66" s="306" t="s">
        <v>766</v>
      </c>
      <c r="Z66" s="294"/>
      <c r="AA66" s="4456"/>
      <c r="AB66" s="4451"/>
      <c r="AC66" s="4451"/>
      <c r="AD66" s="4451"/>
      <c r="AE66" s="4455"/>
      <c r="AF66" s="317"/>
      <c r="AG66" s="1540"/>
      <c r="AH66" s="185"/>
    </row>
    <row r="67" spans="1:35" s="58" customFormat="1" ht="12" customHeight="1">
      <c r="A67" s="1527"/>
      <c r="B67" s="1545"/>
      <c r="C67" s="575"/>
      <c r="D67" s="575"/>
      <c r="E67" s="575"/>
      <c r="F67" s="575"/>
      <c r="G67" s="575"/>
      <c r="H67" s="575"/>
      <c r="I67" s="575"/>
      <c r="J67" s="575"/>
      <c r="K67" s="575"/>
      <c r="L67" s="575"/>
      <c r="M67" s="575"/>
      <c r="N67" s="575"/>
      <c r="O67" s="575"/>
      <c r="P67" s="575"/>
      <c r="Q67" s="575"/>
      <c r="R67" s="575"/>
      <c r="S67" s="575"/>
      <c r="T67" s="575"/>
      <c r="U67" s="575"/>
      <c r="V67" s="575"/>
      <c r="W67" s="576"/>
      <c r="X67" s="757"/>
      <c r="Y67" s="310" t="s">
        <v>767</v>
      </c>
      <c r="Z67" s="294"/>
      <c r="AA67" s="4456"/>
      <c r="AB67" s="4451"/>
      <c r="AC67" s="4451"/>
      <c r="AD67" s="4451"/>
      <c r="AE67" s="4455"/>
      <c r="AF67" s="1373"/>
      <c r="AG67" s="1540"/>
      <c r="AH67" s="185"/>
    </row>
    <row r="68" spans="1:35" s="58" customFormat="1" ht="11.1" customHeight="1">
      <c r="A68" s="1527"/>
      <c r="B68" s="294"/>
      <c r="C68" s="312"/>
      <c r="D68" s="56"/>
      <c r="E68" s="42"/>
      <c r="F68" s="298"/>
      <c r="G68" s="298"/>
      <c r="H68" s="298"/>
      <c r="I68" s="298"/>
      <c r="J68" s="298"/>
      <c r="K68" s="298"/>
      <c r="L68" s="298"/>
      <c r="M68" s="298"/>
      <c r="N68" s="298"/>
      <c r="O68" s="298"/>
      <c r="P68" s="298"/>
      <c r="Q68" s="849"/>
      <c r="R68" s="56"/>
      <c r="S68" s="56"/>
      <c r="T68" s="298"/>
      <c r="U68" s="298"/>
      <c r="V68" s="298"/>
      <c r="W68" s="298"/>
      <c r="X68" s="294"/>
      <c r="Y68" s="294"/>
      <c r="Z68" s="294"/>
      <c r="AA68" s="294"/>
      <c r="AB68" s="294"/>
      <c r="AC68" s="294"/>
      <c r="AD68" s="294"/>
      <c r="AE68" s="1373"/>
      <c r="AF68" s="1373"/>
      <c r="AG68" s="1540"/>
      <c r="AH68" s="185"/>
    </row>
    <row r="69" spans="1:35" ht="4.5" customHeight="1">
      <c r="A69" s="1546"/>
      <c r="B69" s="1003"/>
      <c r="C69" s="1004"/>
      <c r="D69" s="1005"/>
      <c r="E69" s="1006"/>
      <c r="F69" s="1006"/>
      <c r="G69" s="1006"/>
      <c r="H69" s="1006"/>
      <c r="I69" s="1006"/>
      <c r="J69" s="1006"/>
      <c r="K69" s="1006"/>
      <c r="L69" s="1006"/>
      <c r="M69" s="1006"/>
      <c r="N69" s="1006"/>
      <c r="O69" s="1006"/>
      <c r="P69" s="1006"/>
      <c r="Q69" s="1006"/>
      <c r="R69" s="1007"/>
      <c r="S69" s="1007"/>
      <c r="T69" s="1007"/>
      <c r="U69" s="1008"/>
      <c r="V69" s="1008"/>
      <c r="W69" s="1008"/>
      <c r="X69" s="1008"/>
      <c r="Y69" s="1009"/>
      <c r="Z69" s="1010"/>
      <c r="AA69" s="1011"/>
      <c r="AB69" s="1012"/>
      <c r="AC69" s="1012"/>
      <c r="AD69" s="1012"/>
      <c r="AE69" s="1013"/>
      <c r="AF69" s="1013"/>
      <c r="AG69" s="1547"/>
      <c r="AH69" s="184"/>
      <c r="AI69" s="36"/>
    </row>
    <row r="70" spans="1:35" ht="8.1" customHeight="1">
      <c r="A70" s="1546"/>
      <c r="B70" s="4457" t="s">
        <v>890</v>
      </c>
      <c r="C70" s="4457"/>
      <c r="D70" s="4457"/>
      <c r="E70" s="4457"/>
      <c r="F70" s="4457"/>
      <c r="G70" s="4457"/>
      <c r="H70" s="4457"/>
      <c r="I70" s="4457"/>
      <c r="J70" s="4457"/>
      <c r="K70" s="3277"/>
      <c r="L70" s="3277"/>
      <c r="M70" s="3277"/>
      <c r="N70" s="1014"/>
      <c r="O70" s="1014"/>
      <c r="P70" s="1014"/>
      <c r="Q70" s="1014"/>
      <c r="R70" s="1015"/>
      <c r="S70" s="1015"/>
      <c r="T70" s="1015"/>
      <c r="U70" s="1016"/>
      <c r="V70" s="1016"/>
      <c r="W70" s="1016"/>
      <c r="X70" s="1016"/>
      <c r="Y70" s="1017"/>
      <c r="Z70" s="1018"/>
      <c r="AA70" s="1345"/>
      <c r="AB70" s="1012"/>
      <c r="AC70" s="1012"/>
      <c r="AD70" s="1012"/>
      <c r="AE70" s="1012"/>
      <c r="AF70" s="1012"/>
      <c r="AG70" s="1547"/>
      <c r="AH70" s="184"/>
      <c r="AI70" s="36"/>
    </row>
    <row r="71" spans="1:35" ht="8.1" customHeight="1">
      <c r="A71" s="1546"/>
      <c r="B71" s="4457"/>
      <c r="C71" s="4457"/>
      <c r="D71" s="4457"/>
      <c r="E71" s="4457"/>
      <c r="F71" s="4457"/>
      <c r="G71" s="4457"/>
      <c r="H71" s="4457"/>
      <c r="I71" s="4457"/>
      <c r="J71" s="4457"/>
      <c r="K71" s="3277"/>
      <c r="L71" s="3277"/>
      <c r="M71" s="3277"/>
      <c r="N71" s="1014"/>
      <c r="O71" s="1014"/>
      <c r="P71" s="1014"/>
      <c r="Q71" s="1014"/>
      <c r="R71" s="1015"/>
      <c r="S71" s="1015"/>
      <c r="T71" s="1015"/>
      <c r="U71" s="1016"/>
      <c r="V71" s="1016"/>
      <c r="W71" s="1016"/>
      <c r="X71" s="1016"/>
      <c r="Y71" s="1017"/>
      <c r="Z71" s="1018"/>
      <c r="AA71" s="1345"/>
      <c r="AB71" s="1012"/>
      <c r="AC71" s="1012"/>
      <c r="AD71" s="1012"/>
      <c r="AE71" s="1013"/>
      <c r="AF71" s="1013"/>
      <c r="AG71" s="1547"/>
      <c r="AH71" s="184"/>
      <c r="AI71" s="36"/>
    </row>
    <row r="72" spans="1:35" ht="11.1" customHeight="1">
      <c r="A72" s="1546"/>
      <c r="B72" s="1003"/>
      <c r="C72" s="1019"/>
      <c r="D72" s="1020"/>
      <c r="E72" s="1014"/>
      <c r="F72" s="1014"/>
      <c r="G72" s="1014"/>
      <c r="H72" s="1012"/>
      <c r="I72" s="1012"/>
      <c r="J72" s="4450" t="s">
        <v>337</v>
      </c>
      <c r="K72" s="4450"/>
      <c r="L72" s="4450" t="s">
        <v>581</v>
      </c>
      <c r="M72" s="4450"/>
      <c r="N72" s="4450"/>
      <c r="O72" s="4450"/>
      <c r="P72" s="4450"/>
      <c r="Q72" s="4450"/>
      <c r="R72" s="1021" t="s">
        <v>579</v>
      </c>
      <c r="S72" s="1021"/>
      <c r="T72" s="1021"/>
      <c r="U72" s="1022"/>
      <c r="V72" s="1022"/>
      <c r="W72" s="4512" t="s">
        <v>338</v>
      </c>
      <c r="X72" s="4512"/>
      <c r="Y72" s="4512"/>
      <c r="Z72" s="4512"/>
      <c r="AA72" s="4512"/>
      <c r="AB72" s="4512"/>
      <c r="AC72" s="4512"/>
      <c r="AD72" s="4450" t="s">
        <v>339</v>
      </c>
      <c r="AE72" s="4450"/>
      <c r="AF72" s="4450"/>
      <c r="AG72" s="1547"/>
      <c r="AH72" s="184"/>
      <c r="AI72" s="36"/>
    </row>
    <row r="73" spans="1:35" s="58" customFormat="1" ht="11.1" customHeight="1">
      <c r="A73" s="1546"/>
      <c r="B73" s="1003"/>
      <c r="C73" s="1019"/>
      <c r="D73" s="1020"/>
      <c r="E73" s="1014"/>
      <c r="F73" s="1014"/>
      <c r="G73" s="1014"/>
      <c r="H73" s="1012"/>
      <c r="I73" s="1012"/>
      <c r="J73" s="4449" t="s">
        <v>340</v>
      </c>
      <c r="K73" s="4449"/>
      <c r="L73" s="4449" t="s">
        <v>582</v>
      </c>
      <c r="M73" s="4449"/>
      <c r="N73" s="4449"/>
      <c r="O73" s="4449"/>
      <c r="P73" s="4449"/>
      <c r="Q73" s="4449"/>
      <c r="R73" s="1014" t="s">
        <v>580</v>
      </c>
      <c r="S73" s="1014"/>
      <c r="T73" s="1014"/>
      <c r="U73" s="1023"/>
      <c r="V73" s="1023"/>
      <c r="W73" s="4513" t="s">
        <v>341</v>
      </c>
      <c r="X73" s="4513"/>
      <c r="Y73" s="4513"/>
      <c r="Z73" s="4513"/>
      <c r="AA73" s="4513"/>
      <c r="AB73" s="4513"/>
      <c r="AC73" s="4513"/>
      <c r="AD73" s="4449" t="s">
        <v>339</v>
      </c>
      <c r="AE73" s="4449"/>
      <c r="AF73" s="4449"/>
      <c r="AG73" s="1548"/>
      <c r="AH73" s="187"/>
    </row>
    <row r="74" spans="1:35" s="207" customFormat="1" ht="8.1" customHeight="1">
      <c r="A74" s="1546"/>
      <c r="B74" s="1003"/>
      <c r="C74" s="1019"/>
      <c r="D74" s="1020"/>
      <c r="E74" s="1014"/>
      <c r="F74" s="1014"/>
      <c r="G74" s="1014"/>
      <c r="H74" s="1024"/>
      <c r="I74" s="1024"/>
      <c r="J74" s="1014"/>
      <c r="K74" s="1014"/>
      <c r="L74" s="1014"/>
      <c r="M74" s="1014"/>
      <c r="N74" s="1014"/>
      <c r="O74" s="1014"/>
      <c r="P74" s="1014"/>
      <c r="Q74" s="1014"/>
      <c r="R74" s="1014"/>
      <c r="S74" s="1014"/>
      <c r="T74" s="1014"/>
      <c r="U74" s="1015"/>
      <c r="V74" s="1015"/>
      <c r="W74" s="1015"/>
      <c r="X74" s="1016"/>
      <c r="Y74" s="1016"/>
      <c r="Z74" s="1016"/>
      <c r="AA74" s="1025"/>
      <c r="AB74" s="1026"/>
      <c r="AC74" s="1027"/>
      <c r="AD74" s="1027"/>
      <c r="AE74" s="1028"/>
      <c r="AF74" s="1028"/>
      <c r="AG74" s="1549"/>
      <c r="AH74" s="214"/>
    </row>
    <row r="75" spans="1:35" s="58" customFormat="1" ht="11.1" customHeight="1">
      <c r="A75" s="1546"/>
      <c r="B75" s="1003"/>
      <c r="C75" s="1019"/>
      <c r="D75" s="1020"/>
      <c r="E75" s="1014"/>
      <c r="F75" s="1014"/>
      <c r="G75" s="1014"/>
      <c r="H75" s="1012"/>
      <c r="I75" s="1012"/>
      <c r="J75" s="4442" t="s">
        <v>568</v>
      </c>
      <c r="K75" s="4442"/>
      <c r="L75" s="1029"/>
      <c r="M75" s="1014"/>
      <c r="N75" s="4442" t="s">
        <v>570</v>
      </c>
      <c r="O75" s="4442"/>
      <c r="P75" s="1014"/>
      <c r="Q75" s="1029"/>
      <c r="R75" s="4442" t="s">
        <v>569</v>
      </c>
      <c r="S75" s="4442"/>
      <c r="T75" s="4442"/>
      <c r="U75" s="1345"/>
      <c r="V75" s="1345"/>
      <c r="W75" s="1345"/>
      <c r="X75" s="1345"/>
      <c r="Y75" s="1030"/>
      <c r="Z75" s="1029"/>
      <c r="AA75" s="4442" t="s">
        <v>572</v>
      </c>
      <c r="AB75" s="4442"/>
      <c r="AC75" s="4442"/>
      <c r="AD75" s="4440" t="s">
        <v>574</v>
      </c>
      <c r="AE75" s="4440"/>
      <c r="AF75" s="4440"/>
      <c r="AG75" s="1550"/>
      <c r="AH75" s="188"/>
    </row>
    <row r="76" spans="1:35" ht="11.1" customHeight="1">
      <c r="A76" s="1546"/>
      <c r="B76" s="1031" t="s">
        <v>2144</v>
      </c>
      <c r="C76" s="1031"/>
      <c r="D76" s="1031"/>
      <c r="E76" s="1014"/>
      <c r="F76" s="1014"/>
      <c r="G76" s="1014"/>
      <c r="H76" s="1012"/>
      <c r="I76" s="1012"/>
      <c r="J76" s="4443"/>
      <c r="K76" s="4505"/>
      <c r="L76" s="1032"/>
      <c r="M76" s="1032"/>
      <c r="N76" s="4443"/>
      <c r="O76" s="4505"/>
      <c r="P76" s="1032"/>
      <c r="Q76" s="1032"/>
      <c r="R76" s="4443"/>
      <c r="S76" s="4445"/>
      <c r="T76" s="4447"/>
      <c r="U76" s="1033"/>
      <c r="V76" s="1033"/>
      <c r="W76" s="4443"/>
      <c r="X76" s="4445"/>
      <c r="Y76" s="4447"/>
      <c r="Z76" s="4514" t="s">
        <v>342</v>
      </c>
      <c r="AA76" s="4443"/>
      <c r="AB76" s="4445"/>
      <c r="AC76" s="4447"/>
      <c r="AD76" s="1034"/>
      <c r="AE76" s="4502"/>
      <c r="AF76" s="1019"/>
      <c r="AG76" s="1551"/>
      <c r="AH76" s="189"/>
      <c r="AI76" s="36"/>
    </row>
    <row r="77" spans="1:35" ht="11.1" customHeight="1">
      <c r="A77" s="1546"/>
      <c r="B77" s="1036" t="s">
        <v>2145</v>
      </c>
      <c r="C77" s="1036"/>
      <c r="D77" s="1036"/>
      <c r="E77" s="1014"/>
      <c r="F77" s="1014"/>
      <c r="G77" s="1014"/>
      <c r="H77" s="1012"/>
      <c r="I77" s="1012"/>
      <c r="J77" s="4444"/>
      <c r="K77" s="4506"/>
      <c r="L77" s="1032"/>
      <c r="M77" s="1032"/>
      <c r="N77" s="4444"/>
      <c r="O77" s="4506"/>
      <c r="P77" s="1032"/>
      <c r="Q77" s="1032"/>
      <c r="R77" s="4444"/>
      <c r="S77" s="4446"/>
      <c r="T77" s="4448"/>
      <c r="U77" s="1033"/>
      <c r="V77" s="1033"/>
      <c r="W77" s="4444"/>
      <c r="X77" s="4446"/>
      <c r="Y77" s="4448"/>
      <c r="Z77" s="4514"/>
      <c r="AA77" s="4444"/>
      <c r="AB77" s="4446"/>
      <c r="AC77" s="4448"/>
      <c r="AD77" s="1034"/>
      <c r="AE77" s="4501"/>
      <c r="AF77" s="1019"/>
      <c r="AG77" s="1551"/>
      <c r="AH77" s="189"/>
      <c r="AI77" s="36"/>
    </row>
    <row r="78" spans="1:35" ht="8.1" customHeight="1">
      <c r="A78" s="1546"/>
      <c r="B78" s="1003"/>
      <c r="C78" s="1020"/>
      <c r="D78" s="1020"/>
      <c r="E78" s="1014"/>
      <c r="F78" s="1014"/>
      <c r="G78" s="1014"/>
      <c r="H78" s="1012"/>
      <c r="I78" s="1012"/>
      <c r="J78" s="1014"/>
      <c r="K78" s="1014"/>
      <c r="L78" s="1014"/>
      <c r="M78" s="1014"/>
      <c r="N78" s="1014"/>
      <c r="O78" s="1014"/>
      <c r="P78" s="1014"/>
      <c r="Q78" s="1014"/>
      <c r="R78" s="1014"/>
      <c r="S78" s="1014"/>
      <c r="T78" s="1014"/>
      <c r="U78" s="1015"/>
      <c r="V78" s="1015"/>
      <c r="W78" s="1015"/>
      <c r="X78" s="1015"/>
      <c r="Y78" s="1016"/>
      <c r="Z78" s="1016"/>
      <c r="AA78" s="1016"/>
      <c r="AB78" s="1017"/>
      <c r="AC78" s="1019"/>
      <c r="AD78" s="1019"/>
      <c r="AE78" s="1025"/>
      <c r="AF78" s="1025"/>
      <c r="AG78" s="1551"/>
      <c r="AH78" s="189"/>
      <c r="AI78" s="36"/>
    </row>
    <row r="79" spans="1:35" ht="11.1" customHeight="1">
      <c r="A79" s="1546"/>
      <c r="B79" s="1003"/>
      <c r="C79" s="1020"/>
      <c r="D79" s="1020"/>
      <c r="E79" s="1014"/>
      <c r="F79" s="1014"/>
      <c r="G79" s="1014"/>
      <c r="H79" s="1012"/>
      <c r="I79" s="1012"/>
      <c r="J79" s="4442" t="s">
        <v>575</v>
      </c>
      <c r="K79" s="4442"/>
      <c r="L79" s="1029"/>
      <c r="M79" s="1014"/>
      <c r="N79" s="4442" t="s">
        <v>576</v>
      </c>
      <c r="O79" s="4442"/>
      <c r="P79" s="1014"/>
      <c r="Q79" s="1029"/>
      <c r="R79" s="4442" t="s">
        <v>577</v>
      </c>
      <c r="S79" s="4442"/>
      <c r="T79" s="4442"/>
      <c r="U79" s="2780"/>
      <c r="V79" s="2780"/>
      <c r="W79" s="2780"/>
      <c r="X79" s="2780"/>
      <c r="Y79" s="1030"/>
      <c r="Z79" s="1030"/>
      <c r="AA79" s="4442" t="s">
        <v>573</v>
      </c>
      <c r="AB79" s="4442"/>
      <c r="AC79" s="4442"/>
      <c r="AD79" s="4440" t="s">
        <v>578</v>
      </c>
      <c r="AE79" s="4440"/>
      <c r="AF79" s="4440"/>
      <c r="AG79" s="2847"/>
      <c r="AH79" s="189"/>
      <c r="AI79" s="36"/>
    </row>
    <row r="80" spans="1:35" ht="11.1" customHeight="1">
      <c r="A80" s="1546"/>
      <c r="B80" s="1031" t="s">
        <v>343</v>
      </c>
      <c r="D80" s="1031"/>
      <c r="E80" s="1014"/>
      <c r="F80" s="1014"/>
      <c r="G80" s="1014"/>
      <c r="H80" s="1012"/>
      <c r="I80" s="1012"/>
      <c r="J80" s="4507"/>
      <c r="K80" s="4508"/>
      <c r="L80" s="1032"/>
      <c r="M80" s="1032"/>
      <c r="N80" s="4507"/>
      <c r="O80" s="4508"/>
      <c r="P80" s="1032"/>
      <c r="Q80" s="1032"/>
      <c r="R80" s="4507"/>
      <c r="S80" s="4503"/>
      <c r="T80" s="4504"/>
      <c r="U80" s="1033"/>
      <c r="V80" s="1033"/>
      <c r="W80" s="4507"/>
      <c r="X80" s="4503"/>
      <c r="Y80" s="4504"/>
      <c r="Z80" s="4515" t="s">
        <v>342</v>
      </c>
      <c r="AA80" s="4507"/>
      <c r="AB80" s="4503"/>
      <c r="AC80" s="4504"/>
      <c r="AD80" s="1034"/>
      <c r="AE80" s="4500"/>
      <c r="AF80" s="1019"/>
      <c r="AG80" s="2839"/>
      <c r="AH80" s="189"/>
      <c r="AI80" s="36"/>
    </row>
    <row r="81" spans="1:35" ht="11.1" customHeight="1">
      <c r="A81" s="1546"/>
      <c r="B81" s="1036" t="s">
        <v>344</v>
      </c>
      <c r="D81" s="1036"/>
      <c r="E81" s="1014"/>
      <c r="F81" s="1014"/>
      <c r="G81" s="1014"/>
      <c r="H81" s="1012"/>
      <c r="I81" s="1012"/>
      <c r="J81" s="4444"/>
      <c r="K81" s="4506"/>
      <c r="L81" s="1032"/>
      <c r="M81" s="1032"/>
      <c r="N81" s="4444"/>
      <c r="O81" s="4506"/>
      <c r="P81" s="1032"/>
      <c r="Q81" s="1032"/>
      <c r="R81" s="4444"/>
      <c r="S81" s="4446"/>
      <c r="T81" s="4448"/>
      <c r="U81" s="1033"/>
      <c r="V81" s="1033"/>
      <c r="W81" s="4444"/>
      <c r="X81" s="4446"/>
      <c r="Y81" s="4448"/>
      <c r="Z81" s="4515"/>
      <c r="AA81" s="4444"/>
      <c r="AB81" s="4446"/>
      <c r="AC81" s="4448"/>
      <c r="AD81" s="1034"/>
      <c r="AE81" s="4501"/>
      <c r="AF81" s="1019"/>
      <c r="AG81" s="2839"/>
      <c r="AH81" s="189"/>
      <c r="AI81" s="36"/>
    </row>
    <row r="82" spans="1:35" ht="8.1" customHeight="1" thickBot="1">
      <c r="A82" s="1552"/>
      <c r="B82" s="1553"/>
      <c r="C82" s="2848"/>
      <c r="D82" s="2848"/>
      <c r="E82" s="2849"/>
      <c r="F82" s="2849"/>
      <c r="G82" s="2849"/>
      <c r="H82" s="2850"/>
      <c r="I82" s="2850"/>
      <c r="J82" s="2851"/>
      <c r="K82" s="2851"/>
      <c r="L82" s="2852"/>
      <c r="M82" s="2852"/>
      <c r="N82" s="2851"/>
      <c r="O82" s="2851"/>
      <c r="P82" s="2852"/>
      <c r="Q82" s="2852"/>
      <c r="R82" s="2851"/>
      <c r="S82" s="2851"/>
      <c r="T82" s="2851"/>
      <c r="U82" s="2853"/>
      <c r="V82" s="2853"/>
      <c r="W82" s="2851"/>
      <c r="X82" s="2851"/>
      <c r="Y82" s="2851"/>
      <c r="Z82" s="2854"/>
      <c r="AA82" s="2851"/>
      <c r="AB82" s="2851"/>
      <c r="AC82" s="2851"/>
      <c r="AD82" s="2855"/>
      <c r="AE82" s="2851"/>
      <c r="AF82" s="1554"/>
      <c r="AG82" s="1555"/>
      <c r="AH82" s="2840"/>
      <c r="AI82" s="36"/>
    </row>
    <row r="83" spans="1:35" ht="8.1" customHeight="1">
      <c r="A83" s="49"/>
      <c r="B83" s="46"/>
      <c r="C83" s="2841"/>
      <c r="D83" s="2841"/>
      <c r="E83" s="2842"/>
      <c r="F83" s="2842"/>
      <c r="G83" s="2842"/>
      <c r="H83" s="294"/>
      <c r="I83" s="294"/>
      <c r="J83" s="2829"/>
      <c r="K83" s="2829"/>
      <c r="L83" s="2843"/>
      <c r="M83" s="2843"/>
      <c r="N83" s="2829"/>
      <c r="O83" s="2829"/>
      <c r="P83" s="2843"/>
      <c r="Q83" s="2843"/>
      <c r="R83" s="2829"/>
      <c r="S83" s="2829"/>
      <c r="T83" s="2829"/>
      <c r="U83" s="2844"/>
      <c r="V83" s="2844"/>
      <c r="W83" s="2829"/>
      <c r="X83" s="2829"/>
      <c r="Y83" s="2829"/>
      <c r="Z83" s="2845"/>
      <c r="AA83" s="2829"/>
      <c r="AB83" s="2829"/>
      <c r="AC83" s="2829"/>
      <c r="AD83" s="66"/>
      <c r="AE83" s="2829"/>
      <c r="AF83" s="295"/>
      <c r="AG83" s="295"/>
      <c r="AH83" s="2846"/>
      <c r="AI83" s="36"/>
    </row>
    <row r="84" spans="1:35" ht="18" customHeight="1">
      <c r="A84" s="4511">
        <f>'Arahan (ms2)'!A72:W72+1</f>
        <v>3</v>
      </c>
      <c r="B84" s="4511"/>
      <c r="C84" s="4511"/>
      <c r="D84" s="4511"/>
      <c r="E84" s="4511"/>
      <c r="F84" s="4511"/>
      <c r="G84" s="4511"/>
      <c r="H84" s="4511"/>
      <c r="I84" s="4511"/>
      <c r="J84" s="4511"/>
      <c r="K84" s="4511"/>
      <c r="L84" s="4511"/>
      <c r="M84" s="4511"/>
      <c r="N84" s="4511"/>
      <c r="O84" s="4511"/>
      <c r="P84" s="4511"/>
      <c r="Q84" s="4511"/>
      <c r="R84" s="4511"/>
      <c r="S84" s="4511"/>
      <c r="T84" s="4511"/>
      <c r="U84" s="4511"/>
      <c r="V84" s="4511"/>
      <c r="W84" s="4511"/>
      <c r="X84" s="4511"/>
      <c r="Y84" s="4511"/>
      <c r="Z84" s="4511"/>
      <c r="AA84" s="4511"/>
      <c r="AB84" s="4511"/>
      <c r="AC84" s="4511"/>
      <c r="AD84" s="4511"/>
      <c r="AE84" s="4511"/>
      <c r="AF84" s="4511"/>
      <c r="AG84" s="4511"/>
      <c r="AH84" s="179"/>
      <c r="AI84" s="36"/>
    </row>
    <row r="85" spans="1:35" s="35" customFormat="1" ht="8.1" customHeight="1">
      <c r="A85" s="49"/>
      <c r="B85" s="46"/>
      <c r="C85" s="51"/>
      <c r="D85" s="2856"/>
      <c r="E85" s="195"/>
      <c r="F85" s="195"/>
      <c r="G85" s="195"/>
      <c r="H85" s="195"/>
      <c r="I85" s="195"/>
      <c r="J85" s="195"/>
      <c r="K85" s="195"/>
      <c r="L85" s="195"/>
      <c r="M85" s="195"/>
      <c r="N85" s="195"/>
      <c r="O85" s="195"/>
      <c r="P85" s="195"/>
      <c r="Q85" s="195"/>
      <c r="R85" s="2833"/>
      <c r="S85" s="2833"/>
      <c r="T85" s="2833"/>
      <c r="U85" s="44"/>
      <c r="V85" s="44"/>
      <c r="W85" s="44"/>
      <c r="X85" s="44"/>
      <c r="Y85" s="2857"/>
      <c r="Z85" s="2858"/>
      <c r="AA85" s="2832"/>
      <c r="AB85" s="51"/>
      <c r="AC85" s="51"/>
      <c r="AD85" s="51"/>
      <c r="AE85" s="51"/>
      <c r="AF85" s="51"/>
      <c r="AG85" s="51"/>
      <c r="AH85" s="51"/>
    </row>
    <row r="86" spans="1:35" s="35" customFormat="1" ht="8.1" customHeight="1">
      <c r="A86" s="2859"/>
    </row>
    <row r="87" spans="1:35" s="35" customFormat="1" ht="12.75" customHeight="1">
      <c r="A87" s="2859"/>
      <c r="Y87" s="35" t="s">
        <v>571</v>
      </c>
    </row>
  </sheetData>
  <sheetProtection selectLockedCells="1" selectUnlockedCells="1"/>
  <mergeCells count="145">
    <mergeCell ref="A84:AG84"/>
    <mergeCell ref="R80:R81"/>
    <mergeCell ref="N76:N77"/>
    <mergeCell ref="O76:O77"/>
    <mergeCell ref="N80:N81"/>
    <mergeCell ref="O80:O81"/>
    <mergeCell ref="L72:Q72"/>
    <mergeCell ref="J72:K72"/>
    <mergeCell ref="J79:K79"/>
    <mergeCell ref="J75:K75"/>
    <mergeCell ref="J73:K73"/>
    <mergeCell ref="AA80:AA81"/>
    <mergeCell ref="AB80:AB81"/>
    <mergeCell ref="AC80:AC81"/>
    <mergeCell ref="AA75:AC75"/>
    <mergeCell ref="AA79:AC79"/>
    <mergeCell ref="W72:AC72"/>
    <mergeCell ref="W73:AC73"/>
    <mergeCell ref="Z76:Z77"/>
    <mergeCell ref="Z80:Z81"/>
    <mergeCell ref="W80:W81"/>
    <mergeCell ref="Y76:Y77"/>
    <mergeCell ref="Y80:Y81"/>
    <mergeCell ref="W76:W77"/>
    <mergeCell ref="AE80:AE81"/>
    <mergeCell ref="AE76:AE77"/>
    <mergeCell ref="L21:L22"/>
    <mergeCell ref="M21:M22"/>
    <mergeCell ref="D20:E20"/>
    <mergeCell ref="X80:X81"/>
    <mergeCell ref="S76:S77"/>
    <mergeCell ref="T76:T77"/>
    <mergeCell ref="S80:S81"/>
    <mergeCell ref="T80:T81"/>
    <mergeCell ref="X76:X77"/>
    <mergeCell ref="J76:J77"/>
    <mergeCell ref="K76:K77"/>
    <mergeCell ref="J80:J81"/>
    <mergeCell ref="K80:K81"/>
    <mergeCell ref="AD73:AF73"/>
    <mergeCell ref="K23:L23"/>
    <mergeCell ref="M23:N23"/>
    <mergeCell ref="O23:T23"/>
    <mergeCell ref="Q21:R21"/>
    <mergeCell ref="Q22:R22"/>
    <mergeCell ref="D23:E23"/>
    <mergeCell ref="F23:G23"/>
    <mergeCell ref="I21:I22"/>
    <mergeCell ref="A1:AG1"/>
    <mergeCell ref="A2:AG2"/>
    <mergeCell ref="A3:AG3"/>
    <mergeCell ref="U9:U10"/>
    <mergeCell ref="V9:V10"/>
    <mergeCell ref="W9:W10"/>
    <mergeCell ref="X9:X10"/>
    <mergeCell ref="Y9:Y10"/>
    <mergeCell ref="Z9:Z10"/>
    <mergeCell ref="AA9:AA10"/>
    <mergeCell ref="AB9:AB10"/>
    <mergeCell ref="AC9:AC10"/>
    <mergeCell ref="AD9:AD10"/>
    <mergeCell ref="AE9:AE10"/>
    <mergeCell ref="AD8:AE8"/>
    <mergeCell ref="E6:X6"/>
    <mergeCell ref="B10:Q11"/>
    <mergeCell ref="T9:T10"/>
    <mergeCell ref="AB14:AB15"/>
    <mergeCell ref="AC14:AC15"/>
    <mergeCell ref="AD14:AD15"/>
    <mergeCell ref="AE14:AE15"/>
    <mergeCell ref="AD21:AD22"/>
    <mergeCell ref="AE21:AE22"/>
    <mergeCell ref="AC21:AC22"/>
    <mergeCell ref="X20:AA20"/>
    <mergeCell ref="X16:Y16"/>
    <mergeCell ref="Y21:Y22"/>
    <mergeCell ref="X17:Y17"/>
    <mergeCell ref="X21:X22"/>
    <mergeCell ref="D21:D22"/>
    <mergeCell ref="E21:E22"/>
    <mergeCell ref="F21:F22"/>
    <mergeCell ref="G21:G22"/>
    <mergeCell ref="H21:H22"/>
    <mergeCell ref="D39:D40"/>
    <mergeCell ref="D42:D43"/>
    <mergeCell ref="D27:D28"/>
    <mergeCell ref="X12:Y12"/>
    <mergeCell ref="Y43:Z44"/>
    <mergeCell ref="O13:P13"/>
    <mergeCell ref="O20:P20"/>
    <mergeCell ref="S20:T20"/>
    <mergeCell ref="V21:V22"/>
    <mergeCell ref="W21:W22"/>
    <mergeCell ref="V20:W20"/>
    <mergeCell ref="J21:J22"/>
    <mergeCell ref="K21:K22"/>
    <mergeCell ref="X23:Y23"/>
    <mergeCell ref="Z21:Z22"/>
    <mergeCell ref="Z13:AF13"/>
    <mergeCell ref="F20:I20"/>
    <mergeCell ref="AA21:AA22"/>
    <mergeCell ref="AB21:AB22"/>
    <mergeCell ref="AD75:AF75"/>
    <mergeCell ref="AD79:AF79"/>
    <mergeCell ref="V59:W59"/>
    <mergeCell ref="AD65:AE65"/>
    <mergeCell ref="N75:O75"/>
    <mergeCell ref="R75:T75"/>
    <mergeCell ref="AA76:AA77"/>
    <mergeCell ref="AB76:AB77"/>
    <mergeCell ref="AC76:AC77"/>
    <mergeCell ref="R79:T79"/>
    <mergeCell ref="N79:O79"/>
    <mergeCell ref="L73:Q73"/>
    <mergeCell ref="R76:R77"/>
    <mergeCell ref="AD72:AF72"/>
    <mergeCell ref="AB66:AB67"/>
    <mergeCell ref="AC66:AC67"/>
    <mergeCell ref="B61:W66"/>
    <mergeCell ref="AD66:AD67"/>
    <mergeCell ref="AE66:AE67"/>
    <mergeCell ref="AA66:AA67"/>
    <mergeCell ref="B70:J71"/>
    <mergeCell ref="AD45:AD46"/>
    <mergeCell ref="AE27:AE28"/>
    <mergeCell ref="AD27:AD28"/>
    <mergeCell ref="AD26:AE26"/>
    <mergeCell ref="B53:AE54"/>
    <mergeCell ref="AD52:AE52"/>
    <mergeCell ref="L45:Z47"/>
    <mergeCell ref="AE45:AE46"/>
    <mergeCell ref="AE42:AE43"/>
    <mergeCell ref="AE39:AE40"/>
    <mergeCell ref="AE36:AE37"/>
    <mergeCell ref="AE33:AE34"/>
    <mergeCell ref="AE30:AE31"/>
    <mergeCell ref="AD42:AD43"/>
    <mergeCell ref="AD39:AD40"/>
    <mergeCell ref="AD36:AD37"/>
    <mergeCell ref="AD33:AD34"/>
    <mergeCell ref="AD30:AD31"/>
    <mergeCell ref="D45:D46"/>
    <mergeCell ref="D30:D31"/>
    <mergeCell ref="D33:D34"/>
    <mergeCell ref="D36:D37"/>
  </mergeCells>
  <printOptions horizontalCentered="1"/>
  <pageMargins left="0" right="0" top="0.39370078740157483" bottom="0" header="0" footer="0"/>
  <pageSetup paperSize="9" scale="77" firstPageNumber="2" orientation="portrait" r:id="rId1"/>
  <headerFooter alignWithMargins="0"/>
  <colBreaks count="1" manualBreakCount="1">
    <brk id="35" max="92" man="1"/>
  </col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XFD506"/>
  <sheetViews>
    <sheetView showGridLines="0" view="pageBreakPreview" topLeftCell="A17" zoomScaleSheetLayoutView="100" workbookViewId="0">
      <selection activeCell="I18" sqref="I18"/>
    </sheetView>
  </sheetViews>
  <sheetFormatPr defaultColWidth="9.140625" defaultRowHeight="12.75" customHeight="1"/>
  <cols>
    <col min="1" max="1" width="1.5703125" style="249" customWidth="1"/>
    <col min="2" max="2" width="4.28515625" style="249" customWidth="1"/>
    <col min="3" max="3" width="3.28515625" style="249" customWidth="1"/>
    <col min="4" max="4" width="3.85546875" style="249" customWidth="1"/>
    <col min="5" max="7" width="4.140625" style="249" customWidth="1"/>
    <col min="8" max="8" width="3.85546875" style="249" customWidth="1"/>
    <col min="9" max="9" width="4.140625" style="249" customWidth="1"/>
    <col min="10" max="10" width="4" style="249" customWidth="1"/>
    <col min="11" max="11" width="6" style="249" customWidth="1"/>
    <col min="12" max="12" width="4.140625" style="1377" customWidth="1"/>
    <col min="13" max="16" width="4.140625" style="249" customWidth="1"/>
    <col min="17" max="17" width="3.7109375" style="249" customWidth="1"/>
    <col min="18" max="18" width="4.140625" style="249" customWidth="1"/>
    <col min="19" max="21" width="3.7109375" style="249" customWidth="1"/>
    <col min="22" max="22" width="4" style="249" customWidth="1"/>
    <col min="23" max="23" width="4.140625" style="249" customWidth="1"/>
    <col min="24" max="29" width="1.85546875" style="249" customWidth="1"/>
    <col min="30" max="30" width="2.28515625" style="249" customWidth="1"/>
    <col min="31" max="34" width="1.85546875" style="249" customWidth="1"/>
    <col min="35" max="35" width="2.5703125" style="249" customWidth="1"/>
    <col min="36" max="37" width="1.85546875" style="249" customWidth="1"/>
    <col min="38" max="38" width="1.42578125" style="2757" customWidth="1"/>
    <col min="39" max="39" width="2.28515625" style="249" hidden="1" customWidth="1"/>
    <col min="40" max="40" width="3.7109375" style="249" customWidth="1"/>
    <col min="41" max="16384" width="9.140625" style="249"/>
  </cols>
  <sheetData>
    <row r="1" spans="1:38" s="105" customFormat="1" ht="12.75" hidden="1" customHeight="1">
      <c r="A1" s="2974"/>
      <c r="B1" s="3274"/>
      <c r="C1" s="3274"/>
      <c r="D1" s="3274"/>
      <c r="E1" s="3274"/>
      <c r="F1" s="3274"/>
      <c r="G1" s="3274"/>
      <c r="H1" s="3274"/>
      <c r="I1" s="3274"/>
      <c r="J1" s="3274"/>
      <c r="K1" s="3274"/>
      <c r="L1" s="3275"/>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2944"/>
      <c r="AL1" s="110"/>
    </row>
    <row r="2" spans="1:38" s="3246" customFormat="1" ht="11.1" hidden="1" customHeight="1">
      <c r="A2" s="3234"/>
      <c r="B2" s="3235" t="s">
        <v>2070</v>
      </c>
      <c r="C2" s="3236" t="s">
        <v>825</v>
      </c>
      <c r="D2" s="3237"/>
      <c r="E2" s="3238"/>
      <c r="F2" s="3238"/>
      <c r="G2" s="3238"/>
      <c r="H2" s="3239"/>
      <c r="I2" s="3240"/>
      <c r="J2" s="3240"/>
      <c r="K2" s="3240"/>
      <c r="L2" s="3241"/>
      <c r="M2" s="3240"/>
      <c r="N2" s="3240"/>
      <c r="O2" s="3240"/>
      <c r="P2" s="3242"/>
      <c r="Q2" s="3240"/>
      <c r="R2" s="3240"/>
      <c r="S2" s="3240"/>
      <c r="T2" s="3240"/>
      <c r="U2" s="3240"/>
      <c r="V2" s="3240"/>
      <c r="W2" s="3243"/>
      <c r="X2" s="3244"/>
      <c r="Y2" s="3244"/>
      <c r="Z2" s="3244"/>
      <c r="AA2" s="3244"/>
      <c r="AB2" s="3244"/>
      <c r="AC2" s="3244"/>
      <c r="AD2" s="3244"/>
      <c r="AE2" s="3244"/>
      <c r="AF2" s="3244"/>
      <c r="AG2" s="3244"/>
      <c r="AH2" s="3244"/>
      <c r="AI2" s="3244"/>
      <c r="AJ2" s="3245"/>
    </row>
    <row r="3" spans="1:38" s="3246" customFormat="1" ht="11.1" hidden="1" customHeight="1">
      <c r="A3" s="3234"/>
      <c r="B3" s="3235"/>
      <c r="C3" s="3247" t="s">
        <v>826</v>
      </c>
      <c r="D3" s="3248"/>
      <c r="E3" s="3238"/>
      <c r="F3" s="3238"/>
      <c r="G3" s="3238"/>
      <c r="H3" s="3239"/>
      <c r="I3" s="3240"/>
      <c r="J3" s="3240"/>
      <c r="K3" s="3240"/>
      <c r="L3" s="3241"/>
      <c r="M3" s="3240"/>
      <c r="N3" s="3240"/>
      <c r="O3" s="3240"/>
      <c r="P3" s="3242"/>
      <c r="Q3" s="3240"/>
      <c r="R3" s="3240"/>
      <c r="S3" s="3240"/>
      <c r="T3" s="3240"/>
      <c r="U3" s="3240"/>
      <c r="V3" s="3240"/>
      <c r="W3" s="3243"/>
      <c r="X3" s="3244"/>
      <c r="Y3" s="3244"/>
      <c r="Z3" s="3244"/>
      <c r="AA3" s="3244"/>
      <c r="AB3" s="3244"/>
      <c r="AC3" s="3244"/>
      <c r="AD3" s="3244"/>
      <c r="AE3" s="3244"/>
      <c r="AF3" s="3244"/>
      <c r="AG3" s="3244"/>
      <c r="AH3" s="3244"/>
      <c r="AI3" s="3244"/>
      <c r="AJ3" s="3245"/>
    </row>
    <row r="4" spans="1:38" s="3246" customFormat="1" ht="11.1" hidden="1" customHeight="1">
      <c r="A4" s="3234"/>
      <c r="B4" s="3235"/>
      <c r="C4" s="3236"/>
      <c r="D4" s="3236"/>
      <c r="E4" s="3249"/>
      <c r="F4" s="3238"/>
      <c r="G4" s="3238"/>
      <c r="H4" s="3239"/>
      <c r="I4" s="3240"/>
      <c r="J4" s="3240"/>
      <c r="K4" s="3240"/>
      <c r="L4" s="3241"/>
      <c r="M4" s="3240"/>
      <c r="N4" s="3240"/>
      <c r="O4" s="3240"/>
      <c r="P4" s="3242"/>
      <c r="Q4" s="3240"/>
      <c r="R4" s="3240"/>
      <c r="S4" s="3240"/>
      <c r="T4" s="3240"/>
      <c r="U4" s="3240"/>
      <c r="V4" s="3240"/>
      <c r="W4" s="3243"/>
      <c r="X4" s="3244"/>
      <c r="Y4" s="3244"/>
      <c r="Z4" s="3244"/>
      <c r="AA4" s="3244"/>
      <c r="AB4" s="3244"/>
      <c r="AC4" s="3244"/>
      <c r="AD4" s="3244"/>
      <c r="AE4" s="3244"/>
      <c r="AF4" s="3244"/>
      <c r="AG4" s="3244"/>
      <c r="AH4" s="3244"/>
      <c r="AI4" s="3244"/>
      <c r="AJ4" s="3245"/>
    </row>
    <row r="5" spans="1:38" s="3246" customFormat="1" ht="11.1" hidden="1" customHeight="1">
      <c r="A5" s="3250"/>
      <c r="B5" s="3235"/>
      <c r="C5" s="3236" t="s">
        <v>905</v>
      </c>
      <c r="D5" s="3236"/>
      <c r="E5" s="3249"/>
      <c r="F5" s="3251"/>
      <c r="G5" s="3251"/>
      <c r="H5" s="3252"/>
      <c r="I5" s="3240"/>
      <c r="J5" s="3240"/>
      <c r="K5" s="3240"/>
      <c r="L5" s="3253"/>
      <c r="M5" s="3240"/>
      <c r="N5" s="3240"/>
      <c r="O5" s="3240"/>
      <c r="P5" s="3254"/>
      <c r="Q5" s="3240"/>
      <c r="R5" s="3240"/>
      <c r="S5" s="3240"/>
      <c r="T5" s="3240"/>
      <c r="U5" s="3240"/>
      <c r="V5" s="3240"/>
      <c r="W5" s="3255"/>
      <c r="X5" s="3244"/>
      <c r="Y5" s="3244"/>
      <c r="Z5" s="3244"/>
      <c r="AA5" s="3244"/>
      <c r="AB5" s="3244"/>
      <c r="AC5" s="3244"/>
      <c r="AD5" s="3244"/>
      <c r="AE5" s="3244"/>
      <c r="AF5" s="3244"/>
      <c r="AG5" s="3244"/>
      <c r="AH5" s="3244"/>
      <c r="AI5" s="3244"/>
      <c r="AJ5" s="3245"/>
    </row>
    <row r="6" spans="1:38" s="3246" customFormat="1" ht="11.1" hidden="1" customHeight="1">
      <c r="A6" s="3250"/>
      <c r="B6" s="3235"/>
      <c r="C6" s="3247" t="s">
        <v>906</v>
      </c>
      <c r="D6" s="3236"/>
      <c r="E6" s="3249"/>
      <c r="F6" s="3244"/>
      <c r="G6" s="3256"/>
      <c r="H6" s="3257"/>
      <c r="I6" s="3258"/>
      <c r="J6" s="3258"/>
      <c r="K6" s="3258"/>
      <c r="L6" s="3259"/>
      <c r="M6" s="3258"/>
      <c r="N6" s="3258"/>
      <c r="O6" s="3258"/>
      <c r="P6" s="3260"/>
      <c r="Q6" s="3258"/>
      <c r="R6" s="3258"/>
      <c r="S6" s="3258"/>
      <c r="T6" s="3258"/>
      <c r="U6" s="3258"/>
      <c r="V6" s="3258"/>
      <c r="W6" s="3261"/>
      <c r="X6" s="3262"/>
      <c r="Y6" s="3262"/>
      <c r="Z6" s="3262"/>
      <c r="AA6" s="3262"/>
      <c r="AB6" s="3256"/>
      <c r="AC6" s="3256"/>
      <c r="AD6" s="3257"/>
      <c r="AE6" s="3258"/>
      <c r="AF6" s="3258"/>
      <c r="AG6" s="3258"/>
      <c r="AH6" s="3260"/>
      <c r="AI6" s="3258"/>
      <c r="AJ6" s="3245"/>
    </row>
    <row r="7" spans="1:38" s="3246" customFormat="1" ht="11.1" hidden="1" customHeight="1">
      <c r="A7" s="3250"/>
      <c r="B7" s="3235"/>
      <c r="C7" s="3236"/>
      <c r="D7" s="3236"/>
      <c r="E7" s="3249"/>
      <c r="F7" s="3244"/>
      <c r="G7" s="3251"/>
      <c r="H7" s="3252"/>
      <c r="I7" s="3240"/>
      <c r="J7" s="3240"/>
      <c r="K7" s="3240"/>
      <c r="L7" s="3253"/>
      <c r="M7" s="3240"/>
      <c r="N7" s="3240"/>
      <c r="O7" s="3240"/>
      <c r="P7" s="3254"/>
      <c r="Q7" s="3240"/>
      <c r="R7" s="3240"/>
      <c r="S7" s="3240"/>
      <c r="T7" s="3240"/>
      <c r="U7" s="3240"/>
      <c r="V7" s="3240"/>
      <c r="W7" s="3255"/>
      <c r="X7" s="3244"/>
      <c r="Y7" s="3244"/>
      <c r="Z7" s="3244"/>
      <c r="AA7" s="3244"/>
      <c r="AB7" s="3244"/>
      <c r="AC7" s="3244"/>
      <c r="AD7" s="3244"/>
      <c r="AE7" s="3244"/>
      <c r="AF7" s="3244"/>
      <c r="AG7" s="3244"/>
      <c r="AH7" s="3244"/>
      <c r="AI7" s="3244"/>
      <c r="AJ7" s="3245"/>
    </row>
    <row r="8" spans="1:38" s="3246" customFormat="1" ht="11.1" hidden="1" customHeight="1">
      <c r="A8" s="3250"/>
      <c r="B8" s="3235"/>
      <c r="C8" s="3236" t="s">
        <v>907</v>
      </c>
      <c r="D8" s="3236"/>
      <c r="E8" s="3249"/>
      <c r="F8" s="3244"/>
      <c r="G8" s="3256"/>
      <c r="H8" s="3257"/>
      <c r="I8" s="3258"/>
      <c r="J8" s="3258"/>
      <c r="K8" s="3258"/>
      <c r="L8" s="3259"/>
      <c r="M8" s="3258"/>
      <c r="N8" s="3258"/>
      <c r="O8" s="3258"/>
      <c r="P8" s="3260"/>
      <c r="Q8" s="3258"/>
      <c r="R8" s="3258"/>
      <c r="S8" s="3258"/>
      <c r="T8" s="3258"/>
      <c r="U8" s="3258"/>
      <c r="V8" s="3258"/>
      <c r="W8" s="3261"/>
      <c r="X8" s="3262"/>
      <c r="Y8" s="3262"/>
      <c r="Z8" s="3262"/>
      <c r="AA8" s="3262"/>
      <c r="AB8" s="3262"/>
      <c r="AC8" s="3262"/>
      <c r="AD8" s="3262"/>
      <c r="AE8" s="3262"/>
      <c r="AF8" s="3262"/>
      <c r="AG8" s="3262"/>
      <c r="AH8" s="3262"/>
      <c r="AI8" s="3262"/>
      <c r="AJ8" s="3245"/>
    </row>
    <row r="9" spans="1:38" s="3246" customFormat="1" ht="11.1" hidden="1" customHeight="1">
      <c r="A9" s="3250"/>
      <c r="B9" s="3235"/>
      <c r="C9" s="3247" t="s">
        <v>908</v>
      </c>
      <c r="D9" s="3236"/>
      <c r="E9" s="3249"/>
      <c r="F9" s="3244"/>
      <c r="G9" s="3251"/>
      <c r="H9" s="3252"/>
      <c r="I9" s="3240"/>
      <c r="J9" s="3240"/>
      <c r="K9" s="3240"/>
      <c r="L9" s="3253"/>
      <c r="M9" s="3240"/>
      <c r="N9" s="3240"/>
      <c r="O9" s="3240"/>
      <c r="P9" s="3254"/>
      <c r="Q9" s="3240"/>
      <c r="R9" s="3240"/>
      <c r="S9" s="3240"/>
      <c r="T9" s="3240"/>
      <c r="U9" s="3240"/>
      <c r="V9" s="3240"/>
      <c r="W9" s="3255"/>
      <c r="X9" s="3244"/>
      <c r="Y9" s="3244"/>
      <c r="Z9" s="3244"/>
      <c r="AA9" s="3244"/>
      <c r="AB9" s="3244"/>
      <c r="AC9" s="3244"/>
      <c r="AD9" s="3244"/>
      <c r="AE9" s="3244"/>
      <c r="AF9" s="3244"/>
      <c r="AG9" s="3244"/>
      <c r="AH9" s="3244"/>
      <c r="AI9" s="3244"/>
      <c r="AJ9" s="3245"/>
    </row>
    <row r="10" spans="1:38" s="3246" customFormat="1" ht="11.1" hidden="1" customHeight="1">
      <c r="A10" s="3250"/>
      <c r="B10" s="3235"/>
      <c r="C10" s="3236"/>
      <c r="D10" s="3236"/>
      <c r="E10" s="3249"/>
      <c r="F10" s="3244"/>
      <c r="G10" s="3256"/>
      <c r="H10" s="3257"/>
      <c r="I10" s="3258"/>
      <c r="J10" s="3258"/>
      <c r="K10" s="3258"/>
      <c r="L10" s="3259"/>
      <c r="M10" s="3258"/>
      <c r="N10" s="3258"/>
      <c r="O10" s="3258"/>
      <c r="P10" s="3260"/>
      <c r="Q10" s="3258"/>
      <c r="R10" s="3258"/>
      <c r="S10" s="3258"/>
      <c r="T10" s="3258"/>
      <c r="U10" s="3258"/>
      <c r="V10" s="3258"/>
      <c r="W10" s="3261"/>
      <c r="X10" s="3262"/>
      <c r="Y10" s="3262"/>
      <c r="Z10" s="3262"/>
      <c r="AA10" s="3262"/>
      <c r="AB10" s="3262"/>
      <c r="AC10" s="3262"/>
      <c r="AD10" s="3262"/>
      <c r="AE10" s="3262"/>
      <c r="AF10" s="3262"/>
      <c r="AG10" s="3262"/>
      <c r="AH10" s="3262"/>
      <c r="AI10" s="3262"/>
      <c r="AJ10" s="3245"/>
    </row>
    <row r="11" spans="1:38" s="3246" customFormat="1" ht="11.1" hidden="1" customHeight="1">
      <c r="A11" s="3250"/>
      <c r="B11" s="3235"/>
      <c r="C11" s="3236"/>
      <c r="D11" s="3236"/>
      <c r="E11" s="3249"/>
      <c r="F11" s="3244"/>
      <c r="G11" s="3251"/>
      <c r="H11" s="3252"/>
      <c r="I11" s="3240"/>
      <c r="J11" s="3240"/>
      <c r="K11" s="3240"/>
      <c r="L11" s="3253"/>
      <c r="M11" s="3240"/>
      <c r="N11" s="3240"/>
      <c r="O11" s="3240"/>
      <c r="P11" s="3254"/>
      <c r="Q11" s="3240"/>
      <c r="R11" s="3240"/>
      <c r="S11" s="3240"/>
      <c r="T11" s="3240"/>
      <c r="U11" s="3240"/>
      <c r="V11" s="3240"/>
      <c r="W11" s="3255"/>
      <c r="X11" s="3244"/>
      <c r="Y11" s="3244"/>
      <c r="Z11" s="3244"/>
      <c r="AA11" s="3244"/>
      <c r="AB11" s="3244"/>
      <c r="AC11" s="3244"/>
      <c r="AD11" s="3244"/>
      <c r="AE11" s="3244"/>
      <c r="AF11" s="3244"/>
      <c r="AG11" s="3244"/>
      <c r="AH11" s="3244"/>
      <c r="AI11" s="3244"/>
      <c r="AJ11" s="3245"/>
    </row>
    <row r="12" spans="1:38" s="3246" customFormat="1" ht="11.1" hidden="1" customHeight="1">
      <c r="A12" s="3250"/>
      <c r="B12" s="3263"/>
      <c r="C12" s="3236"/>
      <c r="D12" s="3236"/>
      <c r="E12" s="3249"/>
      <c r="F12" s="3244"/>
      <c r="G12" s="3256"/>
      <c r="H12" s="3257"/>
      <c r="I12" s="3258"/>
      <c r="J12" s="3258"/>
      <c r="K12" s="3258"/>
      <c r="L12" s="3259"/>
      <c r="M12" s="3258"/>
      <c r="N12" s="3258"/>
      <c r="O12" s="3258"/>
      <c r="P12" s="3260"/>
      <c r="Q12" s="3258"/>
      <c r="R12" s="3258"/>
      <c r="S12" s="3258"/>
      <c r="T12" s="3258"/>
      <c r="U12" s="3258"/>
      <c r="V12" s="3258"/>
      <c r="W12" s="3261"/>
      <c r="X12" s="3262"/>
      <c r="Y12" s="3262"/>
      <c r="Z12" s="3262"/>
      <c r="AA12" s="3262"/>
      <c r="AB12" s="3262"/>
      <c r="AC12" s="3262"/>
      <c r="AD12" s="3262"/>
      <c r="AE12" s="3262"/>
      <c r="AF12" s="3262"/>
      <c r="AG12" s="3262"/>
      <c r="AH12" s="3262"/>
      <c r="AI12" s="3262"/>
      <c r="AJ12" s="3245"/>
    </row>
    <row r="13" spans="1:38" s="3246" customFormat="1" ht="11.1" hidden="1" customHeight="1">
      <c r="A13" s="3250"/>
      <c r="B13" s="3263"/>
      <c r="C13" s="3236"/>
      <c r="D13" s="3236"/>
      <c r="E13" s="3249"/>
      <c r="F13" s="3251"/>
      <c r="G13" s="3251"/>
      <c r="H13" s="3252"/>
      <c r="I13" s="3240"/>
      <c r="J13" s="3240"/>
      <c r="K13" s="3240"/>
      <c r="L13" s="3253"/>
      <c r="M13" s="3240"/>
      <c r="N13" s="3240"/>
      <c r="O13" s="3240"/>
      <c r="P13" s="3254"/>
      <c r="Q13" s="3240"/>
      <c r="R13" s="3240"/>
      <c r="S13" s="3240"/>
      <c r="T13" s="3240"/>
      <c r="U13" s="3240"/>
      <c r="V13" s="3240"/>
      <c r="W13" s="3255"/>
      <c r="X13" s="3244"/>
      <c r="Y13" s="3244"/>
      <c r="Z13" s="3244"/>
      <c r="AA13" s="3244"/>
      <c r="AB13" s="3244"/>
      <c r="AC13" s="3244"/>
      <c r="AD13" s="3244"/>
      <c r="AE13" s="3244"/>
      <c r="AF13" s="3244"/>
      <c r="AG13" s="3244"/>
      <c r="AH13" s="3244"/>
      <c r="AI13" s="3244"/>
      <c r="AJ13" s="3245"/>
    </row>
    <row r="14" spans="1:38" s="3246" customFormat="1" ht="11.1" hidden="1" customHeight="1">
      <c r="A14" s="3250"/>
      <c r="B14" s="3263"/>
      <c r="C14" s="3236"/>
      <c r="D14" s="3236"/>
      <c r="E14" s="3249"/>
      <c r="F14" s="3244"/>
      <c r="G14" s="3264" t="s">
        <v>909</v>
      </c>
      <c r="H14" s="3252"/>
      <c r="I14" s="3240"/>
      <c r="J14" s="3240"/>
      <c r="K14" s="3240"/>
      <c r="L14" s="3253"/>
      <c r="M14" s="3240"/>
      <c r="N14" s="3240"/>
      <c r="O14" s="3240"/>
      <c r="P14" s="3254"/>
      <c r="Q14" s="3240"/>
      <c r="R14" s="3240"/>
      <c r="S14" s="3240"/>
      <c r="T14" s="3240"/>
      <c r="U14" s="3240"/>
      <c r="V14" s="3240"/>
      <c r="W14" s="3255"/>
      <c r="X14" s="3244"/>
      <c r="Y14" s="3244"/>
      <c r="Z14" s="3244"/>
      <c r="AA14" s="3244"/>
      <c r="AB14" s="3244"/>
      <c r="AC14" s="3244"/>
      <c r="AD14" s="3244"/>
      <c r="AE14" s="3244"/>
      <c r="AF14" s="3244"/>
      <c r="AG14" s="3244"/>
      <c r="AH14" s="3244"/>
      <c r="AI14" s="3244"/>
      <c r="AJ14" s="3245"/>
    </row>
    <row r="15" spans="1:38" s="3246" customFormat="1" ht="11.1" hidden="1" customHeight="1">
      <c r="A15" s="3250"/>
      <c r="B15" s="3263"/>
      <c r="C15" s="3236"/>
      <c r="D15" s="3236"/>
      <c r="E15" s="3249"/>
      <c r="F15" s="3244"/>
      <c r="G15" s="3265" t="s">
        <v>910</v>
      </c>
      <c r="H15" s="3252"/>
      <c r="I15" s="3240"/>
      <c r="J15" s="3240"/>
      <c r="K15" s="3240"/>
      <c r="L15" s="3253"/>
      <c r="M15" s="3240"/>
      <c r="N15" s="3240"/>
      <c r="O15" s="3240"/>
      <c r="P15" s="3254"/>
      <c r="Q15" s="3240"/>
      <c r="R15" s="3240"/>
      <c r="S15" s="3240"/>
      <c r="T15" s="3240"/>
      <c r="U15" s="3240"/>
      <c r="V15" s="3240"/>
      <c r="W15" s="3255"/>
      <c r="X15" s="3244"/>
      <c r="Y15" s="3244"/>
      <c r="Z15" s="3244"/>
      <c r="AA15" s="3244"/>
      <c r="AB15" s="3244"/>
      <c r="AC15" s="3244"/>
      <c r="AD15" s="3244"/>
      <c r="AE15" s="3244"/>
      <c r="AF15" s="3244"/>
      <c r="AG15" s="3244"/>
      <c r="AH15" s="3244"/>
      <c r="AI15" s="3244"/>
      <c r="AJ15" s="3245"/>
    </row>
    <row r="16" spans="1:38" s="3246" customFormat="1" ht="9.75" hidden="1" customHeight="1">
      <c r="A16" s="3250"/>
      <c r="B16" s="3263"/>
      <c r="C16" s="3236"/>
      <c r="D16" s="3236"/>
      <c r="E16" s="3249"/>
      <c r="F16" s="3244"/>
      <c r="G16" s="3244"/>
      <c r="H16" s="3252"/>
      <c r="I16" s="3240"/>
      <c r="J16" s="3240"/>
      <c r="K16" s="3240"/>
      <c r="L16" s="3253"/>
      <c r="M16" s="3240"/>
      <c r="N16" s="3240"/>
      <c r="O16" s="3240"/>
      <c r="P16" s="3254"/>
      <c r="Q16" s="3240"/>
      <c r="R16" s="3240"/>
      <c r="S16" s="3240"/>
      <c r="T16" s="3240"/>
      <c r="U16" s="3240"/>
      <c r="V16" s="3240"/>
      <c r="W16" s="3255"/>
      <c r="X16" s="3244"/>
      <c r="Y16" s="3244"/>
      <c r="Z16" s="3244"/>
      <c r="AA16" s="3244"/>
      <c r="AB16" s="3244"/>
      <c r="AC16" s="3244"/>
      <c r="AD16" s="3244"/>
      <c r="AE16" s="3244"/>
      <c r="AF16" s="3244"/>
      <c r="AG16" s="3244"/>
      <c r="AH16" s="3244"/>
      <c r="AI16" s="3244"/>
      <c r="AJ16" s="3245"/>
    </row>
    <row r="17" spans="1:40" ht="24.75" customHeight="1">
      <c r="A17" s="6078" t="s">
        <v>863</v>
      </c>
      <c r="B17" s="6079"/>
      <c r="C17" s="6079"/>
      <c r="D17" s="6079"/>
      <c r="E17" s="6079"/>
      <c r="F17" s="6079"/>
      <c r="G17" s="6079"/>
      <c r="H17" s="6079"/>
      <c r="I17" s="6079"/>
      <c r="J17" s="6079"/>
      <c r="K17" s="6079"/>
      <c r="L17" s="6079"/>
      <c r="M17" s="6079"/>
      <c r="N17" s="6079"/>
      <c r="O17" s="6079"/>
      <c r="P17" s="6079"/>
      <c r="Q17" s="6079"/>
      <c r="R17" s="6079"/>
      <c r="S17" s="6079"/>
      <c r="T17" s="6079"/>
      <c r="U17" s="6079"/>
      <c r="V17" s="6079"/>
      <c r="W17" s="6079"/>
      <c r="X17" s="6079"/>
      <c r="Y17" s="6079"/>
      <c r="Z17" s="6079"/>
      <c r="AA17" s="6079"/>
      <c r="AB17" s="6079"/>
      <c r="AC17" s="6079"/>
      <c r="AD17" s="6079"/>
      <c r="AE17" s="6079"/>
      <c r="AF17" s="6079"/>
      <c r="AG17" s="6079"/>
      <c r="AH17" s="6079"/>
      <c r="AI17" s="6079"/>
      <c r="AJ17" s="6080"/>
      <c r="AK17" s="521"/>
      <c r="AL17" s="247"/>
      <c r="AM17" s="248"/>
      <c r="AN17" s="167"/>
    </row>
    <row r="18" spans="1:40" ht="12" customHeight="1">
      <c r="A18" s="2979"/>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774"/>
      <c r="AK18" s="251"/>
      <c r="AL18" s="251"/>
      <c r="AM18" s="555"/>
      <c r="AN18" s="167"/>
    </row>
    <row r="19" spans="1:40" s="251" customFormat="1" ht="12" customHeight="1">
      <c r="A19" s="2976"/>
      <c r="B19" s="250" t="s">
        <v>830</v>
      </c>
      <c r="AJ19" s="2774"/>
    </row>
    <row r="20" spans="1:40" s="251" customFormat="1" ht="5.0999999999999996" customHeight="1">
      <c r="A20" s="2950"/>
      <c r="B20" s="3266"/>
      <c r="C20" s="3267"/>
      <c r="D20" s="3267"/>
      <c r="E20" s="3267"/>
      <c r="F20" s="3267"/>
      <c r="G20" s="3267"/>
      <c r="H20" s="3267"/>
      <c r="I20" s="3267"/>
      <c r="J20" s="3267"/>
      <c r="K20" s="3267"/>
      <c r="L20" s="3267"/>
      <c r="M20" s="3267"/>
      <c r="N20" s="3267"/>
      <c r="O20" s="3267"/>
      <c r="P20" s="3267"/>
      <c r="Q20" s="3267"/>
      <c r="R20" s="3267"/>
      <c r="S20" s="3267"/>
      <c r="T20" s="3267"/>
      <c r="U20" s="3267"/>
      <c r="V20" s="3267"/>
      <c r="W20" s="3267"/>
      <c r="X20" s="3267"/>
      <c r="Y20" s="3267"/>
      <c r="Z20" s="3267"/>
      <c r="AA20" s="3267"/>
      <c r="AB20" s="3267"/>
      <c r="AC20" s="3267"/>
      <c r="AD20" s="3267"/>
      <c r="AE20" s="3267"/>
      <c r="AF20" s="3267"/>
      <c r="AG20" s="3267"/>
      <c r="AH20" s="3267"/>
      <c r="AI20" s="3267"/>
      <c r="AJ20" s="3268"/>
    </row>
    <row r="21" spans="1:40" s="251" customFormat="1" ht="22.5" customHeight="1">
      <c r="A21" s="2980"/>
      <c r="B21" s="2776" t="s">
        <v>831</v>
      </c>
      <c r="C21" s="2775"/>
      <c r="D21" s="2775"/>
      <c r="E21" s="2775"/>
      <c r="F21" s="2775"/>
      <c r="G21" s="2775"/>
      <c r="H21" s="2775"/>
      <c r="I21" s="2775"/>
      <c r="J21" s="2775"/>
      <c r="K21" s="2775"/>
      <c r="L21" s="2775"/>
      <c r="AJ21" s="2774"/>
    </row>
    <row r="22" spans="1:40" s="251" customFormat="1" ht="11.25" customHeight="1">
      <c r="A22" s="2976"/>
      <c r="B22" s="66"/>
      <c r="AJ22" s="2774"/>
    </row>
    <row r="23" spans="1:40" s="251" customFormat="1" ht="11.25" customHeight="1">
      <c r="A23" s="2976"/>
      <c r="B23" s="250"/>
      <c r="C23" s="2975" t="s">
        <v>832</v>
      </c>
      <c r="D23" s="252" t="s">
        <v>833</v>
      </c>
      <c r="L23" s="251" t="s">
        <v>827</v>
      </c>
      <c r="M23" s="625"/>
      <c r="N23" s="625"/>
      <c r="O23" s="625"/>
      <c r="P23" s="625"/>
      <c r="Q23" s="625"/>
      <c r="R23" s="625"/>
      <c r="S23" s="625"/>
      <c r="T23" s="625"/>
      <c r="U23" s="625"/>
      <c r="V23" s="625"/>
      <c r="W23" s="625"/>
      <c r="X23" s="625"/>
      <c r="Y23" s="625"/>
      <c r="Z23" s="625"/>
      <c r="AA23" s="625"/>
      <c r="AB23" s="625"/>
      <c r="AC23" s="625"/>
      <c r="AD23" s="625"/>
      <c r="AE23" s="625"/>
      <c r="AF23" s="625"/>
      <c r="AG23" s="625"/>
      <c r="AH23" s="625"/>
      <c r="AI23" s="250"/>
      <c r="AJ23" s="2774"/>
    </row>
    <row r="24" spans="1:40" s="251" customFormat="1" ht="11.25" customHeight="1">
      <c r="A24" s="2976"/>
      <c r="B24" s="250"/>
      <c r="C24" s="2975"/>
      <c r="D24" s="252"/>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774"/>
    </row>
    <row r="25" spans="1:40" s="251" customFormat="1" ht="11.25" customHeight="1">
      <c r="A25" s="2976"/>
      <c r="B25" s="250"/>
      <c r="C25" s="2975" t="s">
        <v>834</v>
      </c>
      <c r="D25" s="252" t="s">
        <v>835</v>
      </c>
      <c r="L25" s="251" t="s">
        <v>827</v>
      </c>
      <c r="M25" s="625"/>
      <c r="N25" s="625"/>
      <c r="O25" s="625"/>
      <c r="P25" s="625"/>
      <c r="Q25" s="625"/>
      <c r="R25" s="625"/>
      <c r="S25" s="625"/>
      <c r="T25" s="625"/>
      <c r="U25" s="625"/>
      <c r="V25" s="625"/>
      <c r="W25" s="625"/>
      <c r="X25" s="625"/>
      <c r="Y25" s="625"/>
      <c r="Z25" s="625"/>
      <c r="AA25" s="625"/>
      <c r="AB25" s="625"/>
      <c r="AC25" s="625"/>
      <c r="AD25" s="625"/>
      <c r="AE25" s="625"/>
      <c r="AF25" s="625"/>
      <c r="AG25" s="625"/>
      <c r="AH25" s="625"/>
      <c r="AI25" s="250"/>
      <c r="AJ25" s="2774"/>
    </row>
    <row r="26" spans="1:40" s="251" customFormat="1" ht="11.25" customHeight="1">
      <c r="A26" s="2976"/>
      <c r="B26" s="250"/>
      <c r="C26" s="2975"/>
      <c r="D26" s="252"/>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774"/>
    </row>
    <row r="27" spans="1:40" s="251" customFormat="1" ht="11.25" customHeight="1">
      <c r="A27" s="2976"/>
      <c r="B27" s="250"/>
      <c r="C27" s="2975" t="s">
        <v>836</v>
      </c>
      <c r="D27" s="252" t="s">
        <v>837</v>
      </c>
      <c r="L27" s="251" t="s">
        <v>827</v>
      </c>
      <c r="M27" s="625"/>
      <c r="N27" s="625"/>
      <c r="O27" s="625"/>
      <c r="P27" s="625"/>
      <c r="Q27" s="625"/>
      <c r="R27" s="625"/>
      <c r="S27" s="625"/>
      <c r="T27" s="625"/>
      <c r="U27" s="625"/>
      <c r="V27" s="625"/>
      <c r="W27" s="625"/>
      <c r="X27" s="625"/>
      <c r="Y27" s="625"/>
      <c r="Z27" s="625"/>
      <c r="AA27" s="625"/>
      <c r="AB27" s="625"/>
      <c r="AC27" s="625"/>
      <c r="AD27" s="625"/>
      <c r="AE27" s="625"/>
      <c r="AF27" s="625"/>
      <c r="AG27" s="625"/>
      <c r="AH27" s="625"/>
      <c r="AI27" s="250"/>
      <c r="AJ27" s="2774"/>
    </row>
    <row r="28" spans="1:40" s="251" customFormat="1" ht="11.25" customHeight="1">
      <c r="A28" s="2976"/>
      <c r="B28" s="250"/>
      <c r="C28" s="2975"/>
      <c r="D28" s="252"/>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774"/>
    </row>
    <row r="29" spans="1:40" s="251" customFormat="1" ht="11.25" customHeight="1">
      <c r="A29" s="2976"/>
      <c r="B29" s="250"/>
      <c r="C29" s="2975" t="s">
        <v>838</v>
      </c>
      <c r="D29" s="252" t="s">
        <v>839</v>
      </c>
      <c r="L29" s="251" t="s">
        <v>827</v>
      </c>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250"/>
      <c r="AJ29" s="2774"/>
    </row>
    <row r="30" spans="1:40" s="251" customFormat="1" ht="11.25" customHeight="1">
      <c r="A30" s="2976"/>
      <c r="B30" s="250"/>
      <c r="D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774"/>
    </row>
    <row r="31" spans="1:40" s="251" customFormat="1" ht="11.25" customHeight="1">
      <c r="A31" s="2976"/>
      <c r="B31" s="250"/>
      <c r="D31" s="250"/>
      <c r="M31" s="625"/>
      <c r="N31" s="625"/>
      <c r="O31" s="625"/>
      <c r="P31" s="625"/>
      <c r="Q31" s="625"/>
      <c r="R31" s="625"/>
      <c r="S31" s="625"/>
      <c r="T31" s="625"/>
      <c r="U31" s="625"/>
      <c r="V31" s="625"/>
      <c r="W31" s="625"/>
      <c r="X31" s="625"/>
      <c r="Y31" s="625"/>
      <c r="Z31" s="625"/>
      <c r="AA31" s="625"/>
      <c r="AB31" s="625"/>
      <c r="AC31" s="625"/>
      <c r="AD31" s="625"/>
      <c r="AE31" s="625"/>
      <c r="AF31" s="625"/>
      <c r="AG31" s="625"/>
      <c r="AH31" s="625"/>
      <c r="AI31" s="250"/>
      <c r="AJ31" s="2774"/>
    </row>
    <row r="32" spans="1:40" s="251" customFormat="1" ht="11.25" customHeight="1">
      <c r="A32" s="2976"/>
      <c r="B32" s="250"/>
      <c r="D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774"/>
    </row>
    <row r="33" spans="1:36" s="251" customFormat="1" ht="11.25" customHeight="1">
      <c r="A33" s="2976"/>
      <c r="B33" s="250"/>
      <c r="D33" s="250"/>
      <c r="M33" s="625"/>
      <c r="N33" s="625"/>
      <c r="O33" s="625"/>
      <c r="P33" s="625"/>
      <c r="Q33" s="625"/>
      <c r="R33" s="625"/>
      <c r="S33" s="625"/>
      <c r="T33" s="625"/>
      <c r="U33" s="625"/>
      <c r="V33" s="625"/>
      <c r="W33" s="625"/>
      <c r="X33" s="625"/>
      <c r="Y33" s="625"/>
      <c r="Z33" s="625"/>
      <c r="AA33" s="625"/>
      <c r="AB33" s="625"/>
      <c r="AC33" s="625"/>
      <c r="AD33" s="625"/>
      <c r="AE33" s="625"/>
      <c r="AF33" s="625"/>
      <c r="AG33" s="625"/>
      <c r="AH33" s="625"/>
      <c r="AI33" s="250"/>
      <c r="AJ33" s="2774"/>
    </row>
    <row r="34" spans="1:36" s="251" customFormat="1" ht="18" customHeight="1">
      <c r="A34" s="2976"/>
      <c r="B34" s="250"/>
      <c r="D34" s="250"/>
      <c r="M34" s="3267"/>
      <c r="N34" s="3267"/>
      <c r="O34" s="3267"/>
      <c r="P34" s="3267"/>
      <c r="Q34" s="3267"/>
      <c r="R34" s="3267"/>
      <c r="S34" s="3267"/>
      <c r="T34" s="3267"/>
      <c r="U34" s="3267"/>
      <c r="V34" s="3267"/>
      <c r="W34" s="3267"/>
      <c r="X34" s="3267"/>
      <c r="Y34" s="3267"/>
      <c r="Z34" s="3267"/>
      <c r="AA34" s="3267"/>
      <c r="AB34" s="3267"/>
      <c r="AC34" s="3267"/>
      <c r="AD34" s="3267"/>
      <c r="AE34" s="3267"/>
      <c r="AF34" s="3267"/>
      <c r="AG34" s="3267"/>
      <c r="AH34" s="3267"/>
      <c r="AI34" s="3267"/>
      <c r="AJ34" s="3268"/>
    </row>
    <row r="35" spans="1:36" s="251" customFormat="1" ht="22.5" customHeight="1">
      <c r="A35" s="3269"/>
      <c r="B35" s="3270" t="s">
        <v>840</v>
      </c>
      <c r="C35" s="3271"/>
      <c r="D35" s="3271"/>
      <c r="E35" s="3271"/>
      <c r="F35" s="3271"/>
      <c r="G35" s="3271"/>
      <c r="H35" s="3271"/>
      <c r="I35" s="3271"/>
      <c r="J35" s="3271"/>
      <c r="K35" s="3271"/>
      <c r="L35" s="3271"/>
      <c r="AJ35" s="2774"/>
    </row>
    <row r="36" spans="1:36" s="251" customFormat="1" ht="11.25" customHeight="1">
      <c r="A36" s="2976"/>
      <c r="B36" s="66"/>
      <c r="M36" s="6071" t="s">
        <v>841</v>
      </c>
      <c r="N36" s="6071"/>
      <c r="O36" s="6071"/>
      <c r="P36" s="6071"/>
      <c r="Q36" s="6071"/>
      <c r="R36" s="6071"/>
      <c r="S36" s="6071"/>
      <c r="T36" s="2975"/>
      <c r="U36" s="6071" t="s">
        <v>842</v>
      </c>
      <c r="V36" s="6071"/>
      <c r="W36" s="6071"/>
      <c r="X36" s="252"/>
      <c r="Y36" s="252"/>
      <c r="Z36" s="2975"/>
      <c r="AA36" s="6071" t="s">
        <v>843</v>
      </c>
      <c r="AB36" s="6071"/>
      <c r="AC36" s="6071"/>
      <c r="AD36" s="6071"/>
      <c r="AE36" s="6071"/>
      <c r="AF36" s="6071"/>
      <c r="AG36" s="6071"/>
      <c r="AH36" s="6071"/>
      <c r="AI36" s="250"/>
      <c r="AJ36" s="2774"/>
    </row>
    <row r="37" spans="1:36" s="251" customFormat="1" ht="11.25" customHeight="1">
      <c r="A37" s="2976"/>
      <c r="B37" s="66"/>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J37" s="2774"/>
    </row>
    <row r="38" spans="1:36" s="251" customFormat="1" ht="11.25" customHeight="1">
      <c r="A38" s="2976"/>
      <c r="B38" s="250"/>
      <c r="C38" s="2975" t="s">
        <v>832</v>
      </c>
      <c r="D38" s="252" t="s">
        <v>844</v>
      </c>
      <c r="E38" s="2975"/>
      <c r="L38" s="251" t="s">
        <v>827</v>
      </c>
      <c r="M38" s="2977"/>
      <c r="N38" s="2977"/>
      <c r="O38" s="2977"/>
      <c r="P38" s="2977"/>
      <c r="Q38" s="2977"/>
      <c r="R38" s="2977"/>
      <c r="S38" s="2977"/>
      <c r="T38" s="252"/>
      <c r="U38" s="2977"/>
      <c r="V38" s="2977"/>
      <c r="W38" s="2977"/>
      <c r="X38" s="2977"/>
      <c r="Y38" s="252"/>
      <c r="Z38" s="252"/>
      <c r="AA38" s="2977"/>
      <c r="AB38" s="2977"/>
      <c r="AC38" s="2977"/>
      <c r="AD38" s="2977"/>
      <c r="AE38" s="2977"/>
      <c r="AF38" s="2977"/>
      <c r="AG38" s="2977"/>
      <c r="AH38" s="2977"/>
      <c r="AI38" s="250"/>
      <c r="AJ38" s="2774"/>
    </row>
    <row r="39" spans="1:36" s="251" customFormat="1" ht="11.25" customHeight="1">
      <c r="A39" s="2976"/>
      <c r="B39" s="250"/>
      <c r="C39" s="2975"/>
      <c r="D39" s="252"/>
      <c r="E39" s="2975"/>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0"/>
      <c r="AJ39" s="2774"/>
    </row>
    <row r="40" spans="1:36" s="251" customFormat="1" ht="11.25" customHeight="1">
      <c r="A40" s="2976"/>
      <c r="B40" s="250"/>
      <c r="C40" s="2975" t="s">
        <v>834</v>
      </c>
      <c r="D40" s="252" t="s">
        <v>845</v>
      </c>
      <c r="E40" s="2975"/>
      <c r="L40" s="251" t="s">
        <v>827</v>
      </c>
      <c r="M40" s="2977"/>
      <c r="N40" s="2977"/>
      <c r="O40" s="2977"/>
      <c r="P40" s="2977"/>
      <c r="Q40" s="2977"/>
      <c r="R40" s="2977"/>
      <c r="S40" s="2977"/>
      <c r="T40" s="252"/>
      <c r="U40" s="2977"/>
      <c r="V40" s="2977"/>
      <c r="W40" s="2977"/>
      <c r="X40" s="2977"/>
      <c r="Y40" s="252"/>
      <c r="Z40" s="252"/>
      <c r="AA40" s="2977"/>
      <c r="AB40" s="2977"/>
      <c r="AC40" s="2977"/>
      <c r="AD40" s="2977"/>
      <c r="AE40" s="2977"/>
      <c r="AF40" s="2977"/>
      <c r="AG40" s="2977"/>
      <c r="AH40" s="2977"/>
      <c r="AI40" s="250"/>
      <c r="AJ40" s="2774"/>
    </row>
    <row r="41" spans="1:36" s="251" customFormat="1" ht="11.25" customHeight="1">
      <c r="A41" s="2976"/>
      <c r="B41" s="250"/>
      <c r="C41" s="2975"/>
      <c r="D41" s="252"/>
      <c r="E41" s="2975"/>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0"/>
      <c r="AJ41" s="2774"/>
    </row>
    <row r="42" spans="1:36" s="251" customFormat="1" ht="11.25" customHeight="1">
      <c r="A42" s="2976"/>
      <c r="B42" s="250"/>
      <c r="C42" s="2975" t="s">
        <v>836</v>
      </c>
      <c r="D42" s="252" t="s">
        <v>846</v>
      </c>
      <c r="E42" s="2975"/>
      <c r="L42" s="251" t="s">
        <v>827</v>
      </c>
      <c r="M42" s="2977"/>
      <c r="N42" s="2977"/>
      <c r="O42" s="2977"/>
      <c r="P42" s="2977"/>
      <c r="Q42" s="2977"/>
      <c r="R42" s="2977"/>
      <c r="S42" s="2977"/>
      <c r="T42" s="252"/>
      <c r="U42" s="2977"/>
      <c r="V42" s="2977"/>
      <c r="W42" s="2977"/>
      <c r="X42" s="2977"/>
      <c r="Y42" s="252"/>
      <c r="Z42" s="252"/>
      <c r="AA42" s="2977"/>
      <c r="AB42" s="2977"/>
      <c r="AC42" s="2977"/>
      <c r="AD42" s="2977"/>
      <c r="AE42" s="2977"/>
      <c r="AF42" s="2977"/>
      <c r="AG42" s="2977"/>
      <c r="AH42" s="2977"/>
      <c r="AI42" s="250"/>
      <c r="AJ42" s="2774"/>
    </row>
    <row r="43" spans="1:36" s="251" customFormat="1" ht="11.25" customHeight="1">
      <c r="A43" s="2976"/>
      <c r="B43" s="250"/>
      <c r="C43" s="2975"/>
      <c r="D43" s="252"/>
      <c r="E43" s="2975"/>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0"/>
      <c r="AJ43" s="2774"/>
    </row>
    <row r="44" spans="1:36" s="251" customFormat="1" ht="11.25" customHeight="1">
      <c r="A44" s="2976"/>
      <c r="B44" s="250"/>
      <c r="C44" s="2975" t="s">
        <v>838</v>
      </c>
      <c r="D44" s="252" t="s">
        <v>847</v>
      </c>
      <c r="E44" s="2975"/>
      <c r="L44" s="251" t="s">
        <v>827</v>
      </c>
      <c r="M44" s="2977"/>
      <c r="N44" s="2977"/>
      <c r="O44" s="2977"/>
      <c r="P44" s="2977"/>
      <c r="Q44" s="2977"/>
      <c r="R44" s="2977"/>
      <c r="S44" s="2977"/>
      <c r="T44" s="252"/>
      <c r="U44" s="2977"/>
      <c r="V44" s="2977"/>
      <c r="W44" s="2977"/>
      <c r="X44" s="2977"/>
      <c r="Y44" s="252"/>
      <c r="Z44" s="252"/>
      <c r="AA44" s="2977"/>
      <c r="AB44" s="2977"/>
      <c r="AC44" s="2977"/>
      <c r="AD44" s="2977"/>
      <c r="AE44" s="2977"/>
      <c r="AF44" s="2977"/>
      <c r="AG44" s="2977"/>
      <c r="AH44" s="2977"/>
      <c r="AI44" s="250"/>
      <c r="AJ44" s="2774"/>
    </row>
    <row r="45" spans="1:36" s="251" customFormat="1" ht="11.25" customHeight="1">
      <c r="A45" s="2976"/>
      <c r="B45" s="250"/>
      <c r="C45" s="2975"/>
      <c r="D45" s="252"/>
      <c r="E45" s="2975"/>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0"/>
      <c r="AJ45" s="2774"/>
    </row>
    <row r="46" spans="1:36" s="251" customFormat="1" ht="11.25" customHeight="1">
      <c r="A46" s="2976"/>
      <c r="B46" s="250"/>
      <c r="C46" s="2975" t="s">
        <v>858</v>
      </c>
      <c r="D46" s="252" t="s">
        <v>848</v>
      </c>
      <c r="E46" s="2975"/>
      <c r="L46" s="250" t="s">
        <v>827</v>
      </c>
      <c r="M46" s="2977"/>
      <c r="N46" s="2977"/>
      <c r="O46" s="2977"/>
      <c r="P46" s="2977"/>
      <c r="Q46" s="2977"/>
      <c r="R46" s="2977"/>
      <c r="S46" s="2977"/>
      <c r="T46" s="252"/>
      <c r="U46" s="2977"/>
      <c r="V46" s="2977"/>
      <c r="W46" s="2977"/>
      <c r="X46" s="2977"/>
      <c r="Y46" s="252"/>
      <c r="Z46" s="252"/>
      <c r="AA46" s="2977"/>
      <c r="AB46" s="2977"/>
      <c r="AC46" s="2977"/>
      <c r="AD46" s="2977"/>
      <c r="AE46" s="2977"/>
      <c r="AF46" s="2977"/>
      <c r="AG46" s="2977"/>
      <c r="AH46" s="2977"/>
      <c r="AI46" s="250"/>
      <c r="AJ46" s="2774"/>
    </row>
    <row r="47" spans="1:36" s="251" customFormat="1" ht="18" customHeight="1">
      <c r="A47" s="2976"/>
      <c r="B47" s="250"/>
      <c r="D47" s="250"/>
      <c r="M47" s="3272"/>
      <c r="N47" s="3272"/>
      <c r="O47" s="3272"/>
      <c r="P47" s="3272"/>
      <c r="Q47" s="3272"/>
      <c r="R47" s="3272"/>
      <c r="S47" s="3272"/>
      <c r="T47" s="3272"/>
      <c r="U47" s="3272"/>
      <c r="V47" s="3272"/>
      <c r="W47" s="3272"/>
      <c r="X47" s="3272"/>
      <c r="Y47" s="3272"/>
      <c r="Z47" s="3272"/>
      <c r="AA47" s="3272"/>
      <c r="AB47" s="3272"/>
      <c r="AC47" s="3272"/>
      <c r="AD47" s="3272"/>
      <c r="AE47" s="3272"/>
      <c r="AF47" s="3272"/>
      <c r="AG47" s="3272"/>
      <c r="AH47" s="3272"/>
      <c r="AI47" s="3267"/>
      <c r="AJ47" s="3268"/>
    </row>
    <row r="48" spans="1:36" s="251" customFormat="1" ht="22.5" customHeight="1">
      <c r="A48" s="3269"/>
      <c r="B48" s="3270" t="s">
        <v>849</v>
      </c>
      <c r="C48" s="3271"/>
      <c r="D48" s="3271"/>
      <c r="E48" s="3271"/>
      <c r="F48" s="3271"/>
      <c r="G48" s="3271"/>
      <c r="H48" s="3271"/>
      <c r="I48" s="3271"/>
      <c r="J48" s="3271"/>
      <c r="K48" s="3271"/>
      <c r="L48" s="3271"/>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J48" s="2774"/>
    </row>
    <row r="49" spans="1:36" s="251" customFormat="1" ht="11.25" customHeight="1">
      <c r="A49" s="2976"/>
      <c r="B49" s="66"/>
      <c r="M49" s="6071" t="s">
        <v>841</v>
      </c>
      <c r="N49" s="6071"/>
      <c r="O49" s="6071"/>
      <c r="P49" s="6071"/>
      <c r="Q49" s="6071"/>
      <c r="R49" s="6071"/>
      <c r="S49" s="6071"/>
      <c r="T49" s="2975"/>
      <c r="U49" s="6071" t="s">
        <v>842</v>
      </c>
      <c r="V49" s="6071"/>
      <c r="W49" s="6071"/>
      <c r="X49" s="6071"/>
      <c r="Y49" s="252"/>
      <c r="Z49" s="2975"/>
      <c r="AA49" s="6071" t="s">
        <v>843</v>
      </c>
      <c r="AB49" s="6071"/>
      <c r="AC49" s="6071"/>
      <c r="AD49" s="6071"/>
      <c r="AE49" s="6071"/>
      <c r="AF49" s="6071"/>
      <c r="AG49" s="6071"/>
      <c r="AH49" s="6071"/>
      <c r="AI49" s="250"/>
      <c r="AJ49" s="2774"/>
    </row>
    <row r="50" spans="1:36" s="251" customFormat="1" ht="11.25" customHeight="1">
      <c r="A50" s="2976"/>
      <c r="B50" s="66"/>
      <c r="M50" s="2975"/>
      <c r="N50" s="2975"/>
      <c r="O50" s="2975"/>
      <c r="P50" s="2975"/>
      <c r="Q50" s="2975"/>
      <c r="R50" s="2975"/>
      <c r="S50" s="2975"/>
      <c r="T50" s="2975"/>
      <c r="U50" s="2975"/>
      <c r="V50" s="2975"/>
      <c r="W50" s="2975"/>
      <c r="X50" s="2975"/>
      <c r="Y50" s="2975"/>
      <c r="Z50" s="2975"/>
      <c r="AA50" s="2975"/>
      <c r="AB50" s="2975"/>
      <c r="AC50" s="2975"/>
      <c r="AD50" s="2975"/>
      <c r="AE50" s="2975"/>
      <c r="AF50" s="2975"/>
      <c r="AG50" s="2975"/>
      <c r="AH50" s="2975"/>
      <c r="AJ50" s="2774"/>
    </row>
    <row r="51" spans="1:36" s="251" customFormat="1" ht="11.25" customHeight="1">
      <c r="A51" s="2976"/>
      <c r="B51" s="250"/>
      <c r="C51" s="2975" t="s">
        <v>832</v>
      </c>
      <c r="D51" s="6072"/>
      <c r="E51" s="6074" t="s">
        <v>850</v>
      </c>
      <c r="F51" s="6075"/>
      <c r="G51" s="2975"/>
      <c r="H51" s="6072"/>
      <c r="I51" s="6076" t="s">
        <v>851</v>
      </c>
      <c r="J51" s="6077"/>
      <c r="K51" s="6077"/>
      <c r="L51" s="66"/>
      <c r="M51" s="2977"/>
      <c r="N51" s="2977"/>
      <c r="O51" s="2978"/>
      <c r="P51" s="2978"/>
      <c r="Q51" s="2978"/>
      <c r="R51" s="2978"/>
      <c r="S51" s="2978"/>
      <c r="T51" s="2975"/>
      <c r="U51" s="2978"/>
      <c r="V51" s="2978"/>
      <c r="W51" s="2978"/>
      <c r="X51" s="2978"/>
      <c r="Y51" s="2975"/>
      <c r="Z51" s="2975"/>
      <c r="AA51" s="2978"/>
      <c r="AB51" s="2978"/>
      <c r="AC51" s="2978"/>
      <c r="AD51" s="2978"/>
      <c r="AE51" s="2978"/>
      <c r="AF51" s="2978"/>
      <c r="AG51" s="2978"/>
      <c r="AH51" s="2978"/>
      <c r="AJ51" s="2774"/>
    </row>
    <row r="52" spans="1:36" s="251" customFormat="1" ht="8.1" customHeight="1">
      <c r="A52" s="2976"/>
      <c r="B52" s="250"/>
      <c r="C52" s="2975"/>
      <c r="D52" s="6073"/>
      <c r="E52" s="6074"/>
      <c r="F52" s="6075"/>
      <c r="G52" s="2975"/>
      <c r="H52" s="6073"/>
      <c r="I52" s="6076"/>
      <c r="J52" s="6077"/>
      <c r="K52" s="6077"/>
      <c r="L52" s="517"/>
      <c r="M52" s="2975"/>
      <c r="N52" s="2975"/>
      <c r="O52" s="2975"/>
      <c r="P52" s="2975"/>
      <c r="Q52" s="2975"/>
      <c r="R52" s="2975"/>
      <c r="S52" s="2975"/>
      <c r="T52" s="2975"/>
      <c r="U52" s="2975"/>
      <c r="V52" s="2975"/>
      <c r="W52" s="2975"/>
      <c r="X52" s="2975"/>
      <c r="Y52" s="2975"/>
      <c r="Z52" s="2975"/>
      <c r="AA52" s="2975"/>
      <c r="AB52" s="2975"/>
      <c r="AC52" s="2975"/>
      <c r="AD52" s="2975"/>
      <c r="AE52" s="2975"/>
      <c r="AF52" s="2975"/>
      <c r="AG52" s="2975"/>
      <c r="AH52" s="2975"/>
      <c r="AJ52" s="2774"/>
    </row>
    <row r="53" spans="1:36" s="251" customFormat="1" ht="8.1" customHeight="1">
      <c r="A53" s="2976"/>
      <c r="B53" s="250"/>
      <c r="C53" s="2975"/>
      <c r="D53" s="252"/>
      <c r="E53" s="2975"/>
      <c r="F53" s="2975"/>
      <c r="G53" s="2975"/>
      <c r="H53" s="2975"/>
      <c r="I53" s="2975"/>
      <c r="J53" s="2975"/>
      <c r="K53" s="2975"/>
      <c r="M53" s="2975"/>
      <c r="N53" s="2975"/>
      <c r="O53" s="2975"/>
      <c r="P53" s="2975"/>
      <c r="Q53" s="2975"/>
      <c r="R53" s="2975"/>
      <c r="S53" s="2975"/>
      <c r="T53" s="2975"/>
      <c r="U53" s="2975"/>
      <c r="V53" s="2975"/>
      <c r="W53" s="2975"/>
      <c r="X53" s="2975"/>
      <c r="Y53" s="2975"/>
      <c r="Z53" s="2975"/>
      <c r="AA53" s="2975"/>
      <c r="AB53" s="2975"/>
      <c r="AC53" s="2975"/>
      <c r="AD53" s="2975"/>
      <c r="AE53" s="2975"/>
      <c r="AF53" s="2975"/>
      <c r="AG53" s="2975"/>
      <c r="AH53" s="2975"/>
      <c r="AJ53" s="2774"/>
    </row>
    <row r="54" spans="1:36" s="251" customFormat="1" ht="11.25" customHeight="1">
      <c r="A54" s="2976"/>
      <c r="B54" s="250"/>
      <c r="C54" s="2975" t="s">
        <v>834</v>
      </c>
      <c r="D54" s="252" t="s">
        <v>852</v>
      </c>
      <c r="E54" s="2975"/>
      <c r="F54" s="2975"/>
      <c r="G54" s="2975"/>
      <c r="H54" s="2975"/>
      <c r="I54" s="2975"/>
      <c r="J54" s="2975"/>
      <c r="K54" s="2975"/>
      <c r="L54" s="251" t="s">
        <v>827</v>
      </c>
      <c r="M54" s="625"/>
      <c r="N54" s="625"/>
      <c r="O54" s="625"/>
      <c r="P54" s="625"/>
      <c r="Q54" s="625"/>
      <c r="R54" s="625"/>
      <c r="S54" s="625"/>
      <c r="T54" s="625"/>
      <c r="U54" s="625"/>
      <c r="V54" s="625"/>
      <c r="W54" s="625"/>
      <c r="X54" s="625"/>
      <c r="Y54" s="625"/>
      <c r="Z54" s="625"/>
      <c r="AA54" s="625"/>
      <c r="AB54" s="625"/>
      <c r="AC54" s="625"/>
      <c r="AD54" s="625"/>
      <c r="AE54" s="625"/>
      <c r="AF54" s="625"/>
      <c r="AG54" s="625"/>
      <c r="AH54" s="625"/>
      <c r="AJ54" s="2774"/>
    </row>
    <row r="55" spans="1:36" s="251" customFormat="1" ht="11.25" customHeight="1">
      <c r="A55" s="2976"/>
      <c r="B55" s="250"/>
      <c r="C55" s="2975"/>
      <c r="D55" s="252"/>
      <c r="E55" s="2975"/>
      <c r="F55" s="2975"/>
      <c r="G55" s="2975"/>
      <c r="H55" s="2975"/>
      <c r="I55" s="2975"/>
      <c r="J55" s="2975"/>
      <c r="K55" s="2975"/>
      <c r="M55" s="250"/>
      <c r="N55" s="250"/>
      <c r="O55" s="250"/>
      <c r="P55" s="250"/>
      <c r="Q55" s="250"/>
      <c r="R55" s="250"/>
      <c r="S55" s="250"/>
      <c r="T55" s="250"/>
      <c r="U55" s="250"/>
      <c r="V55" s="250"/>
      <c r="W55" s="250"/>
      <c r="X55" s="250"/>
      <c r="Y55" s="250"/>
      <c r="Z55" s="250"/>
      <c r="AA55" s="250"/>
      <c r="AB55" s="250"/>
      <c r="AC55" s="250"/>
      <c r="AD55" s="250"/>
      <c r="AE55" s="250"/>
      <c r="AF55" s="250"/>
      <c r="AG55" s="250"/>
      <c r="AH55" s="250"/>
      <c r="AJ55" s="2774"/>
    </row>
    <row r="56" spans="1:36" s="251" customFormat="1" ht="11.25" customHeight="1">
      <c r="A56" s="2976"/>
      <c r="B56" s="250"/>
      <c r="C56" s="2975"/>
      <c r="D56" s="252"/>
      <c r="E56" s="2975"/>
      <c r="F56" s="2975"/>
      <c r="G56" s="2975"/>
      <c r="H56" s="2975"/>
      <c r="I56" s="2975"/>
      <c r="J56" s="2975"/>
      <c r="K56" s="2975"/>
      <c r="M56" s="625"/>
      <c r="N56" s="625"/>
      <c r="O56" s="625"/>
      <c r="P56" s="625"/>
      <c r="Q56" s="625"/>
      <c r="R56" s="625"/>
      <c r="S56" s="625"/>
      <c r="T56" s="625"/>
      <c r="U56" s="625"/>
      <c r="V56" s="625"/>
      <c r="W56" s="625"/>
      <c r="X56" s="625"/>
      <c r="Y56" s="625"/>
      <c r="Z56" s="625"/>
      <c r="AA56" s="625"/>
      <c r="AB56" s="625"/>
      <c r="AC56" s="625"/>
      <c r="AD56" s="625"/>
      <c r="AE56" s="625"/>
      <c r="AF56" s="625"/>
      <c r="AG56" s="625"/>
      <c r="AH56" s="625"/>
      <c r="AJ56" s="2774"/>
    </row>
    <row r="57" spans="1:36" s="251" customFormat="1" ht="11.25" customHeight="1">
      <c r="A57" s="2976"/>
      <c r="B57" s="250"/>
      <c r="D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J57" s="2774"/>
    </row>
    <row r="58" spans="1:36" s="251" customFormat="1" ht="11.25" customHeight="1">
      <c r="A58" s="2976"/>
      <c r="B58" s="250"/>
      <c r="D58" s="250"/>
      <c r="M58" s="625"/>
      <c r="N58" s="625"/>
      <c r="O58" s="625"/>
      <c r="P58" s="625"/>
      <c r="Q58" s="625"/>
      <c r="R58" s="625"/>
      <c r="S58" s="625"/>
      <c r="T58" s="625"/>
      <c r="U58" s="625"/>
      <c r="V58" s="625"/>
      <c r="W58" s="625"/>
      <c r="X58" s="625"/>
      <c r="Y58" s="625"/>
      <c r="Z58" s="625"/>
      <c r="AA58" s="625"/>
      <c r="AB58" s="625"/>
      <c r="AC58" s="625"/>
      <c r="AD58" s="625"/>
      <c r="AE58" s="625"/>
      <c r="AF58" s="625"/>
      <c r="AG58" s="625"/>
      <c r="AH58" s="625"/>
      <c r="AJ58" s="2774"/>
    </row>
    <row r="59" spans="1:36" s="251" customFormat="1" ht="11.25" customHeight="1">
      <c r="A59" s="2976"/>
      <c r="B59" s="250"/>
      <c r="D59" s="250"/>
      <c r="M59" s="2975"/>
      <c r="N59" s="2975"/>
      <c r="O59" s="2975"/>
      <c r="P59" s="2975"/>
      <c r="Q59" s="2975"/>
      <c r="R59" s="2975"/>
      <c r="S59" s="2975"/>
      <c r="T59" s="2975"/>
      <c r="U59" s="2975"/>
      <c r="V59" s="2975"/>
      <c r="W59" s="2975"/>
      <c r="X59" s="2975"/>
      <c r="Y59" s="2975"/>
      <c r="Z59" s="2975"/>
      <c r="AA59" s="2975"/>
      <c r="AB59" s="2975"/>
      <c r="AC59" s="2975"/>
      <c r="AD59" s="2975"/>
      <c r="AE59" s="2975"/>
      <c r="AF59" s="2975"/>
      <c r="AG59" s="2975"/>
      <c r="AH59" s="2975"/>
      <c r="AJ59" s="2774"/>
    </row>
    <row r="60" spans="1:36" s="251" customFormat="1" ht="11.25" customHeight="1">
      <c r="A60" s="2976"/>
      <c r="B60" s="250"/>
      <c r="D60" s="250"/>
      <c r="M60" s="625"/>
      <c r="N60" s="625"/>
      <c r="O60" s="625"/>
      <c r="P60" s="625"/>
      <c r="Q60" s="625"/>
      <c r="R60" s="625"/>
      <c r="S60" s="625"/>
      <c r="T60" s="625"/>
      <c r="U60" s="625"/>
      <c r="V60" s="625"/>
      <c r="W60" s="625"/>
      <c r="X60" s="625"/>
      <c r="Y60" s="625"/>
      <c r="Z60" s="625"/>
      <c r="AA60" s="625"/>
      <c r="AB60" s="625"/>
      <c r="AC60" s="625"/>
      <c r="AD60" s="625"/>
      <c r="AE60" s="625"/>
      <c r="AF60" s="625"/>
      <c r="AG60" s="625"/>
      <c r="AH60" s="625"/>
      <c r="AJ60" s="2774"/>
    </row>
    <row r="61" spans="1:36" s="251" customFormat="1" ht="18" customHeight="1">
      <c r="A61" s="2976"/>
      <c r="B61" s="250"/>
      <c r="D61" s="250"/>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67"/>
      <c r="AJ61" s="3268"/>
    </row>
    <row r="62" spans="1:36" s="251" customFormat="1" ht="22.5" customHeight="1">
      <c r="A62" s="3269"/>
      <c r="B62" s="3273" t="s">
        <v>853</v>
      </c>
      <c r="C62" s="3271"/>
      <c r="D62" s="3271"/>
      <c r="E62" s="3271"/>
      <c r="F62" s="3271"/>
      <c r="G62" s="3271"/>
      <c r="H62" s="3271"/>
      <c r="I62" s="3271"/>
      <c r="J62" s="3271"/>
      <c r="K62" s="3271"/>
      <c r="L62" s="3271"/>
      <c r="M62" s="2975"/>
      <c r="N62" s="2975"/>
      <c r="O62" s="2975"/>
      <c r="P62" s="2975"/>
      <c r="Q62" s="2975"/>
      <c r="R62" s="2975"/>
      <c r="S62" s="2975"/>
      <c r="T62" s="2975"/>
      <c r="U62" s="2975"/>
      <c r="V62" s="2975"/>
      <c r="W62" s="2975"/>
      <c r="X62" s="2975"/>
      <c r="Y62" s="2975"/>
      <c r="Z62" s="2975"/>
      <c r="AA62" s="2975"/>
      <c r="AB62" s="2975"/>
      <c r="AC62" s="2975"/>
      <c r="AD62" s="2975"/>
      <c r="AE62" s="2975"/>
      <c r="AF62" s="2975"/>
      <c r="AG62" s="2975"/>
      <c r="AH62" s="2975"/>
      <c r="AJ62" s="2774"/>
    </row>
    <row r="63" spans="1:36" s="251" customFormat="1" ht="11.25" customHeight="1">
      <c r="A63" s="2976"/>
      <c r="B63" s="66"/>
      <c r="M63" s="6071" t="s">
        <v>841</v>
      </c>
      <c r="N63" s="6071"/>
      <c r="O63" s="6071"/>
      <c r="P63" s="6071"/>
      <c r="Q63" s="6071"/>
      <c r="R63" s="6071"/>
      <c r="S63" s="6071"/>
      <c r="T63" s="2975"/>
      <c r="U63" s="6071" t="s">
        <v>842</v>
      </c>
      <c r="V63" s="6071"/>
      <c r="W63" s="6071"/>
      <c r="X63" s="6071"/>
      <c r="Y63" s="252"/>
      <c r="Z63" s="2975"/>
      <c r="AA63" s="6071" t="s">
        <v>843</v>
      </c>
      <c r="AB63" s="6071"/>
      <c r="AC63" s="6071"/>
      <c r="AD63" s="6071"/>
      <c r="AE63" s="6071"/>
      <c r="AF63" s="6071"/>
      <c r="AG63" s="6071"/>
      <c r="AH63" s="6071"/>
      <c r="AI63" s="250"/>
      <c r="AJ63" s="2774"/>
    </row>
    <row r="64" spans="1:36" s="251" customFormat="1" ht="11.25" customHeight="1">
      <c r="A64" s="2976"/>
      <c r="B64" s="66"/>
      <c r="M64" s="2975"/>
      <c r="N64" s="2975"/>
      <c r="O64" s="2975"/>
      <c r="P64" s="2975"/>
      <c r="Q64" s="2975"/>
      <c r="R64" s="2975"/>
      <c r="S64" s="2975"/>
      <c r="T64" s="2975"/>
      <c r="U64" s="2975"/>
      <c r="V64" s="2975"/>
      <c r="W64" s="2975"/>
      <c r="X64" s="2975"/>
      <c r="Y64" s="2975"/>
      <c r="Z64" s="2975"/>
      <c r="AA64" s="2975"/>
      <c r="AB64" s="2975"/>
      <c r="AC64" s="2975"/>
      <c r="AD64" s="2975"/>
      <c r="AE64" s="2975"/>
      <c r="AF64" s="2975"/>
      <c r="AG64" s="2975"/>
      <c r="AH64" s="2975"/>
      <c r="AJ64" s="2774"/>
    </row>
    <row r="65" spans="1:36" s="251" customFormat="1" ht="11.25" customHeight="1">
      <c r="A65" s="2976"/>
      <c r="B65" s="250"/>
      <c r="C65" s="2975" t="s">
        <v>832</v>
      </c>
      <c r="D65" s="252" t="s">
        <v>854</v>
      </c>
      <c r="E65" s="2975"/>
      <c r="F65" s="2975"/>
      <c r="L65" s="251" t="s">
        <v>827</v>
      </c>
      <c r="M65" s="2977"/>
      <c r="N65" s="2977"/>
      <c r="O65" s="2977"/>
      <c r="P65" s="2977"/>
      <c r="Q65" s="2977"/>
      <c r="R65" s="2977"/>
      <c r="S65" s="2977"/>
      <c r="T65" s="252"/>
      <c r="U65" s="2977"/>
      <c r="V65" s="2977"/>
      <c r="W65" s="2977"/>
      <c r="X65" s="2977"/>
      <c r="Y65" s="252"/>
      <c r="Z65" s="252"/>
      <c r="AA65" s="2977"/>
      <c r="AB65" s="2977"/>
      <c r="AC65" s="2977"/>
      <c r="AD65" s="2977"/>
      <c r="AE65" s="2977"/>
      <c r="AF65" s="2977"/>
      <c r="AG65" s="2977"/>
      <c r="AH65" s="2977"/>
      <c r="AI65" s="250"/>
      <c r="AJ65" s="2774"/>
    </row>
    <row r="66" spans="1:36" s="251" customFormat="1" ht="11.25" customHeight="1">
      <c r="A66" s="2976"/>
      <c r="B66" s="250"/>
      <c r="C66" s="2975"/>
      <c r="D66" s="252"/>
      <c r="E66" s="2975"/>
      <c r="F66" s="2975"/>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0"/>
      <c r="AJ66" s="2774"/>
    </row>
    <row r="67" spans="1:36" s="251" customFormat="1" ht="11.25" customHeight="1">
      <c r="A67" s="2976"/>
      <c r="B67" s="250"/>
      <c r="C67" s="2975" t="s">
        <v>834</v>
      </c>
      <c r="D67" s="252" t="s">
        <v>855</v>
      </c>
      <c r="E67" s="2975"/>
      <c r="F67" s="2975"/>
      <c r="L67" s="251" t="s">
        <v>827</v>
      </c>
      <c r="M67" s="2977"/>
      <c r="N67" s="2977"/>
      <c r="O67" s="2977"/>
      <c r="P67" s="2977"/>
      <c r="Q67" s="2977"/>
      <c r="R67" s="2977"/>
      <c r="S67" s="2977"/>
      <c r="T67" s="252"/>
      <c r="U67" s="2977"/>
      <c r="V67" s="2977"/>
      <c r="W67" s="2977"/>
      <c r="X67" s="2977"/>
      <c r="Y67" s="252"/>
      <c r="Z67" s="252"/>
      <c r="AA67" s="2977"/>
      <c r="AB67" s="2977"/>
      <c r="AC67" s="2977"/>
      <c r="AD67" s="2977"/>
      <c r="AE67" s="2977"/>
      <c r="AF67" s="2977"/>
      <c r="AG67" s="2977"/>
      <c r="AH67" s="2977"/>
      <c r="AI67" s="250"/>
      <c r="AJ67" s="2774"/>
    </row>
    <row r="68" spans="1:36" s="251" customFormat="1" ht="11.25" customHeight="1">
      <c r="A68" s="2976"/>
      <c r="B68" s="250"/>
      <c r="C68" s="2975"/>
      <c r="D68" s="252"/>
      <c r="E68" s="2975"/>
      <c r="F68" s="2975"/>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0"/>
      <c r="AJ68" s="2774"/>
    </row>
    <row r="69" spans="1:36" s="251" customFormat="1" ht="11.25" customHeight="1">
      <c r="A69" s="2976"/>
      <c r="B69" s="250"/>
      <c r="C69" s="2975" t="s">
        <v>836</v>
      </c>
      <c r="D69" s="252" t="s">
        <v>856</v>
      </c>
      <c r="E69" s="2975"/>
      <c r="F69" s="2975"/>
      <c r="L69" s="251" t="s">
        <v>827</v>
      </c>
      <c r="M69" s="2977"/>
      <c r="N69" s="2977"/>
      <c r="O69" s="2977"/>
      <c r="P69" s="2977"/>
      <c r="Q69" s="2977"/>
      <c r="R69" s="2977"/>
      <c r="S69" s="2977"/>
      <c r="T69" s="252"/>
      <c r="U69" s="2977"/>
      <c r="V69" s="2977"/>
      <c r="W69" s="2977"/>
      <c r="X69" s="2977"/>
      <c r="Y69" s="252"/>
      <c r="Z69" s="252"/>
      <c r="AA69" s="2977"/>
      <c r="AB69" s="2977"/>
      <c r="AC69" s="2977"/>
      <c r="AD69" s="2977"/>
      <c r="AE69" s="2977"/>
      <c r="AF69" s="2977"/>
      <c r="AG69" s="2977"/>
      <c r="AH69" s="2977"/>
      <c r="AI69" s="250"/>
      <c r="AJ69" s="2774"/>
    </row>
    <row r="70" spans="1:36" s="251" customFormat="1" ht="11.25" customHeight="1">
      <c r="A70" s="2976"/>
      <c r="B70" s="250"/>
      <c r="C70" s="2975"/>
      <c r="D70" s="252"/>
      <c r="E70" s="2975"/>
      <c r="F70" s="2975"/>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0"/>
      <c r="AJ70" s="2774"/>
    </row>
    <row r="71" spans="1:36" s="251" customFormat="1" ht="11.25" customHeight="1">
      <c r="A71" s="2976"/>
      <c r="B71" s="250"/>
      <c r="C71" s="2975" t="s">
        <v>838</v>
      </c>
      <c r="D71" s="252" t="s">
        <v>857</v>
      </c>
      <c r="E71" s="2975"/>
      <c r="F71" s="2975"/>
      <c r="L71" s="251" t="s">
        <v>827</v>
      </c>
      <c r="M71" s="2977"/>
      <c r="N71" s="2977"/>
      <c r="O71" s="2977"/>
      <c r="P71" s="2977"/>
      <c r="Q71" s="2977"/>
      <c r="R71" s="2977"/>
      <c r="S71" s="2977"/>
      <c r="T71" s="252"/>
      <c r="U71" s="2977"/>
      <c r="V71" s="2977"/>
      <c r="W71" s="2977"/>
      <c r="X71" s="2977"/>
      <c r="Y71" s="252"/>
      <c r="Z71" s="252"/>
      <c r="AA71" s="2977"/>
      <c r="AB71" s="2977"/>
      <c r="AC71" s="2977"/>
      <c r="AD71" s="2977"/>
      <c r="AE71" s="2977"/>
      <c r="AF71" s="2977"/>
      <c r="AG71" s="2977"/>
      <c r="AH71" s="2977"/>
      <c r="AI71" s="250"/>
      <c r="AJ71" s="2774"/>
    </row>
    <row r="72" spans="1:36" s="251" customFormat="1" ht="11.25" customHeight="1">
      <c r="A72" s="2976"/>
      <c r="B72" s="250"/>
      <c r="C72" s="2975"/>
      <c r="D72" s="252"/>
      <c r="E72" s="2975"/>
      <c r="F72" s="2975"/>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0"/>
      <c r="AJ72" s="2774"/>
    </row>
    <row r="73" spans="1:36" s="251" customFormat="1" ht="11.25" customHeight="1">
      <c r="A73" s="2976"/>
      <c r="B73" s="250"/>
      <c r="C73" s="2975" t="s">
        <v>858</v>
      </c>
      <c r="D73" s="252" t="s">
        <v>859</v>
      </c>
      <c r="E73" s="2975"/>
      <c r="F73" s="2975"/>
      <c r="L73" s="251" t="s">
        <v>827</v>
      </c>
      <c r="M73" s="2977"/>
      <c r="N73" s="2977"/>
      <c r="O73" s="2977"/>
      <c r="P73" s="2977"/>
      <c r="Q73" s="2977"/>
      <c r="R73" s="2977"/>
      <c r="S73" s="2977"/>
      <c r="T73" s="252"/>
      <c r="U73" s="2977"/>
      <c r="V73" s="2977"/>
      <c r="W73" s="2977"/>
      <c r="X73" s="2977"/>
      <c r="Y73" s="252"/>
      <c r="Z73" s="252"/>
      <c r="AA73" s="2977"/>
      <c r="AB73" s="2977"/>
      <c r="AC73" s="2977"/>
      <c r="AD73" s="2977"/>
      <c r="AE73" s="2977"/>
      <c r="AF73" s="2977"/>
      <c r="AG73" s="2977"/>
      <c r="AH73" s="2977"/>
      <c r="AI73" s="250"/>
      <c r="AJ73" s="2774"/>
    </row>
    <row r="74" spans="1:36" s="251" customFormat="1" ht="11.25" customHeight="1">
      <c r="A74" s="2976"/>
      <c r="B74" s="250"/>
      <c r="C74" s="2975"/>
      <c r="D74" s="252"/>
      <c r="E74" s="2975"/>
      <c r="F74" s="2975"/>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0"/>
      <c r="AJ74" s="2774"/>
    </row>
    <row r="75" spans="1:36" s="251" customFormat="1" ht="11.25" customHeight="1">
      <c r="A75" s="2976"/>
      <c r="B75" s="250"/>
      <c r="C75" s="2975" t="s">
        <v>860</v>
      </c>
      <c r="D75" s="252" t="s">
        <v>861</v>
      </c>
      <c r="E75" s="2975"/>
      <c r="F75" s="2975"/>
      <c r="L75" s="251" t="s">
        <v>827</v>
      </c>
      <c r="M75" s="2977"/>
      <c r="N75" s="2977"/>
      <c r="O75" s="2977"/>
      <c r="P75" s="2977"/>
      <c r="Q75" s="2977"/>
      <c r="R75" s="2977"/>
      <c r="S75" s="2977"/>
      <c r="T75" s="252"/>
      <c r="U75" s="2977"/>
      <c r="V75" s="2977"/>
      <c r="W75" s="2977"/>
      <c r="X75" s="2977"/>
      <c r="Y75" s="252"/>
      <c r="Z75" s="252"/>
      <c r="AA75" s="2977"/>
      <c r="AB75" s="2977"/>
      <c r="AC75" s="2977"/>
      <c r="AD75" s="2977"/>
      <c r="AE75" s="2977"/>
      <c r="AF75" s="2977"/>
      <c r="AG75" s="2977"/>
      <c r="AH75" s="2977"/>
      <c r="AI75" s="250"/>
      <c r="AJ75" s="2774"/>
    </row>
    <row r="76" spans="1:36" s="251" customFormat="1" ht="11.25" customHeight="1">
      <c r="A76" s="2976"/>
      <c r="B76" s="250"/>
      <c r="C76" s="2975"/>
      <c r="D76" s="252"/>
      <c r="E76" s="2975"/>
      <c r="F76" s="2975"/>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0"/>
      <c r="AJ76" s="2774"/>
    </row>
    <row r="77" spans="1:36" s="251" customFormat="1" ht="11.25" customHeight="1">
      <c r="A77" s="2976"/>
      <c r="B77" s="250"/>
      <c r="C77" s="2975" t="s">
        <v>862</v>
      </c>
      <c r="D77" s="252" t="s">
        <v>848</v>
      </c>
      <c r="E77" s="2975"/>
      <c r="F77" s="2975"/>
      <c r="L77" s="251" t="s">
        <v>827</v>
      </c>
      <c r="M77" s="2977"/>
      <c r="N77" s="2977"/>
      <c r="O77" s="2977"/>
      <c r="P77" s="2977"/>
      <c r="Q77" s="2977"/>
      <c r="R77" s="2977"/>
      <c r="S77" s="2977"/>
      <c r="T77" s="252"/>
      <c r="U77" s="2977"/>
      <c r="V77" s="2977"/>
      <c r="W77" s="2977"/>
      <c r="X77" s="2977"/>
      <c r="Y77" s="252"/>
      <c r="Z77" s="252"/>
      <c r="AA77" s="2977"/>
      <c r="AB77" s="2977"/>
      <c r="AC77" s="2977"/>
      <c r="AD77" s="2977"/>
      <c r="AE77" s="2977"/>
      <c r="AF77" s="2977"/>
      <c r="AG77" s="2977"/>
      <c r="AH77" s="2977"/>
      <c r="AI77" s="250"/>
      <c r="AJ77" s="2774"/>
    </row>
    <row r="78" spans="1:36" s="251" customFormat="1" ht="11.25" customHeight="1">
      <c r="A78" s="2976"/>
      <c r="B78" s="250"/>
      <c r="C78" s="2975"/>
      <c r="D78" s="252"/>
      <c r="E78" s="2975"/>
      <c r="F78" s="2975"/>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0"/>
      <c r="AJ78" s="2774"/>
    </row>
    <row r="79" spans="1:36" s="251" customFormat="1" ht="11.25" customHeight="1">
      <c r="A79" s="2976"/>
      <c r="B79" s="250"/>
      <c r="C79" s="2975"/>
      <c r="D79" s="252"/>
      <c r="E79" s="2975"/>
      <c r="F79" s="2975"/>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0"/>
      <c r="AJ79" s="2774"/>
    </row>
    <row r="80" spans="1:36" s="251" customFormat="1" ht="11.25" customHeight="1">
      <c r="A80" s="2976"/>
      <c r="B80" s="250"/>
      <c r="C80" s="2975"/>
      <c r="D80" s="252"/>
      <c r="E80" s="2975"/>
      <c r="F80" s="2975"/>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0"/>
      <c r="AJ80" s="2774"/>
    </row>
    <row r="81" spans="1:16384" s="251" customFormat="1" ht="11.25" customHeight="1">
      <c r="A81" s="2976"/>
      <c r="B81" s="250"/>
      <c r="C81" s="2975"/>
      <c r="D81" s="252"/>
      <c r="E81" s="2975"/>
      <c r="F81" s="2975"/>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0"/>
      <c r="AJ81" s="2774"/>
    </row>
    <row r="82" spans="1:16384" s="251" customFormat="1" ht="11.25" customHeight="1">
      <c r="A82" s="2976"/>
      <c r="B82" s="250"/>
      <c r="C82" s="2975"/>
      <c r="D82" s="252"/>
      <c r="E82" s="2975"/>
      <c r="F82" s="2975"/>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0"/>
      <c r="AJ82" s="2774"/>
    </row>
    <row r="83" spans="1:16384" s="251" customFormat="1" ht="11.25" customHeight="1">
      <c r="A83" s="3276"/>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286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c r="UH83" s="48"/>
      <c r="UI83" s="48"/>
      <c r="UJ83" s="48"/>
      <c r="UK83" s="48"/>
      <c r="UL83" s="48"/>
      <c r="UM83" s="48"/>
      <c r="UN83" s="48"/>
      <c r="UO83" s="48"/>
      <c r="UP83" s="48"/>
      <c r="UQ83" s="48"/>
      <c r="UR83" s="48"/>
      <c r="US83" s="48"/>
      <c r="UT83" s="48"/>
      <c r="UU83" s="48"/>
      <c r="UV83" s="48"/>
      <c r="UW83" s="48"/>
      <c r="UX83" s="48"/>
      <c r="UY83" s="48"/>
      <c r="UZ83" s="48"/>
      <c r="VA83" s="48"/>
      <c r="VB83" s="48"/>
      <c r="VC83" s="48"/>
      <c r="VD83" s="48"/>
      <c r="VE83" s="48"/>
      <c r="VF83" s="48"/>
      <c r="VG83" s="48"/>
      <c r="VH83" s="48"/>
      <c r="VI83" s="48"/>
      <c r="VJ83" s="48"/>
      <c r="VK83" s="48"/>
      <c r="VL83" s="48"/>
      <c r="VM83" s="48"/>
      <c r="VN83" s="48"/>
      <c r="VO83" s="48"/>
      <c r="VP83" s="48"/>
      <c r="VQ83" s="48"/>
      <c r="VR83" s="48"/>
      <c r="VS83" s="48"/>
      <c r="VT83" s="48"/>
      <c r="VU83" s="48"/>
      <c r="VV83" s="48"/>
      <c r="VW83" s="48"/>
      <c r="VX83" s="48"/>
      <c r="VY83" s="48"/>
      <c r="VZ83" s="48"/>
      <c r="WA83" s="48"/>
      <c r="WB83" s="48"/>
      <c r="WC83" s="48"/>
      <c r="WD83" s="48"/>
      <c r="WE83" s="48"/>
      <c r="WF83" s="48"/>
      <c r="WG83" s="48"/>
      <c r="WH83" s="48"/>
      <c r="WI83" s="48"/>
      <c r="WJ83" s="48"/>
      <c r="WK83" s="48"/>
      <c r="WL83" s="48"/>
      <c r="WM83" s="48"/>
      <c r="WN83" s="48"/>
      <c r="WO83" s="48"/>
      <c r="WP83" s="48"/>
      <c r="WQ83" s="48"/>
      <c r="WR83" s="48"/>
      <c r="WS83" s="48"/>
      <c r="WT83" s="48"/>
      <c r="WU83" s="48"/>
      <c r="WV83" s="48"/>
      <c r="WW83" s="48"/>
      <c r="WX83" s="48"/>
      <c r="WY83" s="48"/>
      <c r="WZ83" s="48"/>
      <c r="XA83" s="48"/>
      <c r="XB83" s="48"/>
      <c r="XC83" s="48"/>
      <c r="XD83" s="48"/>
      <c r="XE83" s="48"/>
      <c r="XF83" s="48"/>
      <c r="XG83" s="48"/>
      <c r="XH83" s="48"/>
      <c r="XI83" s="48"/>
      <c r="XJ83" s="48"/>
      <c r="XK83" s="48"/>
      <c r="XL83" s="48"/>
      <c r="XM83" s="48"/>
      <c r="XN83" s="48"/>
      <c r="XO83" s="48"/>
      <c r="XP83" s="48"/>
      <c r="XQ83" s="48"/>
      <c r="XR83" s="48"/>
      <c r="XS83" s="48"/>
      <c r="XT83" s="48"/>
      <c r="XU83" s="48"/>
      <c r="XV83" s="48"/>
      <c r="XW83" s="48"/>
      <c r="XX83" s="48"/>
      <c r="XY83" s="48"/>
      <c r="XZ83" s="48"/>
      <c r="YA83" s="48"/>
      <c r="YB83" s="48"/>
      <c r="YC83" s="48"/>
      <c r="YD83" s="48"/>
      <c r="YE83" s="48"/>
      <c r="YF83" s="48"/>
      <c r="YG83" s="48"/>
      <c r="YH83" s="48"/>
      <c r="YI83" s="48"/>
      <c r="YJ83" s="48"/>
      <c r="YK83" s="48"/>
      <c r="YL83" s="48"/>
      <c r="YM83" s="48"/>
      <c r="YN83" s="48"/>
      <c r="YO83" s="48"/>
      <c r="YP83" s="48"/>
      <c r="YQ83" s="48"/>
      <c r="YR83" s="48"/>
      <c r="YS83" s="48"/>
      <c r="YT83" s="48"/>
      <c r="YU83" s="48"/>
      <c r="YV83" s="48"/>
      <c r="YW83" s="48"/>
      <c r="YX83" s="48"/>
      <c r="YY83" s="48"/>
      <c r="YZ83" s="48"/>
      <c r="ZA83" s="48"/>
      <c r="ZB83" s="48"/>
      <c r="ZC83" s="48"/>
      <c r="ZD83" s="48"/>
      <c r="ZE83" s="48"/>
      <c r="ZF83" s="48"/>
      <c r="ZG83" s="48"/>
      <c r="ZH83" s="48"/>
      <c r="ZI83" s="48"/>
      <c r="ZJ83" s="48"/>
      <c r="ZK83" s="48"/>
      <c r="ZL83" s="48"/>
      <c r="ZM83" s="48"/>
      <c r="ZN83" s="48"/>
      <c r="ZO83" s="48"/>
      <c r="ZP83" s="48"/>
      <c r="ZQ83" s="48"/>
      <c r="ZR83" s="48"/>
      <c r="ZS83" s="48"/>
      <c r="ZT83" s="48"/>
      <c r="ZU83" s="48"/>
      <c r="ZV83" s="48"/>
      <c r="ZW83" s="48"/>
      <c r="ZX83" s="48"/>
      <c r="ZY83" s="48"/>
      <c r="ZZ83" s="48"/>
      <c r="AAA83" s="48"/>
      <c r="AAB83" s="48"/>
      <c r="AAC83" s="48"/>
      <c r="AAD83" s="48"/>
      <c r="AAE83" s="48"/>
      <c r="AAF83" s="48"/>
      <c r="AAG83" s="48"/>
      <c r="AAH83" s="48"/>
      <c r="AAI83" s="48"/>
      <c r="AAJ83" s="48"/>
      <c r="AAK83" s="48"/>
      <c r="AAL83" s="48"/>
      <c r="AAM83" s="48"/>
      <c r="AAN83" s="48"/>
      <c r="AAO83" s="48"/>
      <c r="AAP83" s="48"/>
      <c r="AAQ83" s="48"/>
      <c r="AAR83" s="48"/>
      <c r="AAS83" s="48"/>
      <c r="AAT83" s="48"/>
      <c r="AAU83" s="48"/>
      <c r="AAV83" s="48"/>
      <c r="AAW83" s="48"/>
      <c r="AAX83" s="48"/>
      <c r="AAY83" s="48"/>
      <c r="AAZ83" s="48"/>
      <c r="ABA83" s="48"/>
      <c r="ABB83" s="48"/>
      <c r="ABC83" s="48"/>
      <c r="ABD83" s="48"/>
      <c r="ABE83" s="48"/>
      <c r="ABF83" s="48"/>
      <c r="ABG83" s="48"/>
      <c r="ABH83" s="48"/>
      <c r="ABI83" s="48"/>
      <c r="ABJ83" s="48"/>
      <c r="ABK83" s="48"/>
      <c r="ABL83" s="48"/>
      <c r="ABM83" s="48"/>
      <c r="ABN83" s="48"/>
      <c r="ABO83" s="48"/>
      <c r="ABP83" s="48"/>
      <c r="ABQ83" s="48"/>
      <c r="ABR83" s="48"/>
      <c r="ABS83" s="48"/>
      <c r="ABT83" s="48"/>
      <c r="ABU83" s="48"/>
      <c r="ABV83" s="48"/>
      <c r="ABW83" s="48"/>
      <c r="ABX83" s="48"/>
      <c r="ABY83" s="48"/>
      <c r="ABZ83" s="48"/>
      <c r="ACA83" s="48"/>
      <c r="ACB83" s="48"/>
      <c r="ACC83" s="48"/>
      <c r="ACD83" s="48"/>
      <c r="ACE83" s="48"/>
      <c r="ACF83" s="48"/>
      <c r="ACG83" s="48"/>
      <c r="ACH83" s="48"/>
      <c r="ACI83" s="48"/>
      <c r="ACJ83" s="48"/>
      <c r="ACK83" s="48"/>
      <c r="ACL83" s="48"/>
      <c r="ACM83" s="48"/>
      <c r="ACN83" s="48"/>
      <c r="ACO83" s="48"/>
      <c r="ACP83" s="48"/>
      <c r="ACQ83" s="48"/>
      <c r="ACR83" s="48"/>
      <c r="ACS83" s="48"/>
      <c r="ACT83" s="48"/>
      <c r="ACU83" s="48"/>
      <c r="ACV83" s="48"/>
      <c r="ACW83" s="48"/>
      <c r="ACX83" s="48"/>
      <c r="ACY83" s="48"/>
      <c r="ACZ83" s="48"/>
      <c r="ADA83" s="48"/>
      <c r="ADB83" s="48"/>
      <c r="ADC83" s="48"/>
      <c r="ADD83" s="48"/>
      <c r="ADE83" s="48"/>
      <c r="ADF83" s="48"/>
      <c r="ADG83" s="48"/>
      <c r="ADH83" s="48"/>
      <c r="ADI83" s="48"/>
      <c r="ADJ83" s="48"/>
      <c r="ADK83" s="48"/>
      <c r="ADL83" s="48"/>
      <c r="ADM83" s="48"/>
      <c r="ADN83" s="48"/>
      <c r="ADO83" s="48"/>
      <c r="ADP83" s="48"/>
      <c r="ADQ83" s="48"/>
      <c r="ADR83" s="48"/>
      <c r="ADS83" s="48"/>
      <c r="ADT83" s="48"/>
      <c r="ADU83" s="48"/>
      <c r="ADV83" s="48"/>
      <c r="ADW83" s="48"/>
      <c r="ADX83" s="48"/>
      <c r="ADY83" s="48"/>
      <c r="ADZ83" s="48"/>
      <c r="AEA83" s="48"/>
      <c r="AEB83" s="48"/>
      <c r="AEC83" s="48"/>
      <c r="AED83" s="48"/>
      <c r="AEE83" s="48"/>
      <c r="AEF83" s="48"/>
      <c r="AEG83" s="48"/>
      <c r="AEH83" s="48"/>
      <c r="AEI83" s="48"/>
      <c r="AEJ83" s="48"/>
      <c r="AEK83" s="48"/>
      <c r="AEL83" s="48"/>
      <c r="AEM83" s="48"/>
      <c r="AEN83" s="48"/>
      <c r="AEO83" s="48"/>
      <c r="AEP83" s="48"/>
      <c r="AEQ83" s="48"/>
      <c r="AER83" s="48"/>
      <c r="AES83" s="48"/>
      <c r="AET83" s="48"/>
      <c r="AEU83" s="48"/>
      <c r="AEV83" s="48"/>
      <c r="AEW83" s="48"/>
      <c r="AEX83" s="48"/>
      <c r="AEY83" s="48"/>
      <c r="AEZ83" s="48"/>
      <c r="AFA83" s="48"/>
      <c r="AFB83" s="48"/>
      <c r="AFC83" s="48"/>
      <c r="AFD83" s="48"/>
      <c r="AFE83" s="48"/>
      <c r="AFF83" s="48"/>
      <c r="AFG83" s="48"/>
      <c r="AFH83" s="48"/>
      <c r="AFI83" s="48"/>
      <c r="AFJ83" s="48"/>
      <c r="AFK83" s="48"/>
      <c r="AFL83" s="48"/>
      <c r="AFM83" s="48"/>
      <c r="AFN83" s="48"/>
      <c r="AFO83" s="48"/>
      <c r="AFP83" s="48"/>
      <c r="AFQ83" s="48"/>
      <c r="AFR83" s="48"/>
      <c r="AFS83" s="48"/>
      <c r="AFT83" s="48"/>
      <c r="AFU83" s="48"/>
      <c r="AFV83" s="48"/>
      <c r="AFW83" s="48"/>
      <c r="AFX83" s="48"/>
      <c r="AFY83" s="48"/>
      <c r="AFZ83" s="48"/>
      <c r="AGA83" s="48"/>
      <c r="AGB83" s="48"/>
      <c r="AGC83" s="48"/>
      <c r="AGD83" s="48"/>
      <c r="AGE83" s="48"/>
      <c r="AGF83" s="48"/>
      <c r="AGG83" s="48"/>
      <c r="AGH83" s="48"/>
      <c r="AGI83" s="48"/>
      <c r="AGJ83" s="48"/>
      <c r="AGK83" s="48"/>
      <c r="AGL83" s="48"/>
      <c r="AGM83" s="48"/>
      <c r="AGN83" s="48"/>
      <c r="AGO83" s="48"/>
      <c r="AGP83" s="48"/>
      <c r="AGQ83" s="48"/>
      <c r="AGR83" s="48"/>
      <c r="AGS83" s="48"/>
      <c r="AGT83" s="48"/>
      <c r="AGU83" s="48"/>
      <c r="AGV83" s="48"/>
      <c r="AGW83" s="48"/>
      <c r="AGX83" s="48"/>
      <c r="AGY83" s="48"/>
      <c r="AGZ83" s="48"/>
      <c r="AHA83" s="48"/>
      <c r="AHB83" s="48"/>
      <c r="AHC83" s="48"/>
      <c r="AHD83" s="48"/>
      <c r="AHE83" s="48"/>
      <c r="AHF83" s="48"/>
      <c r="AHG83" s="48"/>
      <c r="AHH83" s="48"/>
      <c r="AHI83" s="48"/>
      <c r="AHJ83" s="48"/>
      <c r="AHK83" s="48"/>
      <c r="AHL83" s="48"/>
      <c r="AHM83" s="48"/>
      <c r="AHN83" s="48"/>
      <c r="AHO83" s="48"/>
      <c r="AHP83" s="48"/>
      <c r="AHQ83" s="48"/>
      <c r="AHR83" s="48"/>
      <c r="AHS83" s="48"/>
      <c r="AHT83" s="48"/>
      <c r="AHU83" s="48"/>
      <c r="AHV83" s="48"/>
      <c r="AHW83" s="48"/>
      <c r="AHX83" s="48"/>
      <c r="AHY83" s="48"/>
      <c r="AHZ83" s="48"/>
      <c r="AIA83" s="48"/>
      <c r="AIB83" s="48"/>
      <c r="AIC83" s="48"/>
      <c r="AID83" s="48"/>
      <c r="AIE83" s="48"/>
      <c r="AIF83" s="48"/>
      <c r="AIG83" s="48"/>
      <c r="AIH83" s="48"/>
      <c r="AII83" s="48"/>
      <c r="AIJ83" s="48"/>
      <c r="AIK83" s="48"/>
      <c r="AIL83" s="48"/>
      <c r="AIM83" s="48"/>
      <c r="AIN83" s="48"/>
      <c r="AIO83" s="48"/>
      <c r="AIP83" s="48"/>
      <c r="AIQ83" s="48"/>
      <c r="AIR83" s="48"/>
      <c r="AIS83" s="48"/>
      <c r="AIT83" s="48"/>
      <c r="AIU83" s="48"/>
      <c r="AIV83" s="48"/>
      <c r="AIW83" s="48"/>
      <c r="AIX83" s="48"/>
      <c r="AIY83" s="48"/>
      <c r="AIZ83" s="48"/>
      <c r="AJA83" s="48"/>
      <c r="AJB83" s="48"/>
      <c r="AJC83" s="48"/>
      <c r="AJD83" s="48"/>
      <c r="AJE83" s="48"/>
      <c r="AJF83" s="48"/>
      <c r="AJG83" s="48"/>
      <c r="AJH83" s="48"/>
      <c r="AJI83" s="48"/>
      <c r="AJJ83" s="48"/>
      <c r="AJK83" s="48"/>
      <c r="AJL83" s="48"/>
      <c r="AJM83" s="48"/>
      <c r="AJN83" s="48"/>
      <c r="AJO83" s="48"/>
      <c r="AJP83" s="48"/>
      <c r="AJQ83" s="48"/>
      <c r="AJR83" s="48"/>
      <c r="AJS83" s="48"/>
      <c r="AJT83" s="48"/>
      <c r="AJU83" s="48"/>
      <c r="AJV83" s="48"/>
      <c r="AJW83" s="48"/>
      <c r="AJX83" s="48"/>
      <c r="AJY83" s="48"/>
      <c r="AJZ83" s="48"/>
      <c r="AKA83" s="48"/>
      <c r="AKB83" s="48"/>
      <c r="AKC83" s="48"/>
      <c r="AKD83" s="48"/>
      <c r="AKE83" s="48"/>
      <c r="AKF83" s="48"/>
      <c r="AKG83" s="48"/>
      <c r="AKH83" s="48"/>
      <c r="AKI83" s="48"/>
      <c r="AKJ83" s="48"/>
      <c r="AKK83" s="48"/>
      <c r="AKL83" s="48"/>
      <c r="AKM83" s="48"/>
      <c r="AKN83" s="48"/>
      <c r="AKO83" s="48"/>
      <c r="AKP83" s="48"/>
      <c r="AKQ83" s="48"/>
      <c r="AKR83" s="48"/>
      <c r="AKS83" s="48"/>
      <c r="AKT83" s="48"/>
      <c r="AKU83" s="48"/>
      <c r="AKV83" s="48"/>
      <c r="AKW83" s="48"/>
      <c r="AKX83" s="48"/>
      <c r="AKY83" s="48"/>
      <c r="AKZ83" s="48"/>
      <c r="ALA83" s="48"/>
      <c r="ALB83" s="48"/>
      <c r="ALC83" s="48"/>
      <c r="ALD83" s="48"/>
      <c r="ALE83" s="48"/>
      <c r="ALF83" s="48"/>
      <c r="ALG83" s="48"/>
      <c r="ALH83" s="48"/>
      <c r="ALI83" s="48"/>
      <c r="ALJ83" s="48"/>
      <c r="ALK83" s="48"/>
      <c r="ALL83" s="48"/>
      <c r="ALM83" s="48"/>
      <c r="ALN83" s="48"/>
      <c r="ALO83" s="48"/>
      <c r="ALP83" s="48"/>
      <c r="ALQ83" s="48"/>
      <c r="ALR83" s="48"/>
      <c r="ALS83" s="48"/>
      <c r="ALT83" s="48"/>
      <c r="ALU83" s="48"/>
      <c r="ALV83" s="48"/>
      <c r="ALW83" s="48"/>
      <c r="ALX83" s="48"/>
      <c r="ALY83" s="48"/>
      <c r="ALZ83" s="48"/>
      <c r="AMA83" s="48"/>
      <c r="AMB83" s="48"/>
      <c r="AMC83" s="48"/>
      <c r="AMD83" s="48"/>
      <c r="AME83" s="48"/>
      <c r="AMF83" s="48"/>
      <c r="AMG83" s="48"/>
      <c r="AMH83" s="48"/>
      <c r="AMI83" s="48"/>
      <c r="AMJ83" s="48"/>
      <c r="AMK83" s="48"/>
      <c r="AML83" s="48"/>
      <c r="AMM83" s="48"/>
      <c r="AMN83" s="48"/>
      <c r="AMO83" s="48"/>
      <c r="AMP83" s="48"/>
      <c r="AMQ83" s="48"/>
      <c r="AMR83" s="48"/>
      <c r="AMS83" s="48"/>
      <c r="AMT83" s="48"/>
      <c r="AMU83" s="48"/>
      <c r="AMV83" s="48"/>
      <c r="AMW83" s="48"/>
      <c r="AMX83" s="48"/>
      <c r="AMY83" s="48"/>
      <c r="AMZ83" s="48"/>
      <c r="ANA83" s="48"/>
      <c r="ANB83" s="48"/>
      <c r="ANC83" s="48"/>
      <c r="AND83" s="48"/>
      <c r="ANE83" s="48"/>
      <c r="ANF83" s="48"/>
      <c r="ANG83" s="48"/>
      <c r="ANH83" s="48"/>
      <c r="ANI83" s="48"/>
      <c r="ANJ83" s="48"/>
      <c r="ANK83" s="48"/>
      <c r="ANL83" s="48"/>
      <c r="ANM83" s="48"/>
      <c r="ANN83" s="48"/>
      <c r="ANO83" s="48"/>
      <c r="ANP83" s="48"/>
      <c r="ANQ83" s="48"/>
      <c r="ANR83" s="48"/>
      <c r="ANS83" s="48"/>
      <c r="ANT83" s="48"/>
      <c r="ANU83" s="48"/>
      <c r="ANV83" s="48"/>
      <c r="ANW83" s="48"/>
      <c r="ANX83" s="48"/>
      <c r="ANY83" s="48"/>
      <c r="ANZ83" s="48"/>
      <c r="AOA83" s="48"/>
      <c r="AOB83" s="48"/>
      <c r="AOC83" s="48"/>
      <c r="AOD83" s="48"/>
      <c r="AOE83" s="48"/>
      <c r="AOF83" s="48"/>
      <c r="AOG83" s="48"/>
      <c r="AOH83" s="48"/>
      <c r="AOI83" s="48"/>
      <c r="AOJ83" s="48"/>
      <c r="AOK83" s="48"/>
      <c r="AOL83" s="48"/>
      <c r="AOM83" s="48"/>
      <c r="AON83" s="48"/>
      <c r="AOO83" s="48"/>
      <c r="AOP83" s="48"/>
      <c r="AOQ83" s="48"/>
      <c r="AOR83" s="48"/>
      <c r="AOS83" s="48"/>
      <c r="AOT83" s="48"/>
      <c r="AOU83" s="48"/>
      <c r="AOV83" s="48"/>
      <c r="AOW83" s="48"/>
      <c r="AOX83" s="48"/>
      <c r="AOY83" s="48"/>
      <c r="AOZ83" s="48"/>
      <c r="APA83" s="48"/>
      <c r="APB83" s="48"/>
      <c r="APC83" s="48"/>
      <c r="APD83" s="48"/>
      <c r="APE83" s="48"/>
      <c r="APF83" s="48"/>
      <c r="APG83" s="48"/>
      <c r="APH83" s="48"/>
      <c r="API83" s="48"/>
      <c r="APJ83" s="48"/>
      <c r="APK83" s="48"/>
      <c r="APL83" s="48"/>
      <c r="APM83" s="48"/>
      <c r="APN83" s="48"/>
      <c r="APO83" s="48"/>
      <c r="APP83" s="48"/>
      <c r="APQ83" s="48"/>
      <c r="APR83" s="48"/>
      <c r="APS83" s="48"/>
      <c r="APT83" s="48"/>
      <c r="APU83" s="48"/>
      <c r="APV83" s="48"/>
      <c r="APW83" s="48"/>
      <c r="APX83" s="48"/>
      <c r="APY83" s="48"/>
      <c r="APZ83" s="48"/>
      <c r="AQA83" s="48"/>
      <c r="AQB83" s="48"/>
      <c r="AQC83" s="48"/>
      <c r="AQD83" s="48"/>
      <c r="AQE83" s="48"/>
      <c r="AQF83" s="48"/>
      <c r="AQG83" s="48"/>
      <c r="AQH83" s="48"/>
      <c r="AQI83" s="48"/>
      <c r="AQJ83" s="48"/>
      <c r="AQK83" s="48"/>
      <c r="AQL83" s="48"/>
      <c r="AQM83" s="48"/>
      <c r="AQN83" s="48"/>
      <c r="AQO83" s="48"/>
      <c r="AQP83" s="48"/>
      <c r="AQQ83" s="48"/>
      <c r="AQR83" s="48"/>
      <c r="AQS83" s="48"/>
      <c r="AQT83" s="48"/>
      <c r="AQU83" s="48"/>
      <c r="AQV83" s="48"/>
      <c r="AQW83" s="48"/>
      <c r="AQX83" s="48"/>
      <c r="AQY83" s="48"/>
      <c r="AQZ83" s="48"/>
      <c r="ARA83" s="48"/>
      <c r="ARB83" s="48"/>
      <c r="ARC83" s="48"/>
      <c r="ARD83" s="48"/>
      <c r="ARE83" s="48"/>
      <c r="ARF83" s="48"/>
      <c r="ARG83" s="48"/>
      <c r="ARH83" s="48"/>
      <c r="ARI83" s="48"/>
      <c r="ARJ83" s="48"/>
      <c r="ARK83" s="48"/>
      <c r="ARL83" s="48"/>
      <c r="ARM83" s="48"/>
      <c r="ARN83" s="48"/>
      <c r="ARO83" s="48"/>
      <c r="ARP83" s="48"/>
      <c r="ARQ83" s="48"/>
      <c r="ARR83" s="48"/>
      <c r="ARS83" s="48"/>
      <c r="ART83" s="48"/>
      <c r="ARU83" s="48"/>
      <c r="ARV83" s="48"/>
      <c r="ARW83" s="48"/>
      <c r="ARX83" s="48"/>
      <c r="ARY83" s="48"/>
      <c r="ARZ83" s="48"/>
      <c r="ASA83" s="48"/>
      <c r="ASB83" s="48"/>
      <c r="ASC83" s="48"/>
      <c r="ASD83" s="48"/>
      <c r="ASE83" s="48"/>
      <c r="ASF83" s="48"/>
      <c r="ASG83" s="48"/>
      <c r="ASH83" s="48"/>
      <c r="ASI83" s="48"/>
      <c r="ASJ83" s="48"/>
      <c r="ASK83" s="48"/>
      <c r="ASL83" s="48"/>
      <c r="ASM83" s="48"/>
      <c r="ASN83" s="48"/>
      <c r="ASO83" s="48"/>
      <c r="ASP83" s="48"/>
      <c r="ASQ83" s="48"/>
      <c r="ASR83" s="48"/>
      <c r="ASS83" s="48"/>
      <c r="AST83" s="48"/>
      <c r="ASU83" s="48"/>
      <c r="ASV83" s="48"/>
      <c r="ASW83" s="48"/>
      <c r="ASX83" s="48"/>
      <c r="ASY83" s="48"/>
      <c r="ASZ83" s="48"/>
      <c r="ATA83" s="48"/>
      <c r="ATB83" s="48"/>
      <c r="ATC83" s="48"/>
      <c r="ATD83" s="48"/>
      <c r="ATE83" s="48"/>
      <c r="ATF83" s="48"/>
      <c r="ATG83" s="48"/>
      <c r="ATH83" s="48"/>
      <c r="ATI83" s="48"/>
      <c r="ATJ83" s="48"/>
      <c r="ATK83" s="48"/>
      <c r="ATL83" s="48"/>
      <c r="ATM83" s="48"/>
      <c r="ATN83" s="48"/>
      <c r="ATO83" s="48"/>
      <c r="ATP83" s="48"/>
      <c r="ATQ83" s="48"/>
      <c r="ATR83" s="48"/>
      <c r="ATS83" s="48"/>
      <c r="ATT83" s="48"/>
      <c r="ATU83" s="48"/>
      <c r="ATV83" s="48"/>
      <c r="ATW83" s="48"/>
      <c r="ATX83" s="48"/>
      <c r="ATY83" s="48"/>
      <c r="ATZ83" s="48"/>
      <c r="AUA83" s="48"/>
      <c r="AUB83" s="48"/>
      <c r="AUC83" s="48"/>
      <c r="AUD83" s="48"/>
      <c r="AUE83" s="48"/>
      <c r="AUF83" s="48"/>
      <c r="AUG83" s="48"/>
      <c r="AUH83" s="48"/>
      <c r="AUI83" s="48"/>
      <c r="AUJ83" s="48"/>
      <c r="AUK83" s="48"/>
      <c r="AUL83" s="48"/>
      <c r="AUM83" s="48"/>
      <c r="AUN83" s="48"/>
      <c r="AUO83" s="48"/>
      <c r="AUP83" s="48"/>
      <c r="AUQ83" s="48"/>
      <c r="AUR83" s="48"/>
      <c r="AUS83" s="48"/>
      <c r="AUT83" s="48"/>
      <c r="AUU83" s="48"/>
      <c r="AUV83" s="48"/>
      <c r="AUW83" s="48"/>
      <c r="AUX83" s="48"/>
      <c r="AUY83" s="48"/>
      <c r="AUZ83" s="48"/>
      <c r="AVA83" s="48"/>
      <c r="AVB83" s="48"/>
      <c r="AVC83" s="48"/>
      <c r="AVD83" s="48"/>
      <c r="AVE83" s="48"/>
      <c r="AVF83" s="48"/>
      <c r="AVG83" s="48"/>
      <c r="AVH83" s="48"/>
      <c r="AVI83" s="48"/>
      <c r="AVJ83" s="48"/>
      <c r="AVK83" s="48"/>
      <c r="AVL83" s="48"/>
      <c r="AVM83" s="48"/>
      <c r="AVN83" s="48"/>
      <c r="AVO83" s="48"/>
      <c r="AVP83" s="48"/>
      <c r="AVQ83" s="48"/>
      <c r="AVR83" s="48"/>
      <c r="AVS83" s="48"/>
      <c r="AVT83" s="48"/>
      <c r="AVU83" s="48"/>
      <c r="AVV83" s="48"/>
      <c r="AVW83" s="48"/>
      <c r="AVX83" s="48"/>
      <c r="AVY83" s="48"/>
      <c r="AVZ83" s="48"/>
      <c r="AWA83" s="48"/>
      <c r="AWB83" s="48"/>
      <c r="AWC83" s="48"/>
      <c r="AWD83" s="48"/>
      <c r="AWE83" s="48"/>
      <c r="AWF83" s="48"/>
      <c r="AWG83" s="48"/>
      <c r="AWH83" s="48"/>
      <c r="AWI83" s="48"/>
      <c r="AWJ83" s="48"/>
      <c r="AWK83" s="48"/>
      <c r="AWL83" s="48"/>
      <c r="AWM83" s="48"/>
      <c r="AWN83" s="48"/>
      <c r="AWO83" s="48"/>
      <c r="AWP83" s="48"/>
      <c r="AWQ83" s="48"/>
      <c r="AWR83" s="48"/>
      <c r="AWS83" s="48"/>
      <c r="AWT83" s="48"/>
      <c r="AWU83" s="48"/>
      <c r="AWV83" s="48"/>
      <c r="AWW83" s="48"/>
      <c r="AWX83" s="48"/>
      <c r="AWY83" s="48"/>
      <c r="AWZ83" s="48"/>
      <c r="AXA83" s="48"/>
      <c r="AXB83" s="48"/>
      <c r="AXC83" s="48"/>
      <c r="AXD83" s="48"/>
      <c r="AXE83" s="48"/>
      <c r="AXF83" s="48"/>
      <c r="AXG83" s="48"/>
      <c r="AXH83" s="48"/>
      <c r="AXI83" s="48"/>
      <c r="AXJ83" s="48"/>
      <c r="AXK83" s="48"/>
      <c r="AXL83" s="48"/>
      <c r="AXM83" s="48"/>
      <c r="AXN83" s="48"/>
      <c r="AXO83" s="48"/>
      <c r="AXP83" s="48"/>
      <c r="AXQ83" s="48"/>
      <c r="AXR83" s="48"/>
      <c r="AXS83" s="48"/>
      <c r="AXT83" s="48"/>
      <c r="AXU83" s="48"/>
      <c r="AXV83" s="48"/>
      <c r="AXW83" s="48"/>
      <c r="AXX83" s="48"/>
      <c r="AXY83" s="48"/>
      <c r="AXZ83" s="48"/>
      <c r="AYA83" s="48"/>
      <c r="AYB83" s="48"/>
      <c r="AYC83" s="48"/>
      <c r="AYD83" s="48"/>
      <c r="AYE83" s="48"/>
      <c r="AYF83" s="48"/>
      <c r="AYG83" s="48"/>
      <c r="AYH83" s="48"/>
      <c r="AYI83" s="48"/>
      <c r="AYJ83" s="48"/>
      <c r="AYK83" s="48"/>
      <c r="AYL83" s="48"/>
      <c r="AYM83" s="48"/>
      <c r="AYN83" s="48"/>
      <c r="AYO83" s="48"/>
      <c r="AYP83" s="48"/>
      <c r="AYQ83" s="48"/>
      <c r="AYR83" s="48"/>
      <c r="AYS83" s="48"/>
      <c r="AYT83" s="48"/>
      <c r="AYU83" s="48"/>
      <c r="AYV83" s="48"/>
      <c r="AYW83" s="48"/>
      <c r="AYX83" s="48"/>
      <c r="AYY83" s="48"/>
      <c r="AYZ83" s="48"/>
      <c r="AZA83" s="48"/>
      <c r="AZB83" s="48"/>
      <c r="AZC83" s="48"/>
      <c r="AZD83" s="48"/>
      <c r="AZE83" s="48"/>
      <c r="AZF83" s="48"/>
      <c r="AZG83" s="48"/>
      <c r="AZH83" s="48"/>
      <c r="AZI83" s="48"/>
      <c r="AZJ83" s="48"/>
      <c r="AZK83" s="48"/>
      <c r="AZL83" s="48"/>
      <c r="AZM83" s="48"/>
      <c r="AZN83" s="48"/>
      <c r="AZO83" s="48"/>
      <c r="AZP83" s="48"/>
      <c r="AZQ83" s="48"/>
      <c r="AZR83" s="48"/>
      <c r="AZS83" s="48"/>
      <c r="AZT83" s="48"/>
      <c r="AZU83" s="48"/>
      <c r="AZV83" s="48"/>
      <c r="AZW83" s="48"/>
      <c r="AZX83" s="48"/>
      <c r="AZY83" s="48"/>
      <c r="AZZ83" s="48"/>
      <c r="BAA83" s="48"/>
      <c r="BAB83" s="48"/>
      <c r="BAC83" s="48"/>
      <c r="BAD83" s="48"/>
      <c r="BAE83" s="48"/>
      <c r="BAF83" s="48"/>
      <c r="BAG83" s="48"/>
      <c r="BAH83" s="48"/>
      <c r="BAI83" s="48"/>
      <c r="BAJ83" s="48"/>
      <c r="BAK83" s="48"/>
      <c r="BAL83" s="48"/>
      <c r="BAM83" s="48"/>
      <c r="BAN83" s="48"/>
      <c r="BAO83" s="48"/>
      <c r="BAP83" s="48"/>
      <c r="BAQ83" s="48"/>
      <c r="BAR83" s="48"/>
      <c r="BAS83" s="48"/>
      <c r="BAT83" s="48"/>
      <c r="BAU83" s="48"/>
      <c r="BAV83" s="48"/>
      <c r="BAW83" s="48"/>
      <c r="BAX83" s="48"/>
      <c r="BAY83" s="48"/>
      <c r="BAZ83" s="48"/>
      <c r="BBA83" s="48"/>
      <c r="BBB83" s="48"/>
      <c r="BBC83" s="48"/>
      <c r="BBD83" s="48"/>
      <c r="BBE83" s="48"/>
      <c r="BBF83" s="48"/>
      <c r="BBG83" s="48"/>
      <c r="BBH83" s="48"/>
      <c r="BBI83" s="48"/>
      <c r="BBJ83" s="48"/>
      <c r="BBK83" s="48"/>
      <c r="BBL83" s="48"/>
      <c r="BBM83" s="48"/>
      <c r="BBN83" s="48"/>
      <c r="BBO83" s="48"/>
      <c r="BBP83" s="48"/>
      <c r="BBQ83" s="48"/>
      <c r="BBR83" s="48"/>
      <c r="BBS83" s="48"/>
      <c r="BBT83" s="48"/>
      <c r="BBU83" s="48"/>
      <c r="BBV83" s="48"/>
      <c r="BBW83" s="48"/>
      <c r="BBX83" s="48"/>
      <c r="BBY83" s="48"/>
      <c r="BBZ83" s="48"/>
      <c r="BCA83" s="48"/>
      <c r="BCB83" s="48"/>
      <c r="BCC83" s="48"/>
      <c r="BCD83" s="48"/>
      <c r="BCE83" s="48"/>
      <c r="BCF83" s="48"/>
      <c r="BCG83" s="48"/>
      <c r="BCH83" s="48"/>
      <c r="BCI83" s="48"/>
      <c r="BCJ83" s="48"/>
      <c r="BCK83" s="48"/>
      <c r="BCL83" s="48"/>
      <c r="BCM83" s="48"/>
      <c r="BCN83" s="48"/>
      <c r="BCO83" s="48"/>
      <c r="BCP83" s="48"/>
      <c r="BCQ83" s="48"/>
      <c r="BCR83" s="48"/>
      <c r="BCS83" s="48"/>
      <c r="BCT83" s="48"/>
      <c r="BCU83" s="48"/>
      <c r="BCV83" s="48"/>
      <c r="BCW83" s="48"/>
      <c r="BCX83" s="48"/>
      <c r="BCY83" s="48"/>
      <c r="BCZ83" s="48"/>
      <c r="BDA83" s="48"/>
      <c r="BDB83" s="48"/>
      <c r="BDC83" s="48"/>
      <c r="BDD83" s="48"/>
      <c r="BDE83" s="48"/>
      <c r="BDF83" s="48"/>
      <c r="BDG83" s="48"/>
      <c r="BDH83" s="48"/>
      <c r="BDI83" s="48"/>
      <c r="BDJ83" s="48"/>
      <c r="BDK83" s="48"/>
      <c r="BDL83" s="48"/>
      <c r="BDM83" s="48"/>
      <c r="BDN83" s="48"/>
      <c r="BDO83" s="48"/>
      <c r="BDP83" s="48"/>
      <c r="BDQ83" s="48"/>
      <c r="BDR83" s="48"/>
      <c r="BDS83" s="48"/>
      <c r="BDT83" s="48"/>
      <c r="BDU83" s="48"/>
      <c r="BDV83" s="48"/>
      <c r="BDW83" s="48"/>
      <c r="BDX83" s="48"/>
      <c r="BDY83" s="48"/>
      <c r="BDZ83" s="48"/>
      <c r="BEA83" s="48"/>
      <c r="BEB83" s="48"/>
      <c r="BEC83" s="48"/>
      <c r="BED83" s="48"/>
      <c r="BEE83" s="48"/>
      <c r="BEF83" s="48"/>
      <c r="BEG83" s="48"/>
      <c r="BEH83" s="48"/>
      <c r="BEI83" s="48"/>
      <c r="BEJ83" s="48"/>
      <c r="BEK83" s="48"/>
      <c r="BEL83" s="48"/>
      <c r="BEM83" s="48"/>
      <c r="BEN83" s="48"/>
      <c r="BEO83" s="48"/>
      <c r="BEP83" s="48"/>
      <c r="BEQ83" s="48"/>
      <c r="BER83" s="48"/>
      <c r="BES83" s="48"/>
      <c r="BET83" s="48"/>
      <c r="BEU83" s="48"/>
      <c r="BEV83" s="48"/>
      <c r="BEW83" s="48"/>
      <c r="BEX83" s="48"/>
      <c r="BEY83" s="48"/>
      <c r="BEZ83" s="48"/>
      <c r="BFA83" s="48"/>
      <c r="BFB83" s="48"/>
      <c r="BFC83" s="48"/>
      <c r="BFD83" s="48"/>
      <c r="BFE83" s="48"/>
      <c r="BFF83" s="48"/>
      <c r="BFG83" s="48"/>
      <c r="BFH83" s="48"/>
      <c r="BFI83" s="48"/>
      <c r="BFJ83" s="48"/>
      <c r="BFK83" s="48"/>
      <c r="BFL83" s="48"/>
      <c r="BFM83" s="48"/>
      <c r="BFN83" s="48"/>
      <c r="BFO83" s="48"/>
      <c r="BFP83" s="48"/>
      <c r="BFQ83" s="48"/>
      <c r="BFR83" s="48"/>
      <c r="BFS83" s="48"/>
      <c r="BFT83" s="48"/>
      <c r="BFU83" s="48"/>
      <c r="BFV83" s="48"/>
      <c r="BFW83" s="48"/>
      <c r="BFX83" s="48"/>
      <c r="BFY83" s="48"/>
      <c r="BFZ83" s="48"/>
      <c r="BGA83" s="48"/>
      <c r="BGB83" s="48"/>
      <c r="BGC83" s="48"/>
      <c r="BGD83" s="48"/>
      <c r="BGE83" s="48"/>
      <c r="BGF83" s="48"/>
      <c r="BGG83" s="48"/>
      <c r="BGH83" s="48"/>
      <c r="BGI83" s="48"/>
      <c r="BGJ83" s="48"/>
      <c r="BGK83" s="48"/>
      <c r="BGL83" s="48"/>
      <c r="BGM83" s="48"/>
      <c r="BGN83" s="48"/>
      <c r="BGO83" s="48"/>
      <c r="BGP83" s="48"/>
      <c r="BGQ83" s="48"/>
      <c r="BGR83" s="48"/>
      <c r="BGS83" s="48"/>
      <c r="BGT83" s="48"/>
      <c r="BGU83" s="48"/>
      <c r="BGV83" s="48"/>
      <c r="BGW83" s="48"/>
      <c r="BGX83" s="48"/>
      <c r="BGY83" s="48"/>
      <c r="BGZ83" s="48"/>
      <c r="BHA83" s="48"/>
      <c r="BHB83" s="48"/>
      <c r="BHC83" s="48"/>
      <c r="BHD83" s="48"/>
      <c r="BHE83" s="48"/>
      <c r="BHF83" s="48"/>
      <c r="BHG83" s="48"/>
      <c r="BHH83" s="48"/>
      <c r="BHI83" s="48"/>
      <c r="BHJ83" s="48"/>
      <c r="BHK83" s="48"/>
      <c r="BHL83" s="48"/>
      <c r="BHM83" s="48"/>
      <c r="BHN83" s="48"/>
      <c r="BHO83" s="48"/>
      <c r="BHP83" s="48"/>
      <c r="BHQ83" s="48"/>
      <c r="BHR83" s="48"/>
      <c r="BHS83" s="48"/>
      <c r="BHT83" s="48"/>
      <c r="BHU83" s="48"/>
      <c r="BHV83" s="48"/>
      <c r="BHW83" s="48"/>
      <c r="BHX83" s="48"/>
      <c r="BHY83" s="48"/>
      <c r="BHZ83" s="48"/>
      <c r="BIA83" s="48"/>
      <c r="BIB83" s="48"/>
      <c r="BIC83" s="48"/>
      <c r="BID83" s="48"/>
      <c r="BIE83" s="48"/>
      <c r="BIF83" s="48"/>
      <c r="BIG83" s="48"/>
      <c r="BIH83" s="48"/>
      <c r="BII83" s="48"/>
      <c r="BIJ83" s="48"/>
      <c r="BIK83" s="48"/>
      <c r="BIL83" s="48"/>
      <c r="BIM83" s="48"/>
      <c r="BIN83" s="48"/>
      <c r="BIO83" s="48"/>
      <c r="BIP83" s="48"/>
      <c r="BIQ83" s="48"/>
      <c r="BIR83" s="48"/>
      <c r="BIS83" s="48"/>
      <c r="BIT83" s="48"/>
      <c r="BIU83" s="48"/>
      <c r="BIV83" s="48"/>
      <c r="BIW83" s="48"/>
      <c r="BIX83" s="48"/>
      <c r="BIY83" s="48"/>
      <c r="BIZ83" s="48"/>
      <c r="BJA83" s="48"/>
      <c r="BJB83" s="48"/>
      <c r="BJC83" s="48"/>
      <c r="BJD83" s="48"/>
      <c r="BJE83" s="48"/>
      <c r="BJF83" s="48"/>
      <c r="BJG83" s="48"/>
      <c r="BJH83" s="48"/>
      <c r="BJI83" s="48"/>
      <c r="BJJ83" s="48"/>
      <c r="BJK83" s="48"/>
      <c r="BJL83" s="48"/>
      <c r="BJM83" s="48"/>
      <c r="BJN83" s="48"/>
      <c r="BJO83" s="48"/>
      <c r="BJP83" s="48"/>
      <c r="BJQ83" s="48"/>
      <c r="BJR83" s="48"/>
      <c r="BJS83" s="48"/>
      <c r="BJT83" s="48"/>
      <c r="BJU83" s="48"/>
      <c r="BJV83" s="48"/>
      <c r="BJW83" s="48"/>
      <c r="BJX83" s="48"/>
      <c r="BJY83" s="48"/>
      <c r="BJZ83" s="48"/>
      <c r="BKA83" s="48"/>
      <c r="BKB83" s="48"/>
      <c r="BKC83" s="48"/>
      <c r="BKD83" s="48"/>
      <c r="BKE83" s="48"/>
      <c r="BKF83" s="48"/>
      <c r="BKG83" s="48"/>
      <c r="BKH83" s="48"/>
      <c r="BKI83" s="48"/>
      <c r="BKJ83" s="48"/>
      <c r="BKK83" s="48"/>
      <c r="BKL83" s="48"/>
      <c r="BKM83" s="48"/>
      <c r="BKN83" s="48"/>
      <c r="BKO83" s="48"/>
      <c r="BKP83" s="48"/>
      <c r="BKQ83" s="48"/>
      <c r="BKR83" s="48"/>
      <c r="BKS83" s="48"/>
      <c r="BKT83" s="48"/>
      <c r="BKU83" s="48"/>
      <c r="BKV83" s="48"/>
      <c r="BKW83" s="48"/>
      <c r="BKX83" s="48"/>
      <c r="BKY83" s="48"/>
      <c r="BKZ83" s="48"/>
      <c r="BLA83" s="48"/>
      <c r="BLB83" s="48"/>
      <c r="BLC83" s="48"/>
      <c r="BLD83" s="48"/>
      <c r="BLE83" s="48"/>
      <c r="BLF83" s="48"/>
      <c r="BLG83" s="48"/>
      <c r="BLH83" s="48"/>
      <c r="BLI83" s="48"/>
      <c r="BLJ83" s="48"/>
      <c r="BLK83" s="48"/>
      <c r="BLL83" s="48"/>
      <c r="BLM83" s="48"/>
      <c r="BLN83" s="48"/>
      <c r="BLO83" s="48"/>
      <c r="BLP83" s="48"/>
      <c r="BLQ83" s="48"/>
      <c r="BLR83" s="48"/>
      <c r="BLS83" s="48"/>
      <c r="BLT83" s="48"/>
      <c r="BLU83" s="48"/>
      <c r="BLV83" s="48"/>
      <c r="BLW83" s="48"/>
      <c r="BLX83" s="48"/>
      <c r="BLY83" s="48"/>
      <c r="BLZ83" s="48"/>
      <c r="BMA83" s="48"/>
      <c r="BMB83" s="48"/>
      <c r="BMC83" s="48"/>
      <c r="BMD83" s="48"/>
      <c r="BME83" s="48"/>
      <c r="BMF83" s="48"/>
      <c r="BMG83" s="48"/>
      <c r="BMH83" s="48"/>
      <c r="BMI83" s="48"/>
      <c r="BMJ83" s="48"/>
      <c r="BMK83" s="48"/>
      <c r="BML83" s="48"/>
      <c r="BMM83" s="48"/>
      <c r="BMN83" s="48"/>
      <c r="BMO83" s="48"/>
      <c r="BMP83" s="48"/>
      <c r="BMQ83" s="48"/>
      <c r="BMR83" s="48"/>
      <c r="BMS83" s="48"/>
      <c r="BMT83" s="48"/>
      <c r="BMU83" s="48"/>
      <c r="BMV83" s="48"/>
      <c r="BMW83" s="48"/>
      <c r="BMX83" s="48"/>
      <c r="BMY83" s="48"/>
      <c r="BMZ83" s="48"/>
      <c r="BNA83" s="48"/>
      <c r="BNB83" s="48"/>
      <c r="BNC83" s="48"/>
      <c r="BND83" s="48"/>
      <c r="BNE83" s="48"/>
      <c r="BNF83" s="48"/>
      <c r="BNG83" s="48"/>
      <c r="BNH83" s="48"/>
      <c r="BNI83" s="48"/>
      <c r="BNJ83" s="48"/>
      <c r="BNK83" s="48"/>
      <c r="BNL83" s="48"/>
      <c r="BNM83" s="48"/>
      <c r="BNN83" s="48"/>
      <c r="BNO83" s="48"/>
      <c r="BNP83" s="48"/>
      <c r="BNQ83" s="48"/>
      <c r="BNR83" s="48"/>
      <c r="BNS83" s="48"/>
      <c r="BNT83" s="48"/>
      <c r="BNU83" s="48"/>
      <c r="BNV83" s="48"/>
      <c r="BNW83" s="48"/>
      <c r="BNX83" s="48"/>
      <c r="BNY83" s="48"/>
      <c r="BNZ83" s="48"/>
      <c r="BOA83" s="48"/>
      <c r="BOB83" s="48"/>
      <c r="BOC83" s="48"/>
      <c r="BOD83" s="48"/>
      <c r="BOE83" s="48"/>
      <c r="BOF83" s="48"/>
      <c r="BOG83" s="48"/>
      <c r="BOH83" s="48"/>
      <c r="BOI83" s="48"/>
      <c r="BOJ83" s="48"/>
      <c r="BOK83" s="48"/>
      <c r="BOL83" s="48"/>
      <c r="BOM83" s="48"/>
      <c r="BON83" s="48"/>
      <c r="BOO83" s="48"/>
      <c r="BOP83" s="48"/>
      <c r="BOQ83" s="48"/>
      <c r="BOR83" s="48"/>
      <c r="BOS83" s="48"/>
      <c r="BOT83" s="48"/>
      <c r="BOU83" s="48"/>
      <c r="BOV83" s="48"/>
      <c r="BOW83" s="48"/>
      <c r="BOX83" s="48"/>
      <c r="BOY83" s="48"/>
      <c r="BOZ83" s="48"/>
      <c r="BPA83" s="48"/>
      <c r="BPB83" s="48"/>
      <c r="BPC83" s="48"/>
      <c r="BPD83" s="48"/>
      <c r="BPE83" s="48"/>
      <c r="BPF83" s="48"/>
      <c r="BPG83" s="48"/>
      <c r="BPH83" s="48"/>
      <c r="BPI83" s="48"/>
      <c r="BPJ83" s="48"/>
      <c r="BPK83" s="48"/>
      <c r="BPL83" s="48"/>
      <c r="BPM83" s="48"/>
      <c r="BPN83" s="48"/>
      <c r="BPO83" s="48"/>
      <c r="BPP83" s="48"/>
      <c r="BPQ83" s="48"/>
      <c r="BPR83" s="48"/>
      <c r="BPS83" s="48"/>
      <c r="BPT83" s="48"/>
      <c r="BPU83" s="48"/>
      <c r="BPV83" s="48"/>
      <c r="BPW83" s="48"/>
      <c r="BPX83" s="48"/>
      <c r="BPY83" s="48"/>
      <c r="BPZ83" s="48"/>
      <c r="BQA83" s="48"/>
      <c r="BQB83" s="48"/>
      <c r="BQC83" s="48"/>
      <c r="BQD83" s="48"/>
      <c r="BQE83" s="48"/>
      <c r="BQF83" s="48"/>
      <c r="BQG83" s="48"/>
      <c r="BQH83" s="48"/>
      <c r="BQI83" s="48"/>
      <c r="BQJ83" s="48"/>
      <c r="BQK83" s="48"/>
      <c r="BQL83" s="48"/>
      <c r="BQM83" s="48"/>
      <c r="BQN83" s="48"/>
      <c r="BQO83" s="48"/>
      <c r="BQP83" s="48"/>
      <c r="BQQ83" s="48"/>
      <c r="BQR83" s="48"/>
      <c r="BQS83" s="48"/>
      <c r="BQT83" s="48"/>
      <c r="BQU83" s="48"/>
      <c r="BQV83" s="48"/>
      <c r="BQW83" s="48"/>
      <c r="BQX83" s="48"/>
      <c r="BQY83" s="48"/>
      <c r="BQZ83" s="48"/>
      <c r="BRA83" s="48"/>
      <c r="BRB83" s="48"/>
      <c r="BRC83" s="48"/>
      <c r="BRD83" s="48"/>
      <c r="BRE83" s="48"/>
      <c r="BRF83" s="48"/>
      <c r="BRG83" s="48"/>
      <c r="BRH83" s="48"/>
      <c r="BRI83" s="48"/>
      <c r="BRJ83" s="48"/>
      <c r="BRK83" s="48"/>
      <c r="BRL83" s="48"/>
      <c r="BRM83" s="48"/>
      <c r="BRN83" s="48"/>
      <c r="BRO83" s="48"/>
      <c r="BRP83" s="48"/>
      <c r="BRQ83" s="48"/>
      <c r="BRR83" s="48"/>
      <c r="BRS83" s="48"/>
      <c r="BRT83" s="48"/>
      <c r="BRU83" s="48"/>
      <c r="BRV83" s="48"/>
      <c r="BRW83" s="48"/>
      <c r="BRX83" s="48"/>
      <c r="BRY83" s="48"/>
      <c r="BRZ83" s="48"/>
      <c r="BSA83" s="48"/>
      <c r="BSB83" s="48"/>
      <c r="BSC83" s="48"/>
      <c r="BSD83" s="48"/>
      <c r="BSE83" s="48"/>
      <c r="BSF83" s="48"/>
      <c r="BSG83" s="48"/>
      <c r="BSH83" s="48"/>
      <c r="BSI83" s="48"/>
      <c r="BSJ83" s="48"/>
      <c r="BSK83" s="48"/>
      <c r="BSL83" s="48"/>
      <c r="BSM83" s="48"/>
      <c r="BSN83" s="48"/>
      <c r="BSO83" s="48"/>
      <c r="BSP83" s="48"/>
      <c r="BSQ83" s="48"/>
      <c r="BSR83" s="48"/>
      <c r="BSS83" s="48"/>
      <c r="BST83" s="48"/>
      <c r="BSU83" s="48"/>
      <c r="BSV83" s="48"/>
      <c r="BSW83" s="48"/>
      <c r="BSX83" s="48"/>
      <c r="BSY83" s="48"/>
      <c r="BSZ83" s="48"/>
      <c r="BTA83" s="48"/>
      <c r="BTB83" s="48"/>
      <c r="BTC83" s="48"/>
      <c r="BTD83" s="48"/>
      <c r="BTE83" s="48"/>
      <c r="BTF83" s="48"/>
      <c r="BTG83" s="48"/>
      <c r="BTH83" s="48"/>
      <c r="BTI83" s="48"/>
      <c r="BTJ83" s="48"/>
      <c r="BTK83" s="48"/>
      <c r="BTL83" s="48"/>
      <c r="BTM83" s="48"/>
      <c r="BTN83" s="48"/>
      <c r="BTO83" s="48"/>
      <c r="BTP83" s="48"/>
      <c r="BTQ83" s="48"/>
      <c r="BTR83" s="48"/>
      <c r="BTS83" s="48"/>
      <c r="BTT83" s="48"/>
      <c r="BTU83" s="48"/>
      <c r="BTV83" s="48"/>
      <c r="BTW83" s="48"/>
      <c r="BTX83" s="48"/>
      <c r="BTY83" s="48"/>
      <c r="BTZ83" s="48"/>
      <c r="BUA83" s="48"/>
      <c r="BUB83" s="48"/>
      <c r="BUC83" s="48"/>
      <c r="BUD83" s="48"/>
      <c r="BUE83" s="48"/>
      <c r="BUF83" s="48"/>
      <c r="BUG83" s="48"/>
      <c r="BUH83" s="48"/>
      <c r="BUI83" s="48"/>
      <c r="BUJ83" s="48"/>
      <c r="BUK83" s="48"/>
      <c r="BUL83" s="48"/>
      <c r="BUM83" s="48"/>
      <c r="BUN83" s="48"/>
      <c r="BUO83" s="48"/>
      <c r="BUP83" s="48"/>
      <c r="BUQ83" s="48"/>
      <c r="BUR83" s="48"/>
      <c r="BUS83" s="48"/>
      <c r="BUT83" s="48"/>
      <c r="BUU83" s="48"/>
      <c r="BUV83" s="48"/>
      <c r="BUW83" s="48"/>
      <c r="BUX83" s="48"/>
      <c r="BUY83" s="48"/>
      <c r="BUZ83" s="48"/>
      <c r="BVA83" s="48"/>
      <c r="BVB83" s="48"/>
      <c r="BVC83" s="48"/>
      <c r="BVD83" s="48"/>
      <c r="BVE83" s="48"/>
      <c r="BVF83" s="48"/>
      <c r="BVG83" s="48"/>
      <c r="BVH83" s="48"/>
      <c r="BVI83" s="48"/>
      <c r="BVJ83" s="48"/>
      <c r="BVK83" s="48"/>
      <c r="BVL83" s="48"/>
      <c r="BVM83" s="48"/>
      <c r="BVN83" s="48"/>
      <c r="BVO83" s="48"/>
      <c r="BVP83" s="48"/>
      <c r="BVQ83" s="48"/>
      <c r="BVR83" s="48"/>
      <c r="BVS83" s="48"/>
      <c r="BVT83" s="48"/>
      <c r="BVU83" s="48"/>
      <c r="BVV83" s="48"/>
      <c r="BVW83" s="48"/>
      <c r="BVX83" s="48"/>
      <c r="BVY83" s="48"/>
      <c r="BVZ83" s="48"/>
      <c r="BWA83" s="48"/>
      <c r="BWB83" s="48"/>
      <c r="BWC83" s="48"/>
      <c r="BWD83" s="48"/>
      <c r="BWE83" s="48"/>
      <c r="BWF83" s="48"/>
      <c r="BWG83" s="48"/>
      <c r="BWH83" s="48"/>
      <c r="BWI83" s="48"/>
      <c r="BWJ83" s="48"/>
      <c r="BWK83" s="48"/>
      <c r="BWL83" s="48"/>
      <c r="BWM83" s="48"/>
      <c r="BWN83" s="48"/>
      <c r="BWO83" s="48"/>
      <c r="BWP83" s="48"/>
      <c r="BWQ83" s="48"/>
      <c r="BWR83" s="48"/>
      <c r="BWS83" s="48"/>
      <c r="BWT83" s="48"/>
      <c r="BWU83" s="48"/>
      <c r="BWV83" s="48"/>
      <c r="BWW83" s="48"/>
      <c r="BWX83" s="48"/>
      <c r="BWY83" s="48"/>
      <c r="BWZ83" s="48"/>
      <c r="BXA83" s="48"/>
      <c r="BXB83" s="48"/>
      <c r="BXC83" s="48"/>
      <c r="BXD83" s="48"/>
      <c r="BXE83" s="48"/>
      <c r="BXF83" s="48"/>
      <c r="BXG83" s="48"/>
      <c r="BXH83" s="48"/>
      <c r="BXI83" s="48"/>
      <c r="BXJ83" s="48"/>
      <c r="BXK83" s="48"/>
      <c r="BXL83" s="48"/>
      <c r="BXM83" s="48"/>
      <c r="BXN83" s="48"/>
      <c r="BXO83" s="48"/>
      <c r="BXP83" s="48"/>
      <c r="BXQ83" s="48"/>
      <c r="BXR83" s="48"/>
      <c r="BXS83" s="48"/>
      <c r="BXT83" s="48"/>
      <c r="BXU83" s="48"/>
      <c r="BXV83" s="48"/>
      <c r="BXW83" s="48"/>
      <c r="BXX83" s="48"/>
      <c r="BXY83" s="48"/>
      <c r="BXZ83" s="48"/>
      <c r="BYA83" s="48"/>
      <c r="BYB83" s="48"/>
      <c r="BYC83" s="48"/>
      <c r="BYD83" s="48"/>
      <c r="BYE83" s="48"/>
      <c r="BYF83" s="48"/>
      <c r="BYG83" s="48"/>
      <c r="BYH83" s="48"/>
      <c r="BYI83" s="48"/>
      <c r="BYJ83" s="48"/>
      <c r="BYK83" s="48"/>
      <c r="BYL83" s="48"/>
      <c r="BYM83" s="48"/>
      <c r="BYN83" s="48"/>
      <c r="BYO83" s="48"/>
      <c r="BYP83" s="48"/>
      <c r="BYQ83" s="48"/>
      <c r="BYR83" s="48"/>
      <c r="BYS83" s="48"/>
      <c r="BYT83" s="48"/>
      <c r="BYU83" s="48"/>
      <c r="BYV83" s="48"/>
      <c r="BYW83" s="48"/>
      <c r="BYX83" s="48"/>
      <c r="BYY83" s="48"/>
      <c r="BYZ83" s="48"/>
      <c r="BZA83" s="48"/>
      <c r="BZB83" s="48"/>
      <c r="BZC83" s="48"/>
      <c r="BZD83" s="48"/>
      <c r="BZE83" s="48"/>
      <c r="BZF83" s="48"/>
      <c r="BZG83" s="48"/>
      <c r="BZH83" s="48"/>
      <c r="BZI83" s="48"/>
      <c r="BZJ83" s="48"/>
      <c r="BZK83" s="48"/>
      <c r="BZL83" s="48"/>
      <c r="BZM83" s="48"/>
      <c r="BZN83" s="48"/>
      <c r="BZO83" s="48"/>
      <c r="BZP83" s="48"/>
      <c r="BZQ83" s="48"/>
      <c r="BZR83" s="48"/>
      <c r="BZS83" s="48"/>
      <c r="BZT83" s="48"/>
      <c r="BZU83" s="48"/>
      <c r="BZV83" s="48"/>
      <c r="BZW83" s="48"/>
      <c r="BZX83" s="48"/>
      <c r="BZY83" s="48"/>
      <c r="BZZ83" s="48"/>
      <c r="CAA83" s="48"/>
      <c r="CAB83" s="48"/>
      <c r="CAC83" s="48"/>
      <c r="CAD83" s="48"/>
      <c r="CAE83" s="48"/>
      <c r="CAF83" s="48"/>
      <c r="CAG83" s="48"/>
      <c r="CAH83" s="48"/>
      <c r="CAI83" s="48"/>
      <c r="CAJ83" s="48"/>
      <c r="CAK83" s="48"/>
      <c r="CAL83" s="48"/>
      <c r="CAM83" s="48"/>
      <c r="CAN83" s="48"/>
      <c r="CAO83" s="48"/>
      <c r="CAP83" s="48"/>
      <c r="CAQ83" s="48"/>
      <c r="CAR83" s="48"/>
      <c r="CAS83" s="48"/>
      <c r="CAT83" s="48"/>
      <c r="CAU83" s="48"/>
      <c r="CAV83" s="48"/>
      <c r="CAW83" s="48"/>
      <c r="CAX83" s="48"/>
      <c r="CAY83" s="48"/>
      <c r="CAZ83" s="48"/>
      <c r="CBA83" s="48"/>
      <c r="CBB83" s="48"/>
      <c r="CBC83" s="48"/>
      <c r="CBD83" s="48"/>
      <c r="CBE83" s="48"/>
      <c r="CBF83" s="48"/>
      <c r="CBG83" s="48"/>
      <c r="CBH83" s="48"/>
      <c r="CBI83" s="48"/>
      <c r="CBJ83" s="48"/>
      <c r="CBK83" s="48"/>
      <c r="CBL83" s="48"/>
      <c r="CBM83" s="48"/>
      <c r="CBN83" s="48"/>
      <c r="CBO83" s="48"/>
      <c r="CBP83" s="48"/>
      <c r="CBQ83" s="48"/>
      <c r="CBR83" s="48"/>
      <c r="CBS83" s="48"/>
      <c r="CBT83" s="48"/>
      <c r="CBU83" s="48"/>
      <c r="CBV83" s="48"/>
      <c r="CBW83" s="48"/>
      <c r="CBX83" s="48"/>
      <c r="CBY83" s="48"/>
      <c r="CBZ83" s="48"/>
      <c r="CCA83" s="48"/>
      <c r="CCB83" s="48"/>
      <c r="CCC83" s="48"/>
      <c r="CCD83" s="48"/>
      <c r="CCE83" s="48"/>
      <c r="CCF83" s="48"/>
      <c r="CCG83" s="48"/>
      <c r="CCH83" s="48"/>
      <c r="CCI83" s="48"/>
      <c r="CCJ83" s="48"/>
      <c r="CCK83" s="48"/>
      <c r="CCL83" s="48"/>
      <c r="CCM83" s="48"/>
      <c r="CCN83" s="48"/>
      <c r="CCO83" s="48"/>
      <c r="CCP83" s="48"/>
      <c r="CCQ83" s="48"/>
      <c r="CCR83" s="48"/>
      <c r="CCS83" s="48"/>
      <c r="CCT83" s="48"/>
      <c r="CCU83" s="48"/>
      <c r="CCV83" s="48"/>
      <c r="CCW83" s="48"/>
      <c r="CCX83" s="48"/>
      <c r="CCY83" s="48"/>
      <c r="CCZ83" s="48"/>
      <c r="CDA83" s="48"/>
      <c r="CDB83" s="48"/>
      <c r="CDC83" s="48"/>
      <c r="CDD83" s="48"/>
      <c r="CDE83" s="48"/>
      <c r="CDF83" s="48"/>
      <c r="CDG83" s="48"/>
      <c r="CDH83" s="48"/>
      <c r="CDI83" s="48"/>
      <c r="CDJ83" s="48"/>
      <c r="CDK83" s="48"/>
      <c r="CDL83" s="48"/>
      <c r="CDM83" s="48"/>
      <c r="CDN83" s="48"/>
      <c r="CDO83" s="48"/>
      <c r="CDP83" s="48"/>
      <c r="CDQ83" s="48"/>
      <c r="CDR83" s="48"/>
      <c r="CDS83" s="48"/>
      <c r="CDT83" s="48"/>
      <c r="CDU83" s="48"/>
      <c r="CDV83" s="48"/>
      <c r="CDW83" s="48"/>
      <c r="CDX83" s="48"/>
      <c r="CDY83" s="48"/>
      <c r="CDZ83" s="48"/>
      <c r="CEA83" s="48"/>
      <c r="CEB83" s="48"/>
      <c r="CEC83" s="48"/>
      <c r="CED83" s="48"/>
      <c r="CEE83" s="48"/>
      <c r="CEF83" s="48"/>
      <c r="CEG83" s="48"/>
      <c r="CEH83" s="48"/>
      <c r="CEI83" s="48"/>
      <c r="CEJ83" s="48"/>
      <c r="CEK83" s="48"/>
      <c r="CEL83" s="48"/>
      <c r="CEM83" s="48"/>
      <c r="CEN83" s="48"/>
      <c r="CEO83" s="48"/>
      <c r="CEP83" s="48"/>
      <c r="CEQ83" s="48"/>
      <c r="CER83" s="48"/>
      <c r="CES83" s="48"/>
      <c r="CET83" s="48"/>
      <c r="CEU83" s="48"/>
      <c r="CEV83" s="48"/>
      <c r="CEW83" s="48"/>
      <c r="CEX83" s="48"/>
      <c r="CEY83" s="48"/>
      <c r="CEZ83" s="48"/>
      <c r="CFA83" s="48"/>
      <c r="CFB83" s="48"/>
      <c r="CFC83" s="48"/>
      <c r="CFD83" s="48"/>
      <c r="CFE83" s="48"/>
      <c r="CFF83" s="48"/>
      <c r="CFG83" s="48"/>
      <c r="CFH83" s="48"/>
      <c r="CFI83" s="48"/>
      <c r="CFJ83" s="48"/>
      <c r="CFK83" s="48"/>
      <c r="CFL83" s="48"/>
      <c r="CFM83" s="48"/>
      <c r="CFN83" s="48"/>
      <c r="CFO83" s="48"/>
      <c r="CFP83" s="48"/>
      <c r="CFQ83" s="48"/>
      <c r="CFR83" s="48"/>
      <c r="CFS83" s="48"/>
      <c r="CFT83" s="48"/>
      <c r="CFU83" s="48"/>
      <c r="CFV83" s="48"/>
      <c r="CFW83" s="48"/>
      <c r="CFX83" s="48"/>
      <c r="CFY83" s="48"/>
      <c r="CFZ83" s="48"/>
      <c r="CGA83" s="48"/>
      <c r="CGB83" s="48"/>
      <c r="CGC83" s="48"/>
      <c r="CGD83" s="48"/>
      <c r="CGE83" s="48"/>
      <c r="CGF83" s="48"/>
      <c r="CGG83" s="48"/>
      <c r="CGH83" s="48"/>
      <c r="CGI83" s="48"/>
      <c r="CGJ83" s="48"/>
      <c r="CGK83" s="48"/>
      <c r="CGL83" s="48"/>
      <c r="CGM83" s="48"/>
      <c r="CGN83" s="48"/>
      <c r="CGO83" s="48"/>
      <c r="CGP83" s="48"/>
      <c r="CGQ83" s="48"/>
      <c r="CGR83" s="48"/>
      <c r="CGS83" s="48"/>
      <c r="CGT83" s="48"/>
      <c r="CGU83" s="48"/>
      <c r="CGV83" s="48"/>
      <c r="CGW83" s="48"/>
      <c r="CGX83" s="48"/>
      <c r="CGY83" s="48"/>
      <c r="CGZ83" s="48"/>
      <c r="CHA83" s="48"/>
      <c r="CHB83" s="48"/>
      <c r="CHC83" s="48"/>
      <c r="CHD83" s="48"/>
      <c r="CHE83" s="48"/>
      <c r="CHF83" s="48"/>
      <c r="CHG83" s="48"/>
      <c r="CHH83" s="48"/>
      <c r="CHI83" s="48"/>
      <c r="CHJ83" s="48"/>
      <c r="CHK83" s="48"/>
      <c r="CHL83" s="48"/>
      <c r="CHM83" s="48"/>
      <c r="CHN83" s="48"/>
      <c r="CHO83" s="48"/>
      <c r="CHP83" s="48"/>
      <c r="CHQ83" s="48"/>
      <c r="CHR83" s="48"/>
      <c r="CHS83" s="48"/>
      <c r="CHT83" s="48"/>
      <c r="CHU83" s="48"/>
      <c r="CHV83" s="48"/>
      <c r="CHW83" s="48"/>
      <c r="CHX83" s="48"/>
      <c r="CHY83" s="48"/>
      <c r="CHZ83" s="48"/>
      <c r="CIA83" s="48"/>
      <c r="CIB83" s="48"/>
      <c r="CIC83" s="48"/>
      <c r="CID83" s="48"/>
      <c r="CIE83" s="48"/>
      <c r="CIF83" s="48"/>
      <c r="CIG83" s="48"/>
      <c r="CIH83" s="48"/>
      <c r="CII83" s="48"/>
      <c r="CIJ83" s="48"/>
      <c r="CIK83" s="48"/>
      <c r="CIL83" s="48"/>
      <c r="CIM83" s="48"/>
      <c r="CIN83" s="48"/>
      <c r="CIO83" s="48"/>
      <c r="CIP83" s="48"/>
      <c r="CIQ83" s="48"/>
      <c r="CIR83" s="48"/>
      <c r="CIS83" s="48"/>
      <c r="CIT83" s="48"/>
      <c r="CIU83" s="48"/>
      <c r="CIV83" s="48"/>
      <c r="CIW83" s="48"/>
      <c r="CIX83" s="48"/>
      <c r="CIY83" s="48"/>
      <c r="CIZ83" s="48"/>
      <c r="CJA83" s="48"/>
      <c r="CJB83" s="48"/>
      <c r="CJC83" s="48"/>
      <c r="CJD83" s="48"/>
      <c r="CJE83" s="48"/>
      <c r="CJF83" s="48"/>
      <c r="CJG83" s="48"/>
      <c r="CJH83" s="48"/>
      <c r="CJI83" s="48"/>
      <c r="CJJ83" s="48"/>
      <c r="CJK83" s="48"/>
      <c r="CJL83" s="48"/>
      <c r="CJM83" s="48"/>
      <c r="CJN83" s="48"/>
      <c r="CJO83" s="48"/>
      <c r="CJP83" s="48"/>
      <c r="CJQ83" s="48"/>
      <c r="CJR83" s="48"/>
      <c r="CJS83" s="48"/>
      <c r="CJT83" s="48"/>
      <c r="CJU83" s="48"/>
      <c r="CJV83" s="48"/>
      <c r="CJW83" s="48"/>
      <c r="CJX83" s="48"/>
      <c r="CJY83" s="48"/>
      <c r="CJZ83" s="48"/>
      <c r="CKA83" s="48"/>
      <c r="CKB83" s="48"/>
      <c r="CKC83" s="48"/>
      <c r="CKD83" s="48"/>
      <c r="CKE83" s="48"/>
      <c r="CKF83" s="48"/>
      <c r="CKG83" s="48"/>
      <c r="CKH83" s="48"/>
      <c r="CKI83" s="48"/>
      <c r="CKJ83" s="48"/>
      <c r="CKK83" s="48"/>
      <c r="CKL83" s="48"/>
      <c r="CKM83" s="48"/>
      <c r="CKN83" s="48"/>
      <c r="CKO83" s="48"/>
      <c r="CKP83" s="48"/>
      <c r="CKQ83" s="48"/>
      <c r="CKR83" s="48"/>
      <c r="CKS83" s="48"/>
      <c r="CKT83" s="48"/>
      <c r="CKU83" s="48"/>
      <c r="CKV83" s="48"/>
      <c r="CKW83" s="48"/>
      <c r="CKX83" s="48"/>
      <c r="CKY83" s="48"/>
      <c r="CKZ83" s="48"/>
      <c r="CLA83" s="48"/>
      <c r="CLB83" s="48"/>
      <c r="CLC83" s="48"/>
      <c r="CLD83" s="48"/>
      <c r="CLE83" s="48"/>
      <c r="CLF83" s="48"/>
      <c r="CLG83" s="48"/>
      <c r="CLH83" s="48"/>
      <c r="CLI83" s="48"/>
      <c r="CLJ83" s="48"/>
      <c r="CLK83" s="48"/>
      <c r="CLL83" s="48"/>
      <c r="CLM83" s="48"/>
      <c r="CLN83" s="48"/>
      <c r="CLO83" s="48"/>
      <c r="CLP83" s="48"/>
      <c r="CLQ83" s="48"/>
      <c r="CLR83" s="48"/>
      <c r="CLS83" s="48"/>
      <c r="CLT83" s="48"/>
      <c r="CLU83" s="48"/>
      <c r="CLV83" s="48"/>
      <c r="CLW83" s="48"/>
      <c r="CLX83" s="48"/>
      <c r="CLY83" s="48"/>
      <c r="CLZ83" s="48"/>
      <c r="CMA83" s="48"/>
      <c r="CMB83" s="48"/>
      <c r="CMC83" s="48"/>
      <c r="CMD83" s="48"/>
      <c r="CME83" s="48"/>
      <c r="CMF83" s="48"/>
      <c r="CMG83" s="48"/>
      <c r="CMH83" s="48"/>
      <c r="CMI83" s="48"/>
      <c r="CMJ83" s="48"/>
      <c r="CMK83" s="48"/>
      <c r="CML83" s="48"/>
      <c r="CMM83" s="48"/>
      <c r="CMN83" s="48"/>
      <c r="CMO83" s="48"/>
      <c r="CMP83" s="48"/>
      <c r="CMQ83" s="48"/>
      <c r="CMR83" s="48"/>
      <c r="CMS83" s="48"/>
      <c r="CMT83" s="48"/>
      <c r="CMU83" s="48"/>
      <c r="CMV83" s="48"/>
      <c r="CMW83" s="48"/>
      <c r="CMX83" s="48"/>
      <c r="CMY83" s="48"/>
      <c r="CMZ83" s="48"/>
      <c r="CNA83" s="48"/>
      <c r="CNB83" s="48"/>
      <c r="CNC83" s="48"/>
      <c r="CND83" s="48"/>
      <c r="CNE83" s="48"/>
      <c r="CNF83" s="48"/>
      <c r="CNG83" s="48"/>
      <c r="CNH83" s="48"/>
      <c r="CNI83" s="48"/>
      <c r="CNJ83" s="48"/>
      <c r="CNK83" s="48"/>
      <c r="CNL83" s="48"/>
      <c r="CNM83" s="48"/>
      <c r="CNN83" s="48"/>
      <c r="CNO83" s="48"/>
      <c r="CNP83" s="48"/>
      <c r="CNQ83" s="48"/>
      <c r="CNR83" s="48"/>
      <c r="CNS83" s="48"/>
      <c r="CNT83" s="48"/>
      <c r="CNU83" s="48"/>
      <c r="CNV83" s="48"/>
      <c r="CNW83" s="48"/>
      <c r="CNX83" s="48"/>
      <c r="CNY83" s="48"/>
      <c r="CNZ83" s="48"/>
      <c r="COA83" s="48"/>
      <c r="COB83" s="48"/>
      <c r="COC83" s="48"/>
      <c r="COD83" s="48"/>
      <c r="COE83" s="48"/>
      <c r="COF83" s="48"/>
      <c r="COG83" s="48"/>
      <c r="COH83" s="48"/>
      <c r="COI83" s="48"/>
      <c r="COJ83" s="48"/>
      <c r="COK83" s="48"/>
      <c r="COL83" s="48"/>
      <c r="COM83" s="48"/>
      <c r="CON83" s="48"/>
      <c r="COO83" s="48"/>
      <c r="COP83" s="48"/>
      <c r="COQ83" s="48"/>
      <c r="COR83" s="48"/>
      <c r="COS83" s="48"/>
      <c r="COT83" s="48"/>
      <c r="COU83" s="48"/>
      <c r="COV83" s="48"/>
      <c r="COW83" s="48"/>
      <c r="COX83" s="48"/>
      <c r="COY83" s="48"/>
      <c r="COZ83" s="48"/>
      <c r="CPA83" s="48"/>
      <c r="CPB83" s="48"/>
      <c r="CPC83" s="48"/>
      <c r="CPD83" s="48"/>
      <c r="CPE83" s="48"/>
      <c r="CPF83" s="48"/>
      <c r="CPG83" s="48"/>
      <c r="CPH83" s="48"/>
      <c r="CPI83" s="48"/>
      <c r="CPJ83" s="48"/>
      <c r="CPK83" s="48"/>
      <c r="CPL83" s="48"/>
      <c r="CPM83" s="48"/>
      <c r="CPN83" s="48"/>
      <c r="CPO83" s="48"/>
      <c r="CPP83" s="48"/>
      <c r="CPQ83" s="48"/>
      <c r="CPR83" s="48"/>
      <c r="CPS83" s="48"/>
      <c r="CPT83" s="48"/>
      <c r="CPU83" s="48"/>
      <c r="CPV83" s="48"/>
      <c r="CPW83" s="48"/>
      <c r="CPX83" s="48"/>
      <c r="CPY83" s="48"/>
      <c r="CPZ83" s="48"/>
      <c r="CQA83" s="48"/>
      <c r="CQB83" s="48"/>
      <c r="CQC83" s="48"/>
      <c r="CQD83" s="48"/>
      <c r="CQE83" s="48"/>
      <c r="CQF83" s="48"/>
      <c r="CQG83" s="48"/>
      <c r="CQH83" s="48"/>
      <c r="CQI83" s="48"/>
      <c r="CQJ83" s="48"/>
      <c r="CQK83" s="48"/>
      <c r="CQL83" s="48"/>
      <c r="CQM83" s="48"/>
      <c r="CQN83" s="48"/>
      <c r="CQO83" s="48"/>
      <c r="CQP83" s="48"/>
      <c r="CQQ83" s="48"/>
      <c r="CQR83" s="48"/>
      <c r="CQS83" s="48"/>
      <c r="CQT83" s="48"/>
      <c r="CQU83" s="48"/>
      <c r="CQV83" s="48"/>
      <c r="CQW83" s="48"/>
      <c r="CQX83" s="48"/>
      <c r="CQY83" s="48"/>
      <c r="CQZ83" s="48"/>
      <c r="CRA83" s="48"/>
      <c r="CRB83" s="48"/>
      <c r="CRC83" s="48"/>
      <c r="CRD83" s="48"/>
      <c r="CRE83" s="48"/>
      <c r="CRF83" s="48"/>
      <c r="CRG83" s="48"/>
      <c r="CRH83" s="48"/>
      <c r="CRI83" s="48"/>
      <c r="CRJ83" s="48"/>
      <c r="CRK83" s="48"/>
      <c r="CRL83" s="48"/>
      <c r="CRM83" s="48"/>
      <c r="CRN83" s="48"/>
      <c r="CRO83" s="48"/>
      <c r="CRP83" s="48"/>
      <c r="CRQ83" s="48"/>
      <c r="CRR83" s="48"/>
      <c r="CRS83" s="48"/>
      <c r="CRT83" s="48"/>
      <c r="CRU83" s="48"/>
      <c r="CRV83" s="48"/>
      <c r="CRW83" s="48"/>
      <c r="CRX83" s="48"/>
      <c r="CRY83" s="48"/>
      <c r="CRZ83" s="48"/>
      <c r="CSA83" s="48"/>
      <c r="CSB83" s="48"/>
      <c r="CSC83" s="48"/>
      <c r="CSD83" s="48"/>
      <c r="CSE83" s="48"/>
      <c r="CSF83" s="48"/>
      <c r="CSG83" s="48"/>
      <c r="CSH83" s="48"/>
      <c r="CSI83" s="48"/>
      <c r="CSJ83" s="48"/>
      <c r="CSK83" s="48"/>
      <c r="CSL83" s="48"/>
      <c r="CSM83" s="48"/>
      <c r="CSN83" s="48"/>
      <c r="CSO83" s="48"/>
      <c r="CSP83" s="48"/>
      <c r="CSQ83" s="48"/>
      <c r="CSR83" s="48"/>
      <c r="CSS83" s="48"/>
      <c r="CST83" s="48"/>
      <c r="CSU83" s="48"/>
      <c r="CSV83" s="48"/>
      <c r="CSW83" s="48"/>
      <c r="CSX83" s="48"/>
      <c r="CSY83" s="48"/>
      <c r="CSZ83" s="48"/>
      <c r="CTA83" s="48"/>
      <c r="CTB83" s="48"/>
      <c r="CTC83" s="48"/>
      <c r="CTD83" s="48"/>
      <c r="CTE83" s="48"/>
      <c r="CTF83" s="48"/>
      <c r="CTG83" s="48"/>
      <c r="CTH83" s="48"/>
      <c r="CTI83" s="48"/>
      <c r="CTJ83" s="48"/>
      <c r="CTK83" s="48"/>
      <c r="CTL83" s="48"/>
      <c r="CTM83" s="48"/>
      <c r="CTN83" s="48"/>
      <c r="CTO83" s="48"/>
      <c r="CTP83" s="48"/>
      <c r="CTQ83" s="48"/>
      <c r="CTR83" s="48"/>
      <c r="CTS83" s="48"/>
      <c r="CTT83" s="48"/>
      <c r="CTU83" s="48"/>
      <c r="CTV83" s="48"/>
      <c r="CTW83" s="48"/>
      <c r="CTX83" s="48"/>
      <c r="CTY83" s="48"/>
      <c r="CTZ83" s="48"/>
      <c r="CUA83" s="48"/>
      <c r="CUB83" s="48"/>
      <c r="CUC83" s="48"/>
      <c r="CUD83" s="48"/>
      <c r="CUE83" s="48"/>
      <c r="CUF83" s="48"/>
      <c r="CUG83" s="48"/>
      <c r="CUH83" s="48"/>
      <c r="CUI83" s="48"/>
      <c r="CUJ83" s="48"/>
      <c r="CUK83" s="48"/>
      <c r="CUL83" s="48"/>
      <c r="CUM83" s="48"/>
      <c r="CUN83" s="48"/>
      <c r="CUO83" s="48"/>
      <c r="CUP83" s="48"/>
      <c r="CUQ83" s="48"/>
      <c r="CUR83" s="48"/>
      <c r="CUS83" s="48"/>
      <c r="CUT83" s="48"/>
      <c r="CUU83" s="48"/>
      <c r="CUV83" s="48"/>
      <c r="CUW83" s="48"/>
      <c r="CUX83" s="48"/>
      <c r="CUY83" s="48"/>
      <c r="CUZ83" s="48"/>
      <c r="CVA83" s="48"/>
      <c r="CVB83" s="48"/>
      <c r="CVC83" s="48"/>
      <c r="CVD83" s="48"/>
      <c r="CVE83" s="48"/>
      <c r="CVF83" s="48"/>
      <c r="CVG83" s="48"/>
      <c r="CVH83" s="48"/>
      <c r="CVI83" s="48"/>
      <c r="CVJ83" s="48"/>
      <c r="CVK83" s="48"/>
      <c r="CVL83" s="48"/>
      <c r="CVM83" s="48"/>
      <c r="CVN83" s="48"/>
      <c r="CVO83" s="48"/>
      <c r="CVP83" s="48"/>
      <c r="CVQ83" s="48"/>
      <c r="CVR83" s="48"/>
      <c r="CVS83" s="48"/>
      <c r="CVT83" s="48"/>
      <c r="CVU83" s="48"/>
      <c r="CVV83" s="48"/>
      <c r="CVW83" s="48"/>
      <c r="CVX83" s="48"/>
      <c r="CVY83" s="48"/>
      <c r="CVZ83" s="48"/>
      <c r="CWA83" s="48"/>
      <c r="CWB83" s="48"/>
      <c r="CWC83" s="48"/>
      <c r="CWD83" s="48"/>
      <c r="CWE83" s="48"/>
      <c r="CWF83" s="48"/>
      <c r="CWG83" s="48"/>
      <c r="CWH83" s="48"/>
      <c r="CWI83" s="48"/>
      <c r="CWJ83" s="48"/>
      <c r="CWK83" s="48"/>
      <c r="CWL83" s="48"/>
      <c r="CWM83" s="48"/>
      <c r="CWN83" s="48"/>
      <c r="CWO83" s="48"/>
      <c r="CWP83" s="48"/>
      <c r="CWQ83" s="48"/>
      <c r="CWR83" s="48"/>
      <c r="CWS83" s="48"/>
      <c r="CWT83" s="48"/>
      <c r="CWU83" s="48"/>
      <c r="CWV83" s="48"/>
      <c r="CWW83" s="48"/>
      <c r="CWX83" s="48"/>
      <c r="CWY83" s="48"/>
      <c r="CWZ83" s="48"/>
      <c r="CXA83" s="48"/>
      <c r="CXB83" s="48"/>
      <c r="CXC83" s="48"/>
      <c r="CXD83" s="48"/>
      <c r="CXE83" s="48"/>
      <c r="CXF83" s="48"/>
      <c r="CXG83" s="48"/>
      <c r="CXH83" s="48"/>
      <c r="CXI83" s="48"/>
      <c r="CXJ83" s="48"/>
      <c r="CXK83" s="48"/>
      <c r="CXL83" s="48"/>
      <c r="CXM83" s="48"/>
      <c r="CXN83" s="48"/>
      <c r="CXO83" s="48"/>
      <c r="CXP83" s="48"/>
      <c r="CXQ83" s="48"/>
      <c r="CXR83" s="48"/>
      <c r="CXS83" s="48"/>
      <c r="CXT83" s="48"/>
      <c r="CXU83" s="48"/>
      <c r="CXV83" s="48"/>
      <c r="CXW83" s="48"/>
      <c r="CXX83" s="48"/>
      <c r="CXY83" s="48"/>
      <c r="CXZ83" s="48"/>
      <c r="CYA83" s="48"/>
      <c r="CYB83" s="48"/>
      <c r="CYC83" s="48"/>
      <c r="CYD83" s="48"/>
      <c r="CYE83" s="48"/>
      <c r="CYF83" s="48"/>
      <c r="CYG83" s="48"/>
      <c r="CYH83" s="48"/>
      <c r="CYI83" s="48"/>
      <c r="CYJ83" s="48"/>
      <c r="CYK83" s="48"/>
      <c r="CYL83" s="48"/>
      <c r="CYM83" s="48"/>
      <c r="CYN83" s="48"/>
      <c r="CYO83" s="48"/>
      <c r="CYP83" s="48"/>
      <c r="CYQ83" s="48"/>
      <c r="CYR83" s="48"/>
      <c r="CYS83" s="48"/>
      <c r="CYT83" s="48"/>
      <c r="CYU83" s="48"/>
      <c r="CYV83" s="48"/>
      <c r="CYW83" s="48"/>
      <c r="CYX83" s="48"/>
      <c r="CYY83" s="48"/>
      <c r="CYZ83" s="48"/>
      <c r="CZA83" s="48"/>
      <c r="CZB83" s="48"/>
      <c r="CZC83" s="48"/>
      <c r="CZD83" s="48"/>
      <c r="CZE83" s="48"/>
      <c r="CZF83" s="48"/>
      <c r="CZG83" s="48"/>
      <c r="CZH83" s="48"/>
      <c r="CZI83" s="48"/>
      <c r="CZJ83" s="48"/>
      <c r="CZK83" s="48"/>
      <c r="CZL83" s="48"/>
      <c r="CZM83" s="48"/>
      <c r="CZN83" s="48"/>
      <c r="CZO83" s="48"/>
      <c r="CZP83" s="48"/>
      <c r="CZQ83" s="48"/>
      <c r="CZR83" s="48"/>
      <c r="CZS83" s="48"/>
      <c r="CZT83" s="48"/>
      <c r="CZU83" s="48"/>
      <c r="CZV83" s="48"/>
      <c r="CZW83" s="48"/>
      <c r="CZX83" s="48"/>
      <c r="CZY83" s="48"/>
      <c r="CZZ83" s="48"/>
      <c r="DAA83" s="48"/>
      <c r="DAB83" s="48"/>
      <c r="DAC83" s="48"/>
      <c r="DAD83" s="48"/>
      <c r="DAE83" s="48"/>
      <c r="DAF83" s="48"/>
      <c r="DAG83" s="48"/>
      <c r="DAH83" s="48"/>
      <c r="DAI83" s="48"/>
      <c r="DAJ83" s="48"/>
      <c r="DAK83" s="48"/>
      <c r="DAL83" s="48"/>
      <c r="DAM83" s="48"/>
      <c r="DAN83" s="48"/>
      <c r="DAO83" s="48"/>
      <c r="DAP83" s="48"/>
      <c r="DAQ83" s="48"/>
      <c r="DAR83" s="48"/>
      <c r="DAS83" s="48"/>
      <c r="DAT83" s="48"/>
      <c r="DAU83" s="48"/>
      <c r="DAV83" s="48"/>
      <c r="DAW83" s="48"/>
      <c r="DAX83" s="48"/>
      <c r="DAY83" s="48"/>
      <c r="DAZ83" s="48"/>
      <c r="DBA83" s="48"/>
      <c r="DBB83" s="48"/>
      <c r="DBC83" s="48"/>
      <c r="DBD83" s="48"/>
      <c r="DBE83" s="48"/>
      <c r="DBF83" s="48"/>
      <c r="DBG83" s="48"/>
      <c r="DBH83" s="48"/>
      <c r="DBI83" s="48"/>
      <c r="DBJ83" s="48"/>
      <c r="DBK83" s="48"/>
      <c r="DBL83" s="48"/>
      <c r="DBM83" s="48"/>
      <c r="DBN83" s="48"/>
      <c r="DBO83" s="48"/>
      <c r="DBP83" s="48"/>
      <c r="DBQ83" s="48"/>
      <c r="DBR83" s="48"/>
      <c r="DBS83" s="48"/>
      <c r="DBT83" s="48"/>
      <c r="DBU83" s="48"/>
      <c r="DBV83" s="48"/>
      <c r="DBW83" s="48"/>
      <c r="DBX83" s="48"/>
      <c r="DBY83" s="48"/>
      <c r="DBZ83" s="48"/>
      <c r="DCA83" s="48"/>
      <c r="DCB83" s="48"/>
      <c r="DCC83" s="48"/>
      <c r="DCD83" s="48"/>
      <c r="DCE83" s="48"/>
      <c r="DCF83" s="48"/>
      <c r="DCG83" s="48"/>
      <c r="DCH83" s="48"/>
      <c r="DCI83" s="48"/>
      <c r="DCJ83" s="48"/>
      <c r="DCK83" s="48"/>
      <c r="DCL83" s="48"/>
      <c r="DCM83" s="48"/>
      <c r="DCN83" s="48"/>
      <c r="DCO83" s="48"/>
      <c r="DCP83" s="48"/>
      <c r="DCQ83" s="48"/>
      <c r="DCR83" s="48"/>
      <c r="DCS83" s="48"/>
      <c r="DCT83" s="48"/>
      <c r="DCU83" s="48"/>
      <c r="DCV83" s="48"/>
      <c r="DCW83" s="48"/>
      <c r="DCX83" s="48"/>
      <c r="DCY83" s="48"/>
      <c r="DCZ83" s="48"/>
      <c r="DDA83" s="48"/>
      <c r="DDB83" s="48"/>
      <c r="DDC83" s="48"/>
      <c r="DDD83" s="48"/>
      <c r="DDE83" s="48"/>
      <c r="DDF83" s="48"/>
      <c r="DDG83" s="48"/>
      <c r="DDH83" s="48"/>
      <c r="DDI83" s="48"/>
      <c r="DDJ83" s="48"/>
      <c r="DDK83" s="48"/>
      <c r="DDL83" s="48"/>
      <c r="DDM83" s="48"/>
      <c r="DDN83" s="48"/>
      <c r="DDO83" s="48"/>
      <c r="DDP83" s="48"/>
      <c r="DDQ83" s="48"/>
      <c r="DDR83" s="48"/>
      <c r="DDS83" s="48"/>
      <c r="DDT83" s="48"/>
      <c r="DDU83" s="48"/>
      <c r="DDV83" s="48"/>
      <c r="DDW83" s="48"/>
      <c r="DDX83" s="48"/>
      <c r="DDY83" s="48"/>
      <c r="DDZ83" s="48"/>
      <c r="DEA83" s="48"/>
      <c r="DEB83" s="48"/>
      <c r="DEC83" s="48"/>
      <c r="DED83" s="48"/>
      <c r="DEE83" s="48"/>
      <c r="DEF83" s="48"/>
      <c r="DEG83" s="48"/>
      <c r="DEH83" s="48"/>
      <c r="DEI83" s="48"/>
      <c r="DEJ83" s="48"/>
      <c r="DEK83" s="48"/>
      <c r="DEL83" s="48"/>
      <c r="DEM83" s="48"/>
      <c r="DEN83" s="48"/>
      <c r="DEO83" s="48"/>
      <c r="DEP83" s="48"/>
      <c r="DEQ83" s="48"/>
      <c r="DER83" s="48"/>
      <c r="DES83" s="48"/>
      <c r="DET83" s="48"/>
      <c r="DEU83" s="48"/>
      <c r="DEV83" s="48"/>
      <c r="DEW83" s="48"/>
      <c r="DEX83" s="48"/>
      <c r="DEY83" s="48"/>
      <c r="DEZ83" s="48"/>
      <c r="DFA83" s="48"/>
      <c r="DFB83" s="48"/>
      <c r="DFC83" s="48"/>
      <c r="DFD83" s="48"/>
      <c r="DFE83" s="48"/>
      <c r="DFF83" s="48"/>
      <c r="DFG83" s="48"/>
      <c r="DFH83" s="48"/>
      <c r="DFI83" s="48"/>
      <c r="DFJ83" s="48"/>
      <c r="DFK83" s="48"/>
      <c r="DFL83" s="48"/>
      <c r="DFM83" s="48"/>
      <c r="DFN83" s="48"/>
      <c r="DFO83" s="48"/>
      <c r="DFP83" s="48"/>
      <c r="DFQ83" s="48"/>
      <c r="DFR83" s="48"/>
      <c r="DFS83" s="48"/>
      <c r="DFT83" s="48"/>
      <c r="DFU83" s="48"/>
      <c r="DFV83" s="48"/>
      <c r="DFW83" s="48"/>
      <c r="DFX83" s="48"/>
      <c r="DFY83" s="48"/>
      <c r="DFZ83" s="48"/>
      <c r="DGA83" s="48"/>
      <c r="DGB83" s="48"/>
      <c r="DGC83" s="48"/>
      <c r="DGD83" s="48"/>
      <c r="DGE83" s="48"/>
      <c r="DGF83" s="48"/>
      <c r="DGG83" s="48"/>
      <c r="DGH83" s="48"/>
      <c r="DGI83" s="48"/>
      <c r="DGJ83" s="48"/>
      <c r="DGK83" s="48"/>
      <c r="DGL83" s="48"/>
      <c r="DGM83" s="48"/>
      <c r="DGN83" s="48"/>
      <c r="DGO83" s="48"/>
      <c r="DGP83" s="48"/>
      <c r="DGQ83" s="48"/>
      <c r="DGR83" s="48"/>
      <c r="DGS83" s="48"/>
      <c r="DGT83" s="48"/>
      <c r="DGU83" s="48"/>
      <c r="DGV83" s="48"/>
      <c r="DGW83" s="48"/>
      <c r="DGX83" s="48"/>
      <c r="DGY83" s="48"/>
      <c r="DGZ83" s="48"/>
      <c r="DHA83" s="48"/>
      <c r="DHB83" s="48"/>
      <c r="DHC83" s="48"/>
      <c r="DHD83" s="48"/>
      <c r="DHE83" s="48"/>
      <c r="DHF83" s="48"/>
      <c r="DHG83" s="48"/>
      <c r="DHH83" s="48"/>
      <c r="DHI83" s="48"/>
      <c r="DHJ83" s="48"/>
      <c r="DHK83" s="48"/>
      <c r="DHL83" s="48"/>
      <c r="DHM83" s="48"/>
      <c r="DHN83" s="48"/>
      <c r="DHO83" s="48"/>
      <c r="DHP83" s="48"/>
      <c r="DHQ83" s="48"/>
      <c r="DHR83" s="48"/>
      <c r="DHS83" s="48"/>
      <c r="DHT83" s="48"/>
      <c r="DHU83" s="48"/>
      <c r="DHV83" s="48"/>
      <c r="DHW83" s="48"/>
      <c r="DHX83" s="48"/>
      <c r="DHY83" s="48"/>
      <c r="DHZ83" s="48"/>
      <c r="DIA83" s="48"/>
      <c r="DIB83" s="48"/>
      <c r="DIC83" s="48"/>
      <c r="DID83" s="48"/>
      <c r="DIE83" s="48"/>
      <c r="DIF83" s="48"/>
      <c r="DIG83" s="48"/>
      <c r="DIH83" s="48"/>
      <c r="DII83" s="48"/>
      <c r="DIJ83" s="48"/>
      <c r="DIK83" s="48"/>
      <c r="DIL83" s="48"/>
      <c r="DIM83" s="48"/>
      <c r="DIN83" s="48"/>
      <c r="DIO83" s="48"/>
      <c r="DIP83" s="48"/>
      <c r="DIQ83" s="48"/>
      <c r="DIR83" s="48"/>
      <c r="DIS83" s="48"/>
      <c r="DIT83" s="48"/>
      <c r="DIU83" s="48"/>
      <c r="DIV83" s="48"/>
      <c r="DIW83" s="48"/>
      <c r="DIX83" s="48"/>
      <c r="DIY83" s="48"/>
      <c r="DIZ83" s="48"/>
      <c r="DJA83" s="48"/>
      <c r="DJB83" s="48"/>
      <c r="DJC83" s="48"/>
      <c r="DJD83" s="48"/>
      <c r="DJE83" s="48"/>
      <c r="DJF83" s="48"/>
      <c r="DJG83" s="48"/>
      <c r="DJH83" s="48"/>
      <c r="DJI83" s="48"/>
      <c r="DJJ83" s="48"/>
      <c r="DJK83" s="48"/>
      <c r="DJL83" s="48"/>
      <c r="DJM83" s="48"/>
      <c r="DJN83" s="48"/>
      <c r="DJO83" s="48"/>
      <c r="DJP83" s="48"/>
      <c r="DJQ83" s="48"/>
      <c r="DJR83" s="48"/>
      <c r="DJS83" s="48"/>
      <c r="DJT83" s="48"/>
      <c r="DJU83" s="48"/>
      <c r="DJV83" s="48"/>
      <c r="DJW83" s="48"/>
      <c r="DJX83" s="48"/>
      <c r="DJY83" s="48"/>
      <c r="DJZ83" s="48"/>
      <c r="DKA83" s="48"/>
      <c r="DKB83" s="48"/>
      <c r="DKC83" s="48"/>
      <c r="DKD83" s="48"/>
      <c r="DKE83" s="48"/>
      <c r="DKF83" s="48"/>
      <c r="DKG83" s="48"/>
      <c r="DKH83" s="48"/>
      <c r="DKI83" s="48"/>
      <c r="DKJ83" s="48"/>
      <c r="DKK83" s="48"/>
      <c r="DKL83" s="48"/>
      <c r="DKM83" s="48"/>
      <c r="DKN83" s="48"/>
      <c r="DKO83" s="48"/>
      <c r="DKP83" s="48"/>
      <c r="DKQ83" s="48"/>
      <c r="DKR83" s="48"/>
      <c r="DKS83" s="48"/>
      <c r="DKT83" s="48"/>
      <c r="DKU83" s="48"/>
      <c r="DKV83" s="48"/>
      <c r="DKW83" s="48"/>
      <c r="DKX83" s="48"/>
      <c r="DKY83" s="48"/>
      <c r="DKZ83" s="48"/>
      <c r="DLA83" s="48"/>
      <c r="DLB83" s="48"/>
      <c r="DLC83" s="48"/>
      <c r="DLD83" s="48"/>
      <c r="DLE83" s="48"/>
      <c r="DLF83" s="48"/>
      <c r="DLG83" s="48"/>
      <c r="DLH83" s="48"/>
      <c r="DLI83" s="48"/>
      <c r="DLJ83" s="48"/>
      <c r="DLK83" s="48"/>
      <c r="DLL83" s="48"/>
      <c r="DLM83" s="48"/>
      <c r="DLN83" s="48"/>
      <c r="DLO83" s="48"/>
      <c r="DLP83" s="48"/>
      <c r="DLQ83" s="48"/>
      <c r="DLR83" s="48"/>
      <c r="DLS83" s="48"/>
      <c r="DLT83" s="48"/>
      <c r="DLU83" s="48"/>
      <c r="DLV83" s="48"/>
      <c r="DLW83" s="48"/>
      <c r="DLX83" s="48"/>
      <c r="DLY83" s="48"/>
      <c r="DLZ83" s="48"/>
      <c r="DMA83" s="48"/>
      <c r="DMB83" s="48"/>
      <c r="DMC83" s="48"/>
      <c r="DMD83" s="48"/>
      <c r="DME83" s="48"/>
      <c r="DMF83" s="48"/>
      <c r="DMG83" s="48"/>
      <c r="DMH83" s="48"/>
      <c r="DMI83" s="48"/>
      <c r="DMJ83" s="48"/>
      <c r="DMK83" s="48"/>
      <c r="DML83" s="48"/>
      <c r="DMM83" s="48"/>
      <c r="DMN83" s="48"/>
      <c r="DMO83" s="48"/>
      <c r="DMP83" s="48"/>
      <c r="DMQ83" s="48"/>
      <c r="DMR83" s="48"/>
      <c r="DMS83" s="48"/>
      <c r="DMT83" s="48"/>
      <c r="DMU83" s="48"/>
      <c r="DMV83" s="48"/>
      <c r="DMW83" s="48"/>
      <c r="DMX83" s="48"/>
      <c r="DMY83" s="48"/>
      <c r="DMZ83" s="48"/>
      <c r="DNA83" s="48"/>
      <c r="DNB83" s="48"/>
      <c r="DNC83" s="48"/>
      <c r="DND83" s="48"/>
      <c r="DNE83" s="48"/>
      <c r="DNF83" s="48"/>
      <c r="DNG83" s="48"/>
      <c r="DNH83" s="48"/>
      <c r="DNI83" s="48"/>
      <c r="DNJ83" s="48"/>
      <c r="DNK83" s="48"/>
      <c r="DNL83" s="48"/>
      <c r="DNM83" s="48"/>
      <c r="DNN83" s="48"/>
      <c r="DNO83" s="48"/>
      <c r="DNP83" s="48"/>
      <c r="DNQ83" s="48"/>
      <c r="DNR83" s="48"/>
      <c r="DNS83" s="48"/>
      <c r="DNT83" s="48"/>
      <c r="DNU83" s="48"/>
      <c r="DNV83" s="48"/>
      <c r="DNW83" s="48"/>
      <c r="DNX83" s="48"/>
      <c r="DNY83" s="48"/>
      <c r="DNZ83" s="48"/>
      <c r="DOA83" s="48"/>
      <c r="DOB83" s="48"/>
      <c r="DOC83" s="48"/>
      <c r="DOD83" s="48"/>
      <c r="DOE83" s="48"/>
      <c r="DOF83" s="48"/>
      <c r="DOG83" s="48"/>
      <c r="DOH83" s="48"/>
      <c r="DOI83" s="48"/>
      <c r="DOJ83" s="48"/>
      <c r="DOK83" s="48"/>
      <c r="DOL83" s="48"/>
      <c r="DOM83" s="48"/>
      <c r="DON83" s="48"/>
      <c r="DOO83" s="48"/>
      <c r="DOP83" s="48"/>
      <c r="DOQ83" s="48"/>
      <c r="DOR83" s="48"/>
      <c r="DOS83" s="48"/>
      <c r="DOT83" s="48"/>
      <c r="DOU83" s="48"/>
      <c r="DOV83" s="48"/>
      <c r="DOW83" s="48"/>
      <c r="DOX83" s="48"/>
      <c r="DOY83" s="48"/>
      <c r="DOZ83" s="48"/>
      <c r="DPA83" s="48"/>
      <c r="DPB83" s="48"/>
      <c r="DPC83" s="48"/>
      <c r="DPD83" s="48"/>
      <c r="DPE83" s="48"/>
      <c r="DPF83" s="48"/>
      <c r="DPG83" s="48"/>
      <c r="DPH83" s="48"/>
      <c r="DPI83" s="48"/>
      <c r="DPJ83" s="48"/>
      <c r="DPK83" s="48"/>
      <c r="DPL83" s="48"/>
      <c r="DPM83" s="48"/>
      <c r="DPN83" s="48"/>
      <c r="DPO83" s="48"/>
      <c r="DPP83" s="48"/>
      <c r="DPQ83" s="48"/>
      <c r="DPR83" s="48"/>
      <c r="DPS83" s="48"/>
      <c r="DPT83" s="48"/>
      <c r="DPU83" s="48"/>
      <c r="DPV83" s="48"/>
      <c r="DPW83" s="48"/>
      <c r="DPX83" s="48"/>
      <c r="DPY83" s="48"/>
      <c r="DPZ83" s="48"/>
      <c r="DQA83" s="48"/>
      <c r="DQB83" s="48"/>
      <c r="DQC83" s="48"/>
      <c r="DQD83" s="48"/>
      <c r="DQE83" s="48"/>
      <c r="DQF83" s="48"/>
      <c r="DQG83" s="48"/>
      <c r="DQH83" s="48"/>
      <c r="DQI83" s="48"/>
      <c r="DQJ83" s="48"/>
      <c r="DQK83" s="48"/>
      <c r="DQL83" s="48"/>
      <c r="DQM83" s="48"/>
      <c r="DQN83" s="48"/>
      <c r="DQO83" s="48"/>
      <c r="DQP83" s="48"/>
      <c r="DQQ83" s="48"/>
      <c r="DQR83" s="48"/>
      <c r="DQS83" s="48"/>
      <c r="DQT83" s="48"/>
      <c r="DQU83" s="48"/>
      <c r="DQV83" s="48"/>
      <c r="DQW83" s="48"/>
      <c r="DQX83" s="48"/>
      <c r="DQY83" s="48"/>
      <c r="DQZ83" s="48"/>
      <c r="DRA83" s="48"/>
      <c r="DRB83" s="48"/>
      <c r="DRC83" s="48"/>
      <c r="DRD83" s="48"/>
      <c r="DRE83" s="48"/>
      <c r="DRF83" s="48"/>
      <c r="DRG83" s="48"/>
      <c r="DRH83" s="48"/>
      <c r="DRI83" s="48"/>
      <c r="DRJ83" s="48"/>
      <c r="DRK83" s="48"/>
      <c r="DRL83" s="48"/>
      <c r="DRM83" s="48"/>
      <c r="DRN83" s="48"/>
      <c r="DRO83" s="48"/>
      <c r="DRP83" s="48"/>
      <c r="DRQ83" s="48"/>
      <c r="DRR83" s="48"/>
      <c r="DRS83" s="48"/>
      <c r="DRT83" s="48"/>
      <c r="DRU83" s="48"/>
      <c r="DRV83" s="48"/>
      <c r="DRW83" s="48"/>
      <c r="DRX83" s="48"/>
      <c r="DRY83" s="48"/>
      <c r="DRZ83" s="48"/>
      <c r="DSA83" s="48"/>
      <c r="DSB83" s="48"/>
      <c r="DSC83" s="48"/>
      <c r="DSD83" s="48"/>
      <c r="DSE83" s="48"/>
      <c r="DSF83" s="48"/>
      <c r="DSG83" s="48"/>
      <c r="DSH83" s="48"/>
      <c r="DSI83" s="48"/>
      <c r="DSJ83" s="48"/>
      <c r="DSK83" s="48"/>
      <c r="DSL83" s="48"/>
      <c r="DSM83" s="48"/>
      <c r="DSN83" s="48"/>
      <c r="DSO83" s="48"/>
      <c r="DSP83" s="48"/>
      <c r="DSQ83" s="48"/>
      <c r="DSR83" s="48"/>
      <c r="DSS83" s="48"/>
      <c r="DST83" s="48"/>
      <c r="DSU83" s="48"/>
      <c r="DSV83" s="48"/>
      <c r="DSW83" s="48"/>
      <c r="DSX83" s="48"/>
      <c r="DSY83" s="48"/>
      <c r="DSZ83" s="48"/>
      <c r="DTA83" s="48"/>
      <c r="DTB83" s="48"/>
      <c r="DTC83" s="48"/>
      <c r="DTD83" s="48"/>
      <c r="DTE83" s="48"/>
      <c r="DTF83" s="48"/>
      <c r="DTG83" s="48"/>
      <c r="DTH83" s="48"/>
      <c r="DTI83" s="48"/>
      <c r="DTJ83" s="48"/>
      <c r="DTK83" s="48"/>
      <c r="DTL83" s="48"/>
      <c r="DTM83" s="48"/>
      <c r="DTN83" s="48"/>
      <c r="DTO83" s="48"/>
      <c r="DTP83" s="48"/>
      <c r="DTQ83" s="48"/>
      <c r="DTR83" s="48"/>
      <c r="DTS83" s="48"/>
      <c r="DTT83" s="48"/>
      <c r="DTU83" s="48"/>
      <c r="DTV83" s="48"/>
      <c r="DTW83" s="48"/>
      <c r="DTX83" s="48"/>
      <c r="DTY83" s="48"/>
      <c r="DTZ83" s="48"/>
      <c r="DUA83" s="48"/>
      <c r="DUB83" s="48"/>
      <c r="DUC83" s="48"/>
      <c r="DUD83" s="48"/>
      <c r="DUE83" s="48"/>
      <c r="DUF83" s="48"/>
      <c r="DUG83" s="48"/>
      <c r="DUH83" s="48"/>
      <c r="DUI83" s="48"/>
      <c r="DUJ83" s="48"/>
      <c r="DUK83" s="48"/>
      <c r="DUL83" s="48"/>
      <c r="DUM83" s="48"/>
      <c r="DUN83" s="48"/>
      <c r="DUO83" s="48"/>
      <c r="DUP83" s="48"/>
      <c r="DUQ83" s="48"/>
      <c r="DUR83" s="48"/>
      <c r="DUS83" s="48"/>
      <c r="DUT83" s="48"/>
      <c r="DUU83" s="48"/>
      <c r="DUV83" s="48"/>
      <c r="DUW83" s="48"/>
      <c r="DUX83" s="48"/>
      <c r="DUY83" s="48"/>
      <c r="DUZ83" s="48"/>
      <c r="DVA83" s="48"/>
      <c r="DVB83" s="48"/>
      <c r="DVC83" s="48"/>
      <c r="DVD83" s="48"/>
      <c r="DVE83" s="48"/>
      <c r="DVF83" s="48"/>
      <c r="DVG83" s="48"/>
      <c r="DVH83" s="48"/>
      <c r="DVI83" s="48"/>
      <c r="DVJ83" s="48"/>
      <c r="DVK83" s="48"/>
      <c r="DVL83" s="48"/>
      <c r="DVM83" s="48"/>
      <c r="DVN83" s="48"/>
      <c r="DVO83" s="48"/>
      <c r="DVP83" s="48"/>
      <c r="DVQ83" s="48"/>
      <c r="DVR83" s="48"/>
      <c r="DVS83" s="48"/>
      <c r="DVT83" s="48"/>
      <c r="DVU83" s="48"/>
      <c r="DVV83" s="48"/>
      <c r="DVW83" s="48"/>
      <c r="DVX83" s="48"/>
      <c r="DVY83" s="48"/>
      <c r="DVZ83" s="48"/>
      <c r="DWA83" s="48"/>
      <c r="DWB83" s="48"/>
      <c r="DWC83" s="48"/>
      <c r="DWD83" s="48"/>
      <c r="DWE83" s="48"/>
      <c r="DWF83" s="48"/>
      <c r="DWG83" s="48"/>
      <c r="DWH83" s="48"/>
      <c r="DWI83" s="48"/>
      <c r="DWJ83" s="48"/>
      <c r="DWK83" s="48"/>
      <c r="DWL83" s="48"/>
      <c r="DWM83" s="48"/>
      <c r="DWN83" s="48"/>
      <c r="DWO83" s="48"/>
      <c r="DWP83" s="48"/>
      <c r="DWQ83" s="48"/>
      <c r="DWR83" s="48"/>
      <c r="DWS83" s="48"/>
      <c r="DWT83" s="48"/>
      <c r="DWU83" s="48"/>
      <c r="DWV83" s="48"/>
      <c r="DWW83" s="48"/>
      <c r="DWX83" s="48"/>
      <c r="DWY83" s="48"/>
      <c r="DWZ83" s="48"/>
      <c r="DXA83" s="48"/>
      <c r="DXB83" s="48"/>
      <c r="DXC83" s="48"/>
      <c r="DXD83" s="48"/>
      <c r="DXE83" s="48"/>
      <c r="DXF83" s="48"/>
      <c r="DXG83" s="48"/>
      <c r="DXH83" s="48"/>
      <c r="DXI83" s="48"/>
      <c r="DXJ83" s="48"/>
      <c r="DXK83" s="48"/>
      <c r="DXL83" s="48"/>
      <c r="DXM83" s="48"/>
      <c r="DXN83" s="48"/>
      <c r="DXO83" s="48"/>
      <c r="DXP83" s="48"/>
      <c r="DXQ83" s="48"/>
      <c r="DXR83" s="48"/>
      <c r="DXS83" s="48"/>
      <c r="DXT83" s="48"/>
      <c r="DXU83" s="48"/>
      <c r="DXV83" s="48"/>
      <c r="DXW83" s="48"/>
      <c r="DXX83" s="48"/>
      <c r="DXY83" s="48"/>
      <c r="DXZ83" s="48"/>
      <c r="DYA83" s="48"/>
      <c r="DYB83" s="48"/>
      <c r="DYC83" s="48"/>
      <c r="DYD83" s="48"/>
      <c r="DYE83" s="48"/>
      <c r="DYF83" s="48"/>
      <c r="DYG83" s="48"/>
      <c r="DYH83" s="48"/>
      <c r="DYI83" s="48"/>
      <c r="DYJ83" s="48"/>
      <c r="DYK83" s="48"/>
      <c r="DYL83" s="48"/>
      <c r="DYM83" s="48"/>
      <c r="DYN83" s="48"/>
      <c r="DYO83" s="48"/>
      <c r="DYP83" s="48"/>
      <c r="DYQ83" s="48"/>
      <c r="DYR83" s="48"/>
      <c r="DYS83" s="48"/>
      <c r="DYT83" s="48"/>
      <c r="DYU83" s="48"/>
      <c r="DYV83" s="48"/>
      <c r="DYW83" s="48"/>
      <c r="DYX83" s="48"/>
      <c r="DYY83" s="48"/>
      <c r="DYZ83" s="48"/>
      <c r="DZA83" s="48"/>
      <c r="DZB83" s="48"/>
      <c r="DZC83" s="48"/>
      <c r="DZD83" s="48"/>
      <c r="DZE83" s="48"/>
      <c r="DZF83" s="48"/>
      <c r="DZG83" s="48"/>
      <c r="DZH83" s="48"/>
      <c r="DZI83" s="48"/>
      <c r="DZJ83" s="48"/>
      <c r="DZK83" s="48"/>
      <c r="DZL83" s="48"/>
      <c r="DZM83" s="48"/>
      <c r="DZN83" s="48"/>
      <c r="DZO83" s="48"/>
      <c r="DZP83" s="48"/>
      <c r="DZQ83" s="48"/>
      <c r="DZR83" s="48"/>
      <c r="DZS83" s="48"/>
      <c r="DZT83" s="48"/>
      <c r="DZU83" s="48"/>
      <c r="DZV83" s="48"/>
      <c r="DZW83" s="48"/>
      <c r="DZX83" s="48"/>
      <c r="DZY83" s="48"/>
      <c r="DZZ83" s="48"/>
      <c r="EAA83" s="48"/>
      <c r="EAB83" s="48"/>
      <c r="EAC83" s="48"/>
      <c r="EAD83" s="48"/>
      <c r="EAE83" s="48"/>
      <c r="EAF83" s="48"/>
      <c r="EAG83" s="48"/>
      <c r="EAH83" s="48"/>
      <c r="EAI83" s="48"/>
      <c r="EAJ83" s="48"/>
      <c r="EAK83" s="48"/>
      <c r="EAL83" s="48"/>
      <c r="EAM83" s="48"/>
      <c r="EAN83" s="48"/>
      <c r="EAO83" s="48"/>
      <c r="EAP83" s="48"/>
      <c r="EAQ83" s="48"/>
      <c r="EAR83" s="48"/>
      <c r="EAS83" s="48"/>
      <c r="EAT83" s="48"/>
      <c r="EAU83" s="48"/>
      <c r="EAV83" s="48"/>
      <c r="EAW83" s="48"/>
      <c r="EAX83" s="48"/>
      <c r="EAY83" s="48"/>
      <c r="EAZ83" s="48"/>
      <c r="EBA83" s="48"/>
      <c r="EBB83" s="48"/>
      <c r="EBC83" s="48"/>
      <c r="EBD83" s="48"/>
      <c r="EBE83" s="48"/>
      <c r="EBF83" s="48"/>
      <c r="EBG83" s="48"/>
      <c r="EBH83" s="48"/>
      <c r="EBI83" s="48"/>
      <c r="EBJ83" s="48"/>
      <c r="EBK83" s="48"/>
      <c r="EBL83" s="48"/>
      <c r="EBM83" s="48"/>
      <c r="EBN83" s="48"/>
      <c r="EBO83" s="48"/>
      <c r="EBP83" s="48"/>
      <c r="EBQ83" s="48"/>
      <c r="EBR83" s="48"/>
      <c r="EBS83" s="48"/>
      <c r="EBT83" s="48"/>
      <c r="EBU83" s="48"/>
      <c r="EBV83" s="48"/>
      <c r="EBW83" s="48"/>
      <c r="EBX83" s="48"/>
      <c r="EBY83" s="48"/>
      <c r="EBZ83" s="48"/>
      <c r="ECA83" s="48"/>
      <c r="ECB83" s="48"/>
      <c r="ECC83" s="48"/>
      <c r="ECD83" s="48"/>
      <c r="ECE83" s="48"/>
      <c r="ECF83" s="48"/>
      <c r="ECG83" s="48"/>
      <c r="ECH83" s="48"/>
      <c r="ECI83" s="48"/>
      <c r="ECJ83" s="48"/>
      <c r="ECK83" s="48"/>
      <c r="ECL83" s="48"/>
      <c r="ECM83" s="48"/>
      <c r="ECN83" s="48"/>
      <c r="ECO83" s="48"/>
      <c r="ECP83" s="48"/>
      <c r="ECQ83" s="48"/>
      <c r="ECR83" s="48"/>
      <c r="ECS83" s="48"/>
      <c r="ECT83" s="48"/>
      <c r="ECU83" s="48"/>
      <c r="ECV83" s="48"/>
      <c r="ECW83" s="48"/>
      <c r="ECX83" s="48"/>
      <c r="ECY83" s="48"/>
      <c r="ECZ83" s="48"/>
      <c r="EDA83" s="48"/>
      <c r="EDB83" s="48"/>
      <c r="EDC83" s="48"/>
      <c r="EDD83" s="48"/>
      <c r="EDE83" s="48"/>
      <c r="EDF83" s="48"/>
      <c r="EDG83" s="48"/>
      <c r="EDH83" s="48"/>
      <c r="EDI83" s="48"/>
      <c r="EDJ83" s="48"/>
      <c r="EDK83" s="48"/>
      <c r="EDL83" s="48"/>
      <c r="EDM83" s="48"/>
      <c r="EDN83" s="48"/>
      <c r="EDO83" s="48"/>
      <c r="EDP83" s="48"/>
      <c r="EDQ83" s="48"/>
      <c r="EDR83" s="48"/>
      <c r="EDS83" s="48"/>
      <c r="EDT83" s="48"/>
      <c r="EDU83" s="48"/>
      <c r="EDV83" s="48"/>
      <c r="EDW83" s="48"/>
      <c r="EDX83" s="48"/>
      <c r="EDY83" s="48"/>
      <c r="EDZ83" s="48"/>
      <c r="EEA83" s="48"/>
      <c r="EEB83" s="48"/>
      <c r="EEC83" s="48"/>
      <c r="EED83" s="48"/>
      <c r="EEE83" s="48"/>
      <c r="EEF83" s="48"/>
      <c r="EEG83" s="48"/>
      <c r="EEH83" s="48"/>
      <c r="EEI83" s="48"/>
      <c r="EEJ83" s="48"/>
      <c r="EEK83" s="48"/>
      <c r="EEL83" s="48"/>
      <c r="EEM83" s="48"/>
      <c r="EEN83" s="48"/>
      <c r="EEO83" s="48"/>
      <c r="EEP83" s="48"/>
      <c r="EEQ83" s="48"/>
      <c r="EER83" s="48"/>
      <c r="EES83" s="48"/>
      <c r="EET83" s="48"/>
      <c r="EEU83" s="48"/>
      <c r="EEV83" s="48"/>
      <c r="EEW83" s="48"/>
      <c r="EEX83" s="48"/>
      <c r="EEY83" s="48"/>
      <c r="EEZ83" s="48"/>
      <c r="EFA83" s="48"/>
      <c r="EFB83" s="48"/>
      <c r="EFC83" s="48"/>
      <c r="EFD83" s="48"/>
      <c r="EFE83" s="48"/>
      <c r="EFF83" s="48"/>
      <c r="EFG83" s="48"/>
      <c r="EFH83" s="48"/>
      <c r="EFI83" s="48"/>
      <c r="EFJ83" s="48"/>
      <c r="EFK83" s="48"/>
      <c r="EFL83" s="48"/>
      <c r="EFM83" s="48"/>
      <c r="EFN83" s="48"/>
      <c r="EFO83" s="48"/>
      <c r="EFP83" s="48"/>
      <c r="EFQ83" s="48"/>
      <c r="EFR83" s="48"/>
      <c r="EFS83" s="48"/>
      <c r="EFT83" s="48"/>
      <c r="EFU83" s="48"/>
      <c r="EFV83" s="48"/>
      <c r="EFW83" s="48"/>
      <c r="EFX83" s="48"/>
      <c r="EFY83" s="48"/>
      <c r="EFZ83" s="48"/>
      <c r="EGA83" s="48"/>
      <c r="EGB83" s="48"/>
      <c r="EGC83" s="48"/>
      <c r="EGD83" s="48"/>
      <c r="EGE83" s="48"/>
      <c r="EGF83" s="48"/>
      <c r="EGG83" s="48"/>
      <c r="EGH83" s="48"/>
      <c r="EGI83" s="48"/>
      <c r="EGJ83" s="48"/>
      <c r="EGK83" s="48"/>
      <c r="EGL83" s="48"/>
      <c r="EGM83" s="48"/>
      <c r="EGN83" s="48"/>
      <c r="EGO83" s="48"/>
      <c r="EGP83" s="48"/>
      <c r="EGQ83" s="48"/>
      <c r="EGR83" s="48"/>
      <c r="EGS83" s="48"/>
      <c r="EGT83" s="48"/>
      <c r="EGU83" s="48"/>
      <c r="EGV83" s="48"/>
      <c r="EGW83" s="48"/>
      <c r="EGX83" s="48"/>
      <c r="EGY83" s="48"/>
      <c r="EGZ83" s="48"/>
      <c r="EHA83" s="48"/>
      <c r="EHB83" s="48"/>
      <c r="EHC83" s="48"/>
      <c r="EHD83" s="48"/>
      <c r="EHE83" s="48"/>
      <c r="EHF83" s="48"/>
      <c r="EHG83" s="48"/>
      <c r="EHH83" s="48"/>
      <c r="EHI83" s="48"/>
      <c r="EHJ83" s="48"/>
      <c r="EHK83" s="48"/>
      <c r="EHL83" s="48"/>
      <c r="EHM83" s="48"/>
      <c r="EHN83" s="48"/>
      <c r="EHO83" s="48"/>
      <c r="EHP83" s="48"/>
      <c r="EHQ83" s="48"/>
      <c r="EHR83" s="48"/>
      <c r="EHS83" s="48"/>
      <c r="EHT83" s="48"/>
      <c r="EHU83" s="48"/>
      <c r="EHV83" s="48"/>
      <c r="EHW83" s="48"/>
      <c r="EHX83" s="48"/>
      <c r="EHY83" s="48"/>
      <c r="EHZ83" s="48"/>
      <c r="EIA83" s="48"/>
      <c r="EIB83" s="48"/>
      <c r="EIC83" s="48"/>
      <c r="EID83" s="48"/>
      <c r="EIE83" s="48"/>
      <c r="EIF83" s="48"/>
      <c r="EIG83" s="48"/>
      <c r="EIH83" s="48"/>
      <c r="EII83" s="48"/>
      <c r="EIJ83" s="48"/>
      <c r="EIK83" s="48"/>
      <c r="EIL83" s="48"/>
      <c r="EIM83" s="48"/>
      <c r="EIN83" s="48"/>
      <c r="EIO83" s="48"/>
      <c r="EIP83" s="48"/>
      <c r="EIQ83" s="48"/>
      <c r="EIR83" s="48"/>
      <c r="EIS83" s="48"/>
      <c r="EIT83" s="48"/>
      <c r="EIU83" s="48"/>
      <c r="EIV83" s="48"/>
      <c r="EIW83" s="48"/>
      <c r="EIX83" s="48"/>
      <c r="EIY83" s="48"/>
      <c r="EIZ83" s="48"/>
      <c r="EJA83" s="48"/>
      <c r="EJB83" s="48"/>
      <c r="EJC83" s="48"/>
      <c r="EJD83" s="48"/>
      <c r="EJE83" s="48"/>
      <c r="EJF83" s="48"/>
      <c r="EJG83" s="48"/>
      <c r="EJH83" s="48"/>
      <c r="EJI83" s="48"/>
      <c r="EJJ83" s="48"/>
      <c r="EJK83" s="48"/>
      <c r="EJL83" s="48"/>
      <c r="EJM83" s="48"/>
      <c r="EJN83" s="48"/>
      <c r="EJO83" s="48"/>
      <c r="EJP83" s="48"/>
      <c r="EJQ83" s="48"/>
      <c r="EJR83" s="48"/>
      <c r="EJS83" s="48"/>
      <c r="EJT83" s="48"/>
      <c r="EJU83" s="48"/>
      <c r="EJV83" s="48"/>
      <c r="EJW83" s="48"/>
      <c r="EJX83" s="48"/>
      <c r="EJY83" s="48"/>
      <c r="EJZ83" s="48"/>
      <c r="EKA83" s="48"/>
      <c r="EKB83" s="48"/>
      <c r="EKC83" s="48"/>
      <c r="EKD83" s="48"/>
      <c r="EKE83" s="48"/>
      <c r="EKF83" s="48"/>
      <c r="EKG83" s="48"/>
      <c r="EKH83" s="48"/>
      <c r="EKI83" s="48"/>
      <c r="EKJ83" s="48"/>
      <c r="EKK83" s="48"/>
      <c r="EKL83" s="48"/>
      <c r="EKM83" s="48"/>
      <c r="EKN83" s="48"/>
      <c r="EKO83" s="48"/>
      <c r="EKP83" s="48"/>
      <c r="EKQ83" s="48"/>
      <c r="EKR83" s="48"/>
      <c r="EKS83" s="48"/>
      <c r="EKT83" s="48"/>
      <c r="EKU83" s="48"/>
      <c r="EKV83" s="48"/>
      <c r="EKW83" s="48"/>
      <c r="EKX83" s="48"/>
      <c r="EKY83" s="48"/>
      <c r="EKZ83" s="48"/>
      <c r="ELA83" s="48"/>
      <c r="ELB83" s="48"/>
      <c r="ELC83" s="48"/>
      <c r="ELD83" s="48"/>
      <c r="ELE83" s="48"/>
      <c r="ELF83" s="48"/>
      <c r="ELG83" s="48"/>
      <c r="ELH83" s="48"/>
      <c r="ELI83" s="48"/>
      <c r="ELJ83" s="48"/>
      <c r="ELK83" s="48"/>
      <c r="ELL83" s="48"/>
      <c r="ELM83" s="48"/>
      <c r="ELN83" s="48"/>
      <c r="ELO83" s="48"/>
      <c r="ELP83" s="48"/>
      <c r="ELQ83" s="48"/>
      <c r="ELR83" s="48"/>
      <c r="ELS83" s="48"/>
      <c r="ELT83" s="48"/>
      <c r="ELU83" s="48"/>
      <c r="ELV83" s="48"/>
      <c r="ELW83" s="48"/>
      <c r="ELX83" s="48"/>
      <c r="ELY83" s="48"/>
      <c r="ELZ83" s="48"/>
      <c r="EMA83" s="48"/>
      <c r="EMB83" s="48"/>
      <c r="EMC83" s="48"/>
      <c r="EMD83" s="48"/>
      <c r="EME83" s="48"/>
      <c r="EMF83" s="48"/>
      <c r="EMG83" s="48"/>
      <c r="EMH83" s="48"/>
      <c r="EMI83" s="48"/>
      <c r="EMJ83" s="48"/>
      <c r="EMK83" s="48"/>
      <c r="EML83" s="48"/>
      <c r="EMM83" s="48"/>
      <c r="EMN83" s="48"/>
      <c r="EMO83" s="48"/>
      <c r="EMP83" s="48"/>
      <c r="EMQ83" s="48"/>
      <c r="EMR83" s="48"/>
      <c r="EMS83" s="48"/>
      <c r="EMT83" s="48"/>
      <c r="EMU83" s="48"/>
      <c r="EMV83" s="48"/>
      <c r="EMW83" s="48"/>
      <c r="EMX83" s="48"/>
      <c r="EMY83" s="48"/>
      <c r="EMZ83" s="48"/>
      <c r="ENA83" s="48"/>
      <c r="ENB83" s="48"/>
      <c r="ENC83" s="48"/>
      <c r="END83" s="48"/>
      <c r="ENE83" s="48"/>
      <c r="ENF83" s="48"/>
      <c r="ENG83" s="48"/>
      <c r="ENH83" s="48"/>
      <c r="ENI83" s="48"/>
      <c r="ENJ83" s="48"/>
      <c r="ENK83" s="48"/>
      <c r="ENL83" s="48"/>
      <c r="ENM83" s="48"/>
      <c r="ENN83" s="48"/>
      <c r="ENO83" s="48"/>
      <c r="ENP83" s="48"/>
      <c r="ENQ83" s="48"/>
      <c r="ENR83" s="48"/>
      <c r="ENS83" s="48"/>
      <c r="ENT83" s="48"/>
      <c r="ENU83" s="48"/>
      <c r="ENV83" s="48"/>
      <c r="ENW83" s="48"/>
      <c r="ENX83" s="48"/>
      <c r="ENY83" s="48"/>
      <c r="ENZ83" s="48"/>
      <c r="EOA83" s="48"/>
      <c r="EOB83" s="48"/>
      <c r="EOC83" s="48"/>
      <c r="EOD83" s="48"/>
      <c r="EOE83" s="48"/>
      <c r="EOF83" s="48"/>
      <c r="EOG83" s="48"/>
      <c r="EOH83" s="48"/>
      <c r="EOI83" s="48"/>
      <c r="EOJ83" s="48"/>
      <c r="EOK83" s="48"/>
      <c r="EOL83" s="48"/>
      <c r="EOM83" s="48"/>
      <c r="EON83" s="48"/>
      <c r="EOO83" s="48"/>
      <c r="EOP83" s="48"/>
      <c r="EOQ83" s="48"/>
      <c r="EOR83" s="48"/>
      <c r="EOS83" s="48"/>
      <c r="EOT83" s="48"/>
      <c r="EOU83" s="48"/>
      <c r="EOV83" s="48"/>
      <c r="EOW83" s="48"/>
      <c r="EOX83" s="48"/>
      <c r="EOY83" s="48"/>
      <c r="EOZ83" s="48"/>
      <c r="EPA83" s="48"/>
      <c r="EPB83" s="48"/>
      <c r="EPC83" s="48"/>
      <c r="EPD83" s="48"/>
      <c r="EPE83" s="48"/>
      <c r="EPF83" s="48"/>
      <c r="EPG83" s="48"/>
      <c r="EPH83" s="48"/>
      <c r="EPI83" s="48"/>
      <c r="EPJ83" s="48"/>
      <c r="EPK83" s="48"/>
      <c r="EPL83" s="48"/>
      <c r="EPM83" s="48"/>
      <c r="EPN83" s="48"/>
      <c r="EPO83" s="48"/>
      <c r="EPP83" s="48"/>
      <c r="EPQ83" s="48"/>
      <c r="EPR83" s="48"/>
      <c r="EPS83" s="48"/>
      <c r="EPT83" s="48"/>
      <c r="EPU83" s="48"/>
      <c r="EPV83" s="48"/>
      <c r="EPW83" s="48"/>
      <c r="EPX83" s="48"/>
      <c r="EPY83" s="48"/>
      <c r="EPZ83" s="48"/>
      <c r="EQA83" s="48"/>
      <c r="EQB83" s="48"/>
      <c r="EQC83" s="48"/>
      <c r="EQD83" s="48"/>
      <c r="EQE83" s="48"/>
      <c r="EQF83" s="48"/>
      <c r="EQG83" s="48"/>
      <c r="EQH83" s="48"/>
      <c r="EQI83" s="48"/>
      <c r="EQJ83" s="48"/>
      <c r="EQK83" s="48"/>
      <c r="EQL83" s="48"/>
      <c r="EQM83" s="48"/>
      <c r="EQN83" s="48"/>
      <c r="EQO83" s="48"/>
      <c r="EQP83" s="48"/>
      <c r="EQQ83" s="48"/>
      <c r="EQR83" s="48"/>
      <c r="EQS83" s="48"/>
      <c r="EQT83" s="48"/>
      <c r="EQU83" s="48"/>
      <c r="EQV83" s="48"/>
      <c r="EQW83" s="48"/>
      <c r="EQX83" s="48"/>
      <c r="EQY83" s="48"/>
      <c r="EQZ83" s="48"/>
      <c r="ERA83" s="48"/>
      <c r="ERB83" s="48"/>
      <c r="ERC83" s="48"/>
      <c r="ERD83" s="48"/>
      <c r="ERE83" s="48"/>
      <c r="ERF83" s="48"/>
      <c r="ERG83" s="48"/>
      <c r="ERH83" s="48"/>
      <c r="ERI83" s="48"/>
      <c r="ERJ83" s="48"/>
      <c r="ERK83" s="48"/>
      <c r="ERL83" s="48"/>
      <c r="ERM83" s="48"/>
      <c r="ERN83" s="48"/>
      <c r="ERO83" s="48"/>
      <c r="ERP83" s="48"/>
      <c r="ERQ83" s="48"/>
      <c r="ERR83" s="48"/>
      <c r="ERS83" s="48"/>
      <c r="ERT83" s="48"/>
      <c r="ERU83" s="48"/>
      <c r="ERV83" s="48"/>
      <c r="ERW83" s="48"/>
      <c r="ERX83" s="48"/>
      <c r="ERY83" s="48"/>
      <c r="ERZ83" s="48"/>
      <c r="ESA83" s="48"/>
      <c r="ESB83" s="48"/>
      <c r="ESC83" s="48"/>
      <c r="ESD83" s="48"/>
      <c r="ESE83" s="48"/>
      <c r="ESF83" s="48"/>
      <c r="ESG83" s="48"/>
      <c r="ESH83" s="48"/>
      <c r="ESI83" s="48"/>
      <c r="ESJ83" s="48"/>
      <c r="ESK83" s="48"/>
      <c r="ESL83" s="48"/>
      <c r="ESM83" s="48"/>
      <c r="ESN83" s="48"/>
      <c r="ESO83" s="48"/>
      <c r="ESP83" s="48"/>
      <c r="ESQ83" s="48"/>
      <c r="ESR83" s="48"/>
      <c r="ESS83" s="48"/>
      <c r="EST83" s="48"/>
      <c r="ESU83" s="48"/>
      <c r="ESV83" s="48"/>
      <c r="ESW83" s="48"/>
      <c r="ESX83" s="48"/>
      <c r="ESY83" s="48"/>
      <c r="ESZ83" s="48"/>
      <c r="ETA83" s="48"/>
      <c r="ETB83" s="48"/>
      <c r="ETC83" s="48"/>
      <c r="ETD83" s="48"/>
      <c r="ETE83" s="48"/>
      <c r="ETF83" s="48"/>
      <c r="ETG83" s="48"/>
      <c r="ETH83" s="48"/>
      <c r="ETI83" s="48"/>
      <c r="ETJ83" s="48"/>
      <c r="ETK83" s="48"/>
      <c r="ETL83" s="48"/>
      <c r="ETM83" s="48"/>
      <c r="ETN83" s="48"/>
      <c r="ETO83" s="48"/>
      <c r="ETP83" s="48"/>
      <c r="ETQ83" s="48"/>
      <c r="ETR83" s="48"/>
      <c r="ETS83" s="48"/>
      <c r="ETT83" s="48"/>
      <c r="ETU83" s="48"/>
      <c r="ETV83" s="48"/>
      <c r="ETW83" s="48"/>
      <c r="ETX83" s="48"/>
      <c r="ETY83" s="48"/>
      <c r="ETZ83" s="48"/>
      <c r="EUA83" s="48"/>
      <c r="EUB83" s="48"/>
      <c r="EUC83" s="48"/>
      <c r="EUD83" s="48"/>
      <c r="EUE83" s="48"/>
      <c r="EUF83" s="48"/>
      <c r="EUG83" s="48"/>
      <c r="EUH83" s="48"/>
      <c r="EUI83" s="48"/>
      <c r="EUJ83" s="48"/>
      <c r="EUK83" s="48"/>
      <c r="EUL83" s="48"/>
      <c r="EUM83" s="48"/>
      <c r="EUN83" s="48"/>
      <c r="EUO83" s="48"/>
      <c r="EUP83" s="48"/>
      <c r="EUQ83" s="48"/>
      <c r="EUR83" s="48"/>
      <c r="EUS83" s="48"/>
      <c r="EUT83" s="48"/>
      <c r="EUU83" s="48"/>
      <c r="EUV83" s="48"/>
      <c r="EUW83" s="48"/>
      <c r="EUX83" s="48"/>
      <c r="EUY83" s="48"/>
      <c r="EUZ83" s="48"/>
      <c r="EVA83" s="48"/>
      <c r="EVB83" s="48"/>
      <c r="EVC83" s="48"/>
      <c r="EVD83" s="48"/>
      <c r="EVE83" s="48"/>
      <c r="EVF83" s="48"/>
      <c r="EVG83" s="48"/>
      <c r="EVH83" s="48"/>
      <c r="EVI83" s="48"/>
      <c r="EVJ83" s="48"/>
      <c r="EVK83" s="48"/>
      <c r="EVL83" s="48"/>
      <c r="EVM83" s="48"/>
      <c r="EVN83" s="48"/>
      <c r="EVO83" s="48"/>
      <c r="EVP83" s="48"/>
      <c r="EVQ83" s="48"/>
      <c r="EVR83" s="48"/>
      <c r="EVS83" s="48"/>
      <c r="EVT83" s="48"/>
      <c r="EVU83" s="48"/>
      <c r="EVV83" s="48"/>
      <c r="EVW83" s="48"/>
      <c r="EVX83" s="48"/>
      <c r="EVY83" s="48"/>
      <c r="EVZ83" s="48"/>
      <c r="EWA83" s="48"/>
      <c r="EWB83" s="48"/>
      <c r="EWC83" s="48"/>
      <c r="EWD83" s="48"/>
      <c r="EWE83" s="48"/>
      <c r="EWF83" s="48"/>
      <c r="EWG83" s="48"/>
      <c r="EWH83" s="48"/>
      <c r="EWI83" s="48"/>
      <c r="EWJ83" s="48"/>
      <c r="EWK83" s="48"/>
      <c r="EWL83" s="48"/>
      <c r="EWM83" s="48"/>
      <c r="EWN83" s="48"/>
      <c r="EWO83" s="48"/>
      <c r="EWP83" s="48"/>
      <c r="EWQ83" s="48"/>
      <c r="EWR83" s="48"/>
      <c r="EWS83" s="48"/>
      <c r="EWT83" s="48"/>
      <c r="EWU83" s="48"/>
      <c r="EWV83" s="48"/>
      <c r="EWW83" s="48"/>
      <c r="EWX83" s="48"/>
      <c r="EWY83" s="48"/>
      <c r="EWZ83" s="48"/>
      <c r="EXA83" s="48"/>
      <c r="EXB83" s="48"/>
      <c r="EXC83" s="48"/>
      <c r="EXD83" s="48"/>
      <c r="EXE83" s="48"/>
      <c r="EXF83" s="48"/>
      <c r="EXG83" s="48"/>
      <c r="EXH83" s="48"/>
      <c r="EXI83" s="48"/>
      <c r="EXJ83" s="48"/>
      <c r="EXK83" s="48"/>
      <c r="EXL83" s="48"/>
      <c r="EXM83" s="48"/>
      <c r="EXN83" s="48"/>
      <c r="EXO83" s="48"/>
      <c r="EXP83" s="48"/>
      <c r="EXQ83" s="48"/>
      <c r="EXR83" s="48"/>
      <c r="EXS83" s="48"/>
      <c r="EXT83" s="48"/>
      <c r="EXU83" s="48"/>
      <c r="EXV83" s="48"/>
      <c r="EXW83" s="48"/>
      <c r="EXX83" s="48"/>
      <c r="EXY83" s="48"/>
      <c r="EXZ83" s="48"/>
      <c r="EYA83" s="48"/>
      <c r="EYB83" s="48"/>
      <c r="EYC83" s="48"/>
      <c r="EYD83" s="48"/>
      <c r="EYE83" s="48"/>
      <c r="EYF83" s="48"/>
      <c r="EYG83" s="48"/>
      <c r="EYH83" s="48"/>
      <c r="EYI83" s="48"/>
      <c r="EYJ83" s="48"/>
      <c r="EYK83" s="48"/>
      <c r="EYL83" s="48"/>
      <c r="EYM83" s="48"/>
      <c r="EYN83" s="48"/>
      <c r="EYO83" s="48"/>
      <c r="EYP83" s="48"/>
      <c r="EYQ83" s="48"/>
      <c r="EYR83" s="48"/>
      <c r="EYS83" s="48"/>
      <c r="EYT83" s="48"/>
      <c r="EYU83" s="48"/>
      <c r="EYV83" s="48"/>
      <c r="EYW83" s="48"/>
      <c r="EYX83" s="48"/>
      <c r="EYY83" s="48"/>
      <c r="EYZ83" s="48"/>
      <c r="EZA83" s="48"/>
      <c r="EZB83" s="48"/>
      <c r="EZC83" s="48"/>
      <c r="EZD83" s="48"/>
      <c r="EZE83" s="48"/>
      <c r="EZF83" s="48"/>
      <c r="EZG83" s="48"/>
      <c r="EZH83" s="48"/>
      <c r="EZI83" s="48"/>
      <c r="EZJ83" s="48"/>
      <c r="EZK83" s="48"/>
      <c r="EZL83" s="48"/>
      <c r="EZM83" s="48"/>
      <c r="EZN83" s="48"/>
      <c r="EZO83" s="48"/>
      <c r="EZP83" s="48"/>
      <c r="EZQ83" s="48"/>
      <c r="EZR83" s="48"/>
      <c r="EZS83" s="48"/>
      <c r="EZT83" s="48"/>
      <c r="EZU83" s="48"/>
      <c r="EZV83" s="48"/>
      <c r="EZW83" s="48"/>
      <c r="EZX83" s="48"/>
      <c r="EZY83" s="48"/>
      <c r="EZZ83" s="48"/>
      <c r="FAA83" s="48"/>
      <c r="FAB83" s="48"/>
      <c r="FAC83" s="48"/>
      <c r="FAD83" s="48"/>
      <c r="FAE83" s="48"/>
      <c r="FAF83" s="48"/>
      <c r="FAG83" s="48"/>
      <c r="FAH83" s="48"/>
      <c r="FAI83" s="48"/>
      <c r="FAJ83" s="48"/>
      <c r="FAK83" s="48"/>
      <c r="FAL83" s="48"/>
      <c r="FAM83" s="48"/>
      <c r="FAN83" s="48"/>
      <c r="FAO83" s="48"/>
      <c r="FAP83" s="48"/>
      <c r="FAQ83" s="48"/>
      <c r="FAR83" s="48"/>
      <c r="FAS83" s="48"/>
      <c r="FAT83" s="48"/>
      <c r="FAU83" s="48"/>
      <c r="FAV83" s="48"/>
      <c r="FAW83" s="48"/>
      <c r="FAX83" s="48"/>
      <c r="FAY83" s="48"/>
      <c r="FAZ83" s="48"/>
      <c r="FBA83" s="48"/>
      <c r="FBB83" s="48"/>
      <c r="FBC83" s="48"/>
      <c r="FBD83" s="48"/>
      <c r="FBE83" s="48"/>
      <c r="FBF83" s="48"/>
      <c r="FBG83" s="48"/>
      <c r="FBH83" s="48"/>
      <c r="FBI83" s="48"/>
      <c r="FBJ83" s="48"/>
      <c r="FBK83" s="48"/>
      <c r="FBL83" s="48"/>
      <c r="FBM83" s="48"/>
      <c r="FBN83" s="48"/>
      <c r="FBO83" s="48"/>
      <c r="FBP83" s="48"/>
      <c r="FBQ83" s="48"/>
      <c r="FBR83" s="48"/>
      <c r="FBS83" s="48"/>
      <c r="FBT83" s="48"/>
      <c r="FBU83" s="48"/>
      <c r="FBV83" s="48"/>
      <c r="FBW83" s="48"/>
      <c r="FBX83" s="48"/>
      <c r="FBY83" s="48"/>
      <c r="FBZ83" s="48"/>
      <c r="FCA83" s="48"/>
      <c r="FCB83" s="48"/>
      <c r="FCC83" s="48"/>
      <c r="FCD83" s="48"/>
      <c r="FCE83" s="48"/>
      <c r="FCF83" s="48"/>
      <c r="FCG83" s="48"/>
      <c r="FCH83" s="48"/>
      <c r="FCI83" s="48"/>
      <c r="FCJ83" s="48"/>
      <c r="FCK83" s="48"/>
      <c r="FCL83" s="48"/>
      <c r="FCM83" s="48"/>
      <c r="FCN83" s="48"/>
      <c r="FCO83" s="48"/>
      <c r="FCP83" s="48"/>
      <c r="FCQ83" s="48"/>
      <c r="FCR83" s="48"/>
      <c r="FCS83" s="48"/>
      <c r="FCT83" s="48"/>
      <c r="FCU83" s="48"/>
      <c r="FCV83" s="48"/>
      <c r="FCW83" s="48"/>
      <c r="FCX83" s="48"/>
      <c r="FCY83" s="48"/>
      <c r="FCZ83" s="48"/>
      <c r="FDA83" s="48"/>
      <c r="FDB83" s="48"/>
      <c r="FDC83" s="48"/>
      <c r="FDD83" s="48"/>
      <c r="FDE83" s="48"/>
      <c r="FDF83" s="48"/>
      <c r="FDG83" s="48"/>
      <c r="FDH83" s="48"/>
      <c r="FDI83" s="48"/>
      <c r="FDJ83" s="48"/>
      <c r="FDK83" s="48"/>
      <c r="FDL83" s="48"/>
      <c r="FDM83" s="48"/>
      <c r="FDN83" s="48"/>
      <c r="FDO83" s="48"/>
      <c r="FDP83" s="48"/>
      <c r="FDQ83" s="48"/>
      <c r="FDR83" s="48"/>
      <c r="FDS83" s="48"/>
      <c r="FDT83" s="48"/>
      <c r="FDU83" s="48"/>
      <c r="FDV83" s="48"/>
      <c r="FDW83" s="48"/>
      <c r="FDX83" s="48"/>
      <c r="FDY83" s="48"/>
      <c r="FDZ83" s="48"/>
      <c r="FEA83" s="48"/>
      <c r="FEB83" s="48"/>
      <c r="FEC83" s="48"/>
      <c r="FED83" s="48"/>
      <c r="FEE83" s="48"/>
      <c r="FEF83" s="48"/>
      <c r="FEG83" s="48"/>
      <c r="FEH83" s="48"/>
      <c r="FEI83" s="48"/>
      <c r="FEJ83" s="48"/>
      <c r="FEK83" s="48"/>
      <c r="FEL83" s="48"/>
      <c r="FEM83" s="48"/>
      <c r="FEN83" s="48"/>
      <c r="FEO83" s="48"/>
      <c r="FEP83" s="48"/>
      <c r="FEQ83" s="48"/>
      <c r="FER83" s="48"/>
      <c r="FES83" s="48"/>
      <c r="FET83" s="48"/>
      <c r="FEU83" s="48"/>
      <c r="FEV83" s="48"/>
      <c r="FEW83" s="48"/>
      <c r="FEX83" s="48"/>
      <c r="FEY83" s="48"/>
      <c r="FEZ83" s="48"/>
      <c r="FFA83" s="48"/>
      <c r="FFB83" s="48"/>
      <c r="FFC83" s="48"/>
      <c r="FFD83" s="48"/>
      <c r="FFE83" s="48"/>
      <c r="FFF83" s="48"/>
      <c r="FFG83" s="48"/>
      <c r="FFH83" s="48"/>
      <c r="FFI83" s="48"/>
      <c r="FFJ83" s="48"/>
      <c r="FFK83" s="48"/>
      <c r="FFL83" s="48"/>
      <c r="FFM83" s="48"/>
      <c r="FFN83" s="48"/>
      <c r="FFO83" s="48"/>
      <c r="FFP83" s="48"/>
      <c r="FFQ83" s="48"/>
      <c r="FFR83" s="48"/>
      <c r="FFS83" s="48"/>
      <c r="FFT83" s="48"/>
      <c r="FFU83" s="48"/>
      <c r="FFV83" s="48"/>
      <c r="FFW83" s="48"/>
      <c r="FFX83" s="48"/>
      <c r="FFY83" s="48"/>
      <c r="FFZ83" s="48"/>
      <c r="FGA83" s="48"/>
      <c r="FGB83" s="48"/>
      <c r="FGC83" s="48"/>
      <c r="FGD83" s="48"/>
      <c r="FGE83" s="48"/>
      <c r="FGF83" s="48"/>
      <c r="FGG83" s="48"/>
      <c r="FGH83" s="48"/>
      <c r="FGI83" s="48"/>
      <c r="FGJ83" s="48"/>
      <c r="FGK83" s="48"/>
      <c r="FGL83" s="48"/>
      <c r="FGM83" s="48"/>
      <c r="FGN83" s="48"/>
      <c r="FGO83" s="48"/>
      <c r="FGP83" s="48"/>
      <c r="FGQ83" s="48"/>
      <c r="FGR83" s="48"/>
      <c r="FGS83" s="48"/>
      <c r="FGT83" s="48"/>
      <c r="FGU83" s="48"/>
      <c r="FGV83" s="48"/>
      <c r="FGW83" s="48"/>
      <c r="FGX83" s="48"/>
      <c r="FGY83" s="48"/>
      <c r="FGZ83" s="48"/>
      <c r="FHA83" s="48"/>
      <c r="FHB83" s="48"/>
      <c r="FHC83" s="48"/>
      <c r="FHD83" s="48"/>
      <c r="FHE83" s="48"/>
      <c r="FHF83" s="48"/>
      <c r="FHG83" s="48"/>
      <c r="FHH83" s="48"/>
      <c r="FHI83" s="48"/>
      <c r="FHJ83" s="48"/>
      <c r="FHK83" s="48"/>
      <c r="FHL83" s="48"/>
      <c r="FHM83" s="48"/>
      <c r="FHN83" s="48"/>
      <c r="FHO83" s="48"/>
      <c r="FHP83" s="48"/>
      <c r="FHQ83" s="48"/>
      <c r="FHR83" s="48"/>
      <c r="FHS83" s="48"/>
      <c r="FHT83" s="48"/>
      <c r="FHU83" s="48"/>
      <c r="FHV83" s="48"/>
      <c r="FHW83" s="48"/>
      <c r="FHX83" s="48"/>
      <c r="FHY83" s="48"/>
      <c r="FHZ83" s="48"/>
      <c r="FIA83" s="48"/>
      <c r="FIB83" s="48"/>
      <c r="FIC83" s="48"/>
      <c r="FID83" s="48"/>
      <c r="FIE83" s="48"/>
      <c r="FIF83" s="48"/>
      <c r="FIG83" s="48"/>
      <c r="FIH83" s="48"/>
      <c r="FII83" s="48"/>
      <c r="FIJ83" s="48"/>
      <c r="FIK83" s="48"/>
      <c r="FIL83" s="48"/>
      <c r="FIM83" s="48"/>
      <c r="FIN83" s="48"/>
      <c r="FIO83" s="48"/>
      <c r="FIP83" s="48"/>
      <c r="FIQ83" s="48"/>
      <c r="FIR83" s="48"/>
      <c r="FIS83" s="48"/>
      <c r="FIT83" s="48"/>
      <c r="FIU83" s="48"/>
      <c r="FIV83" s="48"/>
      <c r="FIW83" s="48"/>
      <c r="FIX83" s="48"/>
      <c r="FIY83" s="48"/>
      <c r="FIZ83" s="48"/>
      <c r="FJA83" s="48"/>
      <c r="FJB83" s="48"/>
      <c r="FJC83" s="48"/>
      <c r="FJD83" s="48"/>
      <c r="FJE83" s="48"/>
      <c r="FJF83" s="48"/>
      <c r="FJG83" s="48"/>
      <c r="FJH83" s="48"/>
      <c r="FJI83" s="48"/>
      <c r="FJJ83" s="48"/>
      <c r="FJK83" s="48"/>
      <c r="FJL83" s="48"/>
      <c r="FJM83" s="48"/>
      <c r="FJN83" s="48"/>
      <c r="FJO83" s="48"/>
      <c r="FJP83" s="48"/>
      <c r="FJQ83" s="48"/>
      <c r="FJR83" s="48"/>
      <c r="FJS83" s="48"/>
      <c r="FJT83" s="48"/>
      <c r="FJU83" s="48"/>
      <c r="FJV83" s="48"/>
      <c r="FJW83" s="48"/>
      <c r="FJX83" s="48"/>
      <c r="FJY83" s="48"/>
      <c r="FJZ83" s="48"/>
      <c r="FKA83" s="48"/>
      <c r="FKB83" s="48"/>
      <c r="FKC83" s="48"/>
      <c r="FKD83" s="48"/>
      <c r="FKE83" s="48"/>
      <c r="FKF83" s="48"/>
      <c r="FKG83" s="48"/>
      <c r="FKH83" s="48"/>
      <c r="FKI83" s="48"/>
      <c r="FKJ83" s="48"/>
      <c r="FKK83" s="48"/>
      <c r="FKL83" s="48"/>
      <c r="FKM83" s="48"/>
      <c r="FKN83" s="48"/>
      <c r="FKO83" s="48"/>
      <c r="FKP83" s="48"/>
      <c r="FKQ83" s="48"/>
      <c r="FKR83" s="48"/>
      <c r="FKS83" s="48"/>
      <c r="FKT83" s="48"/>
      <c r="FKU83" s="48"/>
      <c r="FKV83" s="48"/>
      <c r="FKW83" s="48"/>
      <c r="FKX83" s="48"/>
      <c r="FKY83" s="48"/>
      <c r="FKZ83" s="48"/>
      <c r="FLA83" s="48"/>
      <c r="FLB83" s="48"/>
      <c r="FLC83" s="48"/>
      <c r="FLD83" s="48"/>
      <c r="FLE83" s="48"/>
      <c r="FLF83" s="48"/>
      <c r="FLG83" s="48"/>
      <c r="FLH83" s="48"/>
      <c r="FLI83" s="48"/>
      <c r="FLJ83" s="48"/>
      <c r="FLK83" s="48"/>
      <c r="FLL83" s="48"/>
      <c r="FLM83" s="48"/>
      <c r="FLN83" s="48"/>
      <c r="FLO83" s="48"/>
      <c r="FLP83" s="48"/>
      <c r="FLQ83" s="48"/>
      <c r="FLR83" s="48"/>
      <c r="FLS83" s="48"/>
      <c r="FLT83" s="48"/>
      <c r="FLU83" s="48"/>
      <c r="FLV83" s="48"/>
      <c r="FLW83" s="48"/>
      <c r="FLX83" s="48"/>
      <c r="FLY83" s="48"/>
      <c r="FLZ83" s="48"/>
      <c r="FMA83" s="48"/>
      <c r="FMB83" s="48"/>
      <c r="FMC83" s="48"/>
      <c r="FMD83" s="48"/>
      <c r="FME83" s="48"/>
      <c r="FMF83" s="48"/>
      <c r="FMG83" s="48"/>
      <c r="FMH83" s="48"/>
      <c r="FMI83" s="48"/>
      <c r="FMJ83" s="48"/>
      <c r="FMK83" s="48"/>
      <c r="FML83" s="48"/>
      <c r="FMM83" s="48"/>
      <c r="FMN83" s="48"/>
      <c r="FMO83" s="48"/>
      <c r="FMP83" s="48"/>
      <c r="FMQ83" s="48"/>
      <c r="FMR83" s="48"/>
      <c r="FMS83" s="48"/>
      <c r="FMT83" s="48"/>
      <c r="FMU83" s="48"/>
      <c r="FMV83" s="48"/>
      <c r="FMW83" s="48"/>
      <c r="FMX83" s="48"/>
      <c r="FMY83" s="48"/>
      <c r="FMZ83" s="48"/>
      <c r="FNA83" s="48"/>
      <c r="FNB83" s="48"/>
      <c r="FNC83" s="48"/>
      <c r="FND83" s="48"/>
      <c r="FNE83" s="48"/>
      <c r="FNF83" s="48"/>
      <c r="FNG83" s="48"/>
      <c r="FNH83" s="48"/>
      <c r="FNI83" s="48"/>
      <c r="FNJ83" s="48"/>
      <c r="FNK83" s="48"/>
      <c r="FNL83" s="48"/>
      <c r="FNM83" s="48"/>
      <c r="FNN83" s="48"/>
      <c r="FNO83" s="48"/>
      <c r="FNP83" s="48"/>
      <c r="FNQ83" s="48"/>
      <c r="FNR83" s="48"/>
      <c r="FNS83" s="48"/>
      <c r="FNT83" s="48"/>
      <c r="FNU83" s="48"/>
      <c r="FNV83" s="48"/>
      <c r="FNW83" s="48"/>
      <c r="FNX83" s="48"/>
      <c r="FNY83" s="48"/>
      <c r="FNZ83" s="48"/>
      <c r="FOA83" s="48"/>
      <c r="FOB83" s="48"/>
      <c r="FOC83" s="48"/>
      <c r="FOD83" s="48"/>
      <c r="FOE83" s="48"/>
      <c r="FOF83" s="48"/>
      <c r="FOG83" s="48"/>
      <c r="FOH83" s="48"/>
      <c r="FOI83" s="48"/>
      <c r="FOJ83" s="48"/>
      <c r="FOK83" s="48"/>
      <c r="FOL83" s="48"/>
      <c r="FOM83" s="48"/>
      <c r="FON83" s="48"/>
      <c r="FOO83" s="48"/>
      <c r="FOP83" s="48"/>
      <c r="FOQ83" s="48"/>
      <c r="FOR83" s="48"/>
      <c r="FOS83" s="48"/>
      <c r="FOT83" s="48"/>
      <c r="FOU83" s="48"/>
      <c r="FOV83" s="48"/>
      <c r="FOW83" s="48"/>
      <c r="FOX83" s="48"/>
      <c r="FOY83" s="48"/>
      <c r="FOZ83" s="48"/>
      <c r="FPA83" s="48"/>
      <c r="FPB83" s="48"/>
      <c r="FPC83" s="48"/>
      <c r="FPD83" s="48"/>
      <c r="FPE83" s="48"/>
      <c r="FPF83" s="48"/>
      <c r="FPG83" s="48"/>
      <c r="FPH83" s="48"/>
      <c r="FPI83" s="48"/>
      <c r="FPJ83" s="48"/>
      <c r="FPK83" s="48"/>
      <c r="FPL83" s="48"/>
      <c r="FPM83" s="48"/>
      <c r="FPN83" s="48"/>
      <c r="FPO83" s="48"/>
      <c r="FPP83" s="48"/>
      <c r="FPQ83" s="48"/>
      <c r="FPR83" s="48"/>
      <c r="FPS83" s="48"/>
      <c r="FPT83" s="48"/>
      <c r="FPU83" s="48"/>
      <c r="FPV83" s="48"/>
      <c r="FPW83" s="48"/>
      <c r="FPX83" s="48"/>
      <c r="FPY83" s="48"/>
      <c r="FPZ83" s="48"/>
      <c r="FQA83" s="48"/>
      <c r="FQB83" s="48"/>
      <c r="FQC83" s="48"/>
      <c r="FQD83" s="48"/>
      <c r="FQE83" s="48"/>
      <c r="FQF83" s="48"/>
      <c r="FQG83" s="48"/>
      <c r="FQH83" s="48"/>
      <c r="FQI83" s="48"/>
      <c r="FQJ83" s="48"/>
      <c r="FQK83" s="48"/>
      <c r="FQL83" s="48"/>
      <c r="FQM83" s="48"/>
      <c r="FQN83" s="48"/>
      <c r="FQO83" s="48"/>
      <c r="FQP83" s="48"/>
      <c r="FQQ83" s="48"/>
      <c r="FQR83" s="48"/>
      <c r="FQS83" s="48"/>
      <c r="FQT83" s="48"/>
      <c r="FQU83" s="48"/>
      <c r="FQV83" s="48"/>
      <c r="FQW83" s="48"/>
      <c r="FQX83" s="48"/>
      <c r="FQY83" s="48"/>
      <c r="FQZ83" s="48"/>
      <c r="FRA83" s="48"/>
      <c r="FRB83" s="48"/>
      <c r="FRC83" s="48"/>
      <c r="FRD83" s="48"/>
      <c r="FRE83" s="48"/>
      <c r="FRF83" s="48"/>
      <c r="FRG83" s="48"/>
      <c r="FRH83" s="48"/>
      <c r="FRI83" s="48"/>
      <c r="FRJ83" s="48"/>
      <c r="FRK83" s="48"/>
      <c r="FRL83" s="48"/>
      <c r="FRM83" s="48"/>
      <c r="FRN83" s="48"/>
      <c r="FRO83" s="48"/>
      <c r="FRP83" s="48"/>
      <c r="FRQ83" s="48"/>
      <c r="FRR83" s="48"/>
      <c r="FRS83" s="48"/>
      <c r="FRT83" s="48"/>
      <c r="FRU83" s="48"/>
      <c r="FRV83" s="48"/>
      <c r="FRW83" s="48"/>
      <c r="FRX83" s="48"/>
      <c r="FRY83" s="48"/>
      <c r="FRZ83" s="48"/>
      <c r="FSA83" s="48"/>
      <c r="FSB83" s="48"/>
      <c r="FSC83" s="48"/>
      <c r="FSD83" s="48"/>
      <c r="FSE83" s="48"/>
      <c r="FSF83" s="48"/>
      <c r="FSG83" s="48"/>
      <c r="FSH83" s="48"/>
      <c r="FSI83" s="48"/>
      <c r="FSJ83" s="48"/>
      <c r="FSK83" s="48"/>
      <c r="FSL83" s="48"/>
      <c r="FSM83" s="48"/>
      <c r="FSN83" s="48"/>
      <c r="FSO83" s="48"/>
      <c r="FSP83" s="48"/>
      <c r="FSQ83" s="48"/>
      <c r="FSR83" s="48"/>
      <c r="FSS83" s="48"/>
      <c r="FST83" s="48"/>
      <c r="FSU83" s="48"/>
      <c r="FSV83" s="48"/>
      <c r="FSW83" s="48"/>
      <c r="FSX83" s="48"/>
      <c r="FSY83" s="48"/>
      <c r="FSZ83" s="48"/>
      <c r="FTA83" s="48"/>
      <c r="FTB83" s="48"/>
      <c r="FTC83" s="48"/>
      <c r="FTD83" s="48"/>
      <c r="FTE83" s="48"/>
      <c r="FTF83" s="48"/>
      <c r="FTG83" s="48"/>
      <c r="FTH83" s="48"/>
      <c r="FTI83" s="48"/>
      <c r="FTJ83" s="48"/>
      <c r="FTK83" s="48"/>
      <c r="FTL83" s="48"/>
      <c r="FTM83" s="48"/>
      <c r="FTN83" s="48"/>
      <c r="FTO83" s="48"/>
      <c r="FTP83" s="48"/>
      <c r="FTQ83" s="48"/>
      <c r="FTR83" s="48"/>
      <c r="FTS83" s="48"/>
      <c r="FTT83" s="48"/>
      <c r="FTU83" s="48"/>
      <c r="FTV83" s="48"/>
      <c r="FTW83" s="48"/>
      <c r="FTX83" s="48"/>
      <c r="FTY83" s="48"/>
      <c r="FTZ83" s="48"/>
      <c r="FUA83" s="48"/>
      <c r="FUB83" s="48"/>
      <c r="FUC83" s="48"/>
      <c r="FUD83" s="48"/>
      <c r="FUE83" s="48"/>
      <c r="FUF83" s="48"/>
      <c r="FUG83" s="48"/>
      <c r="FUH83" s="48"/>
      <c r="FUI83" s="48"/>
      <c r="FUJ83" s="48"/>
      <c r="FUK83" s="48"/>
      <c r="FUL83" s="48"/>
      <c r="FUM83" s="48"/>
      <c r="FUN83" s="48"/>
      <c r="FUO83" s="48"/>
      <c r="FUP83" s="48"/>
      <c r="FUQ83" s="48"/>
      <c r="FUR83" s="48"/>
      <c r="FUS83" s="48"/>
      <c r="FUT83" s="48"/>
      <c r="FUU83" s="48"/>
      <c r="FUV83" s="48"/>
      <c r="FUW83" s="48"/>
      <c r="FUX83" s="48"/>
      <c r="FUY83" s="48"/>
      <c r="FUZ83" s="48"/>
      <c r="FVA83" s="48"/>
      <c r="FVB83" s="48"/>
      <c r="FVC83" s="48"/>
      <c r="FVD83" s="48"/>
      <c r="FVE83" s="48"/>
      <c r="FVF83" s="48"/>
      <c r="FVG83" s="48"/>
      <c r="FVH83" s="48"/>
      <c r="FVI83" s="48"/>
      <c r="FVJ83" s="48"/>
      <c r="FVK83" s="48"/>
      <c r="FVL83" s="48"/>
      <c r="FVM83" s="48"/>
      <c r="FVN83" s="48"/>
      <c r="FVO83" s="48"/>
      <c r="FVP83" s="48"/>
      <c r="FVQ83" s="48"/>
      <c r="FVR83" s="48"/>
      <c r="FVS83" s="48"/>
      <c r="FVT83" s="48"/>
      <c r="FVU83" s="48"/>
      <c r="FVV83" s="48"/>
      <c r="FVW83" s="48"/>
      <c r="FVX83" s="48"/>
      <c r="FVY83" s="48"/>
      <c r="FVZ83" s="48"/>
      <c r="FWA83" s="48"/>
      <c r="FWB83" s="48"/>
      <c r="FWC83" s="48"/>
      <c r="FWD83" s="48"/>
      <c r="FWE83" s="48"/>
      <c r="FWF83" s="48"/>
      <c r="FWG83" s="48"/>
      <c r="FWH83" s="48"/>
      <c r="FWI83" s="48"/>
      <c r="FWJ83" s="48"/>
      <c r="FWK83" s="48"/>
      <c r="FWL83" s="48"/>
      <c r="FWM83" s="48"/>
      <c r="FWN83" s="48"/>
      <c r="FWO83" s="48"/>
      <c r="FWP83" s="48"/>
      <c r="FWQ83" s="48"/>
      <c r="FWR83" s="48"/>
      <c r="FWS83" s="48"/>
      <c r="FWT83" s="48"/>
      <c r="FWU83" s="48"/>
      <c r="FWV83" s="48"/>
      <c r="FWW83" s="48"/>
      <c r="FWX83" s="48"/>
      <c r="FWY83" s="48"/>
      <c r="FWZ83" s="48"/>
      <c r="FXA83" s="48"/>
      <c r="FXB83" s="48"/>
      <c r="FXC83" s="48"/>
      <c r="FXD83" s="48"/>
      <c r="FXE83" s="48"/>
      <c r="FXF83" s="48"/>
      <c r="FXG83" s="48"/>
      <c r="FXH83" s="48"/>
      <c r="FXI83" s="48"/>
      <c r="FXJ83" s="48"/>
      <c r="FXK83" s="48"/>
      <c r="FXL83" s="48"/>
      <c r="FXM83" s="48"/>
      <c r="FXN83" s="48"/>
      <c r="FXO83" s="48"/>
      <c r="FXP83" s="48"/>
      <c r="FXQ83" s="48"/>
      <c r="FXR83" s="48"/>
      <c r="FXS83" s="48"/>
      <c r="FXT83" s="48"/>
      <c r="FXU83" s="48"/>
      <c r="FXV83" s="48"/>
      <c r="FXW83" s="48"/>
      <c r="FXX83" s="48"/>
      <c r="FXY83" s="48"/>
      <c r="FXZ83" s="48"/>
      <c r="FYA83" s="48"/>
      <c r="FYB83" s="48"/>
      <c r="FYC83" s="48"/>
      <c r="FYD83" s="48"/>
      <c r="FYE83" s="48"/>
      <c r="FYF83" s="48"/>
      <c r="FYG83" s="48"/>
      <c r="FYH83" s="48"/>
      <c r="FYI83" s="48"/>
      <c r="FYJ83" s="48"/>
      <c r="FYK83" s="48"/>
      <c r="FYL83" s="48"/>
      <c r="FYM83" s="48"/>
      <c r="FYN83" s="48"/>
      <c r="FYO83" s="48"/>
      <c r="FYP83" s="48"/>
      <c r="FYQ83" s="48"/>
      <c r="FYR83" s="48"/>
      <c r="FYS83" s="48"/>
      <c r="FYT83" s="48"/>
      <c r="FYU83" s="48"/>
      <c r="FYV83" s="48"/>
      <c r="FYW83" s="48"/>
      <c r="FYX83" s="48"/>
      <c r="FYY83" s="48"/>
      <c r="FYZ83" s="48"/>
      <c r="FZA83" s="48"/>
      <c r="FZB83" s="48"/>
      <c r="FZC83" s="48"/>
      <c r="FZD83" s="48"/>
      <c r="FZE83" s="48"/>
      <c r="FZF83" s="48"/>
      <c r="FZG83" s="48"/>
      <c r="FZH83" s="48"/>
      <c r="FZI83" s="48"/>
      <c r="FZJ83" s="48"/>
      <c r="FZK83" s="48"/>
      <c r="FZL83" s="48"/>
      <c r="FZM83" s="48"/>
      <c r="FZN83" s="48"/>
      <c r="FZO83" s="48"/>
      <c r="FZP83" s="48"/>
      <c r="FZQ83" s="48"/>
      <c r="FZR83" s="48"/>
      <c r="FZS83" s="48"/>
      <c r="FZT83" s="48"/>
      <c r="FZU83" s="48"/>
      <c r="FZV83" s="48"/>
      <c r="FZW83" s="48"/>
      <c r="FZX83" s="48"/>
      <c r="FZY83" s="48"/>
      <c r="FZZ83" s="48"/>
      <c r="GAA83" s="48"/>
      <c r="GAB83" s="48"/>
      <c r="GAC83" s="48"/>
      <c r="GAD83" s="48"/>
      <c r="GAE83" s="48"/>
      <c r="GAF83" s="48"/>
      <c r="GAG83" s="48"/>
      <c r="GAH83" s="48"/>
      <c r="GAI83" s="48"/>
      <c r="GAJ83" s="48"/>
      <c r="GAK83" s="48"/>
      <c r="GAL83" s="48"/>
      <c r="GAM83" s="48"/>
      <c r="GAN83" s="48"/>
      <c r="GAO83" s="48"/>
      <c r="GAP83" s="48"/>
      <c r="GAQ83" s="48"/>
      <c r="GAR83" s="48"/>
      <c r="GAS83" s="48"/>
      <c r="GAT83" s="48"/>
      <c r="GAU83" s="48"/>
      <c r="GAV83" s="48"/>
      <c r="GAW83" s="48"/>
      <c r="GAX83" s="48"/>
      <c r="GAY83" s="48"/>
      <c r="GAZ83" s="48"/>
      <c r="GBA83" s="48"/>
      <c r="GBB83" s="48"/>
      <c r="GBC83" s="48"/>
      <c r="GBD83" s="48"/>
      <c r="GBE83" s="48"/>
      <c r="GBF83" s="48"/>
      <c r="GBG83" s="48"/>
      <c r="GBH83" s="48"/>
      <c r="GBI83" s="48"/>
      <c r="GBJ83" s="48"/>
      <c r="GBK83" s="48"/>
      <c r="GBL83" s="48"/>
      <c r="GBM83" s="48"/>
      <c r="GBN83" s="48"/>
      <c r="GBO83" s="48"/>
      <c r="GBP83" s="48"/>
      <c r="GBQ83" s="48"/>
      <c r="GBR83" s="48"/>
      <c r="GBS83" s="48"/>
      <c r="GBT83" s="48"/>
      <c r="GBU83" s="48"/>
      <c r="GBV83" s="48"/>
      <c r="GBW83" s="48"/>
      <c r="GBX83" s="48"/>
      <c r="GBY83" s="48"/>
      <c r="GBZ83" s="48"/>
      <c r="GCA83" s="48"/>
      <c r="GCB83" s="48"/>
      <c r="GCC83" s="48"/>
      <c r="GCD83" s="48"/>
      <c r="GCE83" s="48"/>
      <c r="GCF83" s="48"/>
      <c r="GCG83" s="48"/>
      <c r="GCH83" s="48"/>
      <c r="GCI83" s="48"/>
      <c r="GCJ83" s="48"/>
      <c r="GCK83" s="48"/>
      <c r="GCL83" s="48"/>
      <c r="GCM83" s="48"/>
      <c r="GCN83" s="48"/>
      <c r="GCO83" s="48"/>
      <c r="GCP83" s="48"/>
      <c r="GCQ83" s="48"/>
      <c r="GCR83" s="48"/>
      <c r="GCS83" s="48"/>
      <c r="GCT83" s="48"/>
      <c r="GCU83" s="48"/>
      <c r="GCV83" s="48"/>
      <c r="GCW83" s="48"/>
      <c r="GCX83" s="48"/>
      <c r="GCY83" s="48"/>
      <c r="GCZ83" s="48"/>
      <c r="GDA83" s="48"/>
      <c r="GDB83" s="48"/>
      <c r="GDC83" s="48"/>
      <c r="GDD83" s="48"/>
      <c r="GDE83" s="48"/>
      <c r="GDF83" s="48"/>
      <c r="GDG83" s="48"/>
      <c r="GDH83" s="48"/>
      <c r="GDI83" s="48"/>
      <c r="GDJ83" s="48"/>
      <c r="GDK83" s="48"/>
      <c r="GDL83" s="48"/>
      <c r="GDM83" s="48"/>
      <c r="GDN83" s="48"/>
      <c r="GDO83" s="48"/>
      <c r="GDP83" s="48"/>
      <c r="GDQ83" s="48"/>
      <c r="GDR83" s="48"/>
      <c r="GDS83" s="48"/>
      <c r="GDT83" s="48"/>
      <c r="GDU83" s="48"/>
      <c r="GDV83" s="48"/>
      <c r="GDW83" s="48"/>
      <c r="GDX83" s="48"/>
      <c r="GDY83" s="48"/>
      <c r="GDZ83" s="48"/>
      <c r="GEA83" s="48"/>
      <c r="GEB83" s="48"/>
      <c r="GEC83" s="48"/>
      <c r="GED83" s="48"/>
      <c r="GEE83" s="48"/>
      <c r="GEF83" s="48"/>
      <c r="GEG83" s="48"/>
      <c r="GEH83" s="48"/>
      <c r="GEI83" s="48"/>
      <c r="GEJ83" s="48"/>
      <c r="GEK83" s="48"/>
      <c r="GEL83" s="48"/>
      <c r="GEM83" s="48"/>
      <c r="GEN83" s="48"/>
      <c r="GEO83" s="48"/>
      <c r="GEP83" s="48"/>
      <c r="GEQ83" s="48"/>
      <c r="GER83" s="48"/>
      <c r="GES83" s="48"/>
      <c r="GET83" s="48"/>
      <c r="GEU83" s="48"/>
      <c r="GEV83" s="48"/>
      <c r="GEW83" s="48"/>
      <c r="GEX83" s="48"/>
      <c r="GEY83" s="48"/>
      <c r="GEZ83" s="48"/>
      <c r="GFA83" s="48"/>
      <c r="GFB83" s="48"/>
      <c r="GFC83" s="48"/>
      <c r="GFD83" s="48"/>
      <c r="GFE83" s="48"/>
      <c r="GFF83" s="48"/>
      <c r="GFG83" s="48"/>
      <c r="GFH83" s="48"/>
      <c r="GFI83" s="48"/>
      <c r="GFJ83" s="48"/>
      <c r="GFK83" s="48"/>
      <c r="GFL83" s="48"/>
      <c r="GFM83" s="48"/>
      <c r="GFN83" s="48"/>
      <c r="GFO83" s="48"/>
      <c r="GFP83" s="48"/>
      <c r="GFQ83" s="48"/>
      <c r="GFR83" s="48"/>
      <c r="GFS83" s="48"/>
      <c r="GFT83" s="48"/>
      <c r="GFU83" s="48"/>
      <c r="GFV83" s="48"/>
      <c r="GFW83" s="48"/>
      <c r="GFX83" s="48"/>
      <c r="GFY83" s="48"/>
      <c r="GFZ83" s="48"/>
      <c r="GGA83" s="48"/>
      <c r="GGB83" s="48"/>
      <c r="GGC83" s="48"/>
      <c r="GGD83" s="48"/>
      <c r="GGE83" s="48"/>
      <c r="GGF83" s="48"/>
      <c r="GGG83" s="48"/>
      <c r="GGH83" s="48"/>
      <c r="GGI83" s="48"/>
      <c r="GGJ83" s="48"/>
      <c r="GGK83" s="48"/>
      <c r="GGL83" s="48"/>
      <c r="GGM83" s="48"/>
      <c r="GGN83" s="48"/>
      <c r="GGO83" s="48"/>
      <c r="GGP83" s="48"/>
      <c r="GGQ83" s="48"/>
      <c r="GGR83" s="48"/>
      <c r="GGS83" s="48"/>
      <c r="GGT83" s="48"/>
      <c r="GGU83" s="48"/>
      <c r="GGV83" s="48"/>
      <c r="GGW83" s="48"/>
      <c r="GGX83" s="48"/>
      <c r="GGY83" s="48"/>
      <c r="GGZ83" s="48"/>
      <c r="GHA83" s="48"/>
      <c r="GHB83" s="48"/>
      <c r="GHC83" s="48"/>
      <c r="GHD83" s="48"/>
      <c r="GHE83" s="48"/>
      <c r="GHF83" s="48"/>
      <c r="GHG83" s="48"/>
      <c r="GHH83" s="48"/>
      <c r="GHI83" s="48"/>
      <c r="GHJ83" s="48"/>
      <c r="GHK83" s="48"/>
      <c r="GHL83" s="48"/>
      <c r="GHM83" s="48"/>
      <c r="GHN83" s="48"/>
      <c r="GHO83" s="48"/>
      <c r="GHP83" s="48"/>
      <c r="GHQ83" s="48"/>
      <c r="GHR83" s="48"/>
      <c r="GHS83" s="48"/>
      <c r="GHT83" s="48"/>
      <c r="GHU83" s="48"/>
      <c r="GHV83" s="48"/>
      <c r="GHW83" s="48"/>
      <c r="GHX83" s="48"/>
      <c r="GHY83" s="48"/>
      <c r="GHZ83" s="48"/>
      <c r="GIA83" s="48"/>
      <c r="GIB83" s="48"/>
      <c r="GIC83" s="48"/>
      <c r="GID83" s="48"/>
      <c r="GIE83" s="48"/>
      <c r="GIF83" s="48"/>
      <c r="GIG83" s="48"/>
      <c r="GIH83" s="48"/>
      <c r="GII83" s="48"/>
      <c r="GIJ83" s="48"/>
      <c r="GIK83" s="48"/>
      <c r="GIL83" s="48"/>
      <c r="GIM83" s="48"/>
      <c r="GIN83" s="48"/>
      <c r="GIO83" s="48"/>
      <c r="GIP83" s="48"/>
      <c r="GIQ83" s="48"/>
      <c r="GIR83" s="48"/>
      <c r="GIS83" s="48"/>
      <c r="GIT83" s="48"/>
      <c r="GIU83" s="48"/>
      <c r="GIV83" s="48"/>
      <c r="GIW83" s="48"/>
      <c r="GIX83" s="48"/>
      <c r="GIY83" s="48"/>
      <c r="GIZ83" s="48"/>
      <c r="GJA83" s="48"/>
      <c r="GJB83" s="48"/>
      <c r="GJC83" s="48"/>
      <c r="GJD83" s="48"/>
      <c r="GJE83" s="48"/>
      <c r="GJF83" s="48"/>
      <c r="GJG83" s="48"/>
      <c r="GJH83" s="48"/>
      <c r="GJI83" s="48"/>
      <c r="GJJ83" s="48"/>
      <c r="GJK83" s="48"/>
      <c r="GJL83" s="48"/>
      <c r="GJM83" s="48"/>
      <c r="GJN83" s="48"/>
      <c r="GJO83" s="48"/>
      <c r="GJP83" s="48"/>
      <c r="GJQ83" s="48"/>
      <c r="GJR83" s="48"/>
      <c r="GJS83" s="48"/>
      <c r="GJT83" s="48"/>
      <c r="GJU83" s="48"/>
      <c r="GJV83" s="48"/>
      <c r="GJW83" s="48"/>
      <c r="GJX83" s="48"/>
      <c r="GJY83" s="48"/>
      <c r="GJZ83" s="48"/>
      <c r="GKA83" s="48"/>
      <c r="GKB83" s="48"/>
      <c r="GKC83" s="48"/>
      <c r="GKD83" s="48"/>
      <c r="GKE83" s="48"/>
      <c r="GKF83" s="48"/>
      <c r="GKG83" s="48"/>
      <c r="GKH83" s="48"/>
      <c r="GKI83" s="48"/>
      <c r="GKJ83" s="48"/>
      <c r="GKK83" s="48"/>
      <c r="GKL83" s="48"/>
      <c r="GKM83" s="48"/>
      <c r="GKN83" s="48"/>
      <c r="GKO83" s="48"/>
      <c r="GKP83" s="48"/>
      <c r="GKQ83" s="48"/>
      <c r="GKR83" s="48"/>
      <c r="GKS83" s="48"/>
      <c r="GKT83" s="48"/>
      <c r="GKU83" s="48"/>
      <c r="GKV83" s="48"/>
      <c r="GKW83" s="48"/>
      <c r="GKX83" s="48"/>
      <c r="GKY83" s="48"/>
      <c r="GKZ83" s="48"/>
      <c r="GLA83" s="48"/>
      <c r="GLB83" s="48"/>
      <c r="GLC83" s="48"/>
      <c r="GLD83" s="48"/>
      <c r="GLE83" s="48"/>
      <c r="GLF83" s="48"/>
      <c r="GLG83" s="48"/>
      <c r="GLH83" s="48"/>
      <c r="GLI83" s="48"/>
      <c r="GLJ83" s="48"/>
      <c r="GLK83" s="48"/>
      <c r="GLL83" s="48"/>
      <c r="GLM83" s="48"/>
      <c r="GLN83" s="48"/>
      <c r="GLO83" s="48"/>
      <c r="GLP83" s="48"/>
      <c r="GLQ83" s="48"/>
      <c r="GLR83" s="48"/>
      <c r="GLS83" s="48"/>
      <c r="GLT83" s="48"/>
      <c r="GLU83" s="48"/>
      <c r="GLV83" s="48"/>
      <c r="GLW83" s="48"/>
      <c r="GLX83" s="48"/>
      <c r="GLY83" s="48"/>
      <c r="GLZ83" s="48"/>
      <c r="GMA83" s="48"/>
      <c r="GMB83" s="48"/>
      <c r="GMC83" s="48"/>
      <c r="GMD83" s="48"/>
      <c r="GME83" s="48"/>
      <c r="GMF83" s="48"/>
      <c r="GMG83" s="48"/>
      <c r="GMH83" s="48"/>
      <c r="GMI83" s="48"/>
      <c r="GMJ83" s="48"/>
      <c r="GMK83" s="48"/>
      <c r="GML83" s="48"/>
      <c r="GMM83" s="48"/>
      <c r="GMN83" s="48"/>
      <c r="GMO83" s="48"/>
      <c r="GMP83" s="48"/>
      <c r="GMQ83" s="48"/>
      <c r="GMR83" s="48"/>
      <c r="GMS83" s="48"/>
      <c r="GMT83" s="48"/>
      <c r="GMU83" s="48"/>
      <c r="GMV83" s="48"/>
      <c r="GMW83" s="48"/>
      <c r="GMX83" s="48"/>
      <c r="GMY83" s="48"/>
      <c r="GMZ83" s="48"/>
      <c r="GNA83" s="48"/>
      <c r="GNB83" s="48"/>
      <c r="GNC83" s="48"/>
      <c r="GND83" s="48"/>
      <c r="GNE83" s="48"/>
      <c r="GNF83" s="48"/>
      <c r="GNG83" s="48"/>
      <c r="GNH83" s="48"/>
      <c r="GNI83" s="48"/>
      <c r="GNJ83" s="48"/>
      <c r="GNK83" s="48"/>
      <c r="GNL83" s="48"/>
      <c r="GNM83" s="48"/>
      <c r="GNN83" s="48"/>
      <c r="GNO83" s="48"/>
      <c r="GNP83" s="48"/>
      <c r="GNQ83" s="48"/>
      <c r="GNR83" s="48"/>
      <c r="GNS83" s="48"/>
      <c r="GNT83" s="48"/>
      <c r="GNU83" s="48"/>
      <c r="GNV83" s="48"/>
      <c r="GNW83" s="48"/>
      <c r="GNX83" s="48"/>
      <c r="GNY83" s="48"/>
      <c r="GNZ83" s="48"/>
      <c r="GOA83" s="48"/>
      <c r="GOB83" s="48"/>
      <c r="GOC83" s="48"/>
      <c r="GOD83" s="48"/>
      <c r="GOE83" s="48"/>
      <c r="GOF83" s="48"/>
      <c r="GOG83" s="48"/>
      <c r="GOH83" s="48"/>
      <c r="GOI83" s="48"/>
      <c r="GOJ83" s="48"/>
      <c r="GOK83" s="48"/>
      <c r="GOL83" s="48"/>
      <c r="GOM83" s="48"/>
      <c r="GON83" s="48"/>
      <c r="GOO83" s="48"/>
      <c r="GOP83" s="48"/>
      <c r="GOQ83" s="48"/>
      <c r="GOR83" s="48"/>
      <c r="GOS83" s="48"/>
      <c r="GOT83" s="48"/>
      <c r="GOU83" s="48"/>
      <c r="GOV83" s="48"/>
      <c r="GOW83" s="48"/>
      <c r="GOX83" s="48"/>
      <c r="GOY83" s="48"/>
      <c r="GOZ83" s="48"/>
      <c r="GPA83" s="48"/>
      <c r="GPB83" s="48"/>
      <c r="GPC83" s="48"/>
      <c r="GPD83" s="48"/>
      <c r="GPE83" s="48"/>
      <c r="GPF83" s="48"/>
      <c r="GPG83" s="48"/>
      <c r="GPH83" s="48"/>
      <c r="GPI83" s="48"/>
      <c r="GPJ83" s="48"/>
      <c r="GPK83" s="48"/>
      <c r="GPL83" s="48"/>
      <c r="GPM83" s="48"/>
      <c r="GPN83" s="48"/>
      <c r="GPO83" s="48"/>
      <c r="GPP83" s="48"/>
      <c r="GPQ83" s="48"/>
      <c r="GPR83" s="48"/>
      <c r="GPS83" s="48"/>
      <c r="GPT83" s="48"/>
      <c r="GPU83" s="48"/>
      <c r="GPV83" s="48"/>
      <c r="GPW83" s="48"/>
      <c r="GPX83" s="48"/>
      <c r="GPY83" s="48"/>
      <c r="GPZ83" s="48"/>
      <c r="GQA83" s="48"/>
      <c r="GQB83" s="48"/>
      <c r="GQC83" s="48"/>
      <c r="GQD83" s="48"/>
      <c r="GQE83" s="48"/>
      <c r="GQF83" s="48"/>
      <c r="GQG83" s="48"/>
      <c r="GQH83" s="48"/>
      <c r="GQI83" s="48"/>
      <c r="GQJ83" s="48"/>
      <c r="GQK83" s="48"/>
      <c r="GQL83" s="48"/>
      <c r="GQM83" s="48"/>
      <c r="GQN83" s="48"/>
      <c r="GQO83" s="48"/>
      <c r="GQP83" s="48"/>
      <c r="GQQ83" s="48"/>
      <c r="GQR83" s="48"/>
      <c r="GQS83" s="48"/>
      <c r="GQT83" s="48"/>
      <c r="GQU83" s="48"/>
      <c r="GQV83" s="48"/>
      <c r="GQW83" s="48"/>
      <c r="GQX83" s="48"/>
      <c r="GQY83" s="48"/>
      <c r="GQZ83" s="48"/>
      <c r="GRA83" s="48"/>
      <c r="GRB83" s="48"/>
      <c r="GRC83" s="48"/>
      <c r="GRD83" s="48"/>
      <c r="GRE83" s="48"/>
      <c r="GRF83" s="48"/>
      <c r="GRG83" s="48"/>
      <c r="GRH83" s="48"/>
      <c r="GRI83" s="48"/>
      <c r="GRJ83" s="48"/>
      <c r="GRK83" s="48"/>
      <c r="GRL83" s="48"/>
      <c r="GRM83" s="48"/>
      <c r="GRN83" s="48"/>
      <c r="GRO83" s="48"/>
      <c r="GRP83" s="48"/>
      <c r="GRQ83" s="48"/>
      <c r="GRR83" s="48"/>
      <c r="GRS83" s="48"/>
      <c r="GRT83" s="48"/>
      <c r="GRU83" s="48"/>
      <c r="GRV83" s="48"/>
      <c r="GRW83" s="48"/>
      <c r="GRX83" s="48"/>
      <c r="GRY83" s="48"/>
      <c r="GRZ83" s="48"/>
      <c r="GSA83" s="48"/>
      <c r="GSB83" s="48"/>
      <c r="GSC83" s="48"/>
      <c r="GSD83" s="48"/>
      <c r="GSE83" s="48"/>
      <c r="GSF83" s="48"/>
      <c r="GSG83" s="48"/>
      <c r="GSH83" s="48"/>
      <c r="GSI83" s="48"/>
      <c r="GSJ83" s="48"/>
      <c r="GSK83" s="48"/>
      <c r="GSL83" s="48"/>
      <c r="GSM83" s="48"/>
      <c r="GSN83" s="48"/>
      <c r="GSO83" s="48"/>
      <c r="GSP83" s="48"/>
      <c r="GSQ83" s="48"/>
      <c r="GSR83" s="48"/>
      <c r="GSS83" s="48"/>
      <c r="GST83" s="48"/>
      <c r="GSU83" s="48"/>
      <c r="GSV83" s="48"/>
      <c r="GSW83" s="48"/>
      <c r="GSX83" s="48"/>
      <c r="GSY83" s="48"/>
      <c r="GSZ83" s="48"/>
      <c r="GTA83" s="48"/>
      <c r="GTB83" s="48"/>
      <c r="GTC83" s="48"/>
      <c r="GTD83" s="48"/>
      <c r="GTE83" s="48"/>
      <c r="GTF83" s="48"/>
      <c r="GTG83" s="48"/>
      <c r="GTH83" s="48"/>
      <c r="GTI83" s="48"/>
      <c r="GTJ83" s="48"/>
      <c r="GTK83" s="48"/>
      <c r="GTL83" s="48"/>
      <c r="GTM83" s="48"/>
      <c r="GTN83" s="48"/>
      <c r="GTO83" s="48"/>
      <c r="GTP83" s="48"/>
      <c r="GTQ83" s="48"/>
      <c r="GTR83" s="48"/>
      <c r="GTS83" s="48"/>
      <c r="GTT83" s="48"/>
      <c r="GTU83" s="48"/>
      <c r="GTV83" s="48"/>
      <c r="GTW83" s="48"/>
      <c r="GTX83" s="48"/>
      <c r="GTY83" s="48"/>
      <c r="GTZ83" s="48"/>
      <c r="GUA83" s="48"/>
      <c r="GUB83" s="48"/>
      <c r="GUC83" s="48"/>
      <c r="GUD83" s="48"/>
      <c r="GUE83" s="48"/>
      <c r="GUF83" s="48"/>
      <c r="GUG83" s="48"/>
      <c r="GUH83" s="48"/>
      <c r="GUI83" s="48"/>
      <c r="GUJ83" s="48"/>
      <c r="GUK83" s="48"/>
      <c r="GUL83" s="48"/>
      <c r="GUM83" s="48"/>
      <c r="GUN83" s="48"/>
      <c r="GUO83" s="48"/>
      <c r="GUP83" s="48"/>
      <c r="GUQ83" s="48"/>
      <c r="GUR83" s="48"/>
      <c r="GUS83" s="48"/>
      <c r="GUT83" s="48"/>
      <c r="GUU83" s="48"/>
      <c r="GUV83" s="48"/>
      <c r="GUW83" s="48"/>
      <c r="GUX83" s="48"/>
      <c r="GUY83" s="48"/>
      <c r="GUZ83" s="48"/>
      <c r="GVA83" s="48"/>
      <c r="GVB83" s="48"/>
      <c r="GVC83" s="48"/>
      <c r="GVD83" s="48"/>
      <c r="GVE83" s="48"/>
      <c r="GVF83" s="48"/>
      <c r="GVG83" s="48"/>
      <c r="GVH83" s="48"/>
      <c r="GVI83" s="48"/>
      <c r="GVJ83" s="48"/>
      <c r="GVK83" s="48"/>
      <c r="GVL83" s="48"/>
      <c r="GVM83" s="48"/>
      <c r="GVN83" s="48"/>
      <c r="GVO83" s="48"/>
      <c r="GVP83" s="48"/>
      <c r="GVQ83" s="48"/>
      <c r="GVR83" s="48"/>
      <c r="GVS83" s="48"/>
      <c r="GVT83" s="48"/>
      <c r="GVU83" s="48"/>
      <c r="GVV83" s="48"/>
      <c r="GVW83" s="48"/>
      <c r="GVX83" s="48"/>
      <c r="GVY83" s="48"/>
      <c r="GVZ83" s="48"/>
      <c r="GWA83" s="48"/>
      <c r="GWB83" s="48"/>
      <c r="GWC83" s="48"/>
      <c r="GWD83" s="48"/>
      <c r="GWE83" s="48"/>
      <c r="GWF83" s="48"/>
      <c r="GWG83" s="48"/>
      <c r="GWH83" s="48"/>
      <c r="GWI83" s="48"/>
      <c r="GWJ83" s="48"/>
      <c r="GWK83" s="48"/>
      <c r="GWL83" s="48"/>
      <c r="GWM83" s="48"/>
      <c r="GWN83" s="48"/>
      <c r="GWO83" s="48"/>
      <c r="GWP83" s="48"/>
      <c r="GWQ83" s="48"/>
      <c r="GWR83" s="48"/>
      <c r="GWS83" s="48"/>
      <c r="GWT83" s="48"/>
      <c r="GWU83" s="48"/>
      <c r="GWV83" s="48"/>
      <c r="GWW83" s="48"/>
      <c r="GWX83" s="48"/>
      <c r="GWY83" s="48"/>
      <c r="GWZ83" s="48"/>
      <c r="GXA83" s="48"/>
      <c r="GXB83" s="48"/>
      <c r="GXC83" s="48"/>
      <c r="GXD83" s="48"/>
      <c r="GXE83" s="48"/>
      <c r="GXF83" s="48"/>
      <c r="GXG83" s="48"/>
      <c r="GXH83" s="48"/>
      <c r="GXI83" s="48"/>
      <c r="GXJ83" s="48"/>
      <c r="GXK83" s="48"/>
      <c r="GXL83" s="48"/>
      <c r="GXM83" s="48"/>
      <c r="GXN83" s="48"/>
      <c r="GXO83" s="48"/>
      <c r="GXP83" s="48"/>
      <c r="GXQ83" s="48"/>
      <c r="GXR83" s="48"/>
      <c r="GXS83" s="48"/>
      <c r="GXT83" s="48"/>
      <c r="GXU83" s="48"/>
      <c r="GXV83" s="48"/>
      <c r="GXW83" s="48"/>
      <c r="GXX83" s="48"/>
      <c r="GXY83" s="48"/>
      <c r="GXZ83" s="48"/>
      <c r="GYA83" s="48"/>
      <c r="GYB83" s="48"/>
      <c r="GYC83" s="48"/>
      <c r="GYD83" s="48"/>
      <c r="GYE83" s="48"/>
      <c r="GYF83" s="48"/>
      <c r="GYG83" s="48"/>
      <c r="GYH83" s="48"/>
      <c r="GYI83" s="48"/>
      <c r="GYJ83" s="48"/>
      <c r="GYK83" s="48"/>
      <c r="GYL83" s="48"/>
      <c r="GYM83" s="48"/>
      <c r="GYN83" s="48"/>
      <c r="GYO83" s="48"/>
      <c r="GYP83" s="48"/>
      <c r="GYQ83" s="48"/>
      <c r="GYR83" s="48"/>
      <c r="GYS83" s="48"/>
      <c r="GYT83" s="48"/>
      <c r="GYU83" s="48"/>
      <c r="GYV83" s="48"/>
      <c r="GYW83" s="48"/>
      <c r="GYX83" s="48"/>
      <c r="GYY83" s="48"/>
      <c r="GYZ83" s="48"/>
      <c r="GZA83" s="48"/>
      <c r="GZB83" s="48"/>
      <c r="GZC83" s="48"/>
      <c r="GZD83" s="48"/>
      <c r="GZE83" s="48"/>
      <c r="GZF83" s="48"/>
      <c r="GZG83" s="48"/>
      <c r="GZH83" s="48"/>
      <c r="GZI83" s="48"/>
      <c r="GZJ83" s="48"/>
      <c r="GZK83" s="48"/>
      <c r="GZL83" s="48"/>
      <c r="GZM83" s="48"/>
      <c r="GZN83" s="48"/>
      <c r="GZO83" s="48"/>
      <c r="GZP83" s="48"/>
      <c r="GZQ83" s="48"/>
      <c r="GZR83" s="48"/>
      <c r="GZS83" s="48"/>
      <c r="GZT83" s="48"/>
      <c r="GZU83" s="48"/>
      <c r="GZV83" s="48"/>
      <c r="GZW83" s="48"/>
      <c r="GZX83" s="48"/>
      <c r="GZY83" s="48"/>
      <c r="GZZ83" s="48"/>
      <c r="HAA83" s="48"/>
      <c r="HAB83" s="48"/>
      <c r="HAC83" s="48"/>
      <c r="HAD83" s="48"/>
      <c r="HAE83" s="48"/>
      <c r="HAF83" s="48"/>
      <c r="HAG83" s="48"/>
      <c r="HAH83" s="48"/>
      <c r="HAI83" s="48"/>
      <c r="HAJ83" s="48"/>
      <c r="HAK83" s="48"/>
      <c r="HAL83" s="48"/>
      <c r="HAM83" s="48"/>
      <c r="HAN83" s="48"/>
      <c r="HAO83" s="48"/>
      <c r="HAP83" s="48"/>
      <c r="HAQ83" s="48"/>
      <c r="HAR83" s="48"/>
      <c r="HAS83" s="48"/>
      <c r="HAT83" s="48"/>
      <c r="HAU83" s="48"/>
      <c r="HAV83" s="48"/>
      <c r="HAW83" s="48"/>
      <c r="HAX83" s="48"/>
      <c r="HAY83" s="48"/>
      <c r="HAZ83" s="48"/>
      <c r="HBA83" s="48"/>
      <c r="HBB83" s="48"/>
      <c r="HBC83" s="48"/>
      <c r="HBD83" s="48"/>
      <c r="HBE83" s="48"/>
      <c r="HBF83" s="48"/>
      <c r="HBG83" s="48"/>
      <c r="HBH83" s="48"/>
      <c r="HBI83" s="48"/>
      <c r="HBJ83" s="48"/>
      <c r="HBK83" s="48"/>
      <c r="HBL83" s="48"/>
      <c r="HBM83" s="48"/>
      <c r="HBN83" s="48"/>
      <c r="HBO83" s="48"/>
      <c r="HBP83" s="48"/>
      <c r="HBQ83" s="48"/>
      <c r="HBR83" s="48"/>
      <c r="HBS83" s="48"/>
      <c r="HBT83" s="48"/>
      <c r="HBU83" s="48"/>
      <c r="HBV83" s="48"/>
      <c r="HBW83" s="48"/>
      <c r="HBX83" s="48"/>
      <c r="HBY83" s="48"/>
      <c r="HBZ83" s="48"/>
      <c r="HCA83" s="48"/>
      <c r="HCB83" s="48"/>
      <c r="HCC83" s="48"/>
      <c r="HCD83" s="48"/>
      <c r="HCE83" s="48"/>
      <c r="HCF83" s="48"/>
      <c r="HCG83" s="48"/>
      <c r="HCH83" s="48"/>
      <c r="HCI83" s="48"/>
      <c r="HCJ83" s="48"/>
      <c r="HCK83" s="48"/>
      <c r="HCL83" s="48"/>
      <c r="HCM83" s="48"/>
      <c r="HCN83" s="48"/>
      <c r="HCO83" s="48"/>
      <c r="HCP83" s="48"/>
      <c r="HCQ83" s="48"/>
      <c r="HCR83" s="48"/>
      <c r="HCS83" s="48"/>
      <c r="HCT83" s="48"/>
      <c r="HCU83" s="48"/>
      <c r="HCV83" s="48"/>
      <c r="HCW83" s="48"/>
      <c r="HCX83" s="48"/>
      <c r="HCY83" s="48"/>
      <c r="HCZ83" s="48"/>
      <c r="HDA83" s="48"/>
      <c r="HDB83" s="48"/>
      <c r="HDC83" s="48"/>
      <c r="HDD83" s="48"/>
      <c r="HDE83" s="48"/>
      <c r="HDF83" s="48"/>
      <c r="HDG83" s="48"/>
      <c r="HDH83" s="48"/>
      <c r="HDI83" s="48"/>
      <c r="HDJ83" s="48"/>
      <c r="HDK83" s="48"/>
      <c r="HDL83" s="48"/>
      <c r="HDM83" s="48"/>
      <c r="HDN83" s="48"/>
      <c r="HDO83" s="48"/>
      <c r="HDP83" s="48"/>
      <c r="HDQ83" s="48"/>
      <c r="HDR83" s="48"/>
      <c r="HDS83" s="48"/>
      <c r="HDT83" s="48"/>
      <c r="HDU83" s="48"/>
      <c r="HDV83" s="48"/>
      <c r="HDW83" s="48"/>
      <c r="HDX83" s="48"/>
      <c r="HDY83" s="48"/>
      <c r="HDZ83" s="48"/>
      <c r="HEA83" s="48"/>
      <c r="HEB83" s="48"/>
      <c r="HEC83" s="48"/>
      <c r="HED83" s="48"/>
      <c r="HEE83" s="48"/>
      <c r="HEF83" s="48"/>
      <c r="HEG83" s="48"/>
      <c r="HEH83" s="48"/>
      <c r="HEI83" s="48"/>
      <c r="HEJ83" s="48"/>
      <c r="HEK83" s="48"/>
      <c r="HEL83" s="48"/>
      <c r="HEM83" s="48"/>
      <c r="HEN83" s="48"/>
      <c r="HEO83" s="48"/>
      <c r="HEP83" s="48"/>
      <c r="HEQ83" s="48"/>
      <c r="HER83" s="48"/>
      <c r="HES83" s="48"/>
      <c r="HET83" s="48"/>
      <c r="HEU83" s="48"/>
      <c r="HEV83" s="48"/>
      <c r="HEW83" s="48"/>
      <c r="HEX83" s="48"/>
      <c r="HEY83" s="48"/>
      <c r="HEZ83" s="48"/>
      <c r="HFA83" s="48"/>
      <c r="HFB83" s="48"/>
      <c r="HFC83" s="48"/>
      <c r="HFD83" s="48"/>
      <c r="HFE83" s="48"/>
      <c r="HFF83" s="48"/>
      <c r="HFG83" s="48"/>
      <c r="HFH83" s="48"/>
      <c r="HFI83" s="48"/>
      <c r="HFJ83" s="48"/>
      <c r="HFK83" s="48"/>
      <c r="HFL83" s="48"/>
      <c r="HFM83" s="48"/>
      <c r="HFN83" s="48"/>
      <c r="HFO83" s="48"/>
      <c r="HFP83" s="48"/>
      <c r="HFQ83" s="48"/>
      <c r="HFR83" s="48"/>
      <c r="HFS83" s="48"/>
      <c r="HFT83" s="48"/>
      <c r="HFU83" s="48"/>
      <c r="HFV83" s="48"/>
      <c r="HFW83" s="48"/>
      <c r="HFX83" s="48"/>
      <c r="HFY83" s="48"/>
      <c r="HFZ83" s="48"/>
      <c r="HGA83" s="48"/>
      <c r="HGB83" s="48"/>
      <c r="HGC83" s="48"/>
      <c r="HGD83" s="48"/>
      <c r="HGE83" s="48"/>
      <c r="HGF83" s="48"/>
      <c r="HGG83" s="48"/>
      <c r="HGH83" s="48"/>
      <c r="HGI83" s="48"/>
      <c r="HGJ83" s="48"/>
      <c r="HGK83" s="48"/>
      <c r="HGL83" s="48"/>
      <c r="HGM83" s="48"/>
      <c r="HGN83" s="48"/>
      <c r="HGO83" s="48"/>
      <c r="HGP83" s="48"/>
      <c r="HGQ83" s="48"/>
      <c r="HGR83" s="48"/>
      <c r="HGS83" s="48"/>
      <c r="HGT83" s="48"/>
      <c r="HGU83" s="48"/>
      <c r="HGV83" s="48"/>
      <c r="HGW83" s="48"/>
      <c r="HGX83" s="48"/>
      <c r="HGY83" s="48"/>
      <c r="HGZ83" s="48"/>
      <c r="HHA83" s="48"/>
      <c r="HHB83" s="48"/>
      <c r="HHC83" s="48"/>
      <c r="HHD83" s="48"/>
      <c r="HHE83" s="48"/>
      <c r="HHF83" s="48"/>
      <c r="HHG83" s="48"/>
      <c r="HHH83" s="48"/>
      <c r="HHI83" s="48"/>
      <c r="HHJ83" s="48"/>
      <c r="HHK83" s="48"/>
      <c r="HHL83" s="48"/>
      <c r="HHM83" s="48"/>
      <c r="HHN83" s="48"/>
      <c r="HHO83" s="48"/>
      <c r="HHP83" s="48"/>
      <c r="HHQ83" s="48"/>
      <c r="HHR83" s="48"/>
      <c r="HHS83" s="48"/>
      <c r="HHT83" s="48"/>
      <c r="HHU83" s="48"/>
      <c r="HHV83" s="48"/>
      <c r="HHW83" s="48"/>
      <c r="HHX83" s="48"/>
      <c r="HHY83" s="48"/>
      <c r="HHZ83" s="48"/>
      <c r="HIA83" s="48"/>
      <c r="HIB83" s="48"/>
      <c r="HIC83" s="48"/>
      <c r="HID83" s="48"/>
      <c r="HIE83" s="48"/>
      <c r="HIF83" s="48"/>
      <c r="HIG83" s="48"/>
      <c r="HIH83" s="48"/>
      <c r="HII83" s="48"/>
      <c r="HIJ83" s="48"/>
      <c r="HIK83" s="48"/>
      <c r="HIL83" s="48"/>
      <c r="HIM83" s="48"/>
      <c r="HIN83" s="48"/>
      <c r="HIO83" s="48"/>
      <c r="HIP83" s="48"/>
      <c r="HIQ83" s="48"/>
      <c r="HIR83" s="48"/>
      <c r="HIS83" s="48"/>
      <c r="HIT83" s="48"/>
      <c r="HIU83" s="48"/>
      <c r="HIV83" s="48"/>
      <c r="HIW83" s="48"/>
      <c r="HIX83" s="48"/>
      <c r="HIY83" s="48"/>
      <c r="HIZ83" s="48"/>
      <c r="HJA83" s="48"/>
      <c r="HJB83" s="48"/>
      <c r="HJC83" s="48"/>
      <c r="HJD83" s="48"/>
      <c r="HJE83" s="48"/>
      <c r="HJF83" s="48"/>
      <c r="HJG83" s="48"/>
      <c r="HJH83" s="48"/>
      <c r="HJI83" s="48"/>
      <c r="HJJ83" s="48"/>
      <c r="HJK83" s="48"/>
      <c r="HJL83" s="48"/>
      <c r="HJM83" s="48"/>
      <c r="HJN83" s="48"/>
      <c r="HJO83" s="48"/>
      <c r="HJP83" s="48"/>
      <c r="HJQ83" s="48"/>
      <c r="HJR83" s="48"/>
      <c r="HJS83" s="48"/>
      <c r="HJT83" s="48"/>
      <c r="HJU83" s="48"/>
      <c r="HJV83" s="48"/>
      <c r="HJW83" s="48"/>
      <c r="HJX83" s="48"/>
      <c r="HJY83" s="48"/>
      <c r="HJZ83" s="48"/>
      <c r="HKA83" s="48"/>
      <c r="HKB83" s="48"/>
      <c r="HKC83" s="48"/>
      <c r="HKD83" s="48"/>
      <c r="HKE83" s="48"/>
      <c r="HKF83" s="48"/>
      <c r="HKG83" s="48"/>
      <c r="HKH83" s="48"/>
      <c r="HKI83" s="48"/>
      <c r="HKJ83" s="48"/>
      <c r="HKK83" s="48"/>
      <c r="HKL83" s="48"/>
      <c r="HKM83" s="48"/>
      <c r="HKN83" s="48"/>
      <c r="HKO83" s="48"/>
      <c r="HKP83" s="48"/>
      <c r="HKQ83" s="48"/>
      <c r="HKR83" s="48"/>
      <c r="HKS83" s="48"/>
      <c r="HKT83" s="48"/>
      <c r="HKU83" s="48"/>
      <c r="HKV83" s="48"/>
      <c r="HKW83" s="48"/>
      <c r="HKX83" s="48"/>
      <c r="HKY83" s="48"/>
      <c r="HKZ83" s="48"/>
      <c r="HLA83" s="48"/>
      <c r="HLB83" s="48"/>
      <c r="HLC83" s="48"/>
      <c r="HLD83" s="48"/>
      <c r="HLE83" s="48"/>
      <c r="HLF83" s="48"/>
      <c r="HLG83" s="48"/>
      <c r="HLH83" s="48"/>
      <c r="HLI83" s="48"/>
      <c r="HLJ83" s="48"/>
      <c r="HLK83" s="48"/>
      <c r="HLL83" s="48"/>
      <c r="HLM83" s="48"/>
      <c r="HLN83" s="48"/>
      <c r="HLO83" s="48"/>
      <c r="HLP83" s="48"/>
      <c r="HLQ83" s="48"/>
      <c r="HLR83" s="48"/>
      <c r="HLS83" s="48"/>
      <c r="HLT83" s="48"/>
      <c r="HLU83" s="48"/>
      <c r="HLV83" s="48"/>
      <c r="HLW83" s="48"/>
      <c r="HLX83" s="48"/>
      <c r="HLY83" s="48"/>
      <c r="HLZ83" s="48"/>
      <c r="HMA83" s="48"/>
      <c r="HMB83" s="48"/>
      <c r="HMC83" s="48"/>
      <c r="HMD83" s="48"/>
      <c r="HME83" s="48"/>
      <c r="HMF83" s="48"/>
      <c r="HMG83" s="48"/>
      <c r="HMH83" s="48"/>
      <c r="HMI83" s="48"/>
      <c r="HMJ83" s="48"/>
      <c r="HMK83" s="48"/>
      <c r="HML83" s="48"/>
      <c r="HMM83" s="48"/>
      <c r="HMN83" s="48"/>
      <c r="HMO83" s="48"/>
      <c r="HMP83" s="48"/>
      <c r="HMQ83" s="48"/>
      <c r="HMR83" s="48"/>
      <c r="HMS83" s="48"/>
      <c r="HMT83" s="48"/>
      <c r="HMU83" s="48"/>
      <c r="HMV83" s="48"/>
      <c r="HMW83" s="48"/>
      <c r="HMX83" s="48"/>
      <c r="HMY83" s="48"/>
      <c r="HMZ83" s="48"/>
      <c r="HNA83" s="48"/>
      <c r="HNB83" s="48"/>
      <c r="HNC83" s="48"/>
      <c r="HND83" s="48"/>
      <c r="HNE83" s="48"/>
      <c r="HNF83" s="48"/>
      <c r="HNG83" s="48"/>
      <c r="HNH83" s="48"/>
      <c r="HNI83" s="48"/>
      <c r="HNJ83" s="48"/>
      <c r="HNK83" s="48"/>
      <c r="HNL83" s="48"/>
      <c r="HNM83" s="48"/>
      <c r="HNN83" s="48"/>
      <c r="HNO83" s="48"/>
      <c r="HNP83" s="48"/>
      <c r="HNQ83" s="48"/>
      <c r="HNR83" s="48"/>
      <c r="HNS83" s="48"/>
      <c r="HNT83" s="48"/>
      <c r="HNU83" s="48"/>
      <c r="HNV83" s="48"/>
      <c r="HNW83" s="48"/>
      <c r="HNX83" s="48"/>
      <c r="HNY83" s="48"/>
      <c r="HNZ83" s="48"/>
      <c r="HOA83" s="48"/>
      <c r="HOB83" s="48"/>
      <c r="HOC83" s="48"/>
      <c r="HOD83" s="48"/>
      <c r="HOE83" s="48"/>
      <c r="HOF83" s="48"/>
      <c r="HOG83" s="48"/>
      <c r="HOH83" s="48"/>
      <c r="HOI83" s="48"/>
      <c r="HOJ83" s="48"/>
      <c r="HOK83" s="48"/>
      <c r="HOL83" s="48"/>
      <c r="HOM83" s="48"/>
      <c r="HON83" s="48"/>
      <c r="HOO83" s="48"/>
      <c r="HOP83" s="48"/>
      <c r="HOQ83" s="48"/>
      <c r="HOR83" s="48"/>
      <c r="HOS83" s="48"/>
      <c r="HOT83" s="48"/>
      <c r="HOU83" s="48"/>
      <c r="HOV83" s="48"/>
      <c r="HOW83" s="48"/>
      <c r="HOX83" s="48"/>
      <c r="HOY83" s="48"/>
      <c r="HOZ83" s="48"/>
      <c r="HPA83" s="48"/>
      <c r="HPB83" s="48"/>
      <c r="HPC83" s="48"/>
      <c r="HPD83" s="48"/>
      <c r="HPE83" s="48"/>
      <c r="HPF83" s="48"/>
      <c r="HPG83" s="48"/>
      <c r="HPH83" s="48"/>
      <c r="HPI83" s="48"/>
      <c r="HPJ83" s="48"/>
      <c r="HPK83" s="48"/>
      <c r="HPL83" s="48"/>
      <c r="HPM83" s="48"/>
      <c r="HPN83" s="48"/>
      <c r="HPO83" s="48"/>
      <c r="HPP83" s="48"/>
      <c r="HPQ83" s="48"/>
      <c r="HPR83" s="48"/>
      <c r="HPS83" s="48"/>
      <c r="HPT83" s="48"/>
      <c r="HPU83" s="48"/>
      <c r="HPV83" s="48"/>
      <c r="HPW83" s="48"/>
      <c r="HPX83" s="48"/>
      <c r="HPY83" s="48"/>
      <c r="HPZ83" s="48"/>
      <c r="HQA83" s="48"/>
      <c r="HQB83" s="48"/>
      <c r="HQC83" s="48"/>
      <c r="HQD83" s="48"/>
      <c r="HQE83" s="48"/>
      <c r="HQF83" s="48"/>
      <c r="HQG83" s="48"/>
      <c r="HQH83" s="48"/>
      <c r="HQI83" s="48"/>
      <c r="HQJ83" s="48"/>
      <c r="HQK83" s="48"/>
      <c r="HQL83" s="48"/>
      <c r="HQM83" s="48"/>
      <c r="HQN83" s="48"/>
      <c r="HQO83" s="48"/>
      <c r="HQP83" s="48"/>
      <c r="HQQ83" s="48"/>
      <c r="HQR83" s="48"/>
      <c r="HQS83" s="48"/>
      <c r="HQT83" s="48"/>
      <c r="HQU83" s="48"/>
      <c r="HQV83" s="48"/>
      <c r="HQW83" s="48"/>
      <c r="HQX83" s="48"/>
      <c r="HQY83" s="48"/>
      <c r="HQZ83" s="48"/>
      <c r="HRA83" s="48"/>
      <c r="HRB83" s="48"/>
      <c r="HRC83" s="48"/>
      <c r="HRD83" s="48"/>
      <c r="HRE83" s="48"/>
      <c r="HRF83" s="48"/>
      <c r="HRG83" s="48"/>
      <c r="HRH83" s="48"/>
      <c r="HRI83" s="48"/>
      <c r="HRJ83" s="48"/>
      <c r="HRK83" s="48"/>
      <c r="HRL83" s="48"/>
      <c r="HRM83" s="48"/>
      <c r="HRN83" s="48"/>
      <c r="HRO83" s="48"/>
      <c r="HRP83" s="48"/>
      <c r="HRQ83" s="48"/>
      <c r="HRR83" s="48"/>
      <c r="HRS83" s="48"/>
      <c r="HRT83" s="48"/>
      <c r="HRU83" s="48"/>
      <c r="HRV83" s="48"/>
      <c r="HRW83" s="48"/>
      <c r="HRX83" s="48"/>
      <c r="HRY83" s="48"/>
      <c r="HRZ83" s="48"/>
      <c r="HSA83" s="48"/>
      <c r="HSB83" s="48"/>
      <c r="HSC83" s="48"/>
      <c r="HSD83" s="48"/>
      <c r="HSE83" s="48"/>
      <c r="HSF83" s="48"/>
      <c r="HSG83" s="48"/>
      <c r="HSH83" s="48"/>
      <c r="HSI83" s="48"/>
      <c r="HSJ83" s="48"/>
      <c r="HSK83" s="48"/>
      <c r="HSL83" s="48"/>
      <c r="HSM83" s="48"/>
      <c r="HSN83" s="48"/>
      <c r="HSO83" s="48"/>
      <c r="HSP83" s="48"/>
      <c r="HSQ83" s="48"/>
      <c r="HSR83" s="48"/>
      <c r="HSS83" s="48"/>
      <c r="HST83" s="48"/>
      <c r="HSU83" s="48"/>
      <c r="HSV83" s="48"/>
      <c r="HSW83" s="48"/>
      <c r="HSX83" s="48"/>
      <c r="HSY83" s="48"/>
      <c r="HSZ83" s="48"/>
      <c r="HTA83" s="48"/>
      <c r="HTB83" s="48"/>
      <c r="HTC83" s="48"/>
      <c r="HTD83" s="48"/>
      <c r="HTE83" s="48"/>
      <c r="HTF83" s="48"/>
      <c r="HTG83" s="48"/>
      <c r="HTH83" s="48"/>
      <c r="HTI83" s="48"/>
      <c r="HTJ83" s="48"/>
      <c r="HTK83" s="48"/>
      <c r="HTL83" s="48"/>
      <c r="HTM83" s="48"/>
      <c r="HTN83" s="48"/>
      <c r="HTO83" s="48"/>
      <c r="HTP83" s="48"/>
      <c r="HTQ83" s="48"/>
      <c r="HTR83" s="48"/>
      <c r="HTS83" s="48"/>
      <c r="HTT83" s="48"/>
      <c r="HTU83" s="48"/>
      <c r="HTV83" s="48"/>
      <c r="HTW83" s="48"/>
      <c r="HTX83" s="48"/>
      <c r="HTY83" s="48"/>
      <c r="HTZ83" s="48"/>
      <c r="HUA83" s="48"/>
      <c r="HUB83" s="48"/>
      <c r="HUC83" s="48"/>
      <c r="HUD83" s="48"/>
      <c r="HUE83" s="48"/>
      <c r="HUF83" s="48"/>
      <c r="HUG83" s="48"/>
      <c r="HUH83" s="48"/>
      <c r="HUI83" s="48"/>
      <c r="HUJ83" s="48"/>
      <c r="HUK83" s="48"/>
      <c r="HUL83" s="48"/>
      <c r="HUM83" s="48"/>
      <c r="HUN83" s="48"/>
      <c r="HUO83" s="48"/>
      <c r="HUP83" s="48"/>
      <c r="HUQ83" s="48"/>
      <c r="HUR83" s="48"/>
      <c r="HUS83" s="48"/>
      <c r="HUT83" s="48"/>
      <c r="HUU83" s="48"/>
      <c r="HUV83" s="48"/>
      <c r="HUW83" s="48"/>
      <c r="HUX83" s="48"/>
      <c r="HUY83" s="48"/>
      <c r="HUZ83" s="48"/>
      <c r="HVA83" s="48"/>
      <c r="HVB83" s="48"/>
      <c r="HVC83" s="48"/>
      <c r="HVD83" s="48"/>
      <c r="HVE83" s="48"/>
      <c r="HVF83" s="48"/>
      <c r="HVG83" s="48"/>
      <c r="HVH83" s="48"/>
      <c r="HVI83" s="48"/>
      <c r="HVJ83" s="48"/>
      <c r="HVK83" s="48"/>
      <c r="HVL83" s="48"/>
      <c r="HVM83" s="48"/>
      <c r="HVN83" s="48"/>
      <c r="HVO83" s="48"/>
      <c r="HVP83" s="48"/>
      <c r="HVQ83" s="48"/>
      <c r="HVR83" s="48"/>
      <c r="HVS83" s="48"/>
      <c r="HVT83" s="48"/>
      <c r="HVU83" s="48"/>
      <c r="HVV83" s="48"/>
      <c r="HVW83" s="48"/>
      <c r="HVX83" s="48"/>
      <c r="HVY83" s="48"/>
      <c r="HVZ83" s="48"/>
      <c r="HWA83" s="48"/>
      <c r="HWB83" s="48"/>
      <c r="HWC83" s="48"/>
      <c r="HWD83" s="48"/>
      <c r="HWE83" s="48"/>
      <c r="HWF83" s="48"/>
      <c r="HWG83" s="48"/>
      <c r="HWH83" s="48"/>
      <c r="HWI83" s="48"/>
      <c r="HWJ83" s="48"/>
      <c r="HWK83" s="48"/>
      <c r="HWL83" s="48"/>
      <c r="HWM83" s="48"/>
      <c r="HWN83" s="48"/>
      <c r="HWO83" s="48"/>
      <c r="HWP83" s="48"/>
      <c r="HWQ83" s="48"/>
      <c r="HWR83" s="48"/>
      <c r="HWS83" s="48"/>
      <c r="HWT83" s="48"/>
      <c r="HWU83" s="48"/>
      <c r="HWV83" s="48"/>
      <c r="HWW83" s="48"/>
      <c r="HWX83" s="48"/>
      <c r="HWY83" s="48"/>
      <c r="HWZ83" s="48"/>
      <c r="HXA83" s="48"/>
      <c r="HXB83" s="48"/>
      <c r="HXC83" s="48"/>
      <c r="HXD83" s="48"/>
      <c r="HXE83" s="48"/>
      <c r="HXF83" s="48"/>
      <c r="HXG83" s="48"/>
      <c r="HXH83" s="48"/>
      <c r="HXI83" s="48"/>
      <c r="HXJ83" s="48"/>
      <c r="HXK83" s="48"/>
      <c r="HXL83" s="48"/>
      <c r="HXM83" s="48"/>
      <c r="HXN83" s="48"/>
      <c r="HXO83" s="48"/>
      <c r="HXP83" s="48"/>
      <c r="HXQ83" s="48"/>
      <c r="HXR83" s="48"/>
      <c r="HXS83" s="48"/>
      <c r="HXT83" s="48"/>
      <c r="HXU83" s="48"/>
      <c r="HXV83" s="48"/>
      <c r="HXW83" s="48"/>
      <c r="HXX83" s="48"/>
      <c r="HXY83" s="48"/>
      <c r="HXZ83" s="48"/>
      <c r="HYA83" s="48"/>
      <c r="HYB83" s="48"/>
      <c r="HYC83" s="48"/>
      <c r="HYD83" s="48"/>
      <c r="HYE83" s="48"/>
      <c r="HYF83" s="48"/>
      <c r="HYG83" s="48"/>
      <c r="HYH83" s="48"/>
      <c r="HYI83" s="48"/>
      <c r="HYJ83" s="48"/>
      <c r="HYK83" s="48"/>
      <c r="HYL83" s="48"/>
      <c r="HYM83" s="48"/>
      <c r="HYN83" s="48"/>
      <c r="HYO83" s="48"/>
      <c r="HYP83" s="48"/>
      <c r="HYQ83" s="48"/>
      <c r="HYR83" s="48"/>
      <c r="HYS83" s="48"/>
      <c r="HYT83" s="48"/>
      <c r="HYU83" s="48"/>
      <c r="HYV83" s="48"/>
      <c r="HYW83" s="48"/>
      <c r="HYX83" s="48"/>
      <c r="HYY83" s="48"/>
      <c r="HYZ83" s="48"/>
      <c r="HZA83" s="48"/>
      <c r="HZB83" s="48"/>
      <c r="HZC83" s="48"/>
      <c r="HZD83" s="48"/>
      <c r="HZE83" s="48"/>
      <c r="HZF83" s="48"/>
      <c r="HZG83" s="48"/>
      <c r="HZH83" s="48"/>
      <c r="HZI83" s="48"/>
      <c r="HZJ83" s="48"/>
      <c r="HZK83" s="48"/>
      <c r="HZL83" s="48"/>
      <c r="HZM83" s="48"/>
      <c r="HZN83" s="48"/>
      <c r="HZO83" s="48"/>
      <c r="HZP83" s="48"/>
      <c r="HZQ83" s="48"/>
      <c r="HZR83" s="48"/>
      <c r="HZS83" s="48"/>
      <c r="HZT83" s="48"/>
      <c r="HZU83" s="48"/>
      <c r="HZV83" s="48"/>
      <c r="HZW83" s="48"/>
      <c r="HZX83" s="48"/>
      <c r="HZY83" s="48"/>
      <c r="HZZ83" s="48"/>
      <c r="IAA83" s="48"/>
      <c r="IAB83" s="48"/>
      <c r="IAC83" s="48"/>
      <c r="IAD83" s="48"/>
      <c r="IAE83" s="48"/>
      <c r="IAF83" s="48"/>
      <c r="IAG83" s="48"/>
      <c r="IAH83" s="48"/>
      <c r="IAI83" s="48"/>
      <c r="IAJ83" s="48"/>
      <c r="IAK83" s="48"/>
      <c r="IAL83" s="48"/>
      <c r="IAM83" s="48"/>
      <c r="IAN83" s="48"/>
      <c r="IAO83" s="48"/>
      <c r="IAP83" s="48"/>
      <c r="IAQ83" s="48"/>
      <c r="IAR83" s="48"/>
      <c r="IAS83" s="48"/>
      <c r="IAT83" s="48"/>
      <c r="IAU83" s="48"/>
      <c r="IAV83" s="48"/>
      <c r="IAW83" s="48"/>
      <c r="IAX83" s="48"/>
      <c r="IAY83" s="48"/>
      <c r="IAZ83" s="48"/>
      <c r="IBA83" s="48"/>
      <c r="IBB83" s="48"/>
      <c r="IBC83" s="48"/>
      <c r="IBD83" s="48"/>
      <c r="IBE83" s="48"/>
      <c r="IBF83" s="48"/>
      <c r="IBG83" s="48"/>
      <c r="IBH83" s="48"/>
      <c r="IBI83" s="48"/>
      <c r="IBJ83" s="48"/>
      <c r="IBK83" s="48"/>
      <c r="IBL83" s="48"/>
      <c r="IBM83" s="48"/>
      <c r="IBN83" s="48"/>
      <c r="IBO83" s="48"/>
      <c r="IBP83" s="48"/>
      <c r="IBQ83" s="48"/>
      <c r="IBR83" s="48"/>
      <c r="IBS83" s="48"/>
      <c r="IBT83" s="48"/>
      <c r="IBU83" s="48"/>
      <c r="IBV83" s="48"/>
      <c r="IBW83" s="48"/>
      <c r="IBX83" s="48"/>
      <c r="IBY83" s="48"/>
      <c r="IBZ83" s="48"/>
      <c r="ICA83" s="48"/>
      <c r="ICB83" s="48"/>
      <c r="ICC83" s="48"/>
      <c r="ICD83" s="48"/>
      <c r="ICE83" s="48"/>
      <c r="ICF83" s="48"/>
      <c r="ICG83" s="48"/>
      <c r="ICH83" s="48"/>
      <c r="ICI83" s="48"/>
      <c r="ICJ83" s="48"/>
      <c r="ICK83" s="48"/>
      <c r="ICL83" s="48"/>
      <c r="ICM83" s="48"/>
      <c r="ICN83" s="48"/>
      <c r="ICO83" s="48"/>
      <c r="ICP83" s="48"/>
      <c r="ICQ83" s="48"/>
      <c r="ICR83" s="48"/>
      <c r="ICS83" s="48"/>
      <c r="ICT83" s="48"/>
      <c r="ICU83" s="48"/>
      <c r="ICV83" s="48"/>
      <c r="ICW83" s="48"/>
      <c r="ICX83" s="48"/>
      <c r="ICY83" s="48"/>
      <c r="ICZ83" s="48"/>
      <c r="IDA83" s="48"/>
      <c r="IDB83" s="48"/>
      <c r="IDC83" s="48"/>
      <c r="IDD83" s="48"/>
      <c r="IDE83" s="48"/>
      <c r="IDF83" s="48"/>
      <c r="IDG83" s="48"/>
      <c r="IDH83" s="48"/>
      <c r="IDI83" s="48"/>
      <c r="IDJ83" s="48"/>
      <c r="IDK83" s="48"/>
      <c r="IDL83" s="48"/>
      <c r="IDM83" s="48"/>
      <c r="IDN83" s="48"/>
      <c r="IDO83" s="48"/>
      <c r="IDP83" s="48"/>
      <c r="IDQ83" s="48"/>
      <c r="IDR83" s="48"/>
      <c r="IDS83" s="48"/>
      <c r="IDT83" s="48"/>
      <c r="IDU83" s="48"/>
      <c r="IDV83" s="48"/>
      <c r="IDW83" s="48"/>
      <c r="IDX83" s="48"/>
      <c r="IDY83" s="48"/>
      <c r="IDZ83" s="48"/>
      <c r="IEA83" s="48"/>
      <c r="IEB83" s="48"/>
      <c r="IEC83" s="48"/>
      <c r="IED83" s="48"/>
      <c r="IEE83" s="48"/>
      <c r="IEF83" s="48"/>
      <c r="IEG83" s="48"/>
      <c r="IEH83" s="48"/>
      <c r="IEI83" s="48"/>
      <c r="IEJ83" s="48"/>
      <c r="IEK83" s="48"/>
      <c r="IEL83" s="48"/>
      <c r="IEM83" s="48"/>
      <c r="IEN83" s="48"/>
      <c r="IEO83" s="48"/>
      <c r="IEP83" s="48"/>
      <c r="IEQ83" s="48"/>
      <c r="IER83" s="48"/>
      <c r="IES83" s="48"/>
      <c r="IET83" s="48"/>
      <c r="IEU83" s="48"/>
      <c r="IEV83" s="48"/>
      <c r="IEW83" s="48"/>
      <c r="IEX83" s="48"/>
      <c r="IEY83" s="48"/>
      <c r="IEZ83" s="48"/>
      <c r="IFA83" s="48"/>
      <c r="IFB83" s="48"/>
      <c r="IFC83" s="48"/>
      <c r="IFD83" s="48"/>
      <c r="IFE83" s="48"/>
      <c r="IFF83" s="48"/>
      <c r="IFG83" s="48"/>
      <c r="IFH83" s="48"/>
      <c r="IFI83" s="48"/>
      <c r="IFJ83" s="48"/>
      <c r="IFK83" s="48"/>
      <c r="IFL83" s="48"/>
      <c r="IFM83" s="48"/>
      <c r="IFN83" s="48"/>
      <c r="IFO83" s="48"/>
      <c r="IFP83" s="48"/>
      <c r="IFQ83" s="48"/>
      <c r="IFR83" s="48"/>
      <c r="IFS83" s="48"/>
      <c r="IFT83" s="48"/>
      <c r="IFU83" s="48"/>
      <c r="IFV83" s="48"/>
      <c r="IFW83" s="48"/>
      <c r="IFX83" s="48"/>
      <c r="IFY83" s="48"/>
      <c r="IFZ83" s="48"/>
      <c r="IGA83" s="48"/>
      <c r="IGB83" s="48"/>
      <c r="IGC83" s="48"/>
      <c r="IGD83" s="48"/>
      <c r="IGE83" s="48"/>
      <c r="IGF83" s="48"/>
      <c r="IGG83" s="48"/>
      <c r="IGH83" s="48"/>
      <c r="IGI83" s="48"/>
      <c r="IGJ83" s="48"/>
      <c r="IGK83" s="48"/>
      <c r="IGL83" s="48"/>
      <c r="IGM83" s="48"/>
      <c r="IGN83" s="48"/>
      <c r="IGO83" s="48"/>
      <c r="IGP83" s="48"/>
      <c r="IGQ83" s="48"/>
      <c r="IGR83" s="48"/>
      <c r="IGS83" s="48"/>
      <c r="IGT83" s="48"/>
      <c r="IGU83" s="48"/>
      <c r="IGV83" s="48"/>
      <c r="IGW83" s="48"/>
      <c r="IGX83" s="48"/>
      <c r="IGY83" s="48"/>
      <c r="IGZ83" s="48"/>
      <c r="IHA83" s="48"/>
      <c r="IHB83" s="48"/>
      <c r="IHC83" s="48"/>
      <c r="IHD83" s="48"/>
      <c r="IHE83" s="48"/>
      <c r="IHF83" s="48"/>
      <c r="IHG83" s="48"/>
      <c r="IHH83" s="48"/>
      <c r="IHI83" s="48"/>
      <c r="IHJ83" s="48"/>
      <c r="IHK83" s="48"/>
      <c r="IHL83" s="48"/>
      <c r="IHM83" s="48"/>
      <c r="IHN83" s="48"/>
      <c r="IHO83" s="48"/>
      <c r="IHP83" s="48"/>
      <c r="IHQ83" s="48"/>
      <c r="IHR83" s="48"/>
      <c r="IHS83" s="48"/>
      <c r="IHT83" s="48"/>
      <c r="IHU83" s="48"/>
      <c r="IHV83" s="48"/>
      <c r="IHW83" s="48"/>
      <c r="IHX83" s="48"/>
      <c r="IHY83" s="48"/>
      <c r="IHZ83" s="48"/>
      <c r="IIA83" s="48"/>
      <c r="IIB83" s="48"/>
      <c r="IIC83" s="48"/>
      <c r="IID83" s="48"/>
      <c r="IIE83" s="48"/>
      <c r="IIF83" s="48"/>
      <c r="IIG83" s="48"/>
      <c r="IIH83" s="48"/>
      <c r="III83" s="48"/>
      <c r="IIJ83" s="48"/>
      <c r="IIK83" s="48"/>
      <c r="IIL83" s="48"/>
      <c r="IIM83" s="48"/>
      <c r="IIN83" s="48"/>
      <c r="IIO83" s="48"/>
      <c r="IIP83" s="48"/>
      <c r="IIQ83" s="48"/>
      <c r="IIR83" s="48"/>
      <c r="IIS83" s="48"/>
      <c r="IIT83" s="48"/>
      <c r="IIU83" s="48"/>
      <c r="IIV83" s="48"/>
      <c r="IIW83" s="48"/>
      <c r="IIX83" s="48"/>
      <c r="IIY83" s="48"/>
      <c r="IIZ83" s="48"/>
      <c r="IJA83" s="48"/>
      <c r="IJB83" s="48"/>
      <c r="IJC83" s="48"/>
      <c r="IJD83" s="48"/>
      <c r="IJE83" s="48"/>
      <c r="IJF83" s="48"/>
      <c r="IJG83" s="48"/>
      <c r="IJH83" s="48"/>
      <c r="IJI83" s="48"/>
      <c r="IJJ83" s="48"/>
      <c r="IJK83" s="48"/>
      <c r="IJL83" s="48"/>
      <c r="IJM83" s="48"/>
      <c r="IJN83" s="48"/>
      <c r="IJO83" s="48"/>
      <c r="IJP83" s="48"/>
      <c r="IJQ83" s="48"/>
      <c r="IJR83" s="48"/>
      <c r="IJS83" s="48"/>
      <c r="IJT83" s="48"/>
      <c r="IJU83" s="48"/>
      <c r="IJV83" s="48"/>
      <c r="IJW83" s="48"/>
      <c r="IJX83" s="48"/>
      <c r="IJY83" s="48"/>
      <c r="IJZ83" s="48"/>
      <c r="IKA83" s="48"/>
      <c r="IKB83" s="48"/>
      <c r="IKC83" s="48"/>
      <c r="IKD83" s="48"/>
      <c r="IKE83" s="48"/>
      <c r="IKF83" s="48"/>
      <c r="IKG83" s="48"/>
      <c r="IKH83" s="48"/>
      <c r="IKI83" s="48"/>
      <c r="IKJ83" s="48"/>
      <c r="IKK83" s="48"/>
      <c r="IKL83" s="48"/>
      <c r="IKM83" s="48"/>
      <c r="IKN83" s="48"/>
      <c r="IKO83" s="48"/>
      <c r="IKP83" s="48"/>
      <c r="IKQ83" s="48"/>
      <c r="IKR83" s="48"/>
      <c r="IKS83" s="48"/>
      <c r="IKT83" s="48"/>
      <c r="IKU83" s="48"/>
      <c r="IKV83" s="48"/>
      <c r="IKW83" s="48"/>
      <c r="IKX83" s="48"/>
      <c r="IKY83" s="48"/>
      <c r="IKZ83" s="48"/>
      <c r="ILA83" s="48"/>
      <c r="ILB83" s="48"/>
      <c r="ILC83" s="48"/>
      <c r="ILD83" s="48"/>
      <c r="ILE83" s="48"/>
      <c r="ILF83" s="48"/>
      <c r="ILG83" s="48"/>
      <c r="ILH83" s="48"/>
      <c r="ILI83" s="48"/>
      <c r="ILJ83" s="48"/>
      <c r="ILK83" s="48"/>
      <c r="ILL83" s="48"/>
      <c r="ILM83" s="48"/>
      <c r="ILN83" s="48"/>
      <c r="ILO83" s="48"/>
      <c r="ILP83" s="48"/>
      <c r="ILQ83" s="48"/>
      <c r="ILR83" s="48"/>
      <c r="ILS83" s="48"/>
      <c r="ILT83" s="48"/>
      <c r="ILU83" s="48"/>
      <c r="ILV83" s="48"/>
      <c r="ILW83" s="48"/>
      <c r="ILX83" s="48"/>
      <c r="ILY83" s="48"/>
      <c r="ILZ83" s="48"/>
      <c r="IMA83" s="48"/>
      <c r="IMB83" s="48"/>
      <c r="IMC83" s="48"/>
      <c r="IMD83" s="48"/>
      <c r="IME83" s="48"/>
      <c r="IMF83" s="48"/>
      <c r="IMG83" s="48"/>
      <c r="IMH83" s="48"/>
      <c r="IMI83" s="48"/>
      <c r="IMJ83" s="48"/>
      <c r="IMK83" s="48"/>
      <c r="IML83" s="48"/>
      <c r="IMM83" s="48"/>
      <c r="IMN83" s="48"/>
      <c r="IMO83" s="48"/>
      <c r="IMP83" s="48"/>
      <c r="IMQ83" s="48"/>
      <c r="IMR83" s="48"/>
      <c r="IMS83" s="48"/>
      <c r="IMT83" s="48"/>
      <c r="IMU83" s="48"/>
      <c r="IMV83" s="48"/>
      <c r="IMW83" s="48"/>
      <c r="IMX83" s="48"/>
      <c r="IMY83" s="48"/>
      <c r="IMZ83" s="48"/>
      <c r="INA83" s="48"/>
      <c r="INB83" s="48"/>
      <c r="INC83" s="48"/>
      <c r="IND83" s="48"/>
      <c r="INE83" s="48"/>
      <c r="INF83" s="48"/>
      <c r="ING83" s="48"/>
      <c r="INH83" s="48"/>
      <c r="INI83" s="48"/>
      <c r="INJ83" s="48"/>
      <c r="INK83" s="48"/>
      <c r="INL83" s="48"/>
      <c r="INM83" s="48"/>
      <c r="INN83" s="48"/>
      <c r="INO83" s="48"/>
      <c r="INP83" s="48"/>
      <c r="INQ83" s="48"/>
      <c r="INR83" s="48"/>
      <c r="INS83" s="48"/>
      <c r="INT83" s="48"/>
      <c r="INU83" s="48"/>
      <c r="INV83" s="48"/>
      <c r="INW83" s="48"/>
      <c r="INX83" s="48"/>
      <c r="INY83" s="48"/>
      <c r="INZ83" s="48"/>
      <c r="IOA83" s="48"/>
      <c r="IOB83" s="48"/>
      <c r="IOC83" s="48"/>
      <c r="IOD83" s="48"/>
      <c r="IOE83" s="48"/>
      <c r="IOF83" s="48"/>
      <c r="IOG83" s="48"/>
      <c r="IOH83" s="48"/>
      <c r="IOI83" s="48"/>
      <c r="IOJ83" s="48"/>
      <c r="IOK83" s="48"/>
      <c r="IOL83" s="48"/>
      <c r="IOM83" s="48"/>
      <c r="ION83" s="48"/>
      <c r="IOO83" s="48"/>
      <c r="IOP83" s="48"/>
      <c r="IOQ83" s="48"/>
      <c r="IOR83" s="48"/>
      <c r="IOS83" s="48"/>
      <c r="IOT83" s="48"/>
      <c r="IOU83" s="48"/>
      <c r="IOV83" s="48"/>
      <c r="IOW83" s="48"/>
      <c r="IOX83" s="48"/>
      <c r="IOY83" s="48"/>
      <c r="IOZ83" s="48"/>
      <c r="IPA83" s="48"/>
      <c r="IPB83" s="48"/>
      <c r="IPC83" s="48"/>
      <c r="IPD83" s="48"/>
      <c r="IPE83" s="48"/>
      <c r="IPF83" s="48"/>
      <c r="IPG83" s="48"/>
      <c r="IPH83" s="48"/>
      <c r="IPI83" s="48"/>
      <c r="IPJ83" s="48"/>
      <c r="IPK83" s="48"/>
      <c r="IPL83" s="48"/>
      <c r="IPM83" s="48"/>
      <c r="IPN83" s="48"/>
      <c r="IPO83" s="48"/>
      <c r="IPP83" s="48"/>
      <c r="IPQ83" s="48"/>
      <c r="IPR83" s="48"/>
      <c r="IPS83" s="48"/>
      <c r="IPT83" s="48"/>
      <c r="IPU83" s="48"/>
      <c r="IPV83" s="48"/>
      <c r="IPW83" s="48"/>
      <c r="IPX83" s="48"/>
      <c r="IPY83" s="48"/>
      <c r="IPZ83" s="48"/>
      <c r="IQA83" s="48"/>
      <c r="IQB83" s="48"/>
      <c r="IQC83" s="48"/>
      <c r="IQD83" s="48"/>
      <c r="IQE83" s="48"/>
      <c r="IQF83" s="48"/>
      <c r="IQG83" s="48"/>
      <c r="IQH83" s="48"/>
      <c r="IQI83" s="48"/>
      <c r="IQJ83" s="48"/>
      <c r="IQK83" s="48"/>
      <c r="IQL83" s="48"/>
      <c r="IQM83" s="48"/>
      <c r="IQN83" s="48"/>
      <c r="IQO83" s="48"/>
      <c r="IQP83" s="48"/>
      <c r="IQQ83" s="48"/>
      <c r="IQR83" s="48"/>
      <c r="IQS83" s="48"/>
      <c r="IQT83" s="48"/>
      <c r="IQU83" s="48"/>
      <c r="IQV83" s="48"/>
      <c r="IQW83" s="48"/>
      <c r="IQX83" s="48"/>
      <c r="IQY83" s="48"/>
      <c r="IQZ83" s="48"/>
      <c r="IRA83" s="48"/>
      <c r="IRB83" s="48"/>
      <c r="IRC83" s="48"/>
      <c r="IRD83" s="48"/>
      <c r="IRE83" s="48"/>
      <c r="IRF83" s="48"/>
      <c r="IRG83" s="48"/>
      <c r="IRH83" s="48"/>
      <c r="IRI83" s="48"/>
      <c r="IRJ83" s="48"/>
      <c r="IRK83" s="48"/>
      <c r="IRL83" s="48"/>
      <c r="IRM83" s="48"/>
      <c r="IRN83" s="48"/>
      <c r="IRO83" s="48"/>
      <c r="IRP83" s="48"/>
      <c r="IRQ83" s="48"/>
      <c r="IRR83" s="48"/>
      <c r="IRS83" s="48"/>
      <c r="IRT83" s="48"/>
      <c r="IRU83" s="48"/>
      <c r="IRV83" s="48"/>
      <c r="IRW83" s="48"/>
      <c r="IRX83" s="48"/>
      <c r="IRY83" s="48"/>
      <c r="IRZ83" s="48"/>
      <c r="ISA83" s="48"/>
      <c r="ISB83" s="48"/>
      <c r="ISC83" s="48"/>
      <c r="ISD83" s="48"/>
      <c r="ISE83" s="48"/>
      <c r="ISF83" s="48"/>
      <c r="ISG83" s="48"/>
      <c r="ISH83" s="48"/>
      <c r="ISI83" s="48"/>
      <c r="ISJ83" s="48"/>
      <c r="ISK83" s="48"/>
      <c r="ISL83" s="48"/>
      <c r="ISM83" s="48"/>
      <c r="ISN83" s="48"/>
      <c r="ISO83" s="48"/>
      <c r="ISP83" s="48"/>
      <c r="ISQ83" s="48"/>
      <c r="ISR83" s="48"/>
      <c r="ISS83" s="48"/>
      <c r="IST83" s="48"/>
      <c r="ISU83" s="48"/>
      <c r="ISV83" s="48"/>
      <c r="ISW83" s="48"/>
      <c r="ISX83" s="48"/>
      <c r="ISY83" s="48"/>
      <c r="ISZ83" s="48"/>
      <c r="ITA83" s="48"/>
      <c r="ITB83" s="48"/>
      <c r="ITC83" s="48"/>
      <c r="ITD83" s="48"/>
      <c r="ITE83" s="48"/>
      <c r="ITF83" s="48"/>
      <c r="ITG83" s="48"/>
      <c r="ITH83" s="48"/>
      <c r="ITI83" s="48"/>
      <c r="ITJ83" s="48"/>
      <c r="ITK83" s="48"/>
      <c r="ITL83" s="48"/>
      <c r="ITM83" s="48"/>
      <c r="ITN83" s="48"/>
      <c r="ITO83" s="48"/>
      <c r="ITP83" s="48"/>
      <c r="ITQ83" s="48"/>
      <c r="ITR83" s="48"/>
      <c r="ITS83" s="48"/>
      <c r="ITT83" s="48"/>
      <c r="ITU83" s="48"/>
      <c r="ITV83" s="48"/>
      <c r="ITW83" s="48"/>
      <c r="ITX83" s="48"/>
      <c r="ITY83" s="48"/>
      <c r="ITZ83" s="48"/>
      <c r="IUA83" s="48"/>
      <c r="IUB83" s="48"/>
      <c r="IUC83" s="48"/>
      <c r="IUD83" s="48"/>
      <c r="IUE83" s="48"/>
      <c r="IUF83" s="48"/>
      <c r="IUG83" s="48"/>
      <c r="IUH83" s="48"/>
      <c r="IUI83" s="48"/>
      <c r="IUJ83" s="48"/>
      <c r="IUK83" s="48"/>
      <c r="IUL83" s="48"/>
      <c r="IUM83" s="48"/>
      <c r="IUN83" s="48"/>
      <c r="IUO83" s="48"/>
      <c r="IUP83" s="48"/>
      <c r="IUQ83" s="48"/>
      <c r="IUR83" s="48"/>
      <c r="IUS83" s="48"/>
      <c r="IUT83" s="48"/>
      <c r="IUU83" s="48"/>
      <c r="IUV83" s="48"/>
      <c r="IUW83" s="48"/>
      <c r="IUX83" s="48"/>
      <c r="IUY83" s="48"/>
      <c r="IUZ83" s="48"/>
      <c r="IVA83" s="48"/>
      <c r="IVB83" s="48"/>
      <c r="IVC83" s="48"/>
      <c r="IVD83" s="48"/>
      <c r="IVE83" s="48"/>
      <c r="IVF83" s="48"/>
      <c r="IVG83" s="48"/>
      <c r="IVH83" s="48"/>
      <c r="IVI83" s="48"/>
      <c r="IVJ83" s="48"/>
      <c r="IVK83" s="48"/>
      <c r="IVL83" s="48"/>
      <c r="IVM83" s="48"/>
      <c r="IVN83" s="48"/>
      <c r="IVO83" s="48"/>
      <c r="IVP83" s="48"/>
      <c r="IVQ83" s="48"/>
      <c r="IVR83" s="48"/>
      <c r="IVS83" s="48"/>
      <c r="IVT83" s="48"/>
      <c r="IVU83" s="48"/>
      <c r="IVV83" s="48"/>
      <c r="IVW83" s="48"/>
      <c r="IVX83" s="48"/>
      <c r="IVY83" s="48"/>
      <c r="IVZ83" s="48"/>
      <c r="IWA83" s="48"/>
      <c r="IWB83" s="48"/>
      <c r="IWC83" s="48"/>
      <c r="IWD83" s="48"/>
      <c r="IWE83" s="48"/>
      <c r="IWF83" s="48"/>
      <c r="IWG83" s="48"/>
      <c r="IWH83" s="48"/>
      <c r="IWI83" s="48"/>
      <c r="IWJ83" s="48"/>
      <c r="IWK83" s="48"/>
      <c r="IWL83" s="48"/>
      <c r="IWM83" s="48"/>
      <c r="IWN83" s="48"/>
      <c r="IWO83" s="48"/>
      <c r="IWP83" s="48"/>
      <c r="IWQ83" s="48"/>
      <c r="IWR83" s="48"/>
      <c r="IWS83" s="48"/>
      <c r="IWT83" s="48"/>
      <c r="IWU83" s="48"/>
      <c r="IWV83" s="48"/>
      <c r="IWW83" s="48"/>
      <c r="IWX83" s="48"/>
      <c r="IWY83" s="48"/>
      <c r="IWZ83" s="48"/>
      <c r="IXA83" s="48"/>
      <c r="IXB83" s="48"/>
      <c r="IXC83" s="48"/>
      <c r="IXD83" s="48"/>
      <c r="IXE83" s="48"/>
      <c r="IXF83" s="48"/>
      <c r="IXG83" s="48"/>
      <c r="IXH83" s="48"/>
      <c r="IXI83" s="48"/>
      <c r="IXJ83" s="48"/>
      <c r="IXK83" s="48"/>
      <c r="IXL83" s="48"/>
      <c r="IXM83" s="48"/>
      <c r="IXN83" s="48"/>
      <c r="IXO83" s="48"/>
      <c r="IXP83" s="48"/>
      <c r="IXQ83" s="48"/>
      <c r="IXR83" s="48"/>
      <c r="IXS83" s="48"/>
      <c r="IXT83" s="48"/>
      <c r="IXU83" s="48"/>
      <c r="IXV83" s="48"/>
      <c r="IXW83" s="48"/>
      <c r="IXX83" s="48"/>
      <c r="IXY83" s="48"/>
      <c r="IXZ83" s="48"/>
      <c r="IYA83" s="48"/>
      <c r="IYB83" s="48"/>
      <c r="IYC83" s="48"/>
      <c r="IYD83" s="48"/>
      <c r="IYE83" s="48"/>
      <c r="IYF83" s="48"/>
      <c r="IYG83" s="48"/>
      <c r="IYH83" s="48"/>
      <c r="IYI83" s="48"/>
      <c r="IYJ83" s="48"/>
      <c r="IYK83" s="48"/>
      <c r="IYL83" s="48"/>
      <c r="IYM83" s="48"/>
      <c r="IYN83" s="48"/>
      <c r="IYO83" s="48"/>
      <c r="IYP83" s="48"/>
      <c r="IYQ83" s="48"/>
      <c r="IYR83" s="48"/>
      <c r="IYS83" s="48"/>
      <c r="IYT83" s="48"/>
      <c r="IYU83" s="48"/>
      <c r="IYV83" s="48"/>
      <c r="IYW83" s="48"/>
      <c r="IYX83" s="48"/>
      <c r="IYY83" s="48"/>
      <c r="IYZ83" s="48"/>
      <c r="IZA83" s="48"/>
      <c r="IZB83" s="48"/>
      <c r="IZC83" s="48"/>
      <c r="IZD83" s="48"/>
      <c r="IZE83" s="48"/>
      <c r="IZF83" s="48"/>
      <c r="IZG83" s="48"/>
      <c r="IZH83" s="48"/>
      <c r="IZI83" s="48"/>
      <c r="IZJ83" s="48"/>
      <c r="IZK83" s="48"/>
      <c r="IZL83" s="48"/>
      <c r="IZM83" s="48"/>
      <c r="IZN83" s="48"/>
      <c r="IZO83" s="48"/>
      <c r="IZP83" s="48"/>
      <c r="IZQ83" s="48"/>
      <c r="IZR83" s="48"/>
      <c r="IZS83" s="48"/>
      <c r="IZT83" s="48"/>
      <c r="IZU83" s="48"/>
      <c r="IZV83" s="48"/>
      <c r="IZW83" s="48"/>
      <c r="IZX83" s="48"/>
      <c r="IZY83" s="48"/>
      <c r="IZZ83" s="48"/>
      <c r="JAA83" s="48"/>
      <c r="JAB83" s="48"/>
      <c r="JAC83" s="48"/>
      <c r="JAD83" s="48"/>
      <c r="JAE83" s="48"/>
      <c r="JAF83" s="48"/>
      <c r="JAG83" s="48"/>
      <c r="JAH83" s="48"/>
      <c r="JAI83" s="48"/>
      <c r="JAJ83" s="48"/>
      <c r="JAK83" s="48"/>
      <c r="JAL83" s="48"/>
      <c r="JAM83" s="48"/>
      <c r="JAN83" s="48"/>
      <c r="JAO83" s="48"/>
      <c r="JAP83" s="48"/>
      <c r="JAQ83" s="48"/>
      <c r="JAR83" s="48"/>
      <c r="JAS83" s="48"/>
      <c r="JAT83" s="48"/>
      <c r="JAU83" s="48"/>
      <c r="JAV83" s="48"/>
      <c r="JAW83" s="48"/>
      <c r="JAX83" s="48"/>
      <c r="JAY83" s="48"/>
      <c r="JAZ83" s="48"/>
      <c r="JBA83" s="48"/>
      <c r="JBB83" s="48"/>
      <c r="JBC83" s="48"/>
      <c r="JBD83" s="48"/>
      <c r="JBE83" s="48"/>
      <c r="JBF83" s="48"/>
      <c r="JBG83" s="48"/>
      <c r="JBH83" s="48"/>
      <c r="JBI83" s="48"/>
      <c r="JBJ83" s="48"/>
      <c r="JBK83" s="48"/>
      <c r="JBL83" s="48"/>
      <c r="JBM83" s="48"/>
      <c r="JBN83" s="48"/>
      <c r="JBO83" s="48"/>
      <c r="JBP83" s="48"/>
      <c r="JBQ83" s="48"/>
      <c r="JBR83" s="48"/>
      <c r="JBS83" s="48"/>
      <c r="JBT83" s="48"/>
      <c r="JBU83" s="48"/>
      <c r="JBV83" s="48"/>
      <c r="JBW83" s="48"/>
      <c r="JBX83" s="48"/>
      <c r="JBY83" s="48"/>
      <c r="JBZ83" s="48"/>
      <c r="JCA83" s="48"/>
      <c r="JCB83" s="48"/>
      <c r="JCC83" s="48"/>
      <c r="JCD83" s="48"/>
      <c r="JCE83" s="48"/>
      <c r="JCF83" s="48"/>
      <c r="JCG83" s="48"/>
      <c r="JCH83" s="48"/>
      <c r="JCI83" s="48"/>
      <c r="JCJ83" s="48"/>
      <c r="JCK83" s="48"/>
      <c r="JCL83" s="48"/>
      <c r="JCM83" s="48"/>
      <c r="JCN83" s="48"/>
      <c r="JCO83" s="48"/>
      <c r="JCP83" s="48"/>
      <c r="JCQ83" s="48"/>
      <c r="JCR83" s="48"/>
      <c r="JCS83" s="48"/>
      <c r="JCT83" s="48"/>
      <c r="JCU83" s="48"/>
      <c r="JCV83" s="48"/>
      <c r="JCW83" s="48"/>
      <c r="JCX83" s="48"/>
      <c r="JCY83" s="48"/>
      <c r="JCZ83" s="48"/>
      <c r="JDA83" s="48"/>
      <c r="JDB83" s="48"/>
      <c r="JDC83" s="48"/>
      <c r="JDD83" s="48"/>
      <c r="JDE83" s="48"/>
      <c r="JDF83" s="48"/>
      <c r="JDG83" s="48"/>
      <c r="JDH83" s="48"/>
      <c r="JDI83" s="48"/>
      <c r="JDJ83" s="48"/>
      <c r="JDK83" s="48"/>
      <c r="JDL83" s="48"/>
      <c r="JDM83" s="48"/>
      <c r="JDN83" s="48"/>
      <c r="JDO83" s="48"/>
      <c r="JDP83" s="48"/>
      <c r="JDQ83" s="48"/>
      <c r="JDR83" s="48"/>
      <c r="JDS83" s="48"/>
      <c r="JDT83" s="48"/>
      <c r="JDU83" s="48"/>
      <c r="JDV83" s="48"/>
      <c r="JDW83" s="48"/>
      <c r="JDX83" s="48"/>
      <c r="JDY83" s="48"/>
      <c r="JDZ83" s="48"/>
      <c r="JEA83" s="48"/>
      <c r="JEB83" s="48"/>
      <c r="JEC83" s="48"/>
      <c r="JED83" s="48"/>
      <c r="JEE83" s="48"/>
      <c r="JEF83" s="48"/>
      <c r="JEG83" s="48"/>
      <c r="JEH83" s="48"/>
      <c r="JEI83" s="48"/>
      <c r="JEJ83" s="48"/>
      <c r="JEK83" s="48"/>
      <c r="JEL83" s="48"/>
      <c r="JEM83" s="48"/>
      <c r="JEN83" s="48"/>
      <c r="JEO83" s="48"/>
      <c r="JEP83" s="48"/>
      <c r="JEQ83" s="48"/>
      <c r="JER83" s="48"/>
      <c r="JES83" s="48"/>
      <c r="JET83" s="48"/>
      <c r="JEU83" s="48"/>
      <c r="JEV83" s="48"/>
      <c r="JEW83" s="48"/>
      <c r="JEX83" s="48"/>
      <c r="JEY83" s="48"/>
      <c r="JEZ83" s="48"/>
      <c r="JFA83" s="48"/>
      <c r="JFB83" s="48"/>
      <c r="JFC83" s="48"/>
      <c r="JFD83" s="48"/>
      <c r="JFE83" s="48"/>
      <c r="JFF83" s="48"/>
      <c r="JFG83" s="48"/>
      <c r="JFH83" s="48"/>
      <c r="JFI83" s="48"/>
      <c r="JFJ83" s="48"/>
      <c r="JFK83" s="48"/>
      <c r="JFL83" s="48"/>
      <c r="JFM83" s="48"/>
      <c r="JFN83" s="48"/>
      <c r="JFO83" s="48"/>
      <c r="JFP83" s="48"/>
      <c r="JFQ83" s="48"/>
      <c r="JFR83" s="48"/>
      <c r="JFS83" s="48"/>
      <c r="JFT83" s="48"/>
      <c r="JFU83" s="48"/>
      <c r="JFV83" s="48"/>
      <c r="JFW83" s="48"/>
      <c r="JFX83" s="48"/>
      <c r="JFY83" s="48"/>
      <c r="JFZ83" s="48"/>
      <c r="JGA83" s="48"/>
      <c r="JGB83" s="48"/>
      <c r="JGC83" s="48"/>
      <c r="JGD83" s="48"/>
      <c r="JGE83" s="48"/>
      <c r="JGF83" s="48"/>
      <c r="JGG83" s="48"/>
      <c r="JGH83" s="48"/>
      <c r="JGI83" s="48"/>
      <c r="JGJ83" s="48"/>
      <c r="JGK83" s="48"/>
      <c r="JGL83" s="48"/>
      <c r="JGM83" s="48"/>
      <c r="JGN83" s="48"/>
      <c r="JGO83" s="48"/>
      <c r="JGP83" s="48"/>
      <c r="JGQ83" s="48"/>
      <c r="JGR83" s="48"/>
      <c r="JGS83" s="48"/>
      <c r="JGT83" s="48"/>
      <c r="JGU83" s="48"/>
      <c r="JGV83" s="48"/>
      <c r="JGW83" s="48"/>
      <c r="JGX83" s="48"/>
      <c r="JGY83" s="48"/>
      <c r="JGZ83" s="48"/>
      <c r="JHA83" s="48"/>
      <c r="JHB83" s="48"/>
      <c r="JHC83" s="48"/>
      <c r="JHD83" s="48"/>
      <c r="JHE83" s="48"/>
      <c r="JHF83" s="48"/>
      <c r="JHG83" s="48"/>
      <c r="JHH83" s="48"/>
      <c r="JHI83" s="48"/>
      <c r="JHJ83" s="48"/>
      <c r="JHK83" s="48"/>
      <c r="JHL83" s="48"/>
      <c r="JHM83" s="48"/>
      <c r="JHN83" s="48"/>
      <c r="JHO83" s="48"/>
      <c r="JHP83" s="48"/>
      <c r="JHQ83" s="48"/>
      <c r="JHR83" s="48"/>
      <c r="JHS83" s="48"/>
      <c r="JHT83" s="48"/>
      <c r="JHU83" s="48"/>
      <c r="JHV83" s="48"/>
      <c r="JHW83" s="48"/>
      <c r="JHX83" s="48"/>
      <c r="JHY83" s="48"/>
      <c r="JHZ83" s="48"/>
      <c r="JIA83" s="48"/>
      <c r="JIB83" s="48"/>
      <c r="JIC83" s="48"/>
      <c r="JID83" s="48"/>
      <c r="JIE83" s="48"/>
      <c r="JIF83" s="48"/>
      <c r="JIG83" s="48"/>
      <c r="JIH83" s="48"/>
      <c r="JII83" s="48"/>
      <c r="JIJ83" s="48"/>
      <c r="JIK83" s="48"/>
      <c r="JIL83" s="48"/>
      <c r="JIM83" s="48"/>
      <c r="JIN83" s="48"/>
      <c r="JIO83" s="48"/>
      <c r="JIP83" s="48"/>
      <c r="JIQ83" s="48"/>
      <c r="JIR83" s="48"/>
      <c r="JIS83" s="48"/>
      <c r="JIT83" s="48"/>
      <c r="JIU83" s="48"/>
      <c r="JIV83" s="48"/>
      <c r="JIW83" s="48"/>
      <c r="JIX83" s="48"/>
      <c r="JIY83" s="48"/>
      <c r="JIZ83" s="48"/>
      <c r="JJA83" s="48"/>
      <c r="JJB83" s="48"/>
      <c r="JJC83" s="48"/>
      <c r="JJD83" s="48"/>
      <c r="JJE83" s="48"/>
      <c r="JJF83" s="48"/>
      <c r="JJG83" s="48"/>
      <c r="JJH83" s="48"/>
      <c r="JJI83" s="48"/>
      <c r="JJJ83" s="48"/>
      <c r="JJK83" s="48"/>
      <c r="JJL83" s="48"/>
      <c r="JJM83" s="48"/>
      <c r="JJN83" s="48"/>
      <c r="JJO83" s="48"/>
      <c r="JJP83" s="48"/>
      <c r="JJQ83" s="48"/>
      <c r="JJR83" s="48"/>
      <c r="JJS83" s="48"/>
      <c r="JJT83" s="48"/>
      <c r="JJU83" s="48"/>
      <c r="JJV83" s="48"/>
      <c r="JJW83" s="48"/>
      <c r="JJX83" s="48"/>
      <c r="JJY83" s="48"/>
      <c r="JJZ83" s="48"/>
      <c r="JKA83" s="48"/>
      <c r="JKB83" s="48"/>
      <c r="JKC83" s="48"/>
      <c r="JKD83" s="48"/>
      <c r="JKE83" s="48"/>
      <c r="JKF83" s="48"/>
      <c r="JKG83" s="48"/>
      <c r="JKH83" s="48"/>
      <c r="JKI83" s="48"/>
      <c r="JKJ83" s="48"/>
      <c r="JKK83" s="48"/>
      <c r="JKL83" s="48"/>
      <c r="JKM83" s="48"/>
      <c r="JKN83" s="48"/>
      <c r="JKO83" s="48"/>
      <c r="JKP83" s="48"/>
      <c r="JKQ83" s="48"/>
      <c r="JKR83" s="48"/>
      <c r="JKS83" s="48"/>
      <c r="JKT83" s="48"/>
      <c r="JKU83" s="48"/>
      <c r="JKV83" s="48"/>
      <c r="JKW83" s="48"/>
      <c r="JKX83" s="48"/>
      <c r="JKY83" s="48"/>
      <c r="JKZ83" s="48"/>
      <c r="JLA83" s="48"/>
      <c r="JLB83" s="48"/>
      <c r="JLC83" s="48"/>
      <c r="JLD83" s="48"/>
      <c r="JLE83" s="48"/>
      <c r="JLF83" s="48"/>
      <c r="JLG83" s="48"/>
      <c r="JLH83" s="48"/>
      <c r="JLI83" s="48"/>
      <c r="JLJ83" s="48"/>
      <c r="JLK83" s="48"/>
      <c r="JLL83" s="48"/>
      <c r="JLM83" s="48"/>
      <c r="JLN83" s="48"/>
      <c r="JLO83" s="48"/>
      <c r="JLP83" s="48"/>
      <c r="JLQ83" s="48"/>
      <c r="JLR83" s="48"/>
      <c r="JLS83" s="48"/>
      <c r="JLT83" s="48"/>
      <c r="JLU83" s="48"/>
      <c r="JLV83" s="48"/>
      <c r="JLW83" s="48"/>
      <c r="JLX83" s="48"/>
      <c r="JLY83" s="48"/>
      <c r="JLZ83" s="48"/>
      <c r="JMA83" s="48"/>
      <c r="JMB83" s="48"/>
      <c r="JMC83" s="48"/>
      <c r="JMD83" s="48"/>
      <c r="JME83" s="48"/>
      <c r="JMF83" s="48"/>
      <c r="JMG83" s="48"/>
      <c r="JMH83" s="48"/>
      <c r="JMI83" s="48"/>
      <c r="JMJ83" s="48"/>
      <c r="JMK83" s="48"/>
      <c r="JML83" s="48"/>
      <c r="JMM83" s="48"/>
      <c r="JMN83" s="48"/>
      <c r="JMO83" s="48"/>
      <c r="JMP83" s="48"/>
      <c r="JMQ83" s="48"/>
      <c r="JMR83" s="48"/>
      <c r="JMS83" s="48"/>
      <c r="JMT83" s="48"/>
      <c r="JMU83" s="48"/>
      <c r="JMV83" s="48"/>
      <c r="JMW83" s="48"/>
      <c r="JMX83" s="48"/>
      <c r="JMY83" s="48"/>
      <c r="JMZ83" s="48"/>
      <c r="JNA83" s="48"/>
      <c r="JNB83" s="48"/>
      <c r="JNC83" s="48"/>
      <c r="JND83" s="48"/>
      <c r="JNE83" s="48"/>
      <c r="JNF83" s="48"/>
      <c r="JNG83" s="48"/>
      <c r="JNH83" s="48"/>
      <c r="JNI83" s="48"/>
      <c r="JNJ83" s="48"/>
      <c r="JNK83" s="48"/>
      <c r="JNL83" s="48"/>
      <c r="JNM83" s="48"/>
      <c r="JNN83" s="48"/>
      <c r="JNO83" s="48"/>
      <c r="JNP83" s="48"/>
      <c r="JNQ83" s="48"/>
      <c r="JNR83" s="48"/>
      <c r="JNS83" s="48"/>
      <c r="JNT83" s="48"/>
      <c r="JNU83" s="48"/>
      <c r="JNV83" s="48"/>
      <c r="JNW83" s="48"/>
      <c r="JNX83" s="48"/>
      <c r="JNY83" s="48"/>
      <c r="JNZ83" s="48"/>
      <c r="JOA83" s="48"/>
      <c r="JOB83" s="48"/>
      <c r="JOC83" s="48"/>
      <c r="JOD83" s="48"/>
      <c r="JOE83" s="48"/>
      <c r="JOF83" s="48"/>
      <c r="JOG83" s="48"/>
      <c r="JOH83" s="48"/>
      <c r="JOI83" s="48"/>
      <c r="JOJ83" s="48"/>
      <c r="JOK83" s="48"/>
      <c r="JOL83" s="48"/>
      <c r="JOM83" s="48"/>
      <c r="JON83" s="48"/>
      <c r="JOO83" s="48"/>
      <c r="JOP83" s="48"/>
      <c r="JOQ83" s="48"/>
      <c r="JOR83" s="48"/>
      <c r="JOS83" s="48"/>
      <c r="JOT83" s="48"/>
      <c r="JOU83" s="48"/>
      <c r="JOV83" s="48"/>
      <c r="JOW83" s="48"/>
      <c r="JOX83" s="48"/>
      <c r="JOY83" s="48"/>
      <c r="JOZ83" s="48"/>
      <c r="JPA83" s="48"/>
      <c r="JPB83" s="48"/>
      <c r="JPC83" s="48"/>
      <c r="JPD83" s="48"/>
      <c r="JPE83" s="48"/>
      <c r="JPF83" s="48"/>
      <c r="JPG83" s="48"/>
      <c r="JPH83" s="48"/>
      <c r="JPI83" s="48"/>
      <c r="JPJ83" s="48"/>
      <c r="JPK83" s="48"/>
      <c r="JPL83" s="48"/>
      <c r="JPM83" s="48"/>
      <c r="JPN83" s="48"/>
      <c r="JPO83" s="48"/>
      <c r="JPP83" s="48"/>
      <c r="JPQ83" s="48"/>
      <c r="JPR83" s="48"/>
      <c r="JPS83" s="48"/>
      <c r="JPT83" s="48"/>
      <c r="JPU83" s="48"/>
      <c r="JPV83" s="48"/>
      <c r="JPW83" s="48"/>
      <c r="JPX83" s="48"/>
      <c r="JPY83" s="48"/>
      <c r="JPZ83" s="48"/>
      <c r="JQA83" s="48"/>
      <c r="JQB83" s="48"/>
      <c r="JQC83" s="48"/>
      <c r="JQD83" s="48"/>
      <c r="JQE83" s="48"/>
      <c r="JQF83" s="48"/>
      <c r="JQG83" s="48"/>
      <c r="JQH83" s="48"/>
      <c r="JQI83" s="48"/>
      <c r="JQJ83" s="48"/>
      <c r="JQK83" s="48"/>
      <c r="JQL83" s="48"/>
      <c r="JQM83" s="48"/>
      <c r="JQN83" s="48"/>
      <c r="JQO83" s="48"/>
      <c r="JQP83" s="48"/>
      <c r="JQQ83" s="48"/>
      <c r="JQR83" s="48"/>
      <c r="JQS83" s="48"/>
      <c r="JQT83" s="48"/>
      <c r="JQU83" s="48"/>
      <c r="JQV83" s="48"/>
      <c r="JQW83" s="48"/>
      <c r="JQX83" s="48"/>
      <c r="JQY83" s="48"/>
      <c r="JQZ83" s="48"/>
      <c r="JRA83" s="48"/>
      <c r="JRB83" s="48"/>
      <c r="JRC83" s="48"/>
      <c r="JRD83" s="48"/>
      <c r="JRE83" s="48"/>
      <c r="JRF83" s="48"/>
      <c r="JRG83" s="48"/>
      <c r="JRH83" s="48"/>
      <c r="JRI83" s="48"/>
      <c r="JRJ83" s="48"/>
      <c r="JRK83" s="48"/>
      <c r="JRL83" s="48"/>
      <c r="JRM83" s="48"/>
      <c r="JRN83" s="48"/>
      <c r="JRO83" s="48"/>
      <c r="JRP83" s="48"/>
      <c r="JRQ83" s="48"/>
      <c r="JRR83" s="48"/>
      <c r="JRS83" s="48"/>
      <c r="JRT83" s="48"/>
      <c r="JRU83" s="48"/>
      <c r="JRV83" s="48"/>
      <c r="JRW83" s="48"/>
      <c r="JRX83" s="48"/>
      <c r="JRY83" s="48"/>
      <c r="JRZ83" s="48"/>
      <c r="JSA83" s="48"/>
      <c r="JSB83" s="48"/>
      <c r="JSC83" s="48"/>
      <c r="JSD83" s="48"/>
      <c r="JSE83" s="48"/>
      <c r="JSF83" s="48"/>
      <c r="JSG83" s="48"/>
      <c r="JSH83" s="48"/>
      <c r="JSI83" s="48"/>
      <c r="JSJ83" s="48"/>
      <c r="JSK83" s="48"/>
      <c r="JSL83" s="48"/>
      <c r="JSM83" s="48"/>
      <c r="JSN83" s="48"/>
      <c r="JSO83" s="48"/>
      <c r="JSP83" s="48"/>
      <c r="JSQ83" s="48"/>
      <c r="JSR83" s="48"/>
      <c r="JSS83" s="48"/>
      <c r="JST83" s="48"/>
      <c r="JSU83" s="48"/>
      <c r="JSV83" s="48"/>
      <c r="JSW83" s="48"/>
      <c r="JSX83" s="48"/>
      <c r="JSY83" s="48"/>
      <c r="JSZ83" s="48"/>
      <c r="JTA83" s="48"/>
      <c r="JTB83" s="48"/>
      <c r="JTC83" s="48"/>
      <c r="JTD83" s="48"/>
      <c r="JTE83" s="48"/>
      <c r="JTF83" s="48"/>
      <c r="JTG83" s="48"/>
      <c r="JTH83" s="48"/>
      <c r="JTI83" s="48"/>
      <c r="JTJ83" s="48"/>
      <c r="JTK83" s="48"/>
      <c r="JTL83" s="48"/>
      <c r="JTM83" s="48"/>
      <c r="JTN83" s="48"/>
      <c r="JTO83" s="48"/>
      <c r="JTP83" s="48"/>
      <c r="JTQ83" s="48"/>
      <c r="JTR83" s="48"/>
      <c r="JTS83" s="48"/>
      <c r="JTT83" s="48"/>
      <c r="JTU83" s="48"/>
      <c r="JTV83" s="48"/>
      <c r="JTW83" s="48"/>
      <c r="JTX83" s="48"/>
      <c r="JTY83" s="48"/>
      <c r="JTZ83" s="48"/>
      <c r="JUA83" s="48"/>
      <c r="JUB83" s="48"/>
      <c r="JUC83" s="48"/>
      <c r="JUD83" s="48"/>
      <c r="JUE83" s="48"/>
      <c r="JUF83" s="48"/>
      <c r="JUG83" s="48"/>
      <c r="JUH83" s="48"/>
      <c r="JUI83" s="48"/>
      <c r="JUJ83" s="48"/>
      <c r="JUK83" s="48"/>
      <c r="JUL83" s="48"/>
      <c r="JUM83" s="48"/>
      <c r="JUN83" s="48"/>
      <c r="JUO83" s="48"/>
      <c r="JUP83" s="48"/>
      <c r="JUQ83" s="48"/>
      <c r="JUR83" s="48"/>
      <c r="JUS83" s="48"/>
      <c r="JUT83" s="48"/>
      <c r="JUU83" s="48"/>
      <c r="JUV83" s="48"/>
      <c r="JUW83" s="48"/>
      <c r="JUX83" s="48"/>
      <c r="JUY83" s="48"/>
      <c r="JUZ83" s="48"/>
      <c r="JVA83" s="48"/>
      <c r="JVB83" s="48"/>
      <c r="JVC83" s="48"/>
      <c r="JVD83" s="48"/>
      <c r="JVE83" s="48"/>
      <c r="JVF83" s="48"/>
      <c r="JVG83" s="48"/>
      <c r="JVH83" s="48"/>
      <c r="JVI83" s="48"/>
      <c r="JVJ83" s="48"/>
      <c r="JVK83" s="48"/>
      <c r="JVL83" s="48"/>
      <c r="JVM83" s="48"/>
      <c r="JVN83" s="48"/>
      <c r="JVO83" s="48"/>
      <c r="JVP83" s="48"/>
      <c r="JVQ83" s="48"/>
      <c r="JVR83" s="48"/>
      <c r="JVS83" s="48"/>
      <c r="JVT83" s="48"/>
      <c r="JVU83" s="48"/>
      <c r="JVV83" s="48"/>
      <c r="JVW83" s="48"/>
      <c r="JVX83" s="48"/>
      <c r="JVY83" s="48"/>
      <c r="JVZ83" s="48"/>
      <c r="JWA83" s="48"/>
      <c r="JWB83" s="48"/>
      <c r="JWC83" s="48"/>
      <c r="JWD83" s="48"/>
      <c r="JWE83" s="48"/>
      <c r="JWF83" s="48"/>
      <c r="JWG83" s="48"/>
      <c r="JWH83" s="48"/>
      <c r="JWI83" s="48"/>
      <c r="JWJ83" s="48"/>
      <c r="JWK83" s="48"/>
      <c r="JWL83" s="48"/>
      <c r="JWM83" s="48"/>
      <c r="JWN83" s="48"/>
      <c r="JWO83" s="48"/>
      <c r="JWP83" s="48"/>
      <c r="JWQ83" s="48"/>
      <c r="JWR83" s="48"/>
      <c r="JWS83" s="48"/>
      <c r="JWT83" s="48"/>
      <c r="JWU83" s="48"/>
      <c r="JWV83" s="48"/>
      <c r="JWW83" s="48"/>
      <c r="JWX83" s="48"/>
      <c r="JWY83" s="48"/>
      <c r="JWZ83" s="48"/>
      <c r="JXA83" s="48"/>
      <c r="JXB83" s="48"/>
      <c r="JXC83" s="48"/>
      <c r="JXD83" s="48"/>
      <c r="JXE83" s="48"/>
      <c r="JXF83" s="48"/>
      <c r="JXG83" s="48"/>
      <c r="JXH83" s="48"/>
      <c r="JXI83" s="48"/>
      <c r="JXJ83" s="48"/>
      <c r="JXK83" s="48"/>
      <c r="JXL83" s="48"/>
      <c r="JXM83" s="48"/>
      <c r="JXN83" s="48"/>
      <c r="JXO83" s="48"/>
      <c r="JXP83" s="48"/>
      <c r="JXQ83" s="48"/>
      <c r="JXR83" s="48"/>
      <c r="JXS83" s="48"/>
      <c r="JXT83" s="48"/>
      <c r="JXU83" s="48"/>
      <c r="JXV83" s="48"/>
      <c r="JXW83" s="48"/>
      <c r="JXX83" s="48"/>
      <c r="JXY83" s="48"/>
      <c r="JXZ83" s="48"/>
      <c r="JYA83" s="48"/>
      <c r="JYB83" s="48"/>
      <c r="JYC83" s="48"/>
      <c r="JYD83" s="48"/>
      <c r="JYE83" s="48"/>
      <c r="JYF83" s="48"/>
      <c r="JYG83" s="48"/>
      <c r="JYH83" s="48"/>
      <c r="JYI83" s="48"/>
      <c r="JYJ83" s="48"/>
      <c r="JYK83" s="48"/>
      <c r="JYL83" s="48"/>
      <c r="JYM83" s="48"/>
      <c r="JYN83" s="48"/>
      <c r="JYO83" s="48"/>
      <c r="JYP83" s="48"/>
      <c r="JYQ83" s="48"/>
      <c r="JYR83" s="48"/>
      <c r="JYS83" s="48"/>
      <c r="JYT83" s="48"/>
      <c r="JYU83" s="48"/>
      <c r="JYV83" s="48"/>
      <c r="JYW83" s="48"/>
      <c r="JYX83" s="48"/>
      <c r="JYY83" s="48"/>
      <c r="JYZ83" s="48"/>
      <c r="JZA83" s="48"/>
      <c r="JZB83" s="48"/>
      <c r="JZC83" s="48"/>
      <c r="JZD83" s="48"/>
      <c r="JZE83" s="48"/>
      <c r="JZF83" s="48"/>
      <c r="JZG83" s="48"/>
      <c r="JZH83" s="48"/>
      <c r="JZI83" s="48"/>
      <c r="JZJ83" s="48"/>
      <c r="JZK83" s="48"/>
      <c r="JZL83" s="48"/>
      <c r="JZM83" s="48"/>
      <c r="JZN83" s="48"/>
      <c r="JZO83" s="48"/>
      <c r="JZP83" s="48"/>
      <c r="JZQ83" s="48"/>
      <c r="JZR83" s="48"/>
      <c r="JZS83" s="48"/>
      <c r="JZT83" s="48"/>
      <c r="JZU83" s="48"/>
      <c r="JZV83" s="48"/>
      <c r="JZW83" s="48"/>
      <c r="JZX83" s="48"/>
      <c r="JZY83" s="48"/>
      <c r="JZZ83" s="48"/>
      <c r="KAA83" s="48"/>
      <c r="KAB83" s="48"/>
      <c r="KAC83" s="48"/>
      <c r="KAD83" s="48"/>
      <c r="KAE83" s="48"/>
      <c r="KAF83" s="48"/>
      <c r="KAG83" s="48"/>
      <c r="KAH83" s="48"/>
      <c r="KAI83" s="48"/>
      <c r="KAJ83" s="48"/>
      <c r="KAK83" s="48"/>
      <c r="KAL83" s="48"/>
      <c r="KAM83" s="48"/>
      <c r="KAN83" s="48"/>
      <c r="KAO83" s="48"/>
      <c r="KAP83" s="48"/>
      <c r="KAQ83" s="48"/>
      <c r="KAR83" s="48"/>
      <c r="KAS83" s="48"/>
      <c r="KAT83" s="48"/>
      <c r="KAU83" s="48"/>
      <c r="KAV83" s="48"/>
      <c r="KAW83" s="48"/>
      <c r="KAX83" s="48"/>
      <c r="KAY83" s="48"/>
      <c r="KAZ83" s="48"/>
      <c r="KBA83" s="48"/>
      <c r="KBB83" s="48"/>
      <c r="KBC83" s="48"/>
      <c r="KBD83" s="48"/>
      <c r="KBE83" s="48"/>
      <c r="KBF83" s="48"/>
      <c r="KBG83" s="48"/>
      <c r="KBH83" s="48"/>
      <c r="KBI83" s="48"/>
      <c r="KBJ83" s="48"/>
      <c r="KBK83" s="48"/>
      <c r="KBL83" s="48"/>
      <c r="KBM83" s="48"/>
      <c r="KBN83" s="48"/>
      <c r="KBO83" s="48"/>
      <c r="KBP83" s="48"/>
      <c r="KBQ83" s="48"/>
      <c r="KBR83" s="48"/>
      <c r="KBS83" s="48"/>
      <c r="KBT83" s="48"/>
      <c r="KBU83" s="48"/>
      <c r="KBV83" s="48"/>
      <c r="KBW83" s="48"/>
      <c r="KBX83" s="48"/>
      <c r="KBY83" s="48"/>
      <c r="KBZ83" s="48"/>
      <c r="KCA83" s="48"/>
      <c r="KCB83" s="48"/>
      <c r="KCC83" s="48"/>
      <c r="KCD83" s="48"/>
      <c r="KCE83" s="48"/>
      <c r="KCF83" s="48"/>
      <c r="KCG83" s="48"/>
      <c r="KCH83" s="48"/>
      <c r="KCI83" s="48"/>
      <c r="KCJ83" s="48"/>
      <c r="KCK83" s="48"/>
      <c r="KCL83" s="48"/>
      <c r="KCM83" s="48"/>
      <c r="KCN83" s="48"/>
      <c r="KCO83" s="48"/>
      <c r="KCP83" s="48"/>
      <c r="KCQ83" s="48"/>
      <c r="KCR83" s="48"/>
      <c r="KCS83" s="48"/>
      <c r="KCT83" s="48"/>
      <c r="KCU83" s="48"/>
      <c r="KCV83" s="48"/>
      <c r="KCW83" s="48"/>
      <c r="KCX83" s="48"/>
      <c r="KCY83" s="48"/>
      <c r="KCZ83" s="48"/>
      <c r="KDA83" s="48"/>
      <c r="KDB83" s="48"/>
      <c r="KDC83" s="48"/>
      <c r="KDD83" s="48"/>
      <c r="KDE83" s="48"/>
      <c r="KDF83" s="48"/>
      <c r="KDG83" s="48"/>
      <c r="KDH83" s="48"/>
      <c r="KDI83" s="48"/>
      <c r="KDJ83" s="48"/>
      <c r="KDK83" s="48"/>
      <c r="KDL83" s="48"/>
      <c r="KDM83" s="48"/>
      <c r="KDN83" s="48"/>
      <c r="KDO83" s="48"/>
      <c r="KDP83" s="48"/>
      <c r="KDQ83" s="48"/>
      <c r="KDR83" s="48"/>
      <c r="KDS83" s="48"/>
      <c r="KDT83" s="48"/>
      <c r="KDU83" s="48"/>
      <c r="KDV83" s="48"/>
      <c r="KDW83" s="48"/>
      <c r="KDX83" s="48"/>
      <c r="KDY83" s="48"/>
      <c r="KDZ83" s="48"/>
      <c r="KEA83" s="48"/>
      <c r="KEB83" s="48"/>
      <c r="KEC83" s="48"/>
      <c r="KED83" s="48"/>
      <c r="KEE83" s="48"/>
      <c r="KEF83" s="48"/>
      <c r="KEG83" s="48"/>
      <c r="KEH83" s="48"/>
      <c r="KEI83" s="48"/>
      <c r="KEJ83" s="48"/>
      <c r="KEK83" s="48"/>
      <c r="KEL83" s="48"/>
      <c r="KEM83" s="48"/>
      <c r="KEN83" s="48"/>
      <c r="KEO83" s="48"/>
      <c r="KEP83" s="48"/>
      <c r="KEQ83" s="48"/>
      <c r="KER83" s="48"/>
      <c r="KES83" s="48"/>
      <c r="KET83" s="48"/>
      <c r="KEU83" s="48"/>
      <c r="KEV83" s="48"/>
      <c r="KEW83" s="48"/>
      <c r="KEX83" s="48"/>
      <c r="KEY83" s="48"/>
      <c r="KEZ83" s="48"/>
      <c r="KFA83" s="48"/>
      <c r="KFB83" s="48"/>
      <c r="KFC83" s="48"/>
      <c r="KFD83" s="48"/>
      <c r="KFE83" s="48"/>
      <c r="KFF83" s="48"/>
      <c r="KFG83" s="48"/>
      <c r="KFH83" s="48"/>
      <c r="KFI83" s="48"/>
      <c r="KFJ83" s="48"/>
      <c r="KFK83" s="48"/>
      <c r="KFL83" s="48"/>
      <c r="KFM83" s="48"/>
      <c r="KFN83" s="48"/>
      <c r="KFO83" s="48"/>
      <c r="KFP83" s="48"/>
      <c r="KFQ83" s="48"/>
      <c r="KFR83" s="48"/>
      <c r="KFS83" s="48"/>
      <c r="KFT83" s="48"/>
      <c r="KFU83" s="48"/>
      <c r="KFV83" s="48"/>
      <c r="KFW83" s="48"/>
      <c r="KFX83" s="48"/>
      <c r="KFY83" s="48"/>
      <c r="KFZ83" s="48"/>
      <c r="KGA83" s="48"/>
      <c r="KGB83" s="48"/>
      <c r="KGC83" s="48"/>
      <c r="KGD83" s="48"/>
      <c r="KGE83" s="48"/>
      <c r="KGF83" s="48"/>
      <c r="KGG83" s="48"/>
      <c r="KGH83" s="48"/>
      <c r="KGI83" s="48"/>
      <c r="KGJ83" s="48"/>
      <c r="KGK83" s="48"/>
      <c r="KGL83" s="48"/>
      <c r="KGM83" s="48"/>
      <c r="KGN83" s="48"/>
      <c r="KGO83" s="48"/>
      <c r="KGP83" s="48"/>
      <c r="KGQ83" s="48"/>
      <c r="KGR83" s="48"/>
      <c r="KGS83" s="48"/>
      <c r="KGT83" s="48"/>
      <c r="KGU83" s="48"/>
      <c r="KGV83" s="48"/>
      <c r="KGW83" s="48"/>
      <c r="KGX83" s="48"/>
      <c r="KGY83" s="48"/>
      <c r="KGZ83" s="48"/>
      <c r="KHA83" s="48"/>
      <c r="KHB83" s="48"/>
      <c r="KHC83" s="48"/>
      <c r="KHD83" s="48"/>
      <c r="KHE83" s="48"/>
      <c r="KHF83" s="48"/>
      <c r="KHG83" s="48"/>
      <c r="KHH83" s="48"/>
      <c r="KHI83" s="48"/>
      <c r="KHJ83" s="48"/>
      <c r="KHK83" s="48"/>
      <c r="KHL83" s="48"/>
      <c r="KHM83" s="48"/>
      <c r="KHN83" s="48"/>
      <c r="KHO83" s="48"/>
      <c r="KHP83" s="48"/>
      <c r="KHQ83" s="48"/>
      <c r="KHR83" s="48"/>
      <c r="KHS83" s="48"/>
      <c r="KHT83" s="48"/>
      <c r="KHU83" s="48"/>
      <c r="KHV83" s="48"/>
      <c r="KHW83" s="48"/>
      <c r="KHX83" s="48"/>
      <c r="KHY83" s="48"/>
      <c r="KHZ83" s="48"/>
      <c r="KIA83" s="48"/>
      <c r="KIB83" s="48"/>
      <c r="KIC83" s="48"/>
      <c r="KID83" s="48"/>
      <c r="KIE83" s="48"/>
      <c r="KIF83" s="48"/>
      <c r="KIG83" s="48"/>
      <c r="KIH83" s="48"/>
      <c r="KII83" s="48"/>
      <c r="KIJ83" s="48"/>
      <c r="KIK83" s="48"/>
      <c r="KIL83" s="48"/>
      <c r="KIM83" s="48"/>
      <c r="KIN83" s="48"/>
      <c r="KIO83" s="48"/>
      <c r="KIP83" s="48"/>
      <c r="KIQ83" s="48"/>
      <c r="KIR83" s="48"/>
      <c r="KIS83" s="48"/>
      <c r="KIT83" s="48"/>
      <c r="KIU83" s="48"/>
      <c r="KIV83" s="48"/>
      <c r="KIW83" s="48"/>
      <c r="KIX83" s="48"/>
      <c r="KIY83" s="48"/>
      <c r="KIZ83" s="48"/>
      <c r="KJA83" s="48"/>
      <c r="KJB83" s="48"/>
      <c r="KJC83" s="48"/>
      <c r="KJD83" s="48"/>
      <c r="KJE83" s="48"/>
      <c r="KJF83" s="48"/>
      <c r="KJG83" s="48"/>
      <c r="KJH83" s="48"/>
      <c r="KJI83" s="48"/>
      <c r="KJJ83" s="48"/>
      <c r="KJK83" s="48"/>
      <c r="KJL83" s="48"/>
      <c r="KJM83" s="48"/>
      <c r="KJN83" s="48"/>
      <c r="KJO83" s="48"/>
      <c r="KJP83" s="48"/>
      <c r="KJQ83" s="48"/>
      <c r="KJR83" s="48"/>
      <c r="KJS83" s="48"/>
      <c r="KJT83" s="48"/>
      <c r="KJU83" s="48"/>
      <c r="KJV83" s="48"/>
      <c r="KJW83" s="48"/>
      <c r="KJX83" s="48"/>
      <c r="KJY83" s="48"/>
      <c r="KJZ83" s="48"/>
      <c r="KKA83" s="48"/>
      <c r="KKB83" s="48"/>
      <c r="KKC83" s="48"/>
      <c r="KKD83" s="48"/>
      <c r="KKE83" s="48"/>
      <c r="KKF83" s="48"/>
      <c r="KKG83" s="48"/>
      <c r="KKH83" s="48"/>
      <c r="KKI83" s="48"/>
      <c r="KKJ83" s="48"/>
      <c r="KKK83" s="48"/>
      <c r="KKL83" s="48"/>
      <c r="KKM83" s="48"/>
      <c r="KKN83" s="48"/>
      <c r="KKO83" s="48"/>
      <c r="KKP83" s="48"/>
      <c r="KKQ83" s="48"/>
      <c r="KKR83" s="48"/>
      <c r="KKS83" s="48"/>
      <c r="KKT83" s="48"/>
      <c r="KKU83" s="48"/>
      <c r="KKV83" s="48"/>
      <c r="KKW83" s="48"/>
      <c r="KKX83" s="48"/>
      <c r="KKY83" s="48"/>
      <c r="KKZ83" s="48"/>
      <c r="KLA83" s="48"/>
      <c r="KLB83" s="48"/>
      <c r="KLC83" s="48"/>
      <c r="KLD83" s="48"/>
      <c r="KLE83" s="48"/>
      <c r="KLF83" s="48"/>
      <c r="KLG83" s="48"/>
      <c r="KLH83" s="48"/>
      <c r="KLI83" s="48"/>
      <c r="KLJ83" s="48"/>
      <c r="KLK83" s="48"/>
      <c r="KLL83" s="48"/>
      <c r="KLM83" s="48"/>
      <c r="KLN83" s="48"/>
      <c r="KLO83" s="48"/>
      <c r="KLP83" s="48"/>
      <c r="KLQ83" s="48"/>
      <c r="KLR83" s="48"/>
      <c r="KLS83" s="48"/>
      <c r="KLT83" s="48"/>
      <c r="KLU83" s="48"/>
      <c r="KLV83" s="48"/>
      <c r="KLW83" s="48"/>
      <c r="KLX83" s="48"/>
      <c r="KLY83" s="48"/>
      <c r="KLZ83" s="48"/>
      <c r="KMA83" s="48"/>
      <c r="KMB83" s="48"/>
      <c r="KMC83" s="48"/>
      <c r="KMD83" s="48"/>
      <c r="KME83" s="48"/>
      <c r="KMF83" s="48"/>
      <c r="KMG83" s="48"/>
      <c r="KMH83" s="48"/>
      <c r="KMI83" s="48"/>
      <c r="KMJ83" s="48"/>
      <c r="KMK83" s="48"/>
      <c r="KML83" s="48"/>
      <c r="KMM83" s="48"/>
      <c r="KMN83" s="48"/>
      <c r="KMO83" s="48"/>
      <c r="KMP83" s="48"/>
      <c r="KMQ83" s="48"/>
      <c r="KMR83" s="48"/>
      <c r="KMS83" s="48"/>
      <c r="KMT83" s="48"/>
      <c r="KMU83" s="48"/>
      <c r="KMV83" s="48"/>
      <c r="KMW83" s="48"/>
      <c r="KMX83" s="48"/>
      <c r="KMY83" s="48"/>
      <c r="KMZ83" s="48"/>
      <c r="KNA83" s="48"/>
      <c r="KNB83" s="48"/>
      <c r="KNC83" s="48"/>
      <c r="KND83" s="48"/>
      <c r="KNE83" s="48"/>
      <c r="KNF83" s="48"/>
      <c r="KNG83" s="48"/>
      <c r="KNH83" s="48"/>
      <c r="KNI83" s="48"/>
      <c r="KNJ83" s="48"/>
      <c r="KNK83" s="48"/>
      <c r="KNL83" s="48"/>
      <c r="KNM83" s="48"/>
      <c r="KNN83" s="48"/>
      <c r="KNO83" s="48"/>
      <c r="KNP83" s="48"/>
      <c r="KNQ83" s="48"/>
      <c r="KNR83" s="48"/>
      <c r="KNS83" s="48"/>
      <c r="KNT83" s="48"/>
      <c r="KNU83" s="48"/>
      <c r="KNV83" s="48"/>
      <c r="KNW83" s="48"/>
      <c r="KNX83" s="48"/>
      <c r="KNY83" s="48"/>
      <c r="KNZ83" s="48"/>
      <c r="KOA83" s="48"/>
      <c r="KOB83" s="48"/>
      <c r="KOC83" s="48"/>
      <c r="KOD83" s="48"/>
      <c r="KOE83" s="48"/>
      <c r="KOF83" s="48"/>
      <c r="KOG83" s="48"/>
      <c r="KOH83" s="48"/>
      <c r="KOI83" s="48"/>
      <c r="KOJ83" s="48"/>
      <c r="KOK83" s="48"/>
      <c r="KOL83" s="48"/>
      <c r="KOM83" s="48"/>
      <c r="KON83" s="48"/>
      <c r="KOO83" s="48"/>
      <c r="KOP83" s="48"/>
      <c r="KOQ83" s="48"/>
      <c r="KOR83" s="48"/>
      <c r="KOS83" s="48"/>
      <c r="KOT83" s="48"/>
      <c r="KOU83" s="48"/>
      <c r="KOV83" s="48"/>
      <c r="KOW83" s="48"/>
      <c r="KOX83" s="48"/>
      <c r="KOY83" s="48"/>
      <c r="KOZ83" s="48"/>
      <c r="KPA83" s="48"/>
      <c r="KPB83" s="48"/>
      <c r="KPC83" s="48"/>
      <c r="KPD83" s="48"/>
      <c r="KPE83" s="48"/>
      <c r="KPF83" s="48"/>
      <c r="KPG83" s="48"/>
      <c r="KPH83" s="48"/>
      <c r="KPI83" s="48"/>
      <c r="KPJ83" s="48"/>
      <c r="KPK83" s="48"/>
      <c r="KPL83" s="48"/>
      <c r="KPM83" s="48"/>
      <c r="KPN83" s="48"/>
      <c r="KPO83" s="48"/>
      <c r="KPP83" s="48"/>
      <c r="KPQ83" s="48"/>
      <c r="KPR83" s="48"/>
      <c r="KPS83" s="48"/>
      <c r="KPT83" s="48"/>
      <c r="KPU83" s="48"/>
      <c r="KPV83" s="48"/>
      <c r="KPW83" s="48"/>
      <c r="KPX83" s="48"/>
      <c r="KPY83" s="48"/>
      <c r="KPZ83" s="48"/>
      <c r="KQA83" s="48"/>
      <c r="KQB83" s="48"/>
      <c r="KQC83" s="48"/>
      <c r="KQD83" s="48"/>
      <c r="KQE83" s="48"/>
      <c r="KQF83" s="48"/>
      <c r="KQG83" s="48"/>
      <c r="KQH83" s="48"/>
      <c r="KQI83" s="48"/>
      <c r="KQJ83" s="48"/>
      <c r="KQK83" s="48"/>
      <c r="KQL83" s="48"/>
      <c r="KQM83" s="48"/>
      <c r="KQN83" s="48"/>
      <c r="KQO83" s="48"/>
      <c r="KQP83" s="48"/>
      <c r="KQQ83" s="48"/>
      <c r="KQR83" s="48"/>
      <c r="KQS83" s="48"/>
      <c r="KQT83" s="48"/>
      <c r="KQU83" s="48"/>
      <c r="KQV83" s="48"/>
      <c r="KQW83" s="48"/>
      <c r="KQX83" s="48"/>
      <c r="KQY83" s="48"/>
      <c r="KQZ83" s="48"/>
      <c r="KRA83" s="48"/>
      <c r="KRB83" s="48"/>
      <c r="KRC83" s="48"/>
      <c r="KRD83" s="48"/>
      <c r="KRE83" s="48"/>
      <c r="KRF83" s="48"/>
      <c r="KRG83" s="48"/>
      <c r="KRH83" s="48"/>
      <c r="KRI83" s="48"/>
      <c r="KRJ83" s="48"/>
      <c r="KRK83" s="48"/>
      <c r="KRL83" s="48"/>
      <c r="KRM83" s="48"/>
      <c r="KRN83" s="48"/>
      <c r="KRO83" s="48"/>
      <c r="KRP83" s="48"/>
      <c r="KRQ83" s="48"/>
      <c r="KRR83" s="48"/>
      <c r="KRS83" s="48"/>
      <c r="KRT83" s="48"/>
      <c r="KRU83" s="48"/>
      <c r="KRV83" s="48"/>
      <c r="KRW83" s="48"/>
      <c r="KRX83" s="48"/>
      <c r="KRY83" s="48"/>
      <c r="KRZ83" s="48"/>
      <c r="KSA83" s="48"/>
      <c r="KSB83" s="48"/>
      <c r="KSC83" s="48"/>
      <c r="KSD83" s="48"/>
      <c r="KSE83" s="48"/>
      <c r="KSF83" s="48"/>
      <c r="KSG83" s="48"/>
      <c r="KSH83" s="48"/>
      <c r="KSI83" s="48"/>
      <c r="KSJ83" s="48"/>
      <c r="KSK83" s="48"/>
      <c r="KSL83" s="48"/>
      <c r="KSM83" s="48"/>
      <c r="KSN83" s="48"/>
      <c r="KSO83" s="48"/>
      <c r="KSP83" s="48"/>
      <c r="KSQ83" s="48"/>
      <c r="KSR83" s="48"/>
      <c r="KSS83" s="48"/>
      <c r="KST83" s="48"/>
      <c r="KSU83" s="48"/>
      <c r="KSV83" s="48"/>
      <c r="KSW83" s="48"/>
      <c r="KSX83" s="48"/>
      <c r="KSY83" s="48"/>
      <c r="KSZ83" s="48"/>
      <c r="KTA83" s="48"/>
      <c r="KTB83" s="48"/>
      <c r="KTC83" s="48"/>
      <c r="KTD83" s="48"/>
      <c r="KTE83" s="48"/>
      <c r="KTF83" s="48"/>
      <c r="KTG83" s="48"/>
      <c r="KTH83" s="48"/>
      <c r="KTI83" s="48"/>
      <c r="KTJ83" s="48"/>
      <c r="KTK83" s="48"/>
      <c r="KTL83" s="48"/>
      <c r="KTM83" s="48"/>
      <c r="KTN83" s="48"/>
      <c r="KTO83" s="48"/>
      <c r="KTP83" s="48"/>
      <c r="KTQ83" s="48"/>
      <c r="KTR83" s="48"/>
      <c r="KTS83" s="48"/>
      <c r="KTT83" s="48"/>
      <c r="KTU83" s="48"/>
      <c r="KTV83" s="48"/>
      <c r="KTW83" s="48"/>
      <c r="KTX83" s="48"/>
      <c r="KTY83" s="48"/>
      <c r="KTZ83" s="48"/>
      <c r="KUA83" s="48"/>
      <c r="KUB83" s="48"/>
      <c r="KUC83" s="48"/>
      <c r="KUD83" s="48"/>
      <c r="KUE83" s="48"/>
      <c r="KUF83" s="48"/>
      <c r="KUG83" s="48"/>
      <c r="KUH83" s="48"/>
      <c r="KUI83" s="48"/>
      <c r="KUJ83" s="48"/>
      <c r="KUK83" s="48"/>
      <c r="KUL83" s="48"/>
      <c r="KUM83" s="48"/>
      <c r="KUN83" s="48"/>
      <c r="KUO83" s="48"/>
      <c r="KUP83" s="48"/>
      <c r="KUQ83" s="48"/>
      <c r="KUR83" s="48"/>
      <c r="KUS83" s="48"/>
      <c r="KUT83" s="48"/>
      <c r="KUU83" s="48"/>
      <c r="KUV83" s="48"/>
      <c r="KUW83" s="48"/>
      <c r="KUX83" s="48"/>
      <c r="KUY83" s="48"/>
      <c r="KUZ83" s="48"/>
      <c r="KVA83" s="48"/>
      <c r="KVB83" s="48"/>
      <c r="KVC83" s="48"/>
      <c r="KVD83" s="48"/>
      <c r="KVE83" s="48"/>
      <c r="KVF83" s="48"/>
      <c r="KVG83" s="48"/>
      <c r="KVH83" s="48"/>
      <c r="KVI83" s="48"/>
      <c r="KVJ83" s="48"/>
      <c r="KVK83" s="48"/>
      <c r="KVL83" s="48"/>
      <c r="KVM83" s="48"/>
      <c r="KVN83" s="48"/>
      <c r="KVO83" s="48"/>
      <c r="KVP83" s="48"/>
      <c r="KVQ83" s="48"/>
      <c r="KVR83" s="48"/>
      <c r="KVS83" s="48"/>
      <c r="KVT83" s="48"/>
      <c r="KVU83" s="48"/>
      <c r="KVV83" s="48"/>
      <c r="KVW83" s="48"/>
      <c r="KVX83" s="48"/>
      <c r="KVY83" s="48"/>
      <c r="KVZ83" s="48"/>
      <c r="KWA83" s="48"/>
      <c r="KWB83" s="48"/>
      <c r="KWC83" s="48"/>
      <c r="KWD83" s="48"/>
      <c r="KWE83" s="48"/>
      <c r="KWF83" s="48"/>
      <c r="KWG83" s="48"/>
      <c r="KWH83" s="48"/>
      <c r="KWI83" s="48"/>
      <c r="KWJ83" s="48"/>
      <c r="KWK83" s="48"/>
      <c r="KWL83" s="48"/>
      <c r="KWM83" s="48"/>
      <c r="KWN83" s="48"/>
      <c r="KWO83" s="48"/>
      <c r="KWP83" s="48"/>
      <c r="KWQ83" s="48"/>
      <c r="KWR83" s="48"/>
      <c r="KWS83" s="48"/>
      <c r="KWT83" s="48"/>
      <c r="KWU83" s="48"/>
      <c r="KWV83" s="48"/>
      <c r="KWW83" s="48"/>
      <c r="KWX83" s="48"/>
      <c r="KWY83" s="48"/>
      <c r="KWZ83" s="48"/>
      <c r="KXA83" s="48"/>
      <c r="KXB83" s="48"/>
      <c r="KXC83" s="48"/>
      <c r="KXD83" s="48"/>
      <c r="KXE83" s="48"/>
      <c r="KXF83" s="48"/>
      <c r="KXG83" s="48"/>
      <c r="KXH83" s="48"/>
      <c r="KXI83" s="48"/>
      <c r="KXJ83" s="48"/>
      <c r="KXK83" s="48"/>
      <c r="KXL83" s="48"/>
      <c r="KXM83" s="48"/>
      <c r="KXN83" s="48"/>
      <c r="KXO83" s="48"/>
      <c r="KXP83" s="48"/>
      <c r="KXQ83" s="48"/>
      <c r="KXR83" s="48"/>
      <c r="KXS83" s="48"/>
      <c r="KXT83" s="48"/>
      <c r="KXU83" s="48"/>
      <c r="KXV83" s="48"/>
      <c r="KXW83" s="48"/>
      <c r="KXX83" s="48"/>
      <c r="KXY83" s="48"/>
      <c r="KXZ83" s="48"/>
      <c r="KYA83" s="48"/>
      <c r="KYB83" s="48"/>
      <c r="KYC83" s="48"/>
      <c r="KYD83" s="48"/>
      <c r="KYE83" s="48"/>
      <c r="KYF83" s="48"/>
      <c r="KYG83" s="48"/>
      <c r="KYH83" s="48"/>
      <c r="KYI83" s="48"/>
      <c r="KYJ83" s="48"/>
      <c r="KYK83" s="48"/>
      <c r="KYL83" s="48"/>
      <c r="KYM83" s="48"/>
      <c r="KYN83" s="48"/>
      <c r="KYO83" s="48"/>
      <c r="KYP83" s="48"/>
      <c r="KYQ83" s="48"/>
      <c r="KYR83" s="48"/>
      <c r="KYS83" s="48"/>
      <c r="KYT83" s="48"/>
      <c r="KYU83" s="48"/>
      <c r="KYV83" s="48"/>
      <c r="KYW83" s="48"/>
      <c r="KYX83" s="48"/>
      <c r="KYY83" s="48"/>
      <c r="KYZ83" s="48"/>
      <c r="KZA83" s="48"/>
      <c r="KZB83" s="48"/>
      <c r="KZC83" s="48"/>
      <c r="KZD83" s="48"/>
      <c r="KZE83" s="48"/>
      <c r="KZF83" s="48"/>
      <c r="KZG83" s="48"/>
      <c r="KZH83" s="48"/>
      <c r="KZI83" s="48"/>
      <c r="KZJ83" s="48"/>
      <c r="KZK83" s="48"/>
      <c r="KZL83" s="48"/>
      <c r="KZM83" s="48"/>
      <c r="KZN83" s="48"/>
      <c r="KZO83" s="48"/>
      <c r="KZP83" s="48"/>
      <c r="KZQ83" s="48"/>
      <c r="KZR83" s="48"/>
      <c r="KZS83" s="48"/>
      <c r="KZT83" s="48"/>
      <c r="KZU83" s="48"/>
      <c r="KZV83" s="48"/>
      <c r="KZW83" s="48"/>
      <c r="KZX83" s="48"/>
      <c r="KZY83" s="48"/>
      <c r="KZZ83" s="48"/>
      <c r="LAA83" s="48"/>
      <c r="LAB83" s="48"/>
      <c r="LAC83" s="48"/>
      <c r="LAD83" s="48"/>
      <c r="LAE83" s="48"/>
      <c r="LAF83" s="48"/>
      <c r="LAG83" s="48"/>
      <c r="LAH83" s="48"/>
      <c r="LAI83" s="48"/>
      <c r="LAJ83" s="48"/>
      <c r="LAK83" s="48"/>
      <c r="LAL83" s="48"/>
      <c r="LAM83" s="48"/>
      <c r="LAN83" s="48"/>
      <c r="LAO83" s="48"/>
      <c r="LAP83" s="48"/>
      <c r="LAQ83" s="48"/>
      <c r="LAR83" s="48"/>
      <c r="LAS83" s="48"/>
      <c r="LAT83" s="48"/>
      <c r="LAU83" s="48"/>
      <c r="LAV83" s="48"/>
      <c r="LAW83" s="48"/>
      <c r="LAX83" s="48"/>
      <c r="LAY83" s="48"/>
      <c r="LAZ83" s="48"/>
      <c r="LBA83" s="48"/>
      <c r="LBB83" s="48"/>
      <c r="LBC83" s="48"/>
      <c r="LBD83" s="48"/>
      <c r="LBE83" s="48"/>
      <c r="LBF83" s="48"/>
      <c r="LBG83" s="48"/>
      <c r="LBH83" s="48"/>
      <c r="LBI83" s="48"/>
      <c r="LBJ83" s="48"/>
      <c r="LBK83" s="48"/>
      <c r="LBL83" s="48"/>
      <c r="LBM83" s="48"/>
      <c r="LBN83" s="48"/>
      <c r="LBO83" s="48"/>
      <c r="LBP83" s="48"/>
      <c r="LBQ83" s="48"/>
      <c r="LBR83" s="48"/>
      <c r="LBS83" s="48"/>
      <c r="LBT83" s="48"/>
      <c r="LBU83" s="48"/>
      <c r="LBV83" s="48"/>
      <c r="LBW83" s="48"/>
      <c r="LBX83" s="48"/>
      <c r="LBY83" s="48"/>
      <c r="LBZ83" s="48"/>
      <c r="LCA83" s="48"/>
      <c r="LCB83" s="48"/>
      <c r="LCC83" s="48"/>
      <c r="LCD83" s="48"/>
      <c r="LCE83" s="48"/>
      <c r="LCF83" s="48"/>
      <c r="LCG83" s="48"/>
      <c r="LCH83" s="48"/>
      <c r="LCI83" s="48"/>
      <c r="LCJ83" s="48"/>
      <c r="LCK83" s="48"/>
      <c r="LCL83" s="48"/>
      <c r="LCM83" s="48"/>
      <c r="LCN83" s="48"/>
      <c r="LCO83" s="48"/>
      <c r="LCP83" s="48"/>
      <c r="LCQ83" s="48"/>
      <c r="LCR83" s="48"/>
      <c r="LCS83" s="48"/>
      <c r="LCT83" s="48"/>
      <c r="LCU83" s="48"/>
      <c r="LCV83" s="48"/>
      <c r="LCW83" s="48"/>
      <c r="LCX83" s="48"/>
      <c r="LCY83" s="48"/>
      <c r="LCZ83" s="48"/>
      <c r="LDA83" s="48"/>
      <c r="LDB83" s="48"/>
      <c r="LDC83" s="48"/>
      <c r="LDD83" s="48"/>
      <c r="LDE83" s="48"/>
      <c r="LDF83" s="48"/>
      <c r="LDG83" s="48"/>
      <c r="LDH83" s="48"/>
      <c r="LDI83" s="48"/>
      <c r="LDJ83" s="48"/>
      <c r="LDK83" s="48"/>
      <c r="LDL83" s="48"/>
      <c r="LDM83" s="48"/>
      <c r="LDN83" s="48"/>
      <c r="LDO83" s="48"/>
      <c r="LDP83" s="48"/>
      <c r="LDQ83" s="48"/>
      <c r="LDR83" s="48"/>
      <c r="LDS83" s="48"/>
      <c r="LDT83" s="48"/>
      <c r="LDU83" s="48"/>
      <c r="LDV83" s="48"/>
      <c r="LDW83" s="48"/>
      <c r="LDX83" s="48"/>
      <c r="LDY83" s="48"/>
      <c r="LDZ83" s="48"/>
      <c r="LEA83" s="48"/>
      <c r="LEB83" s="48"/>
      <c r="LEC83" s="48"/>
      <c r="LED83" s="48"/>
      <c r="LEE83" s="48"/>
      <c r="LEF83" s="48"/>
      <c r="LEG83" s="48"/>
      <c r="LEH83" s="48"/>
      <c r="LEI83" s="48"/>
      <c r="LEJ83" s="48"/>
      <c r="LEK83" s="48"/>
      <c r="LEL83" s="48"/>
      <c r="LEM83" s="48"/>
      <c r="LEN83" s="48"/>
      <c r="LEO83" s="48"/>
      <c r="LEP83" s="48"/>
      <c r="LEQ83" s="48"/>
      <c r="LER83" s="48"/>
      <c r="LES83" s="48"/>
      <c r="LET83" s="48"/>
      <c r="LEU83" s="48"/>
      <c r="LEV83" s="48"/>
      <c r="LEW83" s="48"/>
      <c r="LEX83" s="48"/>
      <c r="LEY83" s="48"/>
      <c r="LEZ83" s="48"/>
      <c r="LFA83" s="48"/>
      <c r="LFB83" s="48"/>
      <c r="LFC83" s="48"/>
      <c r="LFD83" s="48"/>
      <c r="LFE83" s="48"/>
      <c r="LFF83" s="48"/>
      <c r="LFG83" s="48"/>
      <c r="LFH83" s="48"/>
      <c r="LFI83" s="48"/>
      <c r="LFJ83" s="48"/>
      <c r="LFK83" s="48"/>
      <c r="LFL83" s="48"/>
      <c r="LFM83" s="48"/>
      <c r="LFN83" s="48"/>
      <c r="LFO83" s="48"/>
      <c r="LFP83" s="48"/>
      <c r="LFQ83" s="48"/>
      <c r="LFR83" s="48"/>
      <c r="LFS83" s="48"/>
      <c r="LFT83" s="48"/>
      <c r="LFU83" s="48"/>
      <c r="LFV83" s="48"/>
      <c r="LFW83" s="48"/>
      <c r="LFX83" s="48"/>
      <c r="LFY83" s="48"/>
      <c r="LFZ83" s="48"/>
      <c r="LGA83" s="48"/>
      <c r="LGB83" s="48"/>
      <c r="LGC83" s="48"/>
      <c r="LGD83" s="48"/>
      <c r="LGE83" s="48"/>
      <c r="LGF83" s="48"/>
      <c r="LGG83" s="48"/>
      <c r="LGH83" s="48"/>
      <c r="LGI83" s="48"/>
      <c r="LGJ83" s="48"/>
      <c r="LGK83" s="48"/>
      <c r="LGL83" s="48"/>
      <c r="LGM83" s="48"/>
      <c r="LGN83" s="48"/>
      <c r="LGO83" s="48"/>
      <c r="LGP83" s="48"/>
      <c r="LGQ83" s="48"/>
      <c r="LGR83" s="48"/>
      <c r="LGS83" s="48"/>
      <c r="LGT83" s="48"/>
      <c r="LGU83" s="48"/>
      <c r="LGV83" s="48"/>
      <c r="LGW83" s="48"/>
      <c r="LGX83" s="48"/>
      <c r="LGY83" s="48"/>
      <c r="LGZ83" s="48"/>
      <c r="LHA83" s="48"/>
      <c r="LHB83" s="48"/>
      <c r="LHC83" s="48"/>
      <c r="LHD83" s="48"/>
      <c r="LHE83" s="48"/>
      <c r="LHF83" s="48"/>
      <c r="LHG83" s="48"/>
      <c r="LHH83" s="48"/>
      <c r="LHI83" s="48"/>
      <c r="LHJ83" s="48"/>
      <c r="LHK83" s="48"/>
      <c r="LHL83" s="48"/>
      <c r="LHM83" s="48"/>
      <c r="LHN83" s="48"/>
      <c r="LHO83" s="48"/>
      <c r="LHP83" s="48"/>
      <c r="LHQ83" s="48"/>
      <c r="LHR83" s="48"/>
      <c r="LHS83" s="48"/>
      <c r="LHT83" s="48"/>
      <c r="LHU83" s="48"/>
      <c r="LHV83" s="48"/>
      <c r="LHW83" s="48"/>
      <c r="LHX83" s="48"/>
      <c r="LHY83" s="48"/>
      <c r="LHZ83" s="48"/>
      <c r="LIA83" s="48"/>
      <c r="LIB83" s="48"/>
      <c r="LIC83" s="48"/>
      <c r="LID83" s="48"/>
      <c r="LIE83" s="48"/>
      <c r="LIF83" s="48"/>
      <c r="LIG83" s="48"/>
      <c r="LIH83" s="48"/>
      <c r="LII83" s="48"/>
      <c r="LIJ83" s="48"/>
      <c r="LIK83" s="48"/>
      <c r="LIL83" s="48"/>
      <c r="LIM83" s="48"/>
      <c r="LIN83" s="48"/>
      <c r="LIO83" s="48"/>
      <c r="LIP83" s="48"/>
      <c r="LIQ83" s="48"/>
      <c r="LIR83" s="48"/>
      <c r="LIS83" s="48"/>
      <c r="LIT83" s="48"/>
      <c r="LIU83" s="48"/>
      <c r="LIV83" s="48"/>
      <c r="LIW83" s="48"/>
      <c r="LIX83" s="48"/>
      <c r="LIY83" s="48"/>
      <c r="LIZ83" s="48"/>
      <c r="LJA83" s="48"/>
      <c r="LJB83" s="48"/>
      <c r="LJC83" s="48"/>
      <c r="LJD83" s="48"/>
      <c r="LJE83" s="48"/>
      <c r="LJF83" s="48"/>
      <c r="LJG83" s="48"/>
      <c r="LJH83" s="48"/>
      <c r="LJI83" s="48"/>
      <c r="LJJ83" s="48"/>
      <c r="LJK83" s="48"/>
      <c r="LJL83" s="48"/>
      <c r="LJM83" s="48"/>
      <c r="LJN83" s="48"/>
      <c r="LJO83" s="48"/>
      <c r="LJP83" s="48"/>
      <c r="LJQ83" s="48"/>
      <c r="LJR83" s="48"/>
      <c r="LJS83" s="48"/>
      <c r="LJT83" s="48"/>
      <c r="LJU83" s="48"/>
      <c r="LJV83" s="48"/>
      <c r="LJW83" s="48"/>
      <c r="LJX83" s="48"/>
      <c r="LJY83" s="48"/>
      <c r="LJZ83" s="48"/>
      <c r="LKA83" s="48"/>
      <c r="LKB83" s="48"/>
      <c r="LKC83" s="48"/>
      <c r="LKD83" s="48"/>
      <c r="LKE83" s="48"/>
      <c r="LKF83" s="48"/>
      <c r="LKG83" s="48"/>
      <c r="LKH83" s="48"/>
      <c r="LKI83" s="48"/>
      <c r="LKJ83" s="48"/>
      <c r="LKK83" s="48"/>
      <c r="LKL83" s="48"/>
      <c r="LKM83" s="48"/>
      <c r="LKN83" s="48"/>
      <c r="LKO83" s="48"/>
      <c r="LKP83" s="48"/>
      <c r="LKQ83" s="48"/>
      <c r="LKR83" s="48"/>
      <c r="LKS83" s="48"/>
      <c r="LKT83" s="48"/>
      <c r="LKU83" s="48"/>
      <c r="LKV83" s="48"/>
      <c r="LKW83" s="48"/>
      <c r="LKX83" s="48"/>
      <c r="LKY83" s="48"/>
      <c r="LKZ83" s="48"/>
      <c r="LLA83" s="48"/>
      <c r="LLB83" s="48"/>
      <c r="LLC83" s="48"/>
      <c r="LLD83" s="48"/>
      <c r="LLE83" s="48"/>
      <c r="LLF83" s="48"/>
      <c r="LLG83" s="48"/>
      <c r="LLH83" s="48"/>
      <c r="LLI83" s="48"/>
      <c r="LLJ83" s="48"/>
      <c r="LLK83" s="48"/>
      <c r="LLL83" s="48"/>
      <c r="LLM83" s="48"/>
      <c r="LLN83" s="48"/>
      <c r="LLO83" s="48"/>
      <c r="LLP83" s="48"/>
      <c r="LLQ83" s="48"/>
      <c r="LLR83" s="48"/>
      <c r="LLS83" s="48"/>
      <c r="LLT83" s="48"/>
      <c r="LLU83" s="48"/>
      <c r="LLV83" s="48"/>
      <c r="LLW83" s="48"/>
      <c r="LLX83" s="48"/>
      <c r="LLY83" s="48"/>
      <c r="LLZ83" s="48"/>
      <c r="LMA83" s="48"/>
      <c r="LMB83" s="48"/>
      <c r="LMC83" s="48"/>
      <c r="LMD83" s="48"/>
      <c r="LME83" s="48"/>
      <c r="LMF83" s="48"/>
      <c r="LMG83" s="48"/>
      <c r="LMH83" s="48"/>
      <c r="LMI83" s="48"/>
      <c r="LMJ83" s="48"/>
      <c r="LMK83" s="48"/>
      <c r="LML83" s="48"/>
      <c r="LMM83" s="48"/>
      <c r="LMN83" s="48"/>
      <c r="LMO83" s="48"/>
      <c r="LMP83" s="48"/>
      <c r="LMQ83" s="48"/>
      <c r="LMR83" s="48"/>
      <c r="LMS83" s="48"/>
      <c r="LMT83" s="48"/>
      <c r="LMU83" s="48"/>
      <c r="LMV83" s="48"/>
      <c r="LMW83" s="48"/>
      <c r="LMX83" s="48"/>
      <c r="LMY83" s="48"/>
      <c r="LMZ83" s="48"/>
      <c r="LNA83" s="48"/>
      <c r="LNB83" s="48"/>
      <c r="LNC83" s="48"/>
      <c r="LND83" s="48"/>
      <c r="LNE83" s="48"/>
      <c r="LNF83" s="48"/>
      <c r="LNG83" s="48"/>
      <c r="LNH83" s="48"/>
      <c r="LNI83" s="48"/>
      <c r="LNJ83" s="48"/>
      <c r="LNK83" s="48"/>
      <c r="LNL83" s="48"/>
      <c r="LNM83" s="48"/>
      <c r="LNN83" s="48"/>
      <c r="LNO83" s="48"/>
      <c r="LNP83" s="48"/>
      <c r="LNQ83" s="48"/>
      <c r="LNR83" s="48"/>
      <c r="LNS83" s="48"/>
      <c r="LNT83" s="48"/>
      <c r="LNU83" s="48"/>
      <c r="LNV83" s="48"/>
      <c r="LNW83" s="48"/>
      <c r="LNX83" s="48"/>
      <c r="LNY83" s="48"/>
      <c r="LNZ83" s="48"/>
      <c r="LOA83" s="48"/>
      <c r="LOB83" s="48"/>
      <c r="LOC83" s="48"/>
      <c r="LOD83" s="48"/>
      <c r="LOE83" s="48"/>
      <c r="LOF83" s="48"/>
      <c r="LOG83" s="48"/>
      <c r="LOH83" s="48"/>
      <c r="LOI83" s="48"/>
      <c r="LOJ83" s="48"/>
      <c r="LOK83" s="48"/>
      <c r="LOL83" s="48"/>
      <c r="LOM83" s="48"/>
      <c r="LON83" s="48"/>
      <c r="LOO83" s="48"/>
      <c r="LOP83" s="48"/>
      <c r="LOQ83" s="48"/>
      <c r="LOR83" s="48"/>
      <c r="LOS83" s="48"/>
      <c r="LOT83" s="48"/>
      <c r="LOU83" s="48"/>
      <c r="LOV83" s="48"/>
      <c r="LOW83" s="48"/>
      <c r="LOX83" s="48"/>
      <c r="LOY83" s="48"/>
      <c r="LOZ83" s="48"/>
      <c r="LPA83" s="48"/>
      <c r="LPB83" s="48"/>
      <c r="LPC83" s="48"/>
      <c r="LPD83" s="48"/>
      <c r="LPE83" s="48"/>
      <c r="LPF83" s="48"/>
      <c r="LPG83" s="48"/>
      <c r="LPH83" s="48"/>
      <c r="LPI83" s="48"/>
      <c r="LPJ83" s="48"/>
      <c r="LPK83" s="48"/>
      <c r="LPL83" s="48"/>
      <c r="LPM83" s="48"/>
      <c r="LPN83" s="48"/>
      <c r="LPO83" s="48"/>
      <c r="LPP83" s="48"/>
      <c r="LPQ83" s="48"/>
      <c r="LPR83" s="48"/>
      <c r="LPS83" s="48"/>
      <c r="LPT83" s="48"/>
      <c r="LPU83" s="48"/>
      <c r="LPV83" s="48"/>
      <c r="LPW83" s="48"/>
      <c r="LPX83" s="48"/>
      <c r="LPY83" s="48"/>
      <c r="LPZ83" s="48"/>
      <c r="LQA83" s="48"/>
      <c r="LQB83" s="48"/>
      <c r="LQC83" s="48"/>
      <c r="LQD83" s="48"/>
      <c r="LQE83" s="48"/>
      <c r="LQF83" s="48"/>
      <c r="LQG83" s="48"/>
      <c r="LQH83" s="48"/>
      <c r="LQI83" s="48"/>
      <c r="LQJ83" s="48"/>
      <c r="LQK83" s="48"/>
      <c r="LQL83" s="48"/>
      <c r="LQM83" s="48"/>
      <c r="LQN83" s="48"/>
      <c r="LQO83" s="48"/>
      <c r="LQP83" s="48"/>
      <c r="LQQ83" s="48"/>
      <c r="LQR83" s="48"/>
      <c r="LQS83" s="48"/>
      <c r="LQT83" s="48"/>
      <c r="LQU83" s="48"/>
      <c r="LQV83" s="48"/>
      <c r="LQW83" s="48"/>
      <c r="LQX83" s="48"/>
      <c r="LQY83" s="48"/>
      <c r="LQZ83" s="48"/>
      <c r="LRA83" s="48"/>
      <c r="LRB83" s="48"/>
      <c r="LRC83" s="48"/>
      <c r="LRD83" s="48"/>
      <c r="LRE83" s="48"/>
      <c r="LRF83" s="48"/>
      <c r="LRG83" s="48"/>
      <c r="LRH83" s="48"/>
      <c r="LRI83" s="48"/>
      <c r="LRJ83" s="48"/>
      <c r="LRK83" s="48"/>
      <c r="LRL83" s="48"/>
      <c r="LRM83" s="48"/>
      <c r="LRN83" s="48"/>
      <c r="LRO83" s="48"/>
      <c r="LRP83" s="48"/>
      <c r="LRQ83" s="48"/>
      <c r="LRR83" s="48"/>
      <c r="LRS83" s="48"/>
      <c r="LRT83" s="48"/>
      <c r="LRU83" s="48"/>
      <c r="LRV83" s="48"/>
      <c r="LRW83" s="48"/>
      <c r="LRX83" s="48"/>
      <c r="LRY83" s="48"/>
      <c r="LRZ83" s="48"/>
      <c r="LSA83" s="48"/>
      <c r="LSB83" s="48"/>
      <c r="LSC83" s="48"/>
      <c r="LSD83" s="48"/>
      <c r="LSE83" s="48"/>
      <c r="LSF83" s="48"/>
      <c r="LSG83" s="48"/>
      <c r="LSH83" s="48"/>
      <c r="LSI83" s="48"/>
      <c r="LSJ83" s="48"/>
      <c r="LSK83" s="48"/>
      <c r="LSL83" s="48"/>
      <c r="LSM83" s="48"/>
      <c r="LSN83" s="48"/>
      <c r="LSO83" s="48"/>
      <c r="LSP83" s="48"/>
      <c r="LSQ83" s="48"/>
      <c r="LSR83" s="48"/>
      <c r="LSS83" s="48"/>
      <c r="LST83" s="48"/>
      <c r="LSU83" s="48"/>
      <c r="LSV83" s="48"/>
      <c r="LSW83" s="48"/>
      <c r="LSX83" s="48"/>
      <c r="LSY83" s="48"/>
      <c r="LSZ83" s="48"/>
      <c r="LTA83" s="48"/>
      <c r="LTB83" s="48"/>
      <c r="LTC83" s="48"/>
      <c r="LTD83" s="48"/>
      <c r="LTE83" s="48"/>
      <c r="LTF83" s="48"/>
      <c r="LTG83" s="48"/>
      <c r="LTH83" s="48"/>
      <c r="LTI83" s="48"/>
      <c r="LTJ83" s="48"/>
      <c r="LTK83" s="48"/>
      <c r="LTL83" s="48"/>
      <c r="LTM83" s="48"/>
      <c r="LTN83" s="48"/>
      <c r="LTO83" s="48"/>
      <c r="LTP83" s="48"/>
      <c r="LTQ83" s="48"/>
      <c r="LTR83" s="48"/>
      <c r="LTS83" s="48"/>
      <c r="LTT83" s="48"/>
      <c r="LTU83" s="48"/>
      <c r="LTV83" s="48"/>
      <c r="LTW83" s="48"/>
      <c r="LTX83" s="48"/>
      <c r="LTY83" s="48"/>
      <c r="LTZ83" s="48"/>
      <c r="LUA83" s="48"/>
      <c r="LUB83" s="48"/>
      <c r="LUC83" s="48"/>
      <c r="LUD83" s="48"/>
      <c r="LUE83" s="48"/>
      <c r="LUF83" s="48"/>
      <c r="LUG83" s="48"/>
      <c r="LUH83" s="48"/>
      <c r="LUI83" s="48"/>
      <c r="LUJ83" s="48"/>
      <c r="LUK83" s="48"/>
      <c r="LUL83" s="48"/>
      <c r="LUM83" s="48"/>
      <c r="LUN83" s="48"/>
      <c r="LUO83" s="48"/>
      <c r="LUP83" s="48"/>
      <c r="LUQ83" s="48"/>
      <c r="LUR83" s="48"/>
      <c r="LUS83" s="48"/>
      <c r="LUT83" s="48"/>
      <c r="LUU83" s="48"/>
      <c r="LUV83" s="48"/>
      <c r="LUW83" s="48"/>
      <c r="LUX83" s="48"/>
      <c r="LUY83" s="48"/>
      <c r="LUZ83" s="48"/>
      <c r="LVA83" s="48"/>
      <c r="LVB83" s="48"/>
      <c r="LVC83" s="48"/>
      <c r="LVD83" s="48"/>
      <c r="LVE83" s="48"/>
      <c r="LVF83" s="48"/>
      <c r="LVG83" s="48"/>
      <c r="LVH83" s="48"/>
      <c r="LVI83" s="48"/>
      <c r="LVJ83" s="48"/>
      <c r="LVK83" s="48"/>
      <c r="LVL83" s="48"/>
      <c r="LVM83" s="48"/>
      <c r="LVN83" s="48"/>
      <c r="LVO83" s="48"/>
      <c r="LVP83" s="48"/>
      <c r="LVQ83" s="48"/>
      <c r="LVR83" s="48"/>
      <c r="LVS83" s="48"/>
      <c r="LVT83" s="48"/>
      <c r="LVU83" s="48"/>
      <c r="LVV83" s="48"/>
      <c r="LVW83" s="48"/>
      <c r="LVX83" s="48"/>
      <c r="LVY83" s="48"/>
      <c r="LVZ83" s="48"/>
      <c r="LWA83" s="48"/>
      <c r="LWB83" s="48"/>
      <c r="LWC83" s="48"/>
      <c r="LWD83" s="48"/>
      <c r="LWE83" s="48"/>
      <c r="LWF83" s="48"/>
      <c r="LWG83" s="48"/>
      <c r="LWH83" s="48"/>
      <c r="LWI83" s="48"/>
      <c r="LWJ83" s="48"/>
      <c r="LWK83" s="48"/>
      <c r="LWL83" s="48"/>
      <c r="LWM83" s="48"/>
      <c r="LWN83" s="48"/>
      <c r="LWO83" s="48"/>
      <c r="LWP83" s="48"/>
      <c r="LWQ83" s="48"/>
      <c r="LWR83" s="48"/>
      <c r="LWS83" s="48"/>
      <c r="LWT83" s="48"/>
      <c r="LWU83" s="48"/>
      <c r="LWV83" s="48"/>
      <c r="LWW83" s="48"/>
      <c r="LWX83" s="48"/>
      <c r="LWY83" s="48"/>
      <c r="LWZ83" s="48"/>
      <c r="LXA83" s="48"/>
      <c r="LXB83" s="48"/>
      <c r="LXC83" s="48"/>
      <c r="LXD83" s="48"/>
      <c r="LXE83" s="48"/>
      <c r="LXF83" s="48"/>
      <c r="LXG83" s="48"/>
      <c r="LXH83" s="48"/>
      <c r="LXI83" s="48"/>
      <c r="LXJ83" s="48"/>
      <c r="LXK83" s="48"/>
      <c r="LXL83" s="48"/>
      <c r="LXM83" s="48"/>
      <c r="LXN83" s="48"/>
      <c r="LXO83" s="48"/>
      <c r="LXP83" s="48"/>
      <c r="LXQ83" s="48"/>
      <c r="LXR83" s="48"/>
      <c r="LXS83" s="48"/>
      <c r="LXT83" s="48"/>
      <c r="LXU83" s="48"/>
      <c r="LXV83" s="48"/>
      <c r="LXW83" s="48"/>
      <c r="LXX83" s="48"/>
      <c r="LXY83" s="48"/>
      <c r="LXZ83" s="48"/>
      <c r="LYA83" s="48"/>
      <c r="LYB83" s="48"/>
      <c r="LYC83" s="48"/>
      <c r="LYD83" s="48"/>
      <c r="LYE83" s="48"/>
      <c r="LYF83" s="48"/>
      <c r="LYG83" s="48"/>
      <c r="LYH83" s="48"/>
      <c r="LYI83" s="48"/>
      <c r="LYJ83" s="48"/>
      <c r="LYK83" s="48"/>
      <c r="LYL83" s="48"/>
      <c r="LYM83" s="48"/>
      <c r="LYN83" s="48"/>
      <c r="LYO83" s="48"/>
      <c r="LYP83" s="48"/>
      <c r="LYQ83" s="48"/>
      <c r="LYR83" s="48"/>
      <c r="LYS83" s="48"/>
      <c r="LYT83" s="48"/>
      <c r="LYU83" s="48"/>
      <c r="LYV83" s="48"/>
      <c r="LYW83" s="48"/>
      <c r="LYX83" s="48"/>
      <c r="LYY83" s="48"/>
      <c r="LYZ83" s="48"/>
      <c r="LZA83" s="48"/>
      <c r="LZB83" s="48"/>
      <c r="LZC83" s="48"/>
      <c r="LZD83" s="48"/>
      <c r="LZE83" s="48"/>
      <c r="LZF83" s="48"/>
      <c r="LZG83" s="48"/>
      <c r="LZH83" s="48"/>
      <c r="LZI83" s="48"/>
      <c r="LZJ83" s="48"/>
      <c r="LZK83" s="48"/>
      <c r="LZL83" s="48"/>
      <c r="LZM83" s="48"/>
      <c r="LZN83" s="48"/>
      <c r="LZO83" s="48"/>
      <c r="LZP83" s="48"/>
      <c r="LZQ83" s="48"/>
      <c r="LZR83" s="48"/>
      <c r="LZS83" s="48"/>
      <c r="LZT83" s="48"/>
      <c r="LZU83" s="48"/>
      <c r="LZV83" s="48"/>
      <c r="LZW83" s="48"/>
      <c r="LZX83" s="48"/>
      <c r="LZY83" s="48"/>
      <c r="LZZ83" s="48"/>
      <c r="MAA83" s="48"/>
      <c r="MAB83" s="48"/>
      <c r="MAC83" s="48"/>
      <c r="MAD83" s="48"/>
      <c r="MAE83" s="48"/>
      <c r="MAF83" s="48"/>
      <c r="MAG83" s="48"/>
      <c r="MAH83" s="48"/>
      <c r="MAI83" s="48"/>
      <c r="MAJ83" s="48"/>
      <c r="MAK83" s="48"/>
      <c r="MAL83" s="48"/>
      <c r="MAM83" s="48"/>
      <c r="MAN83" s="48"/>
      <c r="MAO83" s="48"/>
      <c r="MAP83" s="48"/>
      <c r="MAQ83" s="48"/>
      <c r="MAR83" s="48"/>
      <c r="MAS83" s="48"/>
      <c r="MAT83" s="48"/>
      <c r="MAU83" s="48"/>
      <c r="MAV83" s="48"/>
      <c r="MAW83" s="48"/>
      <c r="MAX83" s="48"/>
      <c r="MAY83" s="48"/>
      <c r="MAZ83" s="48"/>
      <c r="MBA83" s="48"/>
      <c r="MBB83" s="48"/>
      <c r="MBC83" s="48"/>
      <c r="MBD83" s="48"/>
      <c r="MBE83" s="48"/>
      <c r="MBF83" s="48"/>
      <c r="MBG83" s="48"/>
      <c r="MBH83" s="48"/>
      <c r="MBI83" s="48"/>
      <c r="MBJ83" s="48"/>
      <c r="MBK83" s="48"/>
      <c r="MBL83" s="48"/>
      <c r="MBM83" s="48"/>
      <c r="MBN83" s="48"/>
      <c r="MBO83" s="48"/>
      <c r="MBP83" s="48"/>
      <c r="MBQ83" s="48"/>
      <c r="MBR83" s="48"/>
      <c r="MBS83" s="48"/>
      <c r="MBT83" s="48"/>
      <c r="MBU83" s="48"/>
      <c r="MBV83" s="48"/>
      <c r="MBW83" s="48"/>
      <c r="MBX83" s="48"/>
      <c r="MBY83" s="48"/>
      <c r="MBZ83" s="48"/>
      <c r="MCA83" s="48"/>
      <c r="MCB83" s="48"/>
      <c r="MCC83" s="48"/>
      <c r="MCD83" s="48"/>
      <c r="MCE83" s="48"/>
      <c r="MCF83" s="48"/>
      <c r="MCG83" s="48"/>
      <c r="MCH83" s="48"/>
      <c r="MCI83" s="48"/>
      <c r="MCJ83" s="48"/>
      <c r="MCK83" s="48"/>
      <c r="MCL83" s="48"/>
      <c r="MCM83" s="48"/>
      <c r="MCN83" s="48"/>
      <c r="MCO83" s="48"/>
      <c r="MCP83" s="48"/>
      <c r="MCQ83" s="48"/>
      <c r="MCR83" s="48"/>
      <c r="MCS83" s="48"/>
      <c r="MCT83" s="48"/>
      <c r="MCU83" s="48"/>
      <c r="MCV83" s="48"/>
      <c r="MCW83" s="48"/>
      <c r="MCX83" s="48"/>
      <c r="MCY83" s="48"/>
      <c r="MCZ83" s="48"/>
      <c r="MDA83" s="48"/>
      <c r="MDB83" s="48"/>
      <c r="MDC83" s="48"/>
      <c r="MDD83" s="48"/>
      <c r="MDE83" s="48"/>
      <c r="MDF83" s="48"/>
      <c r="MDG83" s="48"/>
      <c r="MDH83" s="48"/>
      <c r="MDI83" s="48"/>
      <c r="MDJ83" s="48"/>
      <c r="MDK83" s="48"/>
      <c r="MDL83" s="48"/>
      <c r="MDM83" s="48"/>
      <c r="MDN83" s="48"/>
      <c r="MDO83" s="48"/>
      <c r="MDP83" s="48"/>
      <c r="MDQ83" s="48"/>
      <c r="MDR83" s="48"/>
      <c r="MDS83" s="48"/>
      <c r="MDT83" s="48"/>
      <c r="MDU83" s="48"/>
      <c r="MDV83" s="48"/>
      <c r="MDW83" s="48"/>
      <c r="MDX83" s="48"/>
      <c r="MDY83" s="48"/>
      <c r="MDZ83" s="48"/>
      <c r="MEA83" s="48"/>
      <c r="MEB83" s="48"/>
      <c r="MEC83" s="48"/>
      <c r="MED83" s="48"/>
      <c r="MEE83" s="48"/>
      <c r="MEF83" s="48"/>
      <c r="MEG83" s="48"/>
      <c r="MEH83" s="48"/>
      <c r="MEI83" s="48"/>
      <c r="MEJ83" s="48"/>
      <c r="MEK83" s="48"/>
      <c r="MEL83" s="48"/>
      <c r="MEM83" s="48"/>
      <c r="MEN83" s="48"/>
      <c r="MEO83" s="48"/>
      <c r="MEP83" s="48"/>
      <c r="MEQ83" s="48"/>
      <c r="MER83" s="48"/>
      <c r="MES83" s="48"/>
      <c r="MET83" s="48"/>
      <c r="MEU83" s="48"/>
      <c r="MEV83" s="48"/>
      <c r="MEW83" s="48"/>
      <c r="MEX83" s="48"/>
      <c r="MEY83" s="48"/>
      <c r="MEZ83" s="48"/>
      <c r="MFA83" s="48"/>
      <c r="MFB83" s="48"/>
      <c r="MFC83" s="48"/>
      <c r="MFD83" s="48"/>
      <c r="MFE83" s="48"/>
      <c r="MFF83" s="48"/>
      <c r="MFG83" s="48"/>
      <c r="MFH83" s="48"/>
      <c r="MFI83" s="48"/>
      <c r="MFJ83" s="48"/>
      <c r="MFK83" s="48"/>
      <c r="MFL83" s="48"/>
      <c r="MFM83" s="48"/>
      <c r="MFN83" s="48"/>
      <c r="MFO83" s="48"/>
      <c r="MFP83" s="48"/>
      <c r="MFQ83" s="48"/>
      <c r="MFR83" s="48"/>
      <c r="MFS83" s="48"/>
      <c r="MFT83" s="48"/>
      <c r="MFU83" s="48"/>
      <c r="MFV83" s="48"/>
      <c r="MFW83" s="48"/>
      <c r="MFX83" s="48"/>
      <c r="MFY83" s="48"/>
      <c r="MFZ83" s="48"/>
      <c r="MGA83" s="48"/>
      <c r="MGB83" s="48"/>
      <c r="MGC83" s="48"/>
      <c r="MGD83" s="48"/>
      <c r="MGE83" s="48"/>
      <c r="MGF83" s="48"/>
      <c r="MGG83" s="48"/>
      <c r="MGH83" s="48"/>
      <c r="MGI83" s="48"/>
      <c r="MGJ83" s="48"/>
      <c r="MGK83" s="48"/>
      <c r="MGL83" s="48"/>
      <c r="MGM83" s="48"/>
      <c r="MGN83" s="48"/>
      <c r="MGO83" s="48"/>
      <c r="MGP83" s="48"/>
      <c r="MGQ83" s="48"/>
      <c r="MGR83" s="48"/>
      <c r="MGS83" s="48"/>
      <c r="MGT83" s="48"/>
      <c r="MGU83" s="48"/>
      <c r="MGV83" s="48"/>
      <c r="MGW83" s="48"/>
      <c r="MGX83" s="48"/>
      <c r="MGY83" s="48"/>
      <c r="MGZ83" s="48"/>
      <c r="MHA83" s="48"/>
      <c r="MHB83" s="48"/>
      <c r="MHC83" s="48"/>
      <c r="MHD83" s="48"/>
      <c r="MHE83" s="48"/>
      <c r="MHF83" s="48"/>
      <c r="MHG83" s="48"/>
      <c r="MHH83" s="48"/>
      <c r="MHI83" s="48"/>
      <c r="MHJ83" s="48"/>
      <c r="MHK83" s="48"/>
      <c r="MHL83" s="48"/>
      <c r="MHM83" s="48"/>
      <c r="MHN83" s="48"/>
      <c r="MHO83" s="48"/>
      <c r="MHP83" s="48"/>
      <c r="MHQ83" s="48"/>
      <c r="MHR83" s="48"/>
      <c r="MHS83" s="48"/>
      <c r="MHT83" s="48"/>
      <c r="MHU83" s="48"/>
      <c r="MHV83" s="48"/>
      <c r="MHW83" s="48"/>
      <c r="MHX83" s="48"/>
      <c r="MHY83" s="48"/>
      <c r="MHZ83" s="48"/>
      <c r="MIA83" s="48"/>
      <c r="MIB83" s="48"/>
      <c r="MIC83" s="48"/>
      <c r="MID83" s="48"/>
      <c r="MIE83" s="48"/>
      <c r="MIF83" s="48"/>
      <c r="MIG83" s="48"/>
      <c r="MIH83" s="48"/>
      <c r="MII83" s="48"/>
      <c r="MIJ83" s="48"/>
      <c r="MIK83" s="48"/>
      <c r="MIL83" s="48"/>
      <c r="MIM83" s="48"/>
      <c r="MIN83" s="48"/>
      <c r="MIO83" s="48"/>
      <c r="MIP83" s="48"/>
      <c r="MIQ83" s="48"/>
      <c r="MIR83" s="48"/>
      <c r="MIS83" s="48"/>
      <c r="MIT83" s="48"/>
      <c r="MIU83" s="48"/>
      <c r="MIV83" s="48"/>
      <c r="MIW83" s="48"/>
      <c r="MIX83" s="48"/>
      <c r="MIY83" s="48"/>
      <c r="MIZ83" s="48"/>
      <c r="MJA83" s="48"/>
      <c r="MJB83" s="48"/>
      <c r="MJC83" s="48"/>
      <c r="MJD83" s="48"/>
      <c r="MJE83" s="48"/>
      <c r="MJF83" s="48"/>
      <c r="MJG83" s="48"/>
      <c r="MJH83" s="48"/>
      <c r="MJI83" s="48"/>
      <c r="MJJ83" s="48"/>
      <c r="MJK83" s="48"/>
      <c r="MJL83" s="48"/>
      <c r="MJM83" s="48"/>
      <c r="MJN83" s="48"/>
      <c r="MJO83" s="48"/>
      <c r="MJP83" s="48"/>
      <c r="MJQ83" s="48"/>
      <c r="MJR83" s="48"/>
      <c r="MJS83" s="48"/>
      <c r="MJT83" s="48"/>
      <c r="MJU83" s="48"/>
      <c r="MJV83" s="48"/>
      <c r="MJW83" s="48"/>
      <c r="MJX83" s="48"/>
      <c r="MJY83" s="48"/>
      <c r="MJZ83" s="48"/>
      <c r="MKA83" s="48"/>
      <c r="MKB83" s="48"/>
      <c r="MKC83" s="48"/>
      <c r="MKD83" s="48"/>
      <c r="MKE83" s="48"/>
      <c r="MKF83" s="48"/>
      <c r="MKG83" s="48"/>
      <c r="MKH83" s="48"/>
      <c r="MKI83" s="48"/>
      <c r="MKJ83" s="48"/>
      <c r="MKK83" s="48"/>
      <c r="MKL83" s="48"/>
      <c r="MKM83" s="48"/>
      <c r="MKN83" s="48"/>
      <c r="MKO83" s="48"/>
      <c r="MKP83" s="48"/>
      <c r="MKQ83" s="48"/>
      <c r="MKR83" s="48"/>
      <c r="MKS83" s="48"/>
      <c r="MKT83" s="48"/>
      <c r="MKU83" s="48"/>
      <c r="MKV83" s="48"/>
      <c r="MKW83" s="48"/>
      <c r="MKX83" s="48"/>
      <c r="MKY83" s="48"/>
      <c r="MKZ83" s="48"/>
      <c r="MLA83" s="48"/>
      <c r="MLB83" s="48"/>
      <c r="MLC83" s="48"/>
      <c r="MLD83" s="48"/>
      <c r="MLE83" s="48"/>
      <c r="MLF83" s="48"/>
      <c r="MLG83" s="48"/>
      <c r="MLH83" s="48"/>
      <c r="MLI83" s="48"/>
      <c r="MLJ83" s="48"/>
      <c r="MLK83" s="48"/>
      <c r="MLL83" s="48"/>
      <c r="MLM83" s="48"/>
      <c r="MLN83" s="48"/>
      <c r="MLO83" s="48"/>
      <c r="MLP83" s="48"/>
      <c r="MLQ83" s="48"/>
      <c r="MLR83" s="48"/>
      <c r="MLS83" s="48"/>
      <c r="MLT83" s="48"/>
      <c r="MLU83" s="48"/>
      <c r="MLV83" s="48"/>
      <c r="MLW83" s="48"/>
      <c r="MLX83" s="48"/>
      <c r="MLY83" s="48"/>
      <c r="MLZ83" s="48"/>
      <c r="MMA83" s="48"/>
      <c r="MMB83" s="48"/>
      <c r="MMC83" s="48"/>
      <c r="MMD83" s="48"/>
      <c r="MME83" s="48"/>
      <c r="MMF83" s="48"/>
      <c r="MMG83" s="48"/>
      <c r="MMH83" s="48"/>
      <c r="MMI83" s="48"/>
      <c r="MMJ83" s="48"/>
      <c r="MMK83" s="48"/>
      <c r="MML83" s="48"/>
      <c r="MMM83" s="48"/>
      <c r="MMN83" s="48"/>
      <c r="MMO83" s="48"/>
      <c r="MMP83" s="48"/>
      <c r="MMQ83" s="48"/>
      <c r="MMR83" s="48"/>
      <c r="MMS83" s="48"/>
      <c r="MMT83" s="48"/>
      <c r="MMU83" s="48"/>
      <c r="MMV83" s="48"/>
      <c r="MMW83" s="48"/>
      <c r="MMX83" s="48"/>
      <c r="MMY83" s="48"/>
      <c r="MMZ83" s="48"/>
      <c r="MNA83" s="48"/>
      <c r="MNB83" s="48"/>
      <c r="MNC83" s="48"/>
      <c r="MND83" s="48"/>
      <c r="MNE83" s="48"/>
      <c r="MNF83" s="48"/>
      <c r="MNG83" s="48"/>
      <c r="MNH83" s="48"/>
      <c r="MNI83" s="48"/>
      <c r="MNJ83" s="48"/>
      <c r="MNK83" s="48"/>
      <c r="MNL83" s="48"/>
      <c r="MNM83" s="48"/>
      <c r="MNN83" s="48"/>
      <c r="MNO83" s="48"/>
      <c r="MNP83" s="48"/>
      <c r="MNQ83" s="48"/>
      <c r="MNR83" s="48"/>
      <c r="MNS83" s="48"/>
      <c r="MNT83" s="48"/>
      <c r="MNU83" s="48"/>
      <c r="MNV83" s="48"/>
      <c r="MNW83" s="48"/>
      <c r="MNX83" s="48"/>
      <c r="MNY83" s="48"/>
      <c r="MNZ83" s="48"/>
      <c r="MOA83" s="48"/>
      <c r="MOB83" s="48"/>
      <c r="MOC83" s="48"/>
      <c r="MOD83" s="48"/>
      <c r="MOE83" s="48"/>
      <c r="MOF83" s="48"/>
      <c r="MOG83" s="48"/>
      <c r="MOH83" s="48"/>
      <c r="MOI83" s="48"/>
      <c r="MOJ83" s="48"/>
      <c r="MOK83" s="48"/>
      <c r="MOL83" s="48"/>
      <c r="MOM83" s="48"/>
      <c r="MON83" s="48"/>
      <c r="MOO83" s="48"/>
      <c r="MOP83" s="48"/>
      <c r="MOQ83" s="48"/>
      <c r="MOR83" s="48"/>
      <c r="MOS83" s="48"/>
      <c r="MOT83" s="48"/>
      <c r="MOU83" s="48"/>
      <c r="MOV83" s="48"/>
      <c r="MOW83" s="48"/>
      <c r="MOX83" s="48"/>
      <c r="MOY83" s="48"/>
      <c r="MOZ83" s="48"/>
      <c r="MPA83" s="48"/>
      <c r="MPB83" s="48"/>
      <c r="MPC83" s="48"/>
      <c r="MPD83" s="48"/>
      <c r="MPE83" s="48"/>
      <c r="MPF83" s="48"/>
      <c r="MPG83" s="48"/>
      <c r="MPH83" s="48"/>
      <c r="MPI83" s="48"/>
      <c r="MPJ83" s="48"/>
      <c r="MPK83" s="48"/>
      <c r="MPL83" s="48"/>
      <c r="MPM83" s="48"/>
      <c r="MPN83" s="48"/>
      <c r="MPO83" s="48"/>
      <c r="MPP83" s="48"/>
      <c r="MPQ83" s="48"/>
      <c r="MPR83" s="48"/>
      <c r="MPS83" s="48"/>
      <c r="MPT83" s="48"/>
      <c r="MPU83" s="48"/>
      <c r="MPV83" s="48"/>
      <c r="MPW83" s="48"/>
      <c r="MPX83" s="48"/>
      <c r="MPY83" s="48"/>
      <c r="MPZ83" s="48"/>
      <c r="MQA83" s="48"/>
      <c r="MQB83" s="48"/>
      <c r="MQC83" s="48"/>
      <c r="MQD83" s="48"/>
      <c r="MQE83" s="48"/>
      <c r="MQF83" s="48"/>
      <c r="MQG83" s="48"/>
      <c r="MQH83" s="48"/>
      <c r="MQI83" s="48"/>
      <c r="MQJ83" s="48"/>
      <c r="MQK83" s="48"/>
      <c r="MQL83" s="48"/>
      <c r="MQM83" s="48"/>
      <c r="MQN83" s="48"/>
      <c r="MQO83" s="48"/>
      <c r="MQP83" s="48"/>
      <c r="MQQ83" s="48"/>
      <c r="MQR83" s="48"/>
      <c r="MQS83" s="48"/>
      <c r="MQT83" s="48"/>
      <c r="MQU83" s="48"/>
      <c r="MQV83" s="48"/>
      <c r="MQW83" s="48"/>
      <c r="MQX83" s="48"/>
      <c r="MQY83" s="48"/>
      <c r="MQZ83" s="48"/>
      <c r="MRA83" s="48"/>
      <c r="MRB83" s="48"/>
      <c r="MRC83" s="48"/>
      <c r="MRD83" s="48"/>
      <c r="MRE83" s="48"/>
      <c r="MRF83" s="48"/>
      <c r="MRG83" s="48"/>
      <c r="MRH83" s="48"/>
      <c r="MRI83" s="48"/>
      <c r="MRJ83" s="48"/>
      <c r="MRK83" s="48"/>
      <c r="MRL83" s="48"/>
      <c r="MRM83" s="48"/>
      <c r="MRN83" s="48"/>
      <c r="MRO83" s="48"/>
      <c r="MRP83" s="48"/>
      <c r="MRQ83" s="48"/>
      <c r="MRR83" s="48"/>
      <c r="MRS83" s="48"/>
      <c r="MRT83" s="48"/>
      <c r="MRU83" s="48"/>
      <c r="MRV83" s="48"/>
      <c r="MRW83" s="48"/>
      <c r="MRX83" s="48"/>
      <c r="MRY83" s="48"/>
      <c r="MRZ83" s="48"/>
      <c r="MSA83" s="48"/>
      <c r="MSB83" s="48"/>
      <c r="MSC83" s="48"/>
      <c r="MSD83" s="48"/>
      <c r="MSE83" s="48"/>
      <c r="MSF83" s="48"/>
      <c r="MSG83" s="48"/>
      <c r="MSH83" s="48"/>
      <c r="MSI83" s="48"/>
      <c r="MSJ83" s="48"/>
      <c r="MSK83" s="48"/>
      <c r="MSL83" s="48"/>
      <c r="MSM83" s="48"/>
      <c r="MSN83" s="48"/>
      <c r="MSO83" s="48"/>
      <c r="MSP83" s="48"/>
      <c r="MSQ83" s="48"/>
      <c r="MSR83" s="48"/>
      <c r="MSS83" s="48"/>
      <c r="MST83" s="48"/>
      <c r="MSU83" s="48"/>
      <c r="MSV83" s="48"/>
      <c r="MSW83" s="48"/>
      <c r="MSX83" s="48"/>
      <c r="MSY83" s="48"/>
      <c r="MSZ83" s="48"/>
      <c r="MTA83" s="48"/>
      <c r="MTB83" s="48"/>
      <c r="MTC83" s="48"/>
      <c r="MTD83" s="48"/>
      <c r="MTE83" s="48"/>
      <c r="MTF83" s="48"/>
      <c r="MTG83" s="48"/>
      <c r="MTH83" s="48"/>
      <c r="MTI83" s="48"/>
      <c r="MTJ83" s="48"/>
      <c r="MTK83" s="48"/>
      <c r="MTL83" s="48"/>
      <c r="MTM83" s="48"/>
      <c r="MTN83" s="48"/>
      <c r="MTO83" s="48"/>
      <c r="MTP83" s="48"/>
      <c r="MTQ83" s="48"/>
      <c r="MTR83" s="48"/>
      <c r="MTS83" s="48"/>
      <c r="MTT83" s="48"/>
      <c r="MTU83" s="48"/>
      <c r="MTV83" s="48"/>
      <c r="MTW83" s="48"/>
      <c r="MTX83" s="48"/>
      <c r="MTY83" s="48"/>
      <c r="MTZ83" s="48"/>
      <c r="MUA83" s="48"/>
      <c r="MUB83" s="48"/>
      <c r="MUC83" s="48"/>
      <c r="MUD83" s="48"/>
      <c r="MUE83" s="48"/>
      <c r="MUF83" s="48"/>
      <c r="MUG83" s="48"/>
      <c r="MUH83" s="48"/>
      <c r="MUI83" s="48"/>
      <c r="MUJ83" s="48"/>
      <c r="MUK83" s="48"/>
      <c r="MUL83" s="48"/>
      <c r="MUM83" s="48"/>
      <c r="MUN83" s="48"/>
      <c r="MUO83" s="48"/>
      <c r="MUP83" s="48"/>
      <c r="MUQ83" s="48"/>
      <c r="MUR83" s="48"/>
      <c r="MUS83" s="48"/>
      <c r="MUT83" s="48"/>
      <c r="MUU83" s="48"/>
      <c r="MUV83" s="48"/>
      <c r="MUW83" s="48"/>
      <c r="MUX83" s="48"/>
      <c r="MUY83" s="48"/>
      <c r="MUZ83" s="48"/>
      <c r="MVA83" s="48"/>
      <c r="MVB83" s="48"/>
      <c r="MVC83" s="48"/>
      <c r="MVD83" s="48"/>
      <c r="MVE83" s="48"/>
      <c r="MVF83" s="48"/>
      <c r="MVG83" s="48"/>
      <c r="MVH83" s="48"/>
      <c r="MVI83" s="48"/>
      <c r="MVJ83" s="48"/>
      <c r="MVK83" s="48"/>
      <c r="MVL83" s="48"/>
      <c r="MVM83" s="48"/>
      <c r="MVN83" s="48"/>
      <c r="MVO83" s="48"/>
      <c r="MVP83" s="48"/>
      <c r="MVQ83" s="48"/>
      <c r="MVR83" s="48"/>
      <c r="MVS83" s="48"/>
      <c r="MVT83" s="48"/>
      <c r="MVU83" s="48"/>
      <c r="MVV83" s="48"/>
      <c r="MVW83" s="48"/>
      <c r="MVX83" s="48"/>
      <c r="MVY83" s="48"/>
      <c r="MVZ83" s="48"/>
      <c r="MWA83" s="48"/>
      <c r="MWB83" s="48"/>
      <c r="MWC83" s="48"/>
      <c r="MWD83" s="48"/>
      <c r="MWE83" s="48"/>
      <c r="MWF83" s="48"/>
      <c r="MWG83" s="48"/>
      <c r="MWH83" s="48"/>
      <c r="MWI83" s="48"/>
      <c r="MWJ83" s="48"/>
      <c r="MWK83" s="48"/>
      <c r="MWL83" s="48"/>
      <c r="MWM83" s="48"/>
      <c r="MWN83" s="48"/>
      <c r="MWO83" s="48"/>
      <c r="MWP83" s="48"/>
      <c r="MWQ83" s="48"/>
      <c r="MWR83" s="48"/>
      <c r="MWS83" s="48"/>
      <c r="MWT83" s="48"/>
      <c r="MWU83" s="48"/>
      <c r="MWV83" s="48"/>
      <c r="MWW83" s="48"/>
      <c r="MWX83" s="48"/>
      <c r="MWY83" s="48"/>
      <c r="MWZ83" s="48"/>
      <c r="MXA83" s="48"/>
      <c r="MXB83" s="48"/>
      <c r="MXC83" s="48"/>
      <c r="MXD83" s="48"/>
      <c r="MXE83" s="48"/>
      <c r="MXF83" s="48"/>
      <c r="MXG83" s="48"/>
      <c r="MXH83" s="48"/>
      <c r="MXI83" s="48"/>
      <c r="MXJ83" s="48"/>
      <c r="MXK83" s="48"/>
      <c r="MXL83" s="48"/>
      <c r="MXM83" s="48"/>
      <c r="MXN83" s="48"/>
      <c r="MXO83" s="48"/>
      <c r="MXP83" s="48"/>
      <c r="MXQ83" s="48"/>
      <c r="MXR83" s="48"/>
      <c r="MXS83" s="48"/>
      <c r="MXT83" s="48"/>
      <c r="MXU83" s="48"/>
      <c r="MXV83" s="48"/>
      <c r="MXW83" s="48"/>
      <c r="MXX83" s="48"/>
      <c r="MXY83" s="48"/>
      <c r="MXZ83" s="48"/>
      <c r="MYA83" s="48"/>
      <c r="MYB83" s="48"/>
      <c r="MYC83" s="48"/>
      <c r="MYD83" s="48"/>
      <c r="MYE83" s="48"/>
      <c r="MYF83" s="48"/>
      <c r="MYG83" s="48"/>
      <c r="MYH83" s="48"/>
      <c r="MYI83" s="48"/>
      <c r="MYJ83" s="48"/>
      <c r="MYK83" s="48"/>
      <c r="MYL83" s="48"/>
      <c r="MYM83" s="48"/>
      <c r="MYN83" s="48"/>
      <c r="MYO83" s="48"/>
      <c r="MYP83" s="48"/>
      <c r="MYQ83" s="48"/>
      <c r="MYR83" s="48"/>
      <c r="MYS83" s="48"/>
      <c r="MYT83" s="48"/>
      <c r="MYU83" s="48"/>
      <c r="MYV83" s="48"/>
      <c r="MYW83" s="48"/>
      <c r="MYX83" s="48"/>
      <c r="MYY83" s="48"/>
      <c r="MYZ83" s="48"/>
      <c r="MZA83" s="48"/>
      <c r="MZB83" s="48"/>
      <c r="MZC83" s="48"/>
      <c r="MZD83" s="48"/>
      <c r="MZE83" s="48"/>
      <c r="MZF83" s="48"/>
      <c r="MZG83" s="48"/>
      <c r="MZH83" s="48"/>
      <c r="MZI83" s="48"/>
      <c r="MZJ83" s="48"/>
      <c r="MZK83" s="48"/>
      <c r="MZL83" s="48"/>
      <c r="MZM83" s="48"/>
      <c r="MZN83" s="48"/>
      <c r="MZO83" s="48"/>
      <c r="MZP83" s="48"/>
      <c r="MZQ83" s="48"/>
      <c r="MZR83" s="48"/>
      <c r="MZS83" s="48"/>
      <c r="MZT83" s="48"/>
      <c r="MZU83" s="48"/>
      <c r="MZV83" s="48"/>
      <c r="MZW83" s="48"/>
      <c r="MZX83" s="48"/>
      <c r="MZY83" s="48"/>
      <c r="MZZ83" s="48"/>
      <c r="NAA83" s="48"/>
      <c r="NAB83" s="48"/>
      <c r="NAC83" s="48"/>
      <c r="NAD83" s="48"/>
      <c r="NAE83" s="48"/>
      <c r="NAF83" s="48"/>
      <c r="NAG83" s="48"/>
      <c r="NAH83" s="48"/>
      <c r="NAI83" s="48"/>
      <c r="NAJ83" s="48"/>
      <c r="NAK83" s="48"/>
      <c r="NAL83" s="48"/>
      <c r="NAM83" s="48"/>
      <c r="NAN83" s="48"/>
      <c r="NAO83" s="48"/>
      <c r="NAP83" s="48"/>
      <c r="NAQ83" s="48"/>
      <c r="NAR83" s="48"/>
      <c r="NAS83" s="48"/>
      <c r="NAT83" s="48"/>
      <c r="NAU83" s="48"/>
      <c r="NAV83" s="48"/>
      <c r="NAW83" s="48"/>
      <c r="NAX83" s="48"/>
      <c r="NAY83" s="48"/>
      <c r="NAZ83" s="48"/>
      <c r="NBA83" s="48"/>
      <c r="NBB83" s="48"/>
      <c r="NBC83" s="48"/>
      <c r="NBD83" s="48"/>
      <c r="NBE83" s="48"/>
      <c r="NBF83" s="48"/>
      <c r="NBG83" s="48"/>
      <c r="NBH83" s="48"/>
      <c r="NBI83" s="48"/>
      <c r="NBJ83" s="48"/>
      <c r="NBK83" s="48"/>
      <c r="NBL83" s="48"/>
      <c r="NBM83" s="48"/>
      <c r="NBN83" s="48"/>
      <c r="NBO83" s="48"/>
      <c r="NBP83" s="48"/>
      <c r="NBQ83" s="48"/>
      <c r="NBR83" s="48"/>
      <c r="NBS83" s="48"/>
      <c r="NBT83" s="48"/>
      <c r="NBU83" s="48"/>
      <c r="NBV83" s="48"/>
      <c r="NBW83" s="48"/>
      <c r="NBX83" s="48"/>
      <c r="NBY83" s="48"/>
      <c r="NBZ83" s="48"/>
      <c r="NCA83" s="48"/>
      <c r="NCB83" s="48"/>
      <c r="NCC83" s="48"/>
      <c r="NCD83" s="48"/>
      <c r="NCE83" s="48"/>
      <c r="NCF83" s="48"/>
      <c r="NCG83" s="48"/>
      <c r="NCH83" s="48"/>
      <c r="NCI83" s="48"/>
      <c r="NCJ83" s="48"/>
      <c r="NCK83" s="48"/>
      <c r="NCL83" s="48"/>
      <c r="NCM83" s="48"/>
      <c r="NCN83" s="48"/>
      <c r="NCO83" s="48"/>
      <c r="NCP83" s="48"/>
      <c r="NCQ83" s="48"/>
      <c r="NCR83" s="48"/>
      <c r="NCS83" s="48"/>
      <c r="NCT83" s="48"/>
      <c r="NCU83" s="48"/>
      <c r="NCV83" s="48"/>
      <c r="NCW83" s="48"/>
      <c r="NCX83" s="48"/>
      <c r="NCY83" s="48"/>
      <c r="NCZ83" s="48"/>
      <c r="NDA83" s="48"/>
      <c r="NDB83" s="48"/>
      <c r="NDC83" s="48"/>
      <c r="NDD83" s="48"/>
      <c r="NDE83" s="48"/>
      <c r="NDF83" s="48"/>
      <c r="NDG83" s="48"/>
      <c r="NDH83" s="48"/>
      <c r="NDI83" s="48"/>
      <c r="NDJ83" s="48"/>
      <c r="NDK83" s="48"/>
      <c r="NDL83" s="48"/>
      <c r="NDM83" s="48"/>
      <c r="NDN83" s="48"/>
      <c r="NDO83" s="48"/>
      <c r="NDP83" s="48"/>
      <c r="NDQ83" s="48"/>
      <c r="NDR83" s="48"/>
      <c r="NDS83" s="48"/>
      <c r="NDT83" s="48"/>
      <c r="NDU83" s="48"/>
      <c r="NDV83" s="48"/>
      <c r="NDW83" s="48"/>
      <c r="NDX83" s="48"/>
      <c r="NDY83" s="48"/>
      <c r="NDZ83" s="48"/>
      <c r="NEA83" s="48"/>
      <c r="NEB83" s="48"/>
      <c r="NEC83" s="48"/>
      <c r="NED83" s="48"/>
      <c r="NEE83" s="48"/>
      <c r="NEF83" s="48"/>
      <c r="NEG83" s="48"/>
      <c r="NEH83" s="48"/>
      <c r="NEI83" s="48"/>
      <c r="NEJ83" s="48"/>
      <c r="NEK83" s="48"/>
      <c r="NEL83" s="48"/>
      <c r="NEM83" s="48"/>
      <c r="NEN83" s="48"/>
      <c r="NEO83" s="48"/>
      <c r="NEP83" s="48"/>
      <c r="NEQ83" s="48"/>
      <c r="NER83" s="48"/>
      <c r="NES83" s="48"/>
      <c r="NET83" s="48"/>
      <c r="NEU83" s="48"/>
      <c r="NEV83" s="48"/>
      <c r="NEW83" s="48"/>
      <c r="NEX83" s="48"/>
      <c r="NEY83" s="48"/>
      <c r="NEZ83" s="48"/>
      <c r="NFA83" s="48"/>
      <c r="NFB83" s="48"/>
      <c r="NFC83" s="48"/>
      <c r="NFD83" s="48"/>
      <c r="NFE83" s="48"/>
      <c r="NFF83" s="48"/>
      <c r="NFG83" s="48"/>
      <c r="NFH83" s="48"/>
      <c r="NFI83" s="48"/>
      <c r="NFJ83" s="48"/>
      <c r="NFK83" s="48"/>
      <c r="NFL83" s="48"/>
      <c r="NFM83" s="48"/>
      <c r="NFN83" s="48"/>
      <c r="NFO83" s="48"/>
      <c r="NFP83" s="48"/>
      <c r="NFQ83" s="48"/>
      <c r="NFR83" s="48"/>
      <c r="NFS83" s="48"/>
      <c r="NFT83" s="48"/>
      <c r="NFU83" s="48"/>
      <c r="NFV83" s="48"/>
      <c r="NFW83" s="48"/>
      <c r="NFX83" s="48"/>
      <c r="NFY83" s="48"/>
      <c r="NFZ83" s="48"/>
      <c r="NGA83" s="48"/>
      <c r="NGB83" s="48"/>
      <c r="NGC83" s="48"/>
      <c r="NGD83" s="48"/>
      <c r="NGE83" s="48"/>
      <c r="NGF83" s="48"/>
      <c r="NGG83" s="48"/>
      <c r="NGH83" s="48"/>
      <c r="NGI83" s="48"/>
      <c r="NGJ83" s="48"/>
      <c r="NGK83" s="48"/>
      <c r="NGL83" s="48"/>
      <c r="NGM83" s="48"/>
      <c r="NGN83" s="48"/>
      <c r="NGO83" s="48"/>
      <c r="NGP83" s="48"/>
      <c r="NGQ83" s="48"/>
      <c r="NGR83" s="48"/>
      <c r="NGS83" s="48"/>
      <c r="NGT83" s="48"/>
      <c r="NGU83" s="48"/>
      <c r="NGV83" s="48"/>
      <c r="NGW83" s="48"/>
      <c r="NGX83" s="48"/>
      <c r="NGY83" s="48"/>
      <c r="NGZ83" s="48"/>
      <c r="NHA83" s="48"/>
      <c r="NHB83" s="48"/>
      <c r="NHC83" s="48"/>
      <c r="NHD83" s="48"/>
      <c r="NHE83" s="48"/>
      <c r="NHF83" s="48"/>
      <c r="NHG83" s="48"/>
      <c r="NHH83" s="48"/>
      <c r="NHI83" s="48"/>
      <c r="NHJ83" s="48"/>
      <c r="NHK83" s="48"/>
      <c r="NHL83" s="48"/>
      <c r="NHM83" s="48"/>
      <c r="NHN83" s="48"/>
      <c r="NHO83" s="48"/>
      <c r="NHP83" s="48"/>
      <c r="NHQ83" s="48"/>
      <c r="NHR83" s="48"/>
      <c r="NHS83" s="48"/>
      <c r="NHT83" s="48"/>
      <c r="NHU83" s="48"/>
      <c r="NHV83" s="48"/>
      <c r="NHW83" s="48"/>
      <c r="NHX83" s="48"/>
      <c r="NHY83" s="48"/>
      <c r="NHZ83" s="48"/>
      <c r="NIA83" s="48"/>
      <c r="NIB83" s="48"/>
      <c r="NIC83" s="48"/>
      <c r="NID83" s="48"/>
      <c r="NIE83" s="48"/>
      <c r="NIF83" s="48"/>
      <c r="NIG83" s="48"/>
      <c r="NIH83" s="48"/>
      <c r="NII83" s="48"/>
      <c r="NIJ83" s="48"/>
      <c r="NIK83" s="48"/>
      <c r="NIL83" s="48"/>
      <c r="NIM83" s="48"/>
      <c r="NIN83" s="48"/>
      <c r="NIO83" s="48"/>
      <c r="NIP83" s="48"/>
      <c r="NIQ83" s="48"/>
      <c r="NIR83" s="48"/>
      <c r="NIS83" s="48"/>
      <c r="NIT83" s="48"/>
      <c r="NIU83" s="48"/>
      <c r="NIV83" s="48"/>
      <c r="NIW83" s="48"/>
      <c r="NIX83" s="48"/>
      <c r="NIY83" s="48"/>
      <c r="NIZ83" s="48"/>
      <c r="NJA83" s="48"/>
      <c r="NJB83" s="48"/>
      <c r="NJC83" s="48"/>
      <c r="NJD83" s="48"/>
      <c r="NJE83" s="48"/>
      <c r="NJF83" s="48"/>
      <c r="NJG83" s="48"/>
      <c r="NJH83" s="48"/>
      <c r="NJI83" s="48"/>
      <c r="NJJ83" s="48"/>
      <c r="NJK83" s="48"/>
      <c r="NJL83" s="48"/>
      <c r="NJM83" s="48"/>
      <c r="NJN83" s="48"/>
      <c r="NJO83" s="48"/>
      <c r="NJP83" s="48"/>
      <c r="NJQ83" s="48"/>
      <c r="NJR83" s="48"/>
      <c r="NJS83" s="48"/>
      <c r="NJT83" s="48"/>
      <c r="NJU83" s="48"/>
      <c r="NJV83" s="48"/>
      <c r="NJW83" s="48"/>
      <c r="NJX83" s="48"/>
      <c r="NJY83" s="48"/>
      <c r="NJZ83" s="48"/>
      <c r="NKA83" s="48"/>
      <c r="NKB83" s="48"/>
      <c r="NKC83" s="48"/>
      <c r="NKD83" s="48"/>
      <c r="NKE83" s="48"/>
      <c r="NKF83" s="48"/>
      <c r="NKG83" s="48"/>
      <c r="NKH83" s="48"/>
      <c r="NKI83" s="48"/>
      <c r="NKJ83" s="48"/>
      <c r="NKK83" s="48"/>
      <c r="NKL83" s="48"/>
      <c r="NKM83" s="48"/>
      <c r="NKN83" s="48"/>
      <c r="NKO83" s="48"/>
      <c r="NKP83" s="48"/>
      <c r="NKQ83" s="48"/>
      <c r="NKR83" s="48"/>
      <c r="NKS83" s="48"/>
      <c r="NKT83" s="48"/>
      <c r="NKU83" s="48"/>
      <c r="NKV83" s="48"/>
      <c r="NKW83" s="48"/>
      <c r="NKX83" s="48"/>
      <c r="NKY83" s="48"/>
      <c r="NKZ83" s="48"/>
      <c r="NLA83" s="48"/>
      <c r="NLB83" s="48"/>
      <c r="NLC83" s="48"/>
      <c r="NLD83" s="48"/>
      <c r="NLE83" s="48"/>
      <c r="NLF83" s="48"/>
      <c r="NLG83" s="48"/>
      <c r="NLH83" s="48"/>
      <c r="NLI83" s="48"/>
      <c r="NLJ83" s="48"/>
      <c r="NLK83" s="48"/>
      <c r="NLL83" s="48"/>
      <c r="NLM83" s="48"/>
      <c r="NLN83" s="48"/>
      <c r="NLO83" s="48"/>
      <c r="NLP83" s="48"/>
      <c r="NLQ83" s="48"/>
      <c r="NLR83" s="48"/>
      <c r="NLS83" s="48"/>
      <c r="NLT83" s="48"/>
      <c r="NLU83" s="48"/>
      <c r="NLV83" s="48"/>
      <c r="NLW83" s="48"/>
      <c r="NLX83" s="48"/>
      <c r="NLY83" s="48"/>
      <c r="NLZ83" s="48"/>
      <c r="NMA83" s="48"/>
      <c r="NMB83" s="48"/>
      <c r="NMC83" s="48"/>
      <c r="NMD83" s="48"/>
      <c r="NME83" s="48"/>
      <c r="NMF83" s="48"/>
      <c r="NMG83" s="48"/>
      <c r="NMH83" s="48"/>
      <c r="NMI83" s="48"/>
      <c r="NMJ83" s="48"/>
      <c r="NMK83" s="48"/>
      <c r="NML83" s="48"/>
      <c r="NMM83" s="48"/>
      <c r="NMN83" s="48"/>
      <c r="NMO83" s="48"/>
      <c r="NMP83" s="48"/>
      <c r="NMQ83" s="48"/>
      <c r="NMR83" s="48"/>
      <c r="NMS83" s="48"/>
      <c r="NMT83" s="48"/>
      <c r="NMU83" s="48"/>
      <c r="NMV83" s="48"/>
      <c r="NMW83" s="48"/>
      <c r="NMX83" s="48"/>
      <c r="NMY83" s="48"/>
      <c r="NMZ83" s="48"/>
      <c r="NNA83" s="48"/>
      <c r="NNB83" s="48"/>
      <c r="NNC83" s="48"/>
      <c r="NND83" s="48"/>
      <c r="NNE83" s="48"/>
      <c r="NNF83" s="48"/>
      <c r="NNG83" s="48"/>
      <c r="NNH83" s="48"/>
      <c r="NNI83" s="48"/>
      <c r="NNJ83" s="48"/>
      <c r="NNK83" s="48"/>
      <c r="NNL83" s="48"/>
      <c r="NNM83" s="48"/>
      <c r="NNN83" s="48"/>
      <c r="NNO83" s="48"/>
      <c r="NNP83" s="48"/>
      <c r="NNQ83" s="48"/>
      <c r="NNR83" s="48"/>
      <c r="NNS83" s="48"/>
      <c r="NNT83" s="48"/>
      <c r="NNU83" s="48"/>
      <c r="NNV83" s="48"/>
      <c r="NNW83" s="48"/>
      <c r="NNX83" s="48"/>
      <c r="NNY83" s="48"/>
      <c r="NNZ83" s="48"/>
      <c r="NOA83" s="48"/>
      <c r="NOB83" s="48"/>
      <c r="NOC83" s="48"/>
      <c r="NOD83" s="48"/>
      <c r="NOE83" s="48"/>
      <c r="NOF83" s="48"/>
      <c r="NOG83" s="48"/>
      <c r="NOH83" s="48"/>
      <c r="NOI83" s="48"/>
      <c r="NOJ83" s="48"/>
      <c r="NOK83" s="48"/>
      <c r="NOL83" s="48"/>
      <c r="NOM83" s="48"/>
      <c r="NON83" s="48"/>
      <c r="NOO83" s="48"/>
      <c r="NOP83" s="48"/>
      <c r="NOQ83" s="48"/>
      <c r="NOR83" s="48"/>
      <c r="NOS83" s="48"/>
      <c r="NOT83" s="48"/>
      <c r="NOU83" s="48"/>
      <c r="NOV83" s="48"/>
      <c r="NOW83" s="48"/>
      <c r="NOX83" s="48"/>
      <c r="NOY83" s="48"/>
      <c r="NOZ83" s="48"/>
      <c r="NPA83" s="48"/>
      <c r="NPB83" s="48"/>
      <c r="NPC83" s="48"/>
      <c r="NPD83" s="48"/>
      <c r="NPE83" s="48"/>
      <c r="NPF83" s="48"/>
      <c r="NPG83" s="48"/>
      <c r="NPH83" s="48"/>
      <c r="NPI83" s="48"/>
      <c r="NPJ83" s="48"/>
      <c r="NPK83" s="48"/>
      <c r="NPL83" s="48"/>
      <c r="NPM83" s="48"/>
      <c r="NPN83" s="48"/>
      <c r="NPO83" s="48"/>
      <c r="NPP83" s="48"/>
      <c r="NPQ83" s="48"/>
      <c r="NPR83" s="48"/>
      <c r="NPS83" s="48"/>
      <c r="NPT83" s="48"/>
      <c r="NPU83" s="48"/>
      <c r="NPV83" s="48"/>
      <c r="NPW83" s="48"/>
      <c r="NPX83" s="48"/>
      <c r="NPY83" s="48"/>
      <c r="NPZ83" s="48"/>
      <c r="NQA83" s="48"/>
      <c r="NQB83" s="48"/>
      <c r="NQC83" s="48"/>
      <c r="NQD83" s="48"/>
      <c r="NQE83" s="48"/>
      <c r="NQF83" s="48"/>
      <c r="NQG83" s="48"/>
      <c r="NQH83" s="48"/>
      <c r="NQI83" s="48"/>
      <c r="NQJ83" s="48"/>
      <c r="NQK83" s="48"/>
      <c r="NQL83" s="48"/>
      <c r="NQM83" s="48"/>
      <c r="NQN83" s="48"/>
      <c r="NQO83" s="48"/>
      <c r="NQP83" s="48"/>
      <c r="NQQ83" s="48"/>
      <c r="NQR83" s="48"/>
      <c r="NQS83" s="48"/>
      <c r="NQT83" s="48"/>
      <c r="NQU83" s="48"/>
      <c r="NQV83" s="48"/>
      <c r="NQW83" s="48"/>
      <c r="NQX83" s="48"/>
      <c r="NQY83" s="48"/>
      <c r="NQZ83" s="48"/>
      <c r="NRA83" s="48"/>
      <c r="NRB83" s="48"/>
      <c r="NRC83" s="48"/>
      <c r="NRD83" s="48"/>
      <c r="NRE83" s="48"/>
      <c r="NRF83" s="48"/>
      <c r="NRG83" s="48"/>
      <c r="NRH83" s="48"/>
      <c r="NRI83" s="48"/>
      <c r="NRJ83" s="48"/>
      <c r="NRK83" s="48"/>
      <c r="NRL83" s="48"/>
      <c r="NRM83" s="48"/>
      <c r="NRN83" s="48"/>
      <c r="NRO83" s="48"/>
      <c r="NRP83" s="48"/>
      <c r="NRQ83" s="48"/>
      <c r="NRR83" s="48"/>
      <c r="NRS83" s="48"/>
      <c r="NRT83" s="48"/>
      <c r="NRU83" s="48"/>
      <c r="NRV83" s="48"/>
      <c r="NRW83" s="48"/>
      <c r="NRX83" s="48"/>
      <c r="NRY83" s="48"/>
      <c r="NRZ83" s="48"/>
      <c r="NSA83" s="48"/>
      <c r="NSB83" s="48"/>
      <c r="NSC83" s="48"/>
      <c r="NSD83" s="48"/>
      <c r="NSE83" s="48"/>
      <c r="NSF83" s="48"/>
      <c r="NSG83" s="48"/>
      <c r="NSH83" s="48"/>
      <c r="NSI83" s="48"/>
      <c r="NSJ83" s="48"/>
      <c r="NSK83" s="48"/>
      <c r="NSL83" s="48"/>
      <c r="NSM83" s="48"/>
      <c r="NSN83" s="48"/>
      <c r="NSO83" s="48"/>
      <c r="NSP83" s="48"/>
      <c r="NSQ83" s="48"/>
      <c r="NSR83" s="48"/>
      <c r="NSS83" s="48"/>
      <c r="NST83" s="48"/>
      <c r="NSU83" s="48"/>
      <c r="NSV83" s="48"/>
      <c r="NSW83" s="48"/>
      <c r="NSX83" s="48"/>
      <c r="NSY83" s="48"/>
      <c r="NSZ83" s="48"/>
      <c r="NTA83" s="48"/>
      <c r="NTB83" s="48"/>
      <c r="NTC83" s="48"/>
      <c r="NTD83" s="48"/>
      <c r="NTE83" s="48"/>
      <c r="NTF83" s="48"/>
      <c r="NTG83" s="48"/>
      <c r="NTH83" s="48"/>
      <c r="NTI83" s="48"/>
      <c r="NTJ83" s="48"/>
      <c r="NTK83" s="48"/>
      <c r="NTL83" s="48"/>
      <c r="NTM83" s="48"/>
      <c r="NTN83" s="48"/>
      <c r="NTO83" s="48"/>
      <c r="NTP83" s="48"/>
      <c r="NTQ83" s="48"/>
      <c r="NTR83" s="48"/>
      <c r="NTS83" s="48"/>
      <c r="NTT83" s="48"/>
      <c r="NTU83" s="48"/>
      <c r="NTV83" s="48"/>
      <c r="NTW83" s="48"/>
      <c r="NTX83" s="48"/>
      <c r="NTY83" s="48"/>
      <c r="NTZ83" s="48"/>
      <c r="NUA83" s="48"/>
      <c r="NUB83" s="48"/>
      <c r="NUC83" s="48"/>
      <c r="NUD83" s="48"/>
      <c r="NUE83" s="48"/>
      <c r="NUF83" s="48"/>
      <c r="NUG83" s="48"/>
      <c r="NUH83" s="48"/>
      <c r="NUI83" s="48"/>
      <c r="NUJ83" s="48"/>
      <c r="NUK83" s="48"/>
      <c r="NUL83" s="48"/>
      <c r="NUM83" s="48"/>
      <c r="NUN83" s="48"/>
      <c r="NUO83" s="48"/>
      <c r="NUP83" s="48"/>
      <c r="NUQ83" s="48"/>
      <c r="NUR83" s="48"/>
      <c r="NUS83" s="48"/>
      <c r="NUT83" s="48"/>
      <c r="NUU83" s="48"/>
      <c r="NUV83" s="48"/>
      <c r="NUW83" s="48"/>
      <c r="NUX83" s="48"/>
      <c r="NUY83" s="48"/>
      <c r="NUZ83" s="48"/>
      <c r="NVA83" s="48"/>
      <c r="NVB83" s="48"/>
      <c r="NVC83" s="48"/>
      <c r="NVD83" s="48"/>
      <c r="NVE83" s="48"/>
      <c r="NVF83" s="48"/>
      <c r="NVG83" s="48"/>
      <c r="NVH83" s="48"/>
      <c r="NVI83" s="48"/>
      <c r="NVJ83" s="48"/>
      <c r="NVK83" s="48"/>
      <c r="NVL83" s="48"/>
      <c r="NVM83" s="48"/>
      <c r="NVN83" s="48"/>
      <c r="NVO83" s="48"/>
      <c r="NVP83" s="48"/>
      <c r="NVQ83" s="48"/>
      <c r="NVR83" s="48"/>
      <c r="NVS83" s="48"/>
      <c r="NVT83" s="48"/>
      <c r="NVU83" s="48"/>
      <c r="NVV83" s="48"/>
      <c r="NVW83" s="48"/>
      <c r="NVX83" s="48"/>
      <c r="NVY83" s="48"/>
      <c r="NVZ83" s="48"/>
      <c r="NWA83" s="48"/>
      <c r="NWB83" s="48"/>
      <c r="NWC83" s="48"/>
      <c r="NWD83" s="48"/>
      <c r="NWE83" s="48"/>
      <c r="NWF83" s="48"/>
      <c r="NWG83" s="48"/>
      <c r="NWH83" s="48"/>
      <c r="NWI83" s="48"/>
      <c r="NWJ83" s="48"/>
      <c r="NWK83" s="48"/>
      <c r="NWL83" s="48"/>
      <c r="NWM83" s="48"/>
      <c r="NWN83" s="48"/>
      <c r="NWO83" s="48"/>
      <c r="NWP83" s="48"/>
      <c r="NWQ83" s="48"/>
      <c r="NWR83" s="48"/>
      <c r="NWS83" s="48"/>
      <c r="NWT83" s="48"/>
      <c r="NWU83" s="48"/>
      <c r="NWV83" s="48"/>
      <c r="NWW83" s="48"/>
      <c r="NWX83" s="48"/>
      <c r="NWY83" s="48"/>
      <c r="NWZ83" s="48"/>
      <c r="NXA83" s="48"/>
      <c r="NXB83" s="48"/>
      <c r="NXC83" s="48"/>
      <c r="NXD83" s="48"/>
      <c r="NXE83" s="48"/>
      <c r="NXF83" s="48"/>
      <c r="NXG83" s="48"/>
      <c r="NXH83" s="48"/>
      <c r="NXI83" s="48"/>
      <c r="NXJ83" s="48"/>
      <c r="NXK83" s="48"/>
      <c r="NXL83" s="48"/>
      <c r="NXM83" s="48"/>
      <c r="NXN83" s="48"/>
      <c r="NXO83" s="48"/>
      <c r="NXP83" s="48"/>
      <c r="NXQ83" s="48"/>
      <c r="NXR83" s="48"/>
      <c r="NXS83" s="48"/>
      <c r="NXT83" s="48"/>
      <c r="NXU83" s="48"/>
      <c r="NXV83" s="48"/>
      <c r="NXW83" s="48"/>
      <c r="NXX83" s="48"/>
      <c r="NXY83" s="48"/>
      <c r="NXZ83" s="48"/>
      <c r="NYA83" s="48"/>
      <c r="NYB83" s="48"/>
      <c r="NYC83" s="48"/>
      <c r="NYD83" s="48"/>
      <c r="NYE83" s="48"/>
      <c r="NYF83" s="48"/>
      <c r="NYG83" s="48"/>
      <c r="NYH83" s="48"/>
      <c r="NYI83" s="48"/>
      <c r="NYJ83" s="48"/>
      <c r="NYK83" s="48"/>
      <c r="NYL83" s="48"/>
      <c r="NYM83" s="48"/>
      <c r="NYN83" s="48"/>
      <c r="NYO83" s="48"/>
      <c r="NYP83" s="48"/>
      <c r="NYQ83" s="48"/>
      <c r="NYR83" s="48"/>
      <c r="NYS83" s="48"/>
      <c r="NYT83" s="48"/>
      <c r="NYU83" s="48"/>
      <c r="NYV83" s="48"/>
      <c r="NYW83" s="48"/>
      <c r="NYX83" s="48"/>
      <c r="NYY83" s="48"/>
      <c r="NYZ83" s="48"/>
      <c r="NZA83" s="48"/>
      <c r="NZB83" s="48"/>
      <c r="NZC83" s="48"/>
      <c r="NZD83" s="48"/>
      <c r="NZE83" s="48"/>
      <c r="NZF83" s="48"/>
      <c r="NZG83" s="48"/>
      <c r="NZH83" s="48"/>
      <c r="NZI83" s="48"/>
      <c r="NZJ83" s="48"/>
      <c r="NZK83" s="48"/>
      <c r="NZL83" s="48"/>
      <c r="NZM83" s="48"/>
      <c r="NZN83" s="48"/>
      <c r="NZO83" s="48"/>
      <c r="NZP83" s="48"/>
      <c r="NZQ83" s="48"/>
      <c r="NZR83" s="48"/>
      <c r="NZS83" s="48"/>
      <c r="NZT83" s="48"/>
      <c r="NZU83" s="48"/>
      <c r="NZV83" s="48"/>
      <c r="NZW83" s="48"/>
      <c r="NZX83" s="48"/>
      <c r="NZY83" s="48"/>
      <c r="NZZ83" s="48"/>
      <c r="OAA83" s="48"/>
      <c r="OAB83" s="48"/>
      <c r="OAC83" s="48"/>
      <c r="OAD83" s="48"/>
      <c r="OAE83" s="48"/>
      <c r="OAF83" s="48"/>
      <c r="OAG83" s="48"/>
      <c r="OAH83" s="48"/>
      <c r="OAI83" s="48"/>
      <c r="OAJ83" s="48"/>
      <c r="OAK83" s="48"/>
      <c r="OAL83" s="48"/>
      <c r="OAM83" s="48"/>
      <c r="OAN83" s="48"/>
      <c r="OAO83" s="48"/>
      <c r="OAP83" s="48"/>
      <c r="OAQ83" s="48"/>
      <c r="OAR83" s="48"/>
      <c r="OAS83" s="48"/>
      <c r="OAT83" s="48"/>
      <c r="OAU83" s="48"/>
      <c r="OAV83" s="48"/>
      <c r="OAW83" s="48"/>
      <c r="OAX83" s="48"/>
      <c r="OAY83" s="48"/>
      <c r="OAZ83" s="48"/>
      <c r="OBA83" s="48"/>
      <c r="OBB83" s="48"/>
      <c r="OBC83" s="48"/>
      <c r="OBD83" s="48"/>
      <c r="OBE83" s="48"/>
      <c r="OBF83" s="48"/>
      <c r="OBG83" s="48"/>
      <c r="OBH83" s="48"/>
      <c r="OBI83" s="48"/>
      <c r="OBJ83" s="48"/>
      <c r="OBK83" s="48"/>
      <c r="OBL83" s="48"/>
      <c r="OBM83" s="48"/>
      <c r="OBN83" s="48"/>
      <c r="OBO83" s="48"/>
      <c r="OBP83" s="48"/>
      <c r="OBQ83" s="48"/>
      <c r="OBR83" s="48"/>
      <c r="OBS83" s="48"/>
      <c r="OBT83" s="48"/>
      <c r="OBU83" s="48"/>
      <c r="OBV83" s="48"/>
      <c r="OBW83" s="48"/>
      <c r="OBX83" s="48"/>
      <c r="OBY83" s="48"/>
      <c r="OBZ83" s="48"/>
      <c r="OCA83" s="48"/>
      <c r="OCB83" s="48"/>
      <c r="OCC83" s="48"/>
      <c r="OCD83" s="48"/>
      <c r="OCE83" s="48"/>
      <c r="OCF83" s="48"/>
      <c r="OCG83" s="48"/>
      <c r="OCH83" s="48"/>
      <c r="OCI83" s="48"/>
      <c r="OCJ83" s="48"/>
      <c r="OCK83" s="48"/>
      <c r="OCL83" s="48"/>
      <c r="OCM83" s="48"/>
      <c r="OCN83" s="48"/>
      <c r="OCO83" s="48"/>
      <c r="OCP83" s="48"/>
      <c r="OCQ83" s="48"/>
      <c r="OCR83" s="48"/>
      <c r="OCS83" s="48"/>
      <c r="OCT83" s="48"/>
      <c r="OCU83" s="48"/>
      <c r="OCV83" s="48"/>
      <c r="OCW83" s="48"/>
      <c r="OCX83" s="48"/>
      <c r="OCY83" s="48"/>
      <c r="OCZ83" s="48"/>
      <c r="ODA83" s="48"/>
      <c r="ODB83" s="48"/>
      <c r="ODC83" s="48"/>
      <c r="ODD83" s="48"/>
      <c r="ODE83" s="48"/>
      <c r="ODF83" s="48"/>
      <c r="ODG83" s="48"/>
      <c r="ODH83" s="48"/>
      <c r="ODI83" s="48"/>
      <c r="ODJ83" s="48"/>
      <c r="ODK83" s="48"/>
      <c r="ODL83" s="48"/>
      <c r="ODM83" s="48"/>
      <c r="ODN83" s="48"/>
      <c r="ODO83" s="48"/>
      <c r="ODP83" s="48"/>
      <c r="ODQ83" s="48"/>
      <c r="ODR83" s="48"/>
      <c r="ODS83" s="48"/>
      <c r="ODT83" s="48"/>
      <c r="ODU83" s="48"/>
      <c r="ODV83" s="48"/>
      <c r="ODW83" s="48"/>
      <c r="ODX83" s="48"/>
      <c r="ODY83" s="48"/>
      <c r="ODZ83" s="48"/>
      <c r="OEA83" s="48"/>
      <c r="OEB83" s="48"/>
      <c r="OEC83" s="48"/>
      <c r="OED83" s="48"/>
      <c r="OEE83" s="48"/>
      <c r="OEF83" s="48"/>
      <c r="OEG83" s="48"/>
      <c r="OEH83" s="48"/>
      <c r="OEI83" s="48"/>
      <c r="OEJ83" s="48"/>
      <c r="OEK83" s="48"/>
      <c r="OEL83" s="48"/>
      <c r="OEM83" s="48"/>
      <c r="OEN83" s="48"/>
      <c r="OEO83" s="48"/>
      <c r="OEP83" s="48"/>
      <c r="OEQ83" s="48"/>
      <c r="OER83" s="48"/>
      <c r="OES83" s="48"/>
      <c r="OET83" s="48"/>
      <c r="OEU83" s="48"/>
      <c r="OEV83" s="48"/>
      <c r="OEW83" s="48"/>
      <c r="OEX83" s="48"/>
      <c r="OEY83" s="48"/>
      <c r="OEZ83" s="48"/>
      <c r="OFA83" s="48"/>
      <c r="OFB83" s="48"/>
      <c r="OFC83" s="48"/>
      <c r="OFD83" s="48"/>
      <c r="OFE83" s="48"/>
      <c r="OFF83" s="48"/>
      <c r="OFG83" s="48"/>
      <c r="OFH83" s="48"/>
      <c r="OFI83" s="48"/>
      <c r="OFJ83" s="48"/>
      <c r="OFK83" s="48"/>
      <c r="OFL83" s="48"/>
      <c r="OFM83" s="48"/>
      <c r="OFN83" s="48"/>
      <c r="OFO83" s="48"/>
      <c r="OFP83" s="48"/>
      <c r="OFQ83" s="48"/>
      <c r="OFR83" s="48"/>
      <c r="OFS83" s="48"/>
      <c r="OFT83" s="48"/>
      <c r="OFU83" s="48"/>
      <c r="OFV83" s="48"/>
      <c r="OFW83" s="48"/>
      <c r="OFX83" s="48"/>
      <c r="OFY83" s="48"/>
      <c r="OFZ83" s="48"/>
      <c r="OGA83" s="48"/>
      <c r="OGB83" s="48"/>
      <c r="OGC83" s="48"/>
      <c r="OGD83" s="48"/>
      <c r="OGE83" s="48"/>
      <c r="OGF83" s="48"/>
      <c r="OGG83" s="48"/>
      <c r="OGH83" s="48"/>
      <c r="OGI83" s="48"/>
      <c r="OGJ83" s="48"/>
      <c r="OGK83" s="48"/>
      <c r="OGL83" s="48"/>
      <c r="OGM83" s="48"/>
      <c r="OGN83" s="48"/>
      <c r="OGO83" s="48"/>
      <c r="OGP83" s="48"/>
      <c r="OGQ83" s="48"/>
      <c r="OGR83" s="48"/>
      <c r="OGS83" s="48"/>
      <c r="OGT83" s="48"/>
      <c r="OGU83" s="48"/>
      <c r="OGV83" s="48"/>
      <c r="OGW83" s="48"/>
      <c r="OGX83" s="48"/>
      <c r="OGY83" s="48"/>
      <c r="OGZ83" s="48"/>
      <c r="OHA83" s="48"/>
      <c r="OHB83" s="48"/>
      <c r="OHC83" s="48"/>
      <c r="OHD83" s="48"/>
      <c r="OHE83" s="48"/>
      <c r="OHF83" s="48"/>
      <c r="OHG83" s="48"/>
      <c r="OHH83" s="48"/>
      <c r="OHI83" s="48"/>
      <c r="OHJ83" s="48"/>
      <c r="OHK83" s="48"/>
      <c r="OHL83" s="48"/>
      <c r="OHM83" s="48"/>
      <c r="OHN83" s="48"/>
      <c r="OHO83" s="48"/>
      <c r="OHP83" s="48"/>
      <c r="OHQ83" s="48"/>
      <c r="OHR83" s="48"/>
      <c r="OHS83" s="48"/>
      <c r="OHT83" s="48"/>
      <c r="OHU83" s="48"/>
      <c r="OHV83" s="48"/>
      <c r="OHW83" s="48"/>
      <c r="OHX83" s="48"/>
      <c r="OHY83" s="48"/>
      <c r="OHZ83" s="48"/>
      <c r="OIA83" s="48"/>
      <c r="OIB83" s="48"/>
      <c r="OIC83" s="48"/>
      <c r="OID83" s="48"/>
      <c r="OIE83" s="48"/>
      <c r="OIF83" s="48"/>
      <c r="OIG83" s="48"/>
      <c r="OIH83" s="48"/>
      <c r="OII83" s="48"/>
      <c r="OIJ83" s="48"/>
      <c r="OIK83" s="48"/>
      <c r="OIL83" s="48"/>
      <c r="OIM83" s="48"/>
      <c r="OIN83" s="48"/>
      <c r="OIO83" s="48"/>
      <c r="OIP83" s="48"/>
      <c r="OIQ83" s="48"/>
      <c r="OIR83" s="48"/>
      <c r="OIS83" s="48"/>
      <c r="OIT83" s="48"/>
      <c r="OIU83" s="48"/>
      <c r="OIV83" s="48"/>
      <c r="OIW83" s="48"/>
      <c r="OIX83" s="48"/>
      <c r="OIY83" s="48"/>
      <c r="OIZ83" s="48"/>
      <c r="OJA83" s="48"/>
      <c r="OJB83" s="48"/>
      <c r="OJC83" s="48"/>
      <c r="OJD83" s="48"/>
      <c r="OJE83" s="48"/>
      <c r="OJF83" s="48"/>
      <c r="OJG83" s="48"/>
      <c r="OJH83" s="48"/>
      <c r="OJI83" s="48"/>
      <c r="OJJ83" s="48"/>
      <c r="OJK83" s="48"/>
      <c r="OJL83" s="48"/>
      <c r="OJM83" s="48"/>
      <c r="OJN83" s="48"/>
      <c r="OJO83" s="48"/>
      <c r="OJP83" s="48"/>
      <c r="OJQ83" s="48"/>
      <c r="OJR83" s="48"/>
      <c r="OJS83" s="48"/>
      <c r="OJT83" s="48"/>
      <c r="OJU83" s="48"/>
      <c r="OJV83" s="48"/>
      <c r="OJW83" s="48"/>
      <c r="OJX83" s="48"/>
      <c r="OJY83" s="48"/>
      <c r="OJZ83" s="48"/>
      <c r="OKA83" s="48"/>
      <c r="OKB83" s="48"/>
      <c r="OKC83" s="48"/>
      <c r="OKD83" s="48"/>
      <c r="OKE83" s="48"/>
      <c r="OKF83" s="48"/>
      <c r="OKG83" s="48"/>
      <c r="OKH83" s="48"/>
      <c r="OKI83" s="48"/>
      <c r="OKJ83" s="48"/>
      <c r="OKK83" s="48"/>
      <c r="OKL83" s="48"/>
      <c r="OKM83" s="48"/>
      <c r="OKN83" s="48"/>
      <c r="OKO83" s="48"/>
      <c r="OKP83" s="48"/>
      <c r="OKQ83" s="48"/>
      <c r="OKR83" s="48"/>
      <c r="OKS83" s="48"/>
      <c r="OKT83" s="48"/>
      <c r="OKU83" s="48"/>
      <c r="OKV83" s="48"/>
      <c r="OKW83" s="48"/>
      <c r="OKX83" s="48"/>
      <c r="OKY83" s="48"/>
      <c r="OKZ83" s="48"/>
      <c r="OLA83" s="48"/>
      <c r="OLB83" s="48"/>
      <c r="OLC83" s="48"/>
      <c r="OLD83" s="48"/>
      <c r="OLE83" s="48"/>
      <c r="OLF83" s="48"/>
      <c r="OLG83" s="48"/>
      <c r="OLH83" s="48"/>
      <c r="OLI83" s="48"/>
      <c r="OLJ83" s="48"/>
      <c r="OLK83" s="48"/>
      <c r="OLL83" s="48"/>
      <c r="OLM83" s="48"/>
      <c r="OLN83" s="48"/>
      <c r="OLO83" s="48"/>
      <c r="OLP83" s="48"/>
      <c r="OLQ83" s="48"/>
      <c r="OLR83" s="48"/>
      <c r="OLS83" s="48"/>
      <c r="OLT83" s="48"/>
      <c r="OLU83" s="48"/>
      <c r="OLV83" s="48"/>
      <c r="OLW83" s="48"/>
      <c r="OLX83" s="48"/>
      <c r="OLY83" s="48"/>
      <c r="OLZ83" s="48"/>
      <c r="OMA83" s="48"/>
      <c r="OMB83" s="48"/>
      <c r="OMC83" s="48"/>
      <c r="OMD83" s="48"/>
      <c r="OME83" s="48"/>
      <c r="OMF83" s="48"/>
      <c r="OMG83" s="48"/>
      <c r="OMH83" s="48"/>
      <c r="OMI83" s="48"/>
      <c r="OMJ83" s="48"/>
      <c r="OMK83" s="48"/>
      <c r="OML83" s="48"/>
      <c r="OMM83" s="48"/>
      <c r="OMN83" s="48"/>
      <c r="OMO83" s="48"/>
      <c r="OMP83" s="48"/>
      <c r="OMQ83" s="48"/>
      <c r="OMR83" s="48"/>
      <c r="OMS83" s="48"/>
      <c r="OMT83" s="48"/>
      <c r="OMU83" s="48"/>
      <c r="OMV83" s="48"/>
      <c r="OMW83" s="48"/>
      <c r="OMX83" s="48"/>
      <c r="OMY83" s="48"/>
      <c r="OMZ83" s="48"/>
      <c r="ONA83" s="48"/>
      <c r="ONB83" s="48"/>
      <c r="ONC83" s="48"/>
      <c r="OND83" s="48"/>
      <c r="ONE83" s="48"/>
      <c r="ONF83" s="48"/>
      <c r="ONG83" s="48"/>
      <c r="ONH83" s="48"/>
      <c r="ONI83" s="48"/>
      <c r="ONJ83" s="48"/>
      <c r="ONK83" s="48"/>
      <c r="ONL83" s="48"/>
      <c r="ONM83" s="48"/>
      <c r="ONN83" s="48"/>
      <c r="ONO83" s="48"/>
      <c r="ONP83" s="48"/>
      <c r="ONQ83" s="48"/>
      <c r="ONR83" s="48"/>
      <c r="ONS83" s="48"/>
      <c r="ONT83" s="48"/>
      <c r="ONU83" s="48"/>
      <c r="ONV83" s="48"/>
      <c r="ONW83" s="48"/>
      <c r="ONX83" s="48"/>
      <c r="ONY83" s="48"/>
      <c r="ONZ83" s="48"/>
      <c r="OOA83" s="48"/>
      <c r="OOB83" s="48"/>
      <c r="OOC83" s="48"/>
      <c r="OOD83" s="48"/>
      <c r="OOE83" s="48"/>
      <c r="OOF83" s="48"/>
      <c r="OOG83" s="48"/>
      <c r="OOH83" s="48"/>
      <c r="OOI83" s="48"/>
      <c r="OOJ83" s="48"/>
      <c r="OOK83" s="48"/>
      <c r="OOL83" s="48"/>
      <c r="OOM83" s="48"/>
      <c r="OON83" s="48"/>
      <c r="OOO83" s="48"/>
      <c r="OOP83" s="48"/>
      <c r="OOQ83" s="48"/>
      <c r="OOR83" s="48"/>
      <c r="OOS83" s="48"/>
      <c r="OOT83" s="48"/>
      <c r="OOU83" s="48"/>
      <c r="OOV83" s="48"/>
      <c r="OOW83" s="48"/>
      <c r="OOX83" s="48"/>
      <c r="OOY83" s="48"/>
      <c r="OOZ83" s="48"/>
      <c r="OPA83" s="48"/>
      <c r="OPB83" s="48"/>
      <c r="OPC83" s="48"/>
      <c r="OPD83" s="48"/>
      <c r="OPE83" s="48"/>
      <c r="OPF83" s="48"/>
      <c r="OPG83" s="48"/>
      <c r="OPH83" s="48"/>
      <c r="OPI83" s="48"/>
      <c r="OPJ83" s="48"/>
      <c r="OPK83" s="48"/>
      <c r="OPL83" s="48"/>
      <c r="OPM83" s="48"/>
      <c r="OPN83" s="48"/>
      <c r="OPO83" s="48"/>
      <c r="OPP83" s="48"/>
      <c r="OPQ83" s="48"/>
      <c r="OPR83" s="48"/>
      <c r="OPS83" s="48"/>
      <c r="OPT83" s="48"/>
      <c r="OPU83" s="48"/>
      <c r="OPV83" s="48"/>
      <c r="OPW83" s="48"/>
      <c r="OPX83" s="48"/>
      <c r="OPY83" s="48"/>
      <c r="OPZ83" s="48"/>
      <c r="OQA83" s="48"/>
      <c r="OQB83" s="48"/>
      <c r="OQC83" s="48"/>
      <c r="OQD83" s="48"/>
      <c r="OQE83" s="48"/>
      <c r="OQF83" s="48"/>
      <c r="OQG83" s="48"/>
      <c r="OQH83" s="48"/>
      <c r="OQI83" s="48"/>
      <c r="OQJ83" s="48"/>
      <c r="OQK83" s="48"/>
      <c r="OQL83" s="48"/>
      <c r="OQM83" s="48"/>
      <c r="OQN83" s="48"/>
      <c r="OQO83" s="48"/>
      <c r="OQP83" s="48"/>
      <c r="OQQ83" s="48"/>
      <c r="OQR83" s="48"/>
      <c r="OQS83" s="48"/>
      <c r="OQT83" s="48"/>
      <c r="OQU83" s="48"/>
      <c r="OQV83" s="48"/>
      <c r="OQW83" s="48"/>
      <c r="OQX83" s="48"/>
      <c r="OQY83" s="48"/>
      <c r="OQZ83" s="48"/>
      <c r="ORA83" s="48"/>
      <c r="ORB83" s="48"/>
      <c r="ORC83" s="48"/>
      <c r="ORD83" s="48"/>
      <c r="ORE83" s="48"/>
      <c r="ORF83" s="48"/>
      <c r="ORG83" s="48"/>
      <c r="ORH83" s="48"/>
      <c r="ORI83" s="48"/>
      <c r="ORJ83" s="48"/>
      <c r="ORK83" s="48"/>
      <c r="ORL83" s="48"/>
      <c r="ORM83" s="48"/>
      <c r="ORN83" s="48"/>
      <c r="ORO83" s="48"/>
      <c r="ORP83" s="48"/>
      <c r="ORQ83" s="48"/>
      <c r="ORR83" s="48"/>
      <c r="ORS83" s="48"/>
      <c r="ORT83" s="48"/>
      <c r="ORU83" s="48"/>
      <c r="ORV83" s="48"/>
      <c r="ORW83" s="48"/>
      <c r="ORX83" s="48"/>
      <c r="ORY83" s="48"/>
      <c r="ORZ83" s="48"/>
      <c r="OSA83" s="48"/>
      <c r="OSB83" s="48"/>
      <c r="OSC83" s="48"/>
      <c r="OSD83" s="48"/>
      <c r="OSE83" s="48"/>
      <c r="OSF83" s="48"/>
      <c r="OSG83" s="48"/>
      <c r="OSH83" s="48"/>
      <c r="OSI83" s="48"/>
      <c r="OSJ83" s="48"/>
      <c r="OSK83" s="48"/>
      <c r="OSL83" s="48"/>
      <c r="OSM83" s="48"/>
      <c r="OSN83" s="48"/>
      <c r="OSO83" s="48"/>
      <c r="OSP83" s="48"/>
      <c r="OSQ83" s="48"/>
      <c r="OSR83" s="48"/>
      <c r="OSS83" s="48"/>
      <c r="OST83" s="48"/>
      <c r="OSU83" s="48"/>
      <c r="OSV83" s="48"/>
      <c r="OSW83" s="48"/>
      <c r="OSX83" s="48"/>
      <c r="OSY83" s="48"/>
      <c r="OSZ83" s="48"/>
      <c r="OTA83" s="48"/>
      <c r="OTB83" s="48"/>
      <c r="OTC83" s="48"/>
      <c r="OTD83" s="48"/>
      <c r="OTE83" s="48"/>
      <c r="OTF83" s="48"/>
      <c r="OTG83" s="48"/>
      <c r="OTH83" s="48"/>
      <c r="OTI83" s="48"/>
      <c r="OTJ83" s="48"/>
      <c r="OTK83" s="48"/>
      <c r="OTL83" s="48"/>
      <c r="OTM83" s="48"/>
      <c r="OTN83" s="48"/>
      <c r="OTO83" s="48"/>
      <c r="OTP83" s="48"/>
      <c r="OTQ83" s="48"/>
      <c r="OTR83" s="48"/>
      <c r="OTS83" s="48"/>
      <c r="OTT83" s="48"/>
      <c r="OTU83" s="48"/>
      <c r="OTV83" s="48"/>
      <c r="OTW83" s="48"/>
      <c r="OTX83" s="48"/>
      <c r="OTY83" s="48"/>
      <c r="OTZ83" s="48"/>
      <c r="OUA83" s="48"/>
      <c r="OUB83" s="48"/>
      <c r="OUC83" s="48"/>
      <c r="OUD83" s="48"/>
      <c r="OUE83" s="48"/>
      <c r="OUF83" s="48"/>
      <c r="OUG83" s="48"/>
      <c r="OUH83" s="48"/>
      <c r="OUI83" s="48"/>
      <c r="OUJ83" s="48"/>
      <c r="OUK83" s="48"/>
      <c r="OUL83" s="48"/>
      <c r="OUM83" s="48"/>
      <c r="OUN83" s="48"/>
      <c r="OUO83" s="48"/>
      <c r="OUP83" s="48"/>
      <c r="OUQ83" s="48"/>
      <c r="OUR83" s="48"/>
      <c r="OUS83" s="48"/>
      <c r="OUT83" s="48"/>
      <c r="OUU83" s="48"/>
      <c r="OUV83" s="48"/>
      <c r="OUW83" s="48"/>
      <c r="OUX83" s="48"/>
      <c r="OUY83" s="48"/>
      <c r="OUZ83" s="48"/>
      <c r="OVA83" s="48"/>
      <c r="OVB83" s="48"/>
      <c r="OVC83" s="48"/>
      <c r="OVD83" s="48"/>
      <c r="OVE83" s="48"/>
      <c r="OVF83" s="48"/>
      <c r="OVG83" s="48"/>
      <c r="OVH83" s="48"/>
      <c r="OVI83" s="48"/>
      <c r="OVJ83" s="48"/>
      <c r="OVK83" s="48"/>
      <c r="OVL83" s="48"/>
      <c r="OVM83" s="48"/>
      <c r="OVN83" s="48"/>
      <c r="OVO83" s="48"/>
      <c r="OVP83" s="48"/>
      <c r="OVQ83" s="48"/>
      <c r="OVR83" s="48"/>
      <c r="OVS83" s="48"/>
      <c r="OVT83" s="48"/>
      <c r="OVU83" s="48"/>
      <c r="OVV83" s="48"/>
      <c r="OVW83" s="48"/>
      <c r="OVX83" s="48"/>
      <c r="OVY83" s="48"/>
      <c r="OVZ83" s="48"/>
      <c r="OWA83" s="48"/>
      <c r="OWB83" s="48"/>
      <c r="OWC83" s="48"/>
      <c r="OWD83" s="48"/>
      <c r="OWE83" s="48"/>
      <c r="OWF83" s="48"/>
      <c r="OWG83" s="48"/>
      <c r="OWH83" s="48"/>
      <c r="OWI83" s="48"/>
      <c r="OWJ83" s="48"/>
      <c r="OWK83" s="48"/>
      <c r="OWL83" s="48"/>
      <c r="OWM83" s="48"/>
      <c r="OWN83" s="48"/>
      <c r="OWO83" s="48"/>
      <c r="OWP83" s="48"/>
      <c r="OWQ83" s="48"/>
      <c r="OWR83" s="48"/>
      <c r="OWS83" s="48"/>
      <c r="OWT83" s="48"/>
      <c r="OWU83" s="48"/>
      <c r="OWV83" s="48"/>
      <c r="OWW83" s="48"/>
      <c r="OWX83" s="48"/>
      <c r="OWY83" s="48"/>
      <c r="OWZ83" s="48"/>
      <c r="OXA83" s="48"/>
      <c r="OXB83" s="48"/>
      <c r="OXC83" s="48"/>
      <c r="OXD83" s="48"/>
      <c r="OXE83" s="48"/>
      <c r="OXF83" s="48"/>
      <c r="OXG83" s="48"/>
      <c r="OXH83" s="48"/>
      <c r="OXI83" s="48"/>
      <c r="OXJ83" s="48"/>
      <c r="OXK83" s="48"/>
      <c r="OXL83" s="48"/>
      <c r="OXM83" s="48"/>
      <c r="OXN83" s="48"/>
      <c r="OXO83" s="48"/>
      <c r="OXP83" s="48"/>
      <c r="OXQ83" s="48"/>
      <c r="OXR83" s="48"/>
      <c r="OXS83" s="48"/>
      <c r="OXT83" s="48"/>
      <c r="OXU83" s="48"/>
      <c r="OXV83" s="48"/>
      <c r="OXW83" s="48"/>
      <c r="OXX83" s="48"/>
      <c r="OXY83" s="48"/>
      <c r="OXZ83" s="48"/>
      <c r="OYA83" s="48"/>
      <c r="OYB83" s="48"/>
      <c r="OYC83" s="48"/>
      <c r="OYD83" s="48"/>
      <c r="OYE83" s="48"/>
      <c r="OYF83" s="48"/>
      <c r="OYG83" s="48"/>
      <c r="OYH83" s="48"/>
      <c r="OYI83" s="48"/>
      <c r="OYJ83" s="48"/>
      <c r="OYK83" s="48"/>
      <c r="OYL83" s="48"/>
      <c r="OYM83" s="48"/>
      <c r="OYN83" s="48"/>
      <c r="OYO83" s="48"/>
      <c r="OYP83" s="48"/>
      <c r="OYQ83" s="48"/>
      <c r="OYR83" s="48"/>
      <c r="OYS83" s="48"/>
      <c r="OYT83" s="48"/>
      <c r="OYU83" s="48"/>
      <c r="OYV83" s="48"/>
      <c r="OYW83" s="48"/>
      <c r="OYX83" s="48"/>
      <c r="OYY83" s="48"/>
      <c r="OYZ83" s="48"/>
      <c r="OZA83" s="48"/>
      <c r="OZB83" s="48"/>
      <c r="OZC83" s="48"/>
      <c r="OZD83" s="48"/>
      <c r="OZE83" s="48"/>
      <c r="OZF83" s="48"/>
      <c r="OZG83" s="48"/>
      <c r="OZH83" s="48"/>
      <c r="OZI83" s="48"/>
      <c r="OZJ83" s="48"/>
      <c r="OZK83" s="48"/>
      <c r="OZL83" s="48"/>
      <c r="OZM83" s="48"/>
      <c r="OZN83" s="48"/>
      <c r="OZO83" s="48"/>
      <c r="OZP83" s="48"/>
      <c r="OZQ83" s="48"/>
      <c r="OZR83" s="48"/>
      <c r="OZS83" s="48"/>
      <c r="OZT83" s="48"/>
      <c r="OZU83" s="48"/>
      <c r="OZV83" s="48"/>
      <c r="OZW83" s="48"/>
      <c r="OZX83" s="48"/>
      <c r="OZY83" s="48"/>
      <c r="OZZ83" s="48"/>
      <c r="PAA83" s="48"/>
      <c r="PAB83" s="48"/>
      <c r="PAC83" s="48"/>
      <c r="PAD83" s="48"/>
      <c r="PAE83" s="48"/>
      <c r="PAF83" s="48"/>
      <c r="PAG83" s="48"/>
      <c r="PAH83" s="48"/>
      <c r="PAI83" s="48"/>
      <c r="PAJ83" s="48"/>
      <c r="PAK83" s="48"/>
      <c r="PAL83" s="48"/>
      <c r="PAM83" s="48"/>
      <c r="PAN83" s="48"/>
      <c r="PAO83" s="48"/>
      <c r="PAP83" s="48"/>
      <c r="PAQ83" s="48"/>
      <c r="PAR83" s="48"/>
      <c r="PAS83" s="48"/>
      <c r="PAT83" s="48"/>
      <c r="PAU83" s="48"/>
      <c r="PAV83" s="48"/>
      <c r="PAW83" s="48"/>
      <c r="PAX83" s="48"/>
      <c r="PAY83" s="48"/>
      <c r="PAZ83" s="48"/>
      <c r="PBA83" s="48"/>
      <c r="PBB83" s="48"/>
      <c r="PBC83" s="48"/>
      <c r="PBD83" s="48"/>
      <c r="PBE83" s="48"/>
      <c r="PBF83" s="48"/>
      <c r="PBG83" s="48"/>
      <c r="PBH83" s="48"/>
      <c r="PBI83" s="48"/>
      <c r="PBJ83" s="48"/>
      <c r="PBK83" s="48"/>
      <c r="PBL83" s="48"/>
      <c r="PBM83" s="48"/>
      <c r="PBN83" s="48"/>
      <c r="PBO83" s="48"/>
      <c r="PBP83" s="48"/>
      <c r="PBQ83" s="48"/>
      <c r="PBR83" s="48"/>
      <c r="PBS83" s="48"/>
      <c r="PBT83" s="48"/>
      <c r="PBU83" s="48"/>
      <c r="PBV83" s="48"/>
      <c r="PBW83" s="48"/>
      <c r="PBX83" s="48"/>
      <c r="PBY83" s="48"/>
      <c r="PBZ83" s="48"/>
      <c r="PCA83" s="48"/>
      <c r="PCB83" s="48"/>
      <c r="PCC83" s="48"/>
      <c r="PCD83" s="48"/>
      <c r="PCE83" s="48"/>
      <c r="PCF83" s="48"/>
      <c r="PCG83" s="48"/>
      <c r="PCH83" s="48"/>
      <c r="PCI83" s="48"/>
      <c r="PCJ83" s="48"/>
      <c r="PCK83" s="48"/>
      <c r="PCL83" s="48"/>
      <c r="PCM83" s="48"/>
      <c r="PCN83" s="48"/>
      <c r="PCO83" s="48"/>
      <c r="PCP83" s="48"/>
      <c r="PCQ83" s="48"/>
      <c r="PCR83" s="48"/>
      <c r="PCS83" s="48"/>
      <c r="PCT83" s="48"/>
      <c r="PCU83" s="48"/>
      <c r="PCV83" s="48"/>
      <c r="PCW83" s="48"/>
      <c r="PCX83" s="48"/>
      <c r="PCY83" s="48"/>
      <c r="PCZ83" s="48"/>
      <c r="PDA83" s="48"/>
      <c r="PDB83" s="48"/>
      <c r="PDC83" s="48"/>
      <c r="PDD83" s="48"/>
      <c r="PDE83" s="48"/>
      <c r="PDF83" s="48"/>
      <c r="PDG83" s="48"/>
      <c r="PDH83" s="48"/>
      <c r="PDI83" s="48"/>
      <c r="PDJ83" s="48"/>
      <c r="PDK83" s="48"/>
      <c r="PDL83" s="48"/>
      <c r="PDM83" s="48"/>
      <c r="PDN83" s="48"/>
      <c r="PDO83" s="48"/>
      <c r="PDP83" s="48"/>
      <c r="PDQ83" s="48"/>
      <c r="PDR83" s="48"/>
      <c r="PDS83" s="48"/>
      <c r="PDT83" s="48"/>
      <c r="PDU83" s="48"/>
      <c r="PDV83" s="48"/>
      <c r="PDW83" s="48"/>
      <c r="PDX83" s="48"/>
      <c r="PDY83" s="48"/>
      <c r="PDZ83" s="48"/>
      <c r="PEA83" s="48"/>
      <c r="PEB83" s="48"/>
      <c r="PEC83" s="48"/>
      <c r="PED83" s="48"/>
      <c r="PEE83" s="48"/>
      <c r="PEF83" s="48"/>
      <c r="PEG83" s="48"/>
      <c r="PEH83" s="48"/>
      <c r="PEI83" s="48"/>
      <c r="PEJ83" s="48"/>
      <c r="PEK83" s="48"/>
      <c r="PEL83" s="48"/>
      <c r="PEM83" s="48"/>
      <c r="PEN83" s="48"/>
      <c r="PEO83" s="48"/>
      <c r="PEP83" s="48"/>
      <c r="PEQ83" s="48"/>
      <c r="PER83" s="48"/>
      <c r="PES83" s="48"/>
      <c r="PET83" s="48"/>
      <c r="PEU83" s="48"/>
      <c r="PEV83" s="48"/>
      <c r="PEW83" s="48"/>
      <c r="PEX83" s="48"/>
      <c r="PEY83" s="48"/>
      <c r="PEZ83" s="48"/>
      <c r="PFA83" s="48"/>
      <c r="PFB83" s="48"/>
      <c r="PFC83" s="48"/>
      <c r="PFD83" s="48"/>
      <c r="PFE83" s="48"/>
      <c r="PFF83" s="48"/>
      <c r="PFG83" s="48"/>
      <c r="PFH83" s="48"/>
      <c r="PFI83" s="48"/>
      <c r="PFJ83" s="48"/>
      <c r="PFK83" s="48"/>
      <c r="PFL83" s="48"/>
      <c r="PFM83" s="48"/>
      <c r="PFN83" s="48"/>
      <c r="PFO83" s="48"/>
      <c r="PFP83" s="48"/>
      <c r="PFQ83" s="48"/>
      <c r="PFR83" s="48"/>
      <c r="PFS83" s="48"/>
      <c r="PFT83" s="48"/>
      <c r="PFU83" s="48"/>
      <c r="PFV83" s="48"/>
      <c r="PFW83" s="48"/>
      <c r="PFX83" s="48"/>
      <c r="PFY83" s="48"/>
      <c r="PFZ83" s="48"/>
      <c r="PGA83" s="48"/>
      <c r="PGB83" s="48"/>
      <c r="PGC83" s="48"/>
      <c r="PGD83" s="48"/>
      <c r="PGE83" s="48"/>
      <c r="PGF83" s="48"/>
      <c r="PGG83" s="48"/>
      <c r="PGH83" s="48"/>
      <c r="PGI83" s="48"/>
      <c r="PGJ83" s="48"/>
      <c r="PGK83" s="48"/>
      <c r="PGL83" s="48"/>
      <c r="PGM83" s="48"/>
      <c r="PGN83" s="48"/>
      <c r="PGO83" s="48"/>
      <c r="PGP83" s="48"/>
      <c r="PGQ83" s="48"/>
      <c r="PGR83" s="48"/>
      <c r="PGS83" s="48"/>
      <c r="PGT83" s="48"/>
      <c r="PGU83" s="48"/>
      <c r="PGV83" s="48"/>
      <c r="PGW83" s="48"/>
      <c r="PGX83" s="48"/>
      <c r="PGY83" s="48"/>
      <c r="PGZ83" s="48"/>
      <c r="PHA83" s="48"/>
      <c r="PHB83" s="48"/>
      <c r="PHC83" s="48"/>
      <c r="PHD83" s="48"/>
      <c r="PHE83" s="48"/>
      <c r="PHF83" s="48"/>
      <c r="PHG83" s="48"/>
      <c r="PHH83" s="48"/>
      <c r="PHI83" s="48"/>
      <c r="PHJ83" s="48"/>
      <c r="PHK83" s="48"/>
      <c r="PHL83" s="48"/>
      <c r="PHM83" s="48"/>
      <c r="PHN83" s="48"/>
      <c r="PHO83" s="48"/>
      <c r="PHP83" s="48"/>
      <c r="PHQ83" s="48"/>
      <c r="PHR83" s="48"/>
      <c r="PHS83" s="48"/>
      <c r="PHT83" s="48"/>
      <c r="PHU83" s="48"/>
      <c r="PHV83" s="48"/>
      <c r="PHW83" s="48"/>
      <c r="PHX83" s="48"/>
      <c r="PHY83" s="48"/>
      <c r="PHZ83" s="48"/>
      <c r="PIA83" s="48"/>
      <c r="PIB83" s="48"/>
      <c r="PIC83" s="48"/>
      <c r="PID83" s="48"/>
      <c r="PIE83" s="48"/>
      <c r="PIF83" s="48"/>
      <c r="PIG83" s="48"/>
      <c r="PIH83" s="48"/>
      <c r="PII83" s="48"/>
      <c r="PIJ83" s="48"/>
      <c r="PIK83" s="48"/>
      <c r="PIL83" s="48"/>
      <c r="PIM83" s="48"/>
      <c r="PIN83" s="48"/>
      <c r="PIO83" s="48"/>
      <c r="PIP83" s="48"/>
      <c r="PIQ83" s="48"/>
      <c r="PIR83" s="48"/>
      <c r="PIS83" s="48"/>
      <c r="PIT83" s="48"/>
      <c r="PIU83" s="48"/>
      <c r="PIV83" s="48"/>
      <c r="PIW83" s="48"/>
      <c r="PIX83" s="48"/>
      <c r="PIY83" s="48"/>
      <c r="PIZ83" s="48"/>
      <c r="PJA83" s="48"/>
      <c r="PJB83" s="48"/>
      <c r="PJC83" s="48"/>
      <c r="PJD83" s="48"/>
      <c r="PJE83" s="48"/>
      <c r="PJF83" s="48"/>
      <c r="PJG83" s="48"/>
      <c r="PJH83" s="48"/>
      <c r="PJI83" s="48"/>
      <c r="PJJ83" s="48"/>
      <c r="PJK83" s="48"/>
      <c r="PJL83" s="48"/>
      <c r="PJM83" s="48"/>
      <c r="PJN83" s="48"/>
      <c r="PJO83" s="48"/>
      <c r="PJP83" s="48"/>
      <c r="PJQ83" s="48"/>
      <c r="PJR83" s="48"/>
      <c r="PJS83" s="48"/>
      <c r="PJT83" s="48"/>
      <c r="PJU83" s="48"/>
      <c r="PJV83" s="48"/>
      <c r="PJW83" s="48"/>
      <c r="PJX83" s="48"/>
      <c r="PJY83" s="48"/>
      <c r="PJZ83" s="48"/>
      <c r="PKA83" s="48"/>
      <c r="PKB83" s="48"/>
      <c r="PKC83" s="48"/>
      <c r="PKD83" s="48"/>
      <c r="PKE83" s="48"/>
      <c r="PKF83" s="48"/>
      <c r="PKG83" s="48"/>
      <c r="PKH83" s="48"/>
      <c r="PKI83" s="48"/>
      <c r="PKJ83" s="48"/>
      <c r="PKK83" s="48"/>
      <c r="PKL83" s="48"/>
      <c r="PKM83" s="48"/>
      <c r="PKN83" s="48"/>
      <c r="PKO83" s="48"/>
      <c r="PKP83" s="48"/>
      <c r="PKQ83" s="48"/>
      <c r="PKR83" s="48"/>
      <c r="PKS83" s="48"/>
      <c r="PKT83" s="48"/>
      <c r="PKU83" s="48"/>
      <c r="PKV83" s="48"/>
      <c r="PKW83" s="48"/>
      <c r="PKX83" s="48"/>
      <c r="PKY83" s="48"/>
      <c r="PKZ83" s="48"/>
      <c r="PLA83" s="48"/>
      <c r="PLB83" s="48"/>
      <c r="PLC83" s="48"/>
      <c r="PLD83" s="48"/>
      <c r="PLE83" s="48"/>
      <c r="PLF83" s="48"/>
      <c r="PLG83" s="48"/>
      <c r="PLH83" s="48"/>
      <c r="PLI83" s="48"/>
      <c r="PLJ83" s="48"/>
      <c r="PLK83" s="48"/>
      <c r="PLL83" s="48"/>
      <c r="PLM83" s="48"/>
      <c r="PLN83" s="48"/>
      <c r="PLO83" s="48"/>
      <c r="PLP83" s="48"/>
      <c r="PLQ83" s="48"/>
      <c r="PLR83" s="48"/>
      <c r="PLS83" s="48"/>
      <c r="PLT83" s="48"/>
      <c r="PLU83" s="48"/>
      <c r="PLV83" s="48"/>
      <c r="PLW83" s="48"/>
      <c r="PLX83" s="48"/>
      <c r="PLY83" s="48"/>
      <c r="PLZ83" s="48"/>
      <c r="PMA83" s="48"/>
      <c r="PMB83" s="48"/>
      <c r="PMC83" s="48"/>
      <c r="PMD83" s="48"/>
      <c r="PME83" s="48"/>
      <c r="PMF83" s="48"/>
      <c r="PMG83" s="48"/>
      <c r="PMH83" s="48"/>
      <c r="PMI83" s="48"/>
      <c r="PMJ83" s="48"/>
      <c r="PMK83" s="48"/>
      <c r="PML83" s="48"/>
      <c r="PMM83" s="48"/>
      <c r="PMN83" s="48"/>
      <c r="PMO83" s="48"/>
      <c r="PMP83" s="48"/>
      <c r="PMQ83" s="48"/>
      <c r="PMR83" s="48"/>
      <c r="PMS83" s="48"/>
      <c r="PMT83" s="48"/>
      <c r="PMU83" s="48"/>
      <c r="PMV83" s="48"/>
      <c r="PMW83" s="48"/>
      <c r="PMX83" s="48"/>
      <c r="PMY83" s="48"/>
      <c r="PMZ83" s="48"/>
      <c r="PNA83" s="48"/>
      <c r="PNB83" s="48"/>
      <c r="PNC83" s="48"/>
      <c r="PND83" s="48"/>
      <c r="PNE83" s="48"/>
      <c r="PNF83" s="48"/>
      <c r="PNG83" s="48"/>
      <c r="PNH83" s="48"/>
      <c r="PNI83" s="48"/>
      <c r="PNJ83" s="48"/>
      <c r="PNK83" s="48"/>
      <c r="PNL83" s="48"/>
      <c r="PNM83" s="48"/>
      <c r="PNN83" s="48"/>
      <c r="PNO83" s="48"/>
      <c r="PNP83" s="48"/>
      <c r="PNQ83" s="48"/>
      <c r="PNR83" s="48"/>
      <c r="PNS83" s="48"/>
      <c r="PNT83" s="48"/>
      <c r="PNU83" s="48"/>
      <c r="PNV83" s="48"/>
      <c r="PNW83" s="48"/>
      <c r="PNX83" s="48"/>
      <c r="PNY83" s="48"/>
      <c r="PNZ83" s="48"/>
      <c r="POA83" s="48"/>
      <c r="POB83" s="48"/>
      <c r="POC83" s="48"/>
      <c r="POD83" s="48"/>
      <c r="POE83" s="48"/>
      <c r="POF83" s="48"/>
      <c r="POG83" s="48"/>
      <c r="POH83" s="48"/>
      <c r="POI83" s="48"/>
      <c r="POJ83" s="48"/>
      <c r="POK83" s="48"/>
      <c r="POL83" s="48"/>
      <c r="POM83" s="48"/>
      <c r="PON83" s="48"/>
      <c r="POO83" s="48"/>
      <c r="POP83" s="48"/>
      <c r="POQ83" s="48"/>
      <c r="POR83" s="48"/>
      <c r="POS83" s="48"/>
      <c r="POT83" s="48"/>
      <c r="POU83" s="48"/>
      <c r="POV83" s="48"/>
      <c r="POW83" s="48"/>
      <c r="POX83" s="48"/>
      <c r="POY83" s="48"/>
      <c r="POZ83" s="48"/>
      <c r="PPA83" s="48"/>
      <c r="PPB83" s="48"/>
      <c r="PPC83" s="48"/>
      <c r="PPD83" s="48"/>
      <c r="PPE83" s="48"/>
      <c r="PPF83" s="48"/>
      <c r="PPG83" s="48"/>
      <c r="PPH83" s="48"/>
      <c r="PPI83" s="48"/>
      <c r="PPJ83" s="48"/>
      <c r="PPK83" s="48"/>
      <c r="PPL83" s="48"/>
      <c r="PPM83" s="48"/>
      <c r="PPN83" s="48"/>
      <c r="PPO83" s="48"/>
      <c r="PPP83" s="48"/>
      <c r="PPQ83" s="48"/>
      <c r="PPR83" s="48"/>
      <c r="PPS83" s="48"/>
      <c r="PPT83" s="48"/>
      <c r="PPU83" s="48"/>
      <c r="PPV83" s="48"/>
      <c r="PPW83" s="48"/>
      <c r="PPX83" s="48"/>
      <c r="PPY83" s="48"/>
      <c r="PPZ83" s="48"/>
      <c r="PQA83" s="48"/>
      <c r="PQB83" s="48"/>
      <c r="PQC83" s="48"/>
      <c r="PQD83" s="48"/>
      <c r="PQE83" s="48"/>
      <c r="PQF83" s="48"/>
      <c r="PQG83" s="48"/>
      <c r="PQH83" s="48"/>
      <c r="PQI83" s="48"/>
      <c r="PQJ83" s="48"/>
      <c r="PQK83" s="48"/>
      <c r="PQL83" s="48"/>
      <c r="PQM83" s="48"/>
      <c r="PQN83" s="48"/>
      <c r="PQO83" s="48"/>
      <c r="PQP83" s="48"/>
      <c r="PQQ83" s="48"/>
      <c r="PQR83" s="48"/>
      <c r="PQS83" s="48"/>
      <c r="PQT83" s="48"/>
      <c r="PQU83" s="48"/>
      <c r="PQV83" s="48"/>
      <c r="PQW83" s="48"/>
      <c r="PQX83" s="48"/>
      <c r="PQY83" s="48"/>
      <c r="PQZ83" s="48"/>
      <c r="PRA83" s="48"/>
      <c r="PRB83" s="48"/>
      <c r="PRC83" s="48"/>
      <c r="PRD83" s="48"/>
      <c r="PRE83" s="48"/>
      <c r="PRF83" s="48"/>
      <c r="PRG83" s="48"/>
      <c r="PRH83" s="48"/>
      <c r="PRI83" s="48"/>
      <c r="PRJ83" s="48"/>
      <c r="PRK83" s="48"/>
      <c r="PRL83" s="48"/>
      <c r="PRM83" s="48"/>
      <c r="PRN83" s="48"/>
      <c r="PRO83" s="48"/>
      <c r="PRP83" s="48"/>
      <c r="PRQ83" s="48"/>
      <c r="PRR83" s="48"/>
      <c r="PRS83" s="48"/>
      <c r="PRT83" s="48"/>
      <c r="PRU83" s="48"/>
      <c r="PRV83" s="48"/>
      <c r="PRW83" s="48"/>
      <c r="PRX83" s="48"/>
      <c r="PRY83" s="48"/>
      <c r="PRZ83" s="48"/>
      <c r="PSA83" s="48"/>
      <c r="PSB83" s="48"/>
      <c r="PSC83" s="48"/>
      <c r="PSD83" s="48"/>
      <c r="PSE83" s="48"/>
      <c r="PSF83" s="48"/>
      <c r="PSG83" s="48"/>
      <c r="PSH83" s="48"/>
      <c r="PSI83" s="48"/>
      <c r="PSJ83" s="48"/>
      <c r="PSK83" s="48"/>
      <c r="PSL83" s="48"/>
      <c r="PSM83" s="48"/>
      <c r="PSN83" s="48"/>
      <c r="PSO83" s="48"/>
      <c r="PSP83" s="48"/>
      <c r="PSQ83" s="48"/>
      <c r="PSR83" s="48"/>
      <c r="PSS83" s="48"/>
      <c r="PST83" s="48"/>
      <c r="PSU83" s="48"/>
      <c r="PSV83" s="48"/>
      <c r="PSW83" s="48"/>
      <c r="PSX83" s="48"/>
      <c r="PSY83" s="48"/>
      <c r="PSZ83" s="48"/>
      <c r="PTA83" s="48"/>
      <c r="PTB83" s="48"/>
      <c r="PTC83" s="48"/>
      <c r="PTD83" s="48"/>
      <c r="PTE83" s="48"/>
      <c r="PTF83" s="48"/>
      <c r="PTG83" s="48"/>
      <c r="PTH83" s="48"/>
      <c r="PTI83" s="48"/>
      <c r="PTJ83" s="48"/>
      <c r="PTK83" s="48"/>
      <c r="PTL83" s="48"/>
      <c r="PTM83" s="48"/>
      <c r="PTN83" s="48"/>
      <c r="PTO83" s="48"/>
      <c r="PTP83" s="48"/>
      <c r="PTQ83" s="48"/>
      <c r="PTR83" s="48"/>
      <c r="PTS83" s="48"/>
      <c r="PTT83" s="48"/>
      <c r="PTU83" s="48"/>
      <c r="PTV83" s="48"/>
      <c r="PTW83" s="48"/>
      <c r="PTX83" s="48"/>
      <c r="PTY83" s="48"/>
      <c r="PTZ83" s="48"/>
      <c r="PUA83" s="48"/>
      <c r="PUB83" s="48"/>
      <c r="PUC83" s="48"/>
      <c r="PUD83" s="48"/>
      <c r="PUE83" s="48"/>
      <c r="PUF83" s="48"/>
      <c r="PUG83" s="48"/>
      <c r="PUH83" s="48"/>
      <c r="PUI83" s="48"/>
      <c r="PUJ83" s="48"/>
      <c r="PUK83" s="48"/>
      <c r="PUL83" s="48"/>
      <c r="PUM83" s="48"/>
      <c r="PUN83" s="48"/>
      <c r="PUO83" s="48"/>
      <c r="PUP83" s="48"/>
      <c r="PUQ83" s="48"/>
      <c r="PUR83" s="48"/>
      <c r="PUS83" s="48"/>
      <c r="PUT83" s="48"/>
      <c r="PUU83" s="48"/>
      <c r="PUV83" s="48"/>
      <c r="PUW83" s="48"/>
      <c r="PUX83" s="48"/>
      <c r="PUY83" s="48"/>
      <c r="PUZ83" s="48"/>
      <c r="PVA83" s="48"/>
      <c r="PVB83" s="48"/>
      <c r="PVC83" s="48"/>
      <c r="PVD83" s="48"/>
      <c r="PVE83" s="48"/>
      <c r="PVF83" s="48"/>
      <c r="PVG83" s="48"/>
      <c r="PVH83" s="48"/>
      <c r="PVI83" s="48"/>
      <c r="PVJ83" s="48"/>
      <c r="PVK83" s="48"/>
      <c r="PVL83" s="48"/>
      <c r="PVM83" s="48"/>
      <c r="PVN83" s="48"/>
      <c r="PVO83" s="48"/>
      <c r="PVP83" s="48"/>
      <c r="PVQ83" s="48"/>
      <c r="PVR83" s="48"/>
      <c r="PVS83" s="48"/>
      <c r="PVT83" s="48"/>
      <c r="PVU83" s="48"/>
      <c r="PVV83" s="48"/>
      <c r="PVW83" s="48"/>
      <c r="PVX83" s="48"/>
      <c r="PVY83" s="48"/>
      <c r="PVZ83" s="48"/>
      <c r="PWA83" s="48"/>
      <c r="PWB83" s="48"/>
      <c r="PWC83" s="48"/>
      <c r="PWD83" s="48"/>
      <c r="PWE83" s="48"/>
      <c r="PWF83" s="48"/>
      <c r="PWG83" s="48"/>
      <c r="PWH83" s="48"/>
      <c r="PWI83" s="48"/>
      <c r="PWJ83" s="48"/>
      <c r="PWK83" s="48"/>
      <c r="PWL83" s="48"/>
      <c r="PWM83" s="48"/>
      <c r="PWN83" s="48"/>
      <c r="PWO83" s="48"/>
      <c r="PWP83" s="48"/>
      <c r="PWQ83" s="48"/>
      <c r="PWR83" s="48"/>
      <c r="PWS83" s="48"/>
      <c r="PWT83" s="48"/>
      <c r="PWU83" s="48"/>
      <c r="PWV83" s="48"/>
      <c r="PWW83" s="48"/>
      <c r="PWX83" s="48"/>
      <c r="PWY83" s="48"/>
      <c r="PWZ83" s="48"/>
      <c r="PXA83" s="48"/>
      <c r="PXB83" s="48"/>
      <c r="PXC83" s="48"/>
      <c r="PXD83" s="48"/>
      <c r="PXE83" s="48"/>
      <c r="PXF83" s="48"/>
      <c r="PXG83" s="48"/>
      <c r="PXH83" s="48"/>
      <c r="PXI83" s="48"/>
      <c r="PXJ83" s="48"/>
      <c r="PXK83" s="48"/>
      <c r="PXL83" s="48"/>
      <c r="PXM83" s="48"/>
      <c r="PXN83" s="48"/>
      <c r="PXO83" s="48"/>
      <c r="PXP83" s="48"/>
      <c r="PXQ83" s="48"/>
      <c r="PXR83" s="48"/>
      <c r="PXS83" s="48"/>
      <c r="PXT83" s="48"/>
      <c r="PXU83" s="48"/>
      <c r="PXV83" s="48"/>
      <c r="PXW83" s="48"/>
      <c r="PXX83" s="48"/>
      <c r="PXY83" s="48"/>
      <c r="PXZ83" s="48"/>
      <c r="PYA83" s="48"/>
      <c r="PYB83" s="48"/>
      <c r="PYC83" s="48"/>
      <c r="PYD83" s="48"/>
      <c r="PYE83" s="48"/>
      <c r="PYF83" s="48"/>
      <c r="PYG83" s="48"/>
      <c r="PYH83" s="48"/>
      <c r="PYI83" s="48"/>
      <c r="PYJ83" s="48"/>
      <c r="PYK83" s="48"/>
      <c r="PYL83" s="48"/>
      <c r="PYM83" s="48"/>
      <c r="PYN83" s="48"/>
      <c r="PYO83" s="48"/>
      <c r="PYP83" s="48"/>
      <c r="PYQ83" s="48"/>
      <c r="PYR83" s="48"/>
      <c r="PYS83" s="48"/>
      <c r="PYT83" s="48"/>
      <c r="PYU83" s="48"/>
      <c r="PYV83" s="48"/>
      <c r="PYW83" s="48"/>
      <c r="PYX83" s="48"/>
      <c r="PYY83" s="48"/>
      <c r="PYZ83" s="48"/>
      <c r="PZA83" s="48"/>
      <c r="PZB83" s="48"/>
      <c r="PZC83" s="48"/>
      <c r="PZD83" s="48"/>
      <c r="PZE83" s="48"/>
      <c r="PZF83" s="48"/>
      <c r="PZG83" s="48"/>
      <c r="PZH83" s="48"/>
      <c r="PZI83" s="48"/>
      <c r="PZJ83" s="48"/>
      <c r="PZK83" s="48"/>
      <c r="PZL83" s="48"/>
      <c r="PZM83" s="48"/>
      <c r="PZN83" s="48"/>
      <c r="PZO83" s="48"/>
      <c r="PZP83" s="48"/>
      <c r="PZQ83" s="48"/>
      <c r="PZR83" s="48"/>
      <c r="PZS83" s="48"/>
      <c r="PZT83" s="48"/>
      <c r="PZU83" s="48"/>
      <c r="PZV83" s="48"/>
      <c r="PZW83" s="48"/>
      <c r="PZX83" s="48"/>
      <c r="PZY83" s="48"/>
      <c r="PZZ83" s="48"/>
      <c r="QAA83" s="48"/>
      <c r="QAB83" s="48"/>
      <c r="QAC83" s="48"/>
      <c r="QAD83" s="48"/>
      <c r="QAE83" s="48"/>
      <c r="QAF83" s="48"/>
      <c r="QAG83" s="48"/>
      <c r="QAH83" s="48"/>
      <c r="QAI83" s="48"/>
      <c r="QAJ83" s="48"/>
      <c r="QAK83" s="48"/>
      <c r="QAL83" s="48"/>
      <c r="QAM83" s="48"/>
      <c r="QAN83" s="48"/>
      <c r="QAO83" s="48"/>
      <c r="QAP83" s="48"/>
      <c r="QAQ83" s="48"/>
      <c r="QAR83" s="48"/>
      <c r="QAS83" s="48"/>
      <c r="QAT83" s="48"/>
      <c r="QAU83" s="48"/>
      <c r="QAV83" s="48"/>
      <c r="QAW83" s="48"/>
      <c r="QAX83" s="48"/>
      <c r="QAY83" s="48"/>
      <c r="QAZ83" s="48"/>
      <c r="QBA83" s="48"/>
      <c r="QBB83" s="48"/>
      <c r="QBC83" s="48"/>
      <c r="QBD83" s="48"/>
      <c r="QBE83" s="48"/>
      <c r="QBF83" s="48"/>
      <c r="QBG83" s="48"/>
      <c r="QBH83" s="48"/>
      <c r="QBI83" s="48"/>
      <c r="QBJ83" s="48"/>
      <c r="QBK83" s="48"/>
      <c r="QBL83" s="48"/>
      <c r="QBM83" s="48"/>
      <c r="QBN83" s="48"/>
      <c r="QBO83" s="48"/>
      <c r="QBP83" s="48"/>
      <c r="QBQ83" s="48"/>
      <c r="QBR83" s="48"/>
      <c r="QBS83" s="48"/>
      <c r="QBT83" s="48"/>
      <c r="QBU83" s="48"/>
      <c r="QBV83" s="48"/>
      <c r="QBW83" s="48"/>
      <c r="QBX83" s="48"/>
      <c r="QBY83" s="48"/>
      <c r="QBZ83" s="48"/>
      <c r="QCA83" s="48"/>
      <c r="QCB83" s="48"/>
      <c r="QCC83" s="48"/>
      <c r="QCD83" s="48"/>
      <c r="QCE83" s="48"/>
      <c r="QCF83" s="48"/>
      <c r="QCG83" s="48"/>
      <c r="QCH83" s="48"/>
      <c r="QCI83" s="48"/>
      <c r="QCJ83" s="48"/>
      <c r="QCK83" s="48"/>
      <c r="QCL83" s="48"/>
      <c r="QCM83" s="48"/>
      <c r="QCN83" s="48"/>
      <c r="QCO83" s="48"/>
      <c r="QCP83" s="48"/>
      <c r="QCQ83" s="48"/>
      <c r="QCR83" s="48"/>
      <c r="QCS83" s="48"/>
      <c r="QCT83" s="48"/>
      <c r="QCU83" s="48"/>
      <c r="QCV83" s="48"/>
      <c r="QCW83" s="48"/>
      <c r="QCX83" s="48"/>
      <c r="QCY83" s="48"/>
      <c r="QCZ83" s="48"/>
      <c r="QDA83" s="48"/>
      <c r="QDB83" s="48"/>
      <c r="QDC83" s="48"/>
      <c r="QDD83" s="48"/>
      <c r="QDE83" s="48"/>
      <c r="QDF83" s="48"/>
      <c r="QDG83" s="48"/>
      <c r="QDH83" s="48"/>
      <c r="QDI83" s="48"/>
      <c r="QDJ83" s="48"/>
      <c r="QDK83" s="48"/>
      <c r="QDL83" s="48"/>
      <c r="QDM83" s="48"/>
      <c r="QDN83" s="48"/>
      <c r="QDO83" s="48"/>
      <c r="QDP83" s="48"/>
      <c r="QDQ83" s="48"/>
      <c r="QDR83" s="48"/>
      <c r="QDS83" s="48"/>
      <c r="QDT83" s="48"/>
      <c r="QDU83" s="48"/>
      <c r="QDV83" s="48"/>
      <c r="QDW83" s="48"/>
      <c r="QDX83" s="48"/>
      <c r="QDY83" s="48"/>
      <c r="QDZ83" s="48"/>
      <c r="QEA83" s="48"/>
      <c r="QEB83" s="48"/>
      <c r="QEC83" s="48"/>
      <c r="QED83" s="48"/>
      <c r="QEE83" s="48"/>
      <c r="QEF83" s="48"/>
      <c r="QEG83" s="48"/>
      <c r="QEH83" s="48"/>
      <c r="QEI83" s="48"/>
      <c r="QEJ83" s="48"/>
      <c r="QEK83" s="48"/>
      <c r="QEL83" s="48"/>
      <c r="QEM83" s="48"/>
      <c r="QEN83" s="48"/>
      <c r="QEO83" s="48"/>
      <c r="QEP83" s="48"/>
      <c r="QEQ83" s="48"/>
      <c r="QER83" s="48"/>
      <c r="QES83" s="48"/>
      <c r="QET83" s="48"/>
      <c r="QEU83" s="48"/>
      <c r="QEV83" s="48"/>
      <c r="QEW83" s="48"/>
      <c r="QEX83" s="48"/>
      <c r="QEY83" s="48"/>
      <c r="QEZ83" s="48"/>
      <c r="QFA83" s="48"/>
      <c r="QFB83" s="48"/>
      <c r="QFC83" s="48"/>
      <c r="QFD83" s="48"/>
      <c r="QFE83" s="48"/>
      <c r="QFF83" s="48"/>
      <c r="QFG83" s="48"/>
      <c r="QFH83" s="48"/>
      <c r="QFI83" s="48"/>
      <c r="QFJ83" s="48"/>
      <c r="QFK83" s="48"/>
      <c r="QFL83" s="48"/>
      <c r="QFM83" s="48"/>
      <c r="QFN83" s="48"/>
      <c r="QFO83" s="48"/>
      <c r="QFP83" s="48"/>
      <c r="QFQ83" s="48"/>
      <c r="QFR83" s="48"/>
      <c r="QFS83" s="48"/>
      <c r="QFT83" s="48"/>
      <c r="QFU83" s="48"/>
      <c r="QFV83" s="48"/>
      <c r="QFW83" s="48"/>
      <c r="QFX83" s="48"/>
      <c r="QFY83" s="48"/>
      <c r="QFZ83" s="48"/>
      <c r="QGA83" s="48"/>
      <c r="QGB83" s="48"/>
      <c r="QGC83" s="48"/>
      <c r="QGD83" s="48"/>
      <c r="QGE83" s="48"/>
      <c r="QGF83" s="48"/>
      <c r="QGG83" s="48"/>
      <c r="QGH83" s="48"/>
      <c r="QGI83" s="48"/>
      <c r="QGJ83" s="48"/>
      <c r="QGK83" s="48"/>
      <c r="QGL83" s="48"/>
      <c r="QGM83" s="48"/>
      <c r="QGN83" s="48"/>
      <c r="QGO83" s="48"/>
      <c r="QGP83" s="48"/>
      <c r="QGQ83" s="48"/>
      <c r="QGR83" s="48"/>
      <c r="QGS83" s="48"/>
      <c r="QGT83" s="48"/>
      <c r="QGU83" s="48"/>
      <c r="QGV83" s="48"/>
      <c r="QGW83" s="48"/>
      <c r="QGX83" s="48"/>
      <c r="QGY83" s="48"/>
      <c r="QGZ83" s="48"/>
      <c r="QHA83" s="48"/>
      <c r="QHB83" s="48"/>
      <c r="QHC83" s="48"/>
      <c r="QHD83" s="48"/>
      <c r="QHE83" s="48"/>
      <c r="QHF83" s="48"/>
      <c r="QHG83" s="48"/>
      <c r="QHH83" s="48"/>
      <c r="QHI83" s="48"/>
      <c r="QHJ83" s="48"/>
      <c r="QHK83" s="48"/>
      <c r="QHL83" s="48"/>
      <c r="QHM83" s="48"/>
      <c r="QHN83" s="48"/>
      <c r="QHO83" s="48"/>
      <c r="QHP83" s="48"/>
      <c r="QHQ83" s="48"/>
      <c r="QHR83" s="48"/>
      <c r="QHS83" s="48"/>
      <c r="QHT83" s="48"/>
      <c r="QHU83" s="48"/>
      <c r="QHV83" s="48"/>
      <c r="QHW83" s="48"/>
      <c r="QHX83" s="48"/>
      <c r="QHY83" s="48"/>
      <c r="QHZ83" s="48"/>
      <c r="QIA83" s="48"/>
      <c r="QIB83" s="48"/>
      <c r="QIC83" s="48"/>
      <c r="QID83" s="48"/>
      <c r="QIE83" s="48"/>
      <c r="QIF83" s="48"/>
      <c r="QIG83" s="48"/>
      <c r="QIH83" s="48"/>
      <c r="QII83" s="48"/>
      <c r="QIJ83" s="48"/>
      <c r="QIK83" s="48"/>
      <c r="QIL83" s="48"/>
      <c r="QIM83" s="48"/>
      <c r="QIN83" s="48"/>
      <c r="QIO83" s="48"/>
      <c r="QIP83" s="48"/>
      <c r="QIQ83" s="48"/>
      <c r="QIR83" s="48"/>
      <c r="QIS83" s="48"/>
      <c r="QIT83" s="48"/>
      <c r="QIU83" s="48"/>
      <c r="QIV83" s="48"/>
      <c r="QIW83" s="48"/>
      <c r="QIX83" s="48"/>
      <c r="QIY83" s="48"/>
      <c r="QIZ83" s="48"/>
      <c r="QJA83" s="48"/>
      <c r="QJB83" s="48"/>
      <c r="QJC83" s="48"/>
      <c r="QJD83" s="48"/>
      <c r="QJE83" s="48"/>
      <c r="QJF83" s="48"/>
      <c r="QJG83" s="48"/>
      <c r="QJH83" s="48"/>
      <c r="QJI83" s="48"/>
      <c r="QJJ83" s="48"/>
      <c r="QJK83" s="48"/>
      <c r="QJL83" s="48"/>
      <c r="QJM83" s="48"/>
      <c r="QJN83" s="48"/>
      <c r="QJO83" s="48"/>
      <c r="QJP83" s="48"/>
      <c r="QJQ83" s="48"/>
      <c r="QJR83" s="48"/>
      <c r="QJS83" s="48"/>
      <c r="QJT83" s="48"/>
      <c r="QJU83" s="48"/>
      <c r="QJV83" s="48"/>
      <c r="QJW83" s="48"/>
      <c r="QJX83" s="48"/>
      <c r="QJY83" s="48"/>
      <c r="QJZ83" s="48"/>
      <c r="QKA83" s="48"/>
      <c r="QKB83" s="48"/>
      <c r="QKC83" s="48"/>
      <c r="QKD83" s="48"/>
      <c r="QKE83" s="48"/>
      <c r="QKF83" s="48"/>
      <c r="QKG83" s="48"/>
      <c r="QKH83" s="48"/>
      <c r="QKI83" s="48"/>
      <c r="QKJ83" s="48"/>
      <c r="QKK83" s="48"/>
      <c r="QKL83" s="48"/>
      <c r="QKM83" s="48"/>
      <c r="QKN83" s="48"/>
      <c r="QKO83" s="48"/>
      <c r="QKP83" s="48"/>
      <c r="QKQ83" s="48"/>
      <c r="QKR83" s="48"/>
      <c r="QKS83" s="48"/>
      <c r="QKT83" s="48"/>
      <c r="QKU83" s="48"/>
      <c r="QKV83" s="48"/>
      <c r="QKW83" s="48"/>
      <c r="QKX83" s="48"/>
      <c r="QKY83" s="48"/>
      <c r="QKZ83" s="48"/>
      <c r="QLA83" s="48"/>
      <c r="QLB83" s="48"/>
      <c r="QLC83" s="48"/>
      <c r="QLD83" s="48"/>
      <c r="QLE83" s="48"/>
      <c r="QLF83" s="48"/>
      <c r="QLG83" s="48"/>
      <c r="QLH83" s="48"/>
      <c r="QLI83" s="48"/>
      <c r="QLJ83" s="48"/>
      <c r="QLK83" s="48"/>
      <c r="QLL83" s="48"/>
      <c r="QLM83" s="48"/>
      <c r="QLN83" s="48"/>
      <c r="QLO83" s="48"/>
      <c r="QLP83" s="48"/>
      <c r="QLQ83" s="48"/>
      <c r="QLR83" s="48"/>
      <c r="QLS83" s="48"/>
      <c r="QLT83" s="48"/>
      <c r="QLU83" s="48"/>
      <c r="QLV83" s="48"/>
      <c r="QLW83" s="48"/>
      <c r="QLX83" s="48"/>
      <c r="QLY83" s="48"/>
      <c r="QLZ83" s="48"/>
      <c r="QMA83" s="48"/>
      <c r="QMB83" s="48"/>
      <c r="QMC83" s="48"/>
      <c r="QMD83" s="48"/>
      <c r="QME83" s="48"/>
      <c r="QMF83" s="48"/>
      <c r="QMG83" s="48"/>
      <c r="QMH83" s="48"/>
      <c r="QMI83" s="48"/>
      <c r="QMJ83" s="48"/>
      <c r="QMK83" s="48"/>
      <c r="QML83" s="48"/>
      <c r="QMM83" s="48"/>
      <c r="QMN83" s="48"/>
      <c r="QMO83" s="48"/>
      <c r="QMP83" s="48"/>
      <c r="QMQ83" s="48"/>
      <c r="QMR83" s="48"/>
      <c r="QMS83" s="48"/>
      <c r="QMT83" s="48"/>
      <c r="QMU83" s="48"/>
      <c r="QMV83" s="48"/>
      <c r="QMW83" s="48"/>
      <c r="QMX83" s="48"/>
      <c r="QMY83" s="48"/>
      <c r="QMZ83" s="48"/>
      <c r="QNA83" s="48"/>
      <c r="QNB83" s="48"/>
      <c r="QNC83" s="48"/>
      <c r="QND83" s="48"/>
      <c r="QNE83" s="48"/>
      <c r="QNF83" s="48"/>
      <c r="QNG83" s="48"/>
      <c r="QNH83" s="48"/>
      <c r="QNI83" s="48"/>
      <c r="QNJ83" s="48"/>
      <c r="QNK83" s="48"/>
      <c r="QNL83" s="48"/>
      <c r="QNM83" s="48"/>
      <c r="QNN83" s="48"/>
      <c r="QNO83" s="48"/>
      <c r="QNP83" s="48"/>
      <c r="QNQ83" s="48"/>
      <c r="QNR83" s="48"/>
      <c r="QNS83" s="48"/>
      <c r="QNT83" s="48"/>
      <c r="QNU83" s="48"/>
      <c r="QNV83" s="48"/>
      <c r="QNW83" s="48"/>
      <c r="QNX83" s="48"/>
      <c r="QNY83" s="48"/>
      <c r="QNZ83" s="48"/>
      <c r="QOA83" s="48"/>
      <c r="QOB83" s="48"/>
      <c r="QOC83" s="48"/>
      <c r="QOD83" s="48"/>
      <c r="QOE83" s="48"/>
      <c r="QOF83" s="48"/>
      <c r="QOG83" s="48"/>
      <c r="QOH83" s="48"/>
      <c r="QOI83" s="48"/>
      <c r="QOJ83" s="48"/>
      <c r="QOK83" s="48"/>
      <c r="QOL83" s="48"/>
      <c r="QOM83" s="48"/>
      <c r="QON83" s="48"/>
      <c r="QOO83" s="48"/>
      <c r="QOP83" s="48"/>
      <c r="QOQ83" s="48"/>
      <c r="QOR83" s="48"/>
      <c r="QOS83" s="48"/>
      <c r="QOT83" s="48"/>
      <c r="QOU83" s="48"/>
      <c r="QOV83" s="48"/>
      <c r="QOW83" s="48"/>
      <c r="QOX83" s="48"/>
      <c r="QOY83" s="48"/>
      <c r="QOZ83" s="48"/>
      <c r="QPA83" s="48"/>
      <c r="QPB83" s="48"/>
      <c r="QPC83" s="48"/>
      <c r="QPD83" s="48"/>
      <c r="QPE83" s="48"/>
      <c r="QPF83" s="48"/>
      <c r="QPG83" s="48"/>
      <c r="QPH83" s="48"/>
      <c r="QPI83" s="48"/>
      <c r="QPJ83" s="48"/>
      <c r="QPK83" s="48"/>
      <c r="QPL83" s="48"/>
      <c r="QPM83" s="48"/>
      <c r="QPN83" s="48"/>
      <c r="QPO83" s="48"/>
      <c r="QPP83" s="48"/>
      <c r="QPQ83" s="48"/>
      <c r="QPR83" s="48"/>
      <c r="QPS83" s="48"/>
      <c r="QPT83" s="48"/>
      <c r="QPU83" s="48"/>
      <c r="QPV83" s="48"/>
      <c r="QPW83" s="48"/>
      <c r="QPX83" s="48"/>
      <c r="QPY83" s="48"/>
      <c r="QPZ83" s="48"/>
      <c r="QQA83" s="48"/>
      <c r="QQB83" s="48"/>
      <c r="QQC83" s="48"/>
      <c r="QQD83" s="48"/>
      <c r="QQE83" s="48"/>
      <c r="QQF83" s="48"/>
      <c r="QQG83" s="48"/>
      <c r="QQH83" s="48"/>
      <c r="QQI83" s="48"/>
      <c r="QQJ83" s="48"/>
      <c r="QQK83" s="48"/>
      <c r="QQL83" s="48"/>
      <c r="QQM83" s="48"/>
      <c r="QQN83" s="48"/>
      <c r="QQO83" s="48"/>
      <c r="QQP83" s="48"/>
      <c r="QQQ83" s="48"/>
      <c r="QQR83" s="48"/>
      <c r="QQS83" s="48"/>
      <c r="QQT83" s="48"/>
      <c r="QQU83" s="48"/>
      <c r="QQV83" s="48"/>
      <c r="QQW83" s="48"/>
      <c r="QQX83" s="48"/>
      <c r="QQY83" s="48"/>
      <c r="QQZ83" s="48"/>
      <c r="QRA83" s="48"/>
      <c r="QRB83" s="48"/>
      <c r="QRC83" s="48"/>
      <c r="QRD83" s="48"/>
      <c r="QRE83" s="48"/>
      <c r="QRF83" s="48"/>
      <c r="QRG83" s="48"/>
      <c r="QRH83" s="48"/>
      <c r="QRI83" s="48"/>
      <c r="QRJ83" s="48"/>
      <c r="QRK83" s="48"/>
      <c r="QRL83" s="48"/>
      <c r="QRM83" s="48"/>
      <c r="QRN83" s="48"/>
      <c r="QRO83" s="48"/>
      <c r="QRP83" s="48"/>
      <c r="QRQ83" s="48"/>
      <c r="QRR83" s="48"/>
      <c r="QRS83" s="48"/>
      <c r="QRT83" s="48"/>
      <c r="QRU83" s="48"/>
      <c r="QRV83" s="48"/>
      <c r="QRW83" s="48"/>
      <c r="QRX83" s="48"/>
      <c r="QRY83" s="48"/>
      <c r="QRZ83" s="48"/>
      <c r="QSA83" s="48"/>
      <c r="QSB83" s="48"/>
      <c r="QSC83" s="48"/>
      <c r="QSD83" s="48"/>
      <c r="QSE83" s="48"/>
      <c r="QSF83" s="48"/>
      <c r="QSG83" s="48"/>
      <c r="QSH83" s="48"/>
      <c r="QSI83" s="48"/>
      <c r="QSJ83" s="48"/>
      <c r="QSK83" s="48"/>
      <c r="QSL83" s="48"/>
      <c r="QSM83" s="48"/>
      <c r="QSN83" s="48"/>
      <c r="QSO83" s="48"/>
      <c r="QSP83" s="48"/>
      <c r="QSQ83" s="48"/>
      <c r="QSR83" s="48"/>
      <c r="QSS83" s="48"/>
      <c r="QST83" s="48"/>
      <c r="QSU83" s="48"/>
      <c r="QSV83" s="48"/>
      <c r="QSW83" s="48"/>
      <c r="QSX83" s="48"/>
      <c r="QSY83" s="48"/>
      <c r="QSZ83" s="48"/>
      <c r="QTA83" s="48"/>
      <c r="QTB83" s="48"/>
      <c r="QTC83" s="48"/>
      <c r="QTD83" s="48"/>
      <c r="QTE83" s="48"/>
      <c r="QTF83" s="48"/>
      <c r="QTG83" s="48"/>
      <c r="QTH83" s="48"/>
      <c r="QTI83" s="48"/>
      <c r="QTJ83" s="48"/>
      <c r="QTK83" s="48"/>
      <c r="QTL83" s="48"/>
      <c r="QTM83" s="48"/>
      <c r="QTN83" s="48"/>
      <c r="QTO83" s="48"/>
      <c r="QTP83" s="48"/>
      <c r="QTQ83" s="48"/>
      <c r="QTR83" s="48"/>
      <c r="QTS83" s="48"/>
      <c r="QTT83" s="48"/>
      <c r="QTU83" s="48"/>
      <c r="QTV83" s="48"/>
      <c r="QTW83" s="48"/>
      <c r="QTX83" s="48"/>
      <c r="QTY83" s="48"/>
      <c r="QTZ83" s="48"/>
      <c r="QUA83" s="48"/>
      <c r="QUB83" s="48"/>
      <c r="QUC83" s="48"/>
      <c r="QUD83" s="48"/>
      <c r="QUE83" s="48"/>
      <c r="QUF83" s="48"/>
      <c r="QUG83" s="48"/>
      <c r="QUH83" s="48"/>
      <c r="QUI83" s="48"/>
      <c r="QUJ83" s="48"/>
      <c r="QUK83" s="48"/>
      <c r="QUL83" s="48"/>
      <c r="QUM83" s="48"/>
      <c r="QUN83" s="48"/>
      <c r="QUO83" s="48"/>
      <c r="QUP83" s="48"/>
      <c r="QUQ83" s="48"/>
      <c r="QUR83" s="48"/>
      <c r="QUS83" s="48"/>
      <c r="QUT83" s="48"/>
      <c r="QUU83" s="48"/>
      <c r="QUV83" s="48"/>
      <c r="QUW83" s="48"/>
      <c r="QUX83" s="48"/>
      <c r="QUY83" s="48"/>
      <c r="QUZ83" s="48"/>
      <c r="QVA83" s="48"/>
      <c r="QVB83" s="48"/>
      <c r="QVC83" s="48"/>
      <c r="QVD83" s="48"/>
      <c r="QVE83" s="48"/>
      <c r="QVF83" s="48"/>
      <c r="QVG83" s="48"/>
      <c r="QVH83" s="48"/>
      <c r="QVI83" s="48"/>
      <c r="QVJ83" s="48"/>
      <c r="QVK83" s="48"/>
      <c r="QVL83" s="48"/>
      <c r="QVM83" s="48"/>
      <c r="QVN83" s="48"/>
      <c r="QVO83" s="48"/>
      <c r="QVP83" s="48"/>
      <c r="QVQ83" s="48"/>
      <c r="QVR83" s="48"/>
      <c r="QVS83" s="48"/>
      <c r="QVT83" s="48"/>
      <c r="QVU83" s="48"/>
      <c r="QVV83" s="48"/>
      <c r="QVW83" s="48"/>
      <c r="QVX83" s="48"/>
      <c r="QVY83" s="48"/>
      <c r="QVZ83" s="48"/>
      <c r="QWA83" s="48"/>
      <c r="QWB83" s="48"/>
      <c r="QWC83" s="48"/>
      <c r="QWD83" s="48"/>
      <c r="QWE83" s="48"/>
      <c r="QWF83" s="48"/>
      <c r="QWG83" s="48"/>
      <c r="QWH83" s="48"/>
      <c r="QWI83" s="48"/>
      <c r="QWJ83" s="48"/>
      <c r="QWK83" s="48"/>
      <c r="QWL83" s="48"/>
      <c r="QWM83" s="48"/>
      <c r="QWN83" s="48"/>
      <c r="QWO83" s="48"/>
      <c r="QWP83" s="48"/>
      <c r="QWQ83" s="48"/>
      <c r="QWR83" s="48"/>
      <c r="QWS83" s="48"/>
      <c r="QWT83" s="48"/>
      <c r="QWU83" s="48"/>
      <c r="QWV83" s="48"/>
      <c r="QWW83" s="48"/>
      <c r="QWX83" s="48"/>
      <c r="QWY83" s="48"/>
      <c r="QWZ83" s="48"/>
      <c r="QXA83" s="48"/>
      <c r="QXB83" s="48"/>
      <c r="QXC83" s="48"/>
      <c r="QXD83" s="48"/>
      <c r="QXE83" s="48"/>
      <c r="QXF83" s="48"/>
      <c r="QXG83" s="48"/>
      <c r="QXH83" s="48"/>
      <c r="QXI83" s="48"/>
      <c r="QXJ83" s="48"/>
      <c r="QXK83" s="48"/>
      <c r="QXL83" s="48"/>
      <c r="QXM83" s="48"/>
      <c r="QXN83" s="48"/>
      <c r="QXO83" s="48"/>
      <c r="QXP83" s="48"/>
      <c r="QXQ83" s="48"/>
      <c r="QXR83" s="48"/>
      <c r="QXS83" s="48"/>
      <c r="QXT83" s="48"/>
      <c r="QXU83" s="48"/>
      <c r="QXV83" s="48"/>
      <c r="QXW83" s="48"/>
      <c r="QXX83" s="48"/>
      <c r="QXY83" s="48"/>
      <c r="QXZ83" s="48"/>
      <c r="QYA83" s="48"/>
      <c r="QYB83" s="48"/>
      <c r="QYC83" s="48"/>
      <c r="QYD83" s="48"/>
      <c r="QYE83" s="48"/>
      <c r="QYF83" s="48"/>
      <c r="QYG83" s="48"/>
      <c r="QYH83" s="48"/>
      <c r="QYI83" s="48"/>
      <c r="QYJ83" s="48"/>
      <c r="QYK83" s="48"/>
      <c r="QYL83" s="48"/>
      <c r="QYM83" s="48"/>
      <c r="QYN83" s="48"/>
      <c r="QYO83" s="48"/>
      <c r="QYP83" s="48"/>
      <c r="QYQ83" s="48"/>
      <c r="QYR83" s="48"/>
      <c r="QYS83" s="48"/>
      <c r="QYT83" s="48"/>
      <c r="QYU83" s="48"/>
      <c r="QYV83" s="48"/>
      <c r="QYW83" s="48"/>
      <c r="QYX83" s="48"/>
      <c r="QYY83" s="48"/>
      <c r="QYZ83" s="48"/>
      <c r="QZA83" s="48"/>
      <c r="QZB83" s="48"/>
      <c r="QZC83" s="48"/>
      <c r="QZD83" s="48"/>
      <c r="QZE83" s="48"/>
      <c r="QZF83" s="48"/>
      <c r="QZG83" s="48"/>
      <c r="QZH83" s="48"/>
      <c r="QZI83" s="48"/>
      <c r="QZJ83" s="48"/>
      <c r="QZK83" s="48"/>
      <c r="QZL83" s="48"/>
      <c r="QZM83" s="48"/>
      <c r="QZN83" s="48"/>
      <c r="QZO83" s="48"/>
      <c r="QZP83" s="48"/>
      <c r="QZQ83" s="48"/>
      <c r="QZR83" s="48"/>
      <c r="QZS83" s="48"/>
      <c r="QZT83" s="48"/>
      <c r="QZU83" s="48"/>
      <c r="QZV83" s="48"/>
      <c r="QZW83" s="48"/>
      <c r="QZX83" s="48"/>
      <c r="QZY83" s="48"/>
      <c r="QZZ83" s="48"/>
      <c r="RAA83" s="48"/>
      <c r="RAB83" s="48"/>
      <c r="RAC83" s="48"/>
      <c r="RAD83" s="48"/>
      <c r="RAE83" s="48"/>
      <c r="RAF83" s="48"/>
      <c r="RAG83" s="48"/>
      <c r="RAH83" s="48"/>
      <c r="RAI83" s="48"/>
      <c r="RAJ83" s="48"/>
      <c r="RAK83" s="48"/>
      <c r="RAL83" s="48"/>
      <c r="RAM83" s="48"/>
      <c r="RAN83" s="48"/>
      <c r="RAO83" s="48"/>
      <c r="RAP83" s="48"/>
      <c r="RAQ83" s="48"/>
      <c r="RAR83" s="48"/>
      <c r="RAS83" s="48"/>
      <c r="RAT83" s="48"/>
      <c r="RAU83" s="48"/>
      <c r="RAV83" s="48"/>
      <c r="RAW83" s="48"/>
      <c r="RAX83" s="48"/>
      <c r="RAY83" s="48"/>
      <c r="RAZ83" s="48"/>
      <c r="RBA83" s="48"/>
      <c r="RBB83" s="48"/>
      <c r="RBC83" s="48"/>
      <c r="RBD83" s="48"/>
      <c r="RBE83" s="48"/>
      <c r="RBF83" s="48"/>
      <c r="RBG83" s="48"/>
      <c r="RBH83" s="48"/>
      <c r="RBI83" s="48"/>
      <c r="RBJ83" s="48"/>
      <c r="RBK83" s="48"/>
      <c r="RBL83" s="48"/>
      <c r="RBM83" s="48"/>
      <c r="RBN83" s="48"/>
      <c r="RBO83" s="48"/>
      <c r="RBP83" s="48"/>
      <c r="RBQ83" s="48"/>
      <c r="RBR83" s="48"/>
      <c r="RBS83" s="48"/>
      <c r="RBT83" s="48"/>
      <c r="RBU83" s="48"/>
      <c r="RBV83" s="48"/>
      <c r="RBW83" s="48"/>
      <c r="RBX83" s="48"/>
      <c r="RBY83" s="48"/>
      <c r="RBZ83" s="48"/>
      <c r="RCA83" s="48"/>
      <c r="RCB83" s="48"/>
      <c r="RCC83" s="48"/>
      <c r="RCD83" s="48"/>
      <c r="RCE83" s="48"/>
      <c r="RCF83" s="48"/>
      <c r="RCG83" s="48"/>
      <c r="RCH83" s="48"/>
      <c r="RCI83" s="48"/>
      <c r="RCJ83" s="48"/>
      <c r="RCK83" s="48"/>
      <c r="RCL83" s="48"/>
      <c r="RCM83" s="48"/>
      <c r="RCN83" s="48"/>
      <c r="RCO83" s="48"/>
      <c r="RCP83" s="48"/>
      <c r="RCQ83" s="48"/>
      <c r="RCR83" s="48"/>
      <c r="RCS83" s="48"/>
      <c r="RCT83" s="48"/>
      <c r="RCU83" s="48"/>
      <c r="RCV83" s="48"/>
      <c r="RCW83" s="48"/>
      <c r="RCX83" s="48"/>
      <c r="RCY83" s="48"/>
      <c r="RCZ83" s="48"/>
      <c r="RDA83" s="48"/>
      <c r="RDB83" s="48"/>
      <c r="RDC83" s="48"/>
      <c r="RDD83" s="48"/>
      <c r="RDE83" s="48"/>
      <c r="RDF83" s="48"/>
      <c r="RDG83" s="48"/>
      <c r="RDH83" s="48"/>
      <c r="RDI83" s="48"/>
      <c r="RDJ83" s="48"/>
      <c r="RDK83" s="48"/>
      <c r="RDL83" s="48"/>
      <c r="RDM83" s="48"/>
      <c r="RDN83" s="48"/>
      <c r="RDO83" s="48"/>
      <c r="RDP83" s="48"/>
      <c r="RDQ83" s="48"/>
      <c r="RDR83" s="48"/>
      <c r="RDS83" s="48"/>
      <c r="RDT83" s="48"/>
      <c r="RDU83" s="48"/>
      <c r="RDV83" s="48"/>
      <c r="RDW83" s="48"/>
      <c r="RDX83" s="48"/>
      <c r="RDY83" s="48"/>
      <c r="RDZ83" s="48"/>
      <c r="REA83" s="48"/>
      <c r="REB83" s="48"/>
      <c r="REC83" s="48"/>
      <c r="RED83" s="48"/>
      <c r="REE83" s="48"/>
      <c r="REF83" s="48"/>
      <c r="REG83" s="48"/>
      <c r="REH83" s="48"/>
      <c r="REI83" s="48"/>
      <c r="REJ83" s="48"/>
      <c r="REK83" s="48"/>
      <c r="REL83" s="48"/>
      <c r="REM83" s="48"/>
      <c r="REN83" s="48"/>
      <c r="REO83" s="48"/>
      <c r="REP83" s="48"/>
      <c r="REQ83" s="48"/>
      <c r="RER83" s="48"/>
      <c r="RES83" s="48"/>
      <c r="RET83" s="48"/>
      <c r="REU83" s="48"/>
      <c r="REV83" s="48"/>
      <c r="REW83" s="48"/>
      <c r="REX83" s="48"/>
      <c r="REY83" s="48"/>
      <c r="REZ83" s="48"/>
      <c r="RFA83" s="48"/>
      <c r="RFB83" s="48"/>
      <c r="RFC83" s="48"/>
      <c r="RFD83" s="48"/>
      <c r="RFE83" s="48"/>
      <c r="RFF83" s="48"/>
      <c r="RFG83" s="48"/>
      <c r="RFH83" s="48"/>
      <c r="RFI83" s="48"/>
      <c r="RFJ83" s="48"/>
      <c r="RFK83" s="48"/>
      <c r="RFL83" s="48"/>
      <c r="RFM83" s="48"/>
      <c r="RFN83" s="48"/>
      <c r="RFO83" s="48"/>
      <c r="RFP83" s="48"/>
      <c r="RFQ83" s="48"/>
      <c r="RFR83" s="48"/>
      <c r="RFS83" s="48"/>
      <c r="RFT83" s="48"/>
      <c r="RFU83" s="48"/>
      <c r="RFV83" s="48"/>
      <c r="RFW83" s="48"/>
      <c r="RFX83" s="48"/>
      <c r="RFY83" s="48"/>
      <c r="RFZ83" s="48"/>
      <c r="RGA83" s="48"/>
      <c r="RGB83" s="48"/>
      <c r="RGC83" s="48"/>
      <c r="RGD83" s="48"/>
      <c r="RGE83" s="48"/>
      <c r="RGF83" s="48"/>
      <c r="RGG83" s="48"/>
      <c r="RGH83" s="48"/>
      <c r="RGI83" s="48"/>
      <c r="RGJ83" s="48"/>
      <c r="RGK83" s="48"/>
      <c r="RGL83" s="48"/>
      <c r="RGM83" s="48"/>
      <c r="RGN83" s="48"/>
      <c r="RGO83" s="48"/>
      <c r="RGP83" s="48"/>
      <c r="RGQ83" s="48"/>
      <c r="RGR83" s="48"/>
      <c r="RGS83" s="48"/>
      <c r="RGT83" s="48"/>
      <c r="RGU83" s="48"/>
      <c r="RGV83" s="48"/>
      <c r="RGW83" s="48"/>
      <c r="RGX83" s="48"/>
      <c r="RGY83" s="48"/>
      <c r="RGZ83" s="48"/>
      <c r="RHA83" s="48"/>
      <c r="RHB83" s="48"/>
      <c r="RHC83" s="48"/>
      <c r="RHD83" s="48"/>
      <c r="RHE83" s="48"/>
      <c r="RHF83" s="48"/>
      <c r="RHG83" s="48"/>
      <c r="RHH83" s="48"/>
      <c r="RHI83" s="48"/>
      <c r="RHJ83" s="48"/>
      <c r="RHK83" s="48"/>
      <c r="RHL83" s="48"/>
      <c r="RHM83" s="48"/>
      <c r="RHN83" s="48"/>
      <c r="RHO83" s="48"/>
      <c r="RHP83" s="48"/>
      <c r="RHQ83" s="48"/>
      <c r="RHR83" s="48"/>
      <c r="RHS83" s="48"/>
      <c r="RHT83" s="48"/>
      <c r="RHU83" s="48"/>
      <c r="RHV83" s="48"/>
      <c r="RHW83" s="48"/>
      <c r="RHX83" s="48"/>
      <c r="RHY83" s="48"/>
      <c r="RHZ83" s="48"/>
      <c r="RIA83" s="48"/>
      <c r="RIB83" s="48"/>
      <c r="RIC83" s="48"/>
      <c r="RID83" s="48"/>
      <c r="RIE83" s="48"/>
      <c r="RIF83" s="48"/>
      <c r="RIG83" s="48"/>
      <c r="RIH83" s="48"/>
      <c r="RII83" s="48"/>
      <c r="RIJ83" s="48"/>
      <c r="RIK83" s="48"/>
      <c r="RIL83" s="48"/>
      <c r="RIM83" s="48"/>
      <c r="RIN83" s="48"/>
      <c r="RIO83" s="48"/>
      <c r="RIP83" s="48"/>
      <c r="RIQ83" s="48"/>
      <c r="RIR83" s="48"/>
      <c r="RIS83" s="48"/>
      <c r="RIT83" s="48"/>
      <c r="RIU83" s="48"/>
      <c r="RIV83" s="48"/>
      <c r="RIW83" s="48"/>
      <c r="RIX83" s="48"/>
      <c r="RIY83" s="48"/>
      <c r="RIZ83" s="48"/>
      <c r="RJA83" s="48"/>
      <c r="RJB83" s="48"/>
      <c r="RJC83" s="48"/>
      <c r="RJD83" s="48"/>
      <c r="RJE83" s="48"/>
      <c r="RJF83" s="48"/>
      <c r="RJG83" s="48"/>
      <c r="RJH83" s="48"/>
      <c r="RJI83" s="48"/>
      <c r="RJJ83" s="48"/>
      <c r="RJK83" s="48"/>
      <c r="RJL83" s="48"/>
      <c r="RJM83" s="48"/>
      <c r="RJN83" s="48"/>
      <c r="RJO83" s="48"/>
      <c r="RJP83" s="48"/>
      <c r="RJQ83" s="48"/>
      <c r="RJR83" s="48"/>
      <c r="RJS83" s="48"/>
      <c r="RJT83" s="48"/>
      <c r="RJU83" s="48"/>
      <c r="RJV83" s="48"/>
      <c r="RJW83" s="48"/>
      <c r="RJX83" s="48"/>
      <c r="RJY83" s="48"/>
      <c r="RJZ83" s="48"/>
      <c r="RKA83" s="48"/>
      <c r="RKB83" s="48"/>
      <c r="RKC83" s="48"/>
      <c r="RKD83" s="48"/>
      <c r="RKE83" s="48"/>
      <c r="RKF83" s="48"/>
      <c r="RKG83" s="48"/>
      <c r="RKH83" s="48"/>
      <c r="RKI83" s="48"/>
      <c r="RKJ83" s="48"/>
      <c r="RKK83" s="48"/>
      <c r="RKL83" s="48"/>
      <c r="RKM83" s="48"/>
      <c r="RKN83" s="48"/>
      <c r="RKO83" s="48"/>
      <c r="RKP83" s="48"/>
      <c r="RKQ83" s="48"/>
      <c r="RKR83" s="48"/>
      <c r="RKS83" s="48"/>
      <c r="RKT83" s="48"/>
      <c r="RKU83" s="48"/>
      <c r="RKV83" s="48"/>
      <c r="RKW83" s="48"/>
      <c r="RKX83" s="48"/>
      <c r="RKY83" s="48"/>
      <c r="RKZ83" s="48"/>
      <c r="RLA83" s="48"/>
      <c r="RLB83" s="48"/>
      <c r="RLC83" s="48"/>
      <c r="RLD83" s="48"/>
      <c r="RLE83" s="48"/>
      <c r="RLF83" s="48"/>
      <c r="RLG83" s="48"/>
      <c r="RLH83" s="48"/>
      <c r="RLI83" s="48"/>
      <c r="RLJ83" s="48"/>
      <c r="RLK83" s="48"/>
      <c r="RLL83" s="48"/>
      <c r="RLM83" s="48"/>
      <c r="RLN83" s="48"/>
      <c r="RLO83" s="48"/>
      <c r="RLP83" s="48"/>
      <c r="RLQ83" s="48"/>
      <c r="RLR83" s="48"/>
      <c r="RLS83" s="48"/>
      <c r="RLT83" s="48"/>
      <c r="RLU83" s="48"/>
      <c r="RLV83" s="48"/>
      <c r="RLW83" s="48"/>
      <c r="RLX83" s="48"/>
      <c r="RLY83" s="48"/>
      <c r="RLZ83" s="48"/>
      <c r="RMA83" s="48"/>
      <c r="RMB83" s="48"/>
      <c r="RMC83" s="48"/>
      <c r="RMD83" s="48"/>
      <c r="RME83" s="48"/>
      <c r="RMF83" s="48"/>
      <c r="RMG83" s="48"/>
      <c r="RMH83" s="48"/>
      <c r="RMI83" s="48"/>
      <c r="RMJ83" s="48"/>
      <c r="RMK83" s="48"/>
      <c r="RML83" s="48"/>
      <c r="RMM83" s="48"/>
      <c r="RMN83" s="48"/>
      <c r="RMO83" s="48"/>
      <c r="RMP83" s="48"/>
      <c r="RMQ83" s="48"/>
      <c r="RMR83" s="48"/>
      <c r="RMS83" s="48"/>
      <c r="RMT83" s="48"/>
      <c r="RMU83" s="48"/>
      <c r="RMV83" s="48"/>
      <c r="RMW83" s="48"/>
      <c r="RMX83" s="48"/>
      <c r="RMY83" s="48"/>
      <c r="RMZ83" s="48"/>
      <c r="RNA83" s="48"/>
      <c r="RNB83" s="48"/>
      <c r="RNC83" s="48"/>
      <c r="RND83" s="48"/>
      <c r="RNE83" s="48"/>
      <c r="RNF83" s="48"/>
      <c r="RNG83" s="48"/>
      <c r="RNH83" s="48"/>
      <c r="RNI83" s="48"/>
      <c r="RNJ83" s="48"/>
      <c r="RNK83" s="48"/>
      <c r="RNL83" s="48"/>
      <c r="RNM83" s="48"/>
      <c r="RNN83" s="48"/>
      <c r="RNO83" s="48"/>
      <c r="RNP83" s="48"/>
      <c r="RNQ83" s="48"/>
      <c r="RNR83" s="48"/>
      <c r="RNS83" s="48"/>
      <c r="RNT83" s="48"/>
      <c r="RNU83" s="48"/>
      <c r="RNV83" s="48"/>
      <c r="RNW83" s="48"/>
      <c r="RNX83" s="48"/>
      <c r="RNY83" s="48"/>
      <c r="RNZ83" s="48"/>
      <c r="ROA83" s="48"/>
      <c r="ROB83" s="48"/>
      <c r="ROC83" s="48"/>
      <c r="ROD83" s="48"/>
      <c r="ROE83" s="48"/>
      <c r="ROF83" s="48"/>
      <c r="ROG83" s="48"/>
      <c r="ROH83" s="48"/>
      <c r="ROI83" s="48"/>
      <c r="ROJ83" s="48"/>
      <c r="ROK83" s="48"/>
      <c r="ROL83" s="48"/>
      <c r="ROM83" s="48"/>
      <c r="RON83" s="48"/>
      <c r="ROO83" s="48"/>
      <c r="ROP83" s="48"/>
      <c r="ROQ83" s="48"/>
      <c r="ROR83" s="48"/>
      <c r="ROS83" s="48"/>
      <c r="ROT83" s="48"/>
      <c r="ROU83" s="48"/>
      <c r="ROV83" s="48"/>
      <c r="ROW83" s="48"/>
      <c r="ROX83" s="48"/>
      <c r="ROY83" s="48"/>
      <c r="ROZ83" s="48"/>
      <c r="RPA83" s="48"/>
      <c r="RPB83" s="48"/>
      <c r="RPC83" s="48"/>
      <c r="RPD83" s="48"/>
      <c r="RPE83" s="48"/>
      <c r="RPF83" s="48"/>
      <c r="RPG83" s="48"/>
      <c r="RPH83" s="48"/>
      <c r="RPI83" s="48"/>
      <c r="RPJ83" s="48"/>
      <c r="RPK83" s="48"/>
      <c r="RPL83" s="48"/>
      <c r="RPM83" s="48"/>
      <c r="RPN83" s="48"/>
      <c r="RPO83" s="48"/>
      <c r="RPP83" s="48"/>
      <c r="RPQ83" s="48"/>
      <c r="RPR83" s="48"/>
      <c r="RPS83" s="48"/>
      <c r="RPT83" s="48"/>
      <c r="RPU83" s="48"/>
      <c r="RPV83" s="48"/>
      <c r="RPW83" s="48"/>
      <c r="RPX83" s="48"/>
      <c r="RPY83" s="48"/>
      <c r="RPZ83" s="48"/>
      <c r="RQA83" s="48"/>
      <c r="RQB83" s="48"/>
      <c r="RQC83" s="48"/>
      <c r="RQD83" s="48"/>
      <c r="RQE83" s="48"/>
      <c r="RQF83" s="48"/>
      <c r="RQG83" s="48"/>
      <c r="RQH83" s="48"/>
      <c r="RQI83" s="48"/>
      <c r="RQJ83" s="48"/>
      <c r="RQK83" s="48"/>
      <c r="RQL83" s="48"/>
      <c r="RQM83" s="48"/>
      <c r="RQN83" s="48"/>
      <c r="RQO83" s="48"/>
      <c r="RQP83" s="48"/>
      <c r="RQQ83" s="48"/>
      <c r="RQR83" s="48"/>
      <c r="RQS83" s="48"/>
      <c r="RQT83" s="48"/>
      <c r="RQU83" s="48"/>
      <c r="RQV83" s="48"/>
      <c r="RQW83" s="48"/>
      <c r="RQX83" s="48"/>
      <c r="RQY83" s="48"/>
      <c r="RQZ83" s="48"/>
      <c r="RRA83" s="48"/>
      <c r="RRB83" s="48"/>
      <c r="RRC83" s="48"/>
      <c r="RRD83" s="48"/>
      <c r="RRE83" s="48"/>
      <c r="RRF83" s="48"/>
      <c r="RRG83" s="48"/>
      <c r="RRH83" s="48"/>
      <c r="RRI83" s="48"/>
      <c r="RRJ83" s="48"/>
      <c r="RRK83" s="48"/>
      <c r="RRL83" s="48"/>
      <c r="RRM83" s="48"/>
      <c r="RRN83" s="48"/>
      <c r="RRO83" s="48"/>
      <c r="RRP83" s="48"/>
      <c r="RRQ83" s="48"/>
      <c r="RRR83" s="48"/>
      <c r="RRS83" s="48"/>
      <c r="RRT83" s="48"/>
      <c r="RRU83" s="48"/>
      <c r="RRV83" s="48"/>
      <c r="RRW83" s="48"/>
      <c r="RRX83" s="48"/>
      <c r="RRY83" s="48"/>
      <c r="RRZ83" s="48"/>
      <c r="RSA83" s="48"/>
      <c r="RSB83" s="48"/>
      <c r="RSC83" s="48"/>
      <c r="RSD83" s="48"/>
      <c r="RSE83" s="48"/>
      <c r="RSF83" s="48"/>
      <c r="RSG83" s="48"/>
      <c r="RSH83" s="48"/>
      <c r="RSI83" s="48"/>
      <c r="RSJ83" s="48"/>
      <c r="RSK83" s="48"/>
      <c r="RSL83" s="48"/>
      <c r="RSM83" s="48"/>
      <c r="RSN83" s="48"/>
      <c r="RSO83" s="48"/>
      <c r="RSP83" s="48"/>
      <c r="RSQ83" s="48"/>
      <c r="RSR83" s="48"/>
      <c r="RSS83" s="48"/>
      <c r="RST83" s="48"/>
      <c r="RSU83" s="48"/>
      <c r="RSV83" s="48"/>
      <c r="RSW83" s="48"/>
      <c r="RSX83" s="48"/>
      <c r="RSY83" s="48"/>
      <c r="RSZ83" s="48"/>
      <c r="RTA83" s="48"/>
      <c r="RTB83" s="48"/>
      <c r="RTC83" s="48"/>
      <c r="RTD83" s="48"/>
      <c r="RTE83" s="48"/>
      <c r="RTF83" s="48"/>
      <c r="RTG83" s="48"/>
      <c r="RTH83" s="48"/>
      <c r="RTI83" s="48"/>
      <c r="RTJ83" s="48"/>
      <c r="RTK83" s="48"/>
      <c r="RTL83" s="48"/>
      <c r="RTM83" s="48"/>
      <c r="RTN83" s="48"/>
      <c r="RTO83" s="48"/>
      <c r="RTP83" s="48"/>
      <c r="RTQ83" s="48"/>
      <c r="RTR83" s="48"/>
      <c r="RTS83" s="48"/>
      <c r="RTT83" s="48"/>
      <c r="RTU83" s="48"/>
      <c r="RTV83" s="48"/>
      <c r="RTW83" s="48"/>
      <c r="RTX83" s="48"/>
      <c r="RTY83" s="48"/>
      <c r="RTZ83" s="48"/>
      <c r="RUA83" s="48"/>
      <c r="RUB83" s="48"/>
      <c r="RUC83" s="48"/>
      <c r="RUD83" s="48"/>
      <c r="RUE83" s="48"/>
      <c r="RUF83" s="48"/>
      <c r="RUG83" s="48"/>
      <c r="RUH83" s="48"/>
      <c r="RUI83" s="48"/>
      <c r="RUJ83" s="48"/>
      <c r="RUK83" s="48"/>
      <c r="RUL83" s="48"/>
      <c r="RUM83" s="48"/>
      <c r="RUN83" s="48"/>
      <c r="RUO83" s="48"/>
      <c r="RUP83" s="48"/>
      <c r="RUQ83" s="48"/>
      <c r="RUR83" s="48"/>
      <c r="RUS83" s="48"/>
      <c r="RUT83" s="48"/>
      <c r="RUU83" s="48"/>
      <c r="RUV83" s="48"/>
      <c r="RUW83" s="48"/>
      <c r="RUX83" s="48"/>
      <c r="RUY83" s="48"/>
      <c r="RUZ83" s="48"/>
      <c r="RVA83" s="48"/>
      <c r="RVB83" s="48"/>
      <c r="RVC83" s="48"/>
      <c r="RVD83" s="48"/>
      <c r="RVE83" s="48"/>
      <c r="RVF83" s="48"/>
      <c r="RVG83" s="48"/>
      <c r="RVH83" s="48"/>
      <c r="RVI83" s="48"/>
      <c r="RVJ83" s="48"/>
      <c r="RVK83" s="48"/>
      <c r="RVL83" s="48"/>
      <c r="RVM83" s="48"/>
      <c r="RVN83" s="48"/>
      <c r="RVO83" s="48"/>
      <c r="RVP83" s="48"/>
      <c r="RVQ83" s="48"/>
      <c r="RVR83" s="48"/>
      <c r="RVS83" s="48"/>
      <c r="RVT83" s="48"/>
      <c r="RVU83" s="48"/>
      <c r="RVV83" s="48"/>
      <c r="RVW83" s="48"/>
      <c r="RVX83" s="48"/>
      <c r="RVY83" s="48"/>
      <c r="RVZ83" s="48"/>
      <c r="RWA83" s="48"/>
      <c r="RWB83" s="48"/>
      <c r="RWC83" s="48"/>
      <c r="RWD83" s="48"/>
      <c r="RWE83" s="48"/>
      <c r="RWF83" s="48"/>
      <c r="RWG83" s="48"/>
      <c r="RWH83" s="48"/>
      <c r="RWI83" s="48"/>
      <c r="RWJ83" s="48"/>
      <c r="RWK83" s="48"/>
      <c r="RWL83" s="48"/>
      <c r="RWM83" s="48"/>
      <c r="RWN83" s="48"/>
      <c r="RWO83" s="48"/>
      <c r="RWP83" s="48"/>
      <c r="RWQ83" s="48"/>
      <c r="RWR83" s="48"/>
      <c r="RWS83" s="48"/>
      <c r="RWT83" s="48"/>
      <c r="RWU83" s="48"/>
      <c r="RWV83" s="48"/>
      <c r="RWW83" s="48"/>
      <c r="RWX83" s="48"/>
      <c r="RWY83" s="48"/>
      <c r="RWZ83" s="48"/>
      <c r="RXA83" s="48"/>
      <c r="RXB83" s="48"/>
      <c r="RXC83" s="48"/>
      <c r="RXD83" s="48"/>
      <c r="RXE83" s="48"/>
      <c r="RXF83" s="48"/>
      <c r="RXG83" s="48"/>
      <c r="RXH83" s="48"/>
      <c r="RXI83" s="48"/>
      <c r="RXJ83" s="48"/>
      <c r="RXK83" s="48"/>
      <c r="RXL83" s="48"/>
      <c r="RXM83" s="48"/>
      <c r="RXN83" s="48"/>
      <c r="RXO83" s="48"/>
      <c r="RXP83" s="48"/>
      <c r="RXQ83" s="48"/>
      <c r="RXR83" s="48"/>
      <c r="RXS83" s="48"/>
      <c r="RXT83" s="48"/>
      <c r="RXU83" s="48"/>
      <c r="RXV83" s="48"/>
      <c r="RXW83" s="48"/>
      <c r="RXX83" s="48"/>
      <c r="RXY83" s="48"/>
      <c r="RXZ83" s="48"/>
      <c r="RYA83" s="48"/>
      <c r="RYB83" s="48"/>
      <c r="RYC83" s="48"/>
      <c r="RYD83" s="48"/>
      <c r="RYE83" s="48"/>
      <c r="RYF83" s="48"/>
      <c r="RYG83" s="48"/>
      <c r="RYH83" s="48"/>
      <c r="RYI83" s="48"/>
      <c r="RYJ83" s="48"/>
      <c r="RYK83" s="48"/>
      <c r="RYL83" s="48"/>
      <c r="RYM83" s="48"/>
      <c r="RYN83" s="48"/>
      <c r="RYO83" s="48"/>
      <c r="RYP83" s="48"/>
      <c r="RYQ83" s="48"/>
      <c r="RYR83" s="48"/>
      <c r="RYS83" s="48"/>
      <c r="RYT83" s="48"/>
      <c r="RYU83" s="48"/>
      <c r="RYV83" s="48"/>
      <c r="RYW83" s="48"/>
      <c r="RYX83" s="48"/>
      <c r="RYY83" s="48"/>
      <c r="RYZ83" s="48"/>
      <c r="RZA83" s="48"/>
      <c r="RZB83" s="48"/>
      <c r="RZC83" s="48"/>
      <c r="RZD83" s="48"/>
      <c r="RZE83" s="48"/>
      <c r="RZF83" s="48"/>
      <c r="RZG83" s="48"/>
      <c r="RZH83" s="48"/>
      <c r="RZI83" s="48"/>
      <c r="RZJ83" s="48"/>
      <c r="RZK83" s="48"/>
      <c r="RZL83" s="48"/>
      <c r="RZM83" s="48"/>
      <c r="RZN83" s="48"/>
      <c r="RZO83" s="48"/>
      <c r="RZP83" s="48"/>
      <c r="RZQ83" s="48"/>
      <c r="RZR83" s="48"/>
      <c r="RZS83" s="48"/>
      <c r="RZT83" s="48"/>
      <c r="RZU83" s="48"/>
      <c r="RZV83" s="48"/>
      <c r="RZW83" s="48"/>
      <c r="RZX83" s="48"/>
      <c r="RZY83" s="48"/>
      <c r="RZZ83" s="48"/>
      <c r="SAA83" s="48"/>
      <c r="SAB83" s="48"/>
      <c r="SAC83" s="48"/>
      <c r="SAD83" s="48"/>
      <c r="SAE83" s="48"/>
      <c r="SAF83" s="48"/>
      <c r="SAG83" s="48"/>
      <c r="SAH83" s="48"/>
      <c r="SAI83" s="48"/>
      <c r="SAJ83" s="48"/>
      <c r="SAK83" s="48"/>
      <c r="SAL83" s="48"/>
      <c r="SAM83" s="48"/>
      <c r="SAN83" s="48"/>
      <c r="SAO83" s="48"/>
      <c r="SAP83" s="48"/>
      <c r="SAQ83" s="48"/>
      <c r="SAR83" s="48"/>
      <c r="SAS83" s="48"/>
      <c r="SAT83" s="48"/>
      <c r="SAU83" s="48"/>
      <c r="SAV83" s="48"/>
      <c r="SAW83" s="48"/>
      <c r="SAX83" s="48"/>
      <c r="SAY83" s="48"/>
      <c r="SAZ83" s="48"/>
      <c r="SBA83" s="48"/>
      <c r="SBB83" s="48"/>
      <c r="SBC83" s="48"/>
      <c r="SBD83" s="48"/>
      <c r="SBE83" s="48"/>
      <c r="SBF83" s="48"/>
      <c r="SBG83" s="48"/>
      <c r="SBH83" s="48"/>
      <c r="SBI83" s="48"/>
      <c r="SBJ83" s="48"/>
      <c r="SBK83" s="48"/>
      <c r="SBL83" s="48"/>
      <c r="SBM83" s="48"/>
      <c r="SBN83" s="48"/>
      <c r="SBO83" s="48"/>
      <c r="SBP83" s="48"/>
      <c r="SBQ83" s="48"/>
      <c r="SBR83" s="48"/>
      <c r="SBS83" s="48"/>
      <c r="SBT83" s="48"/>
      <c r="SBU83" s="48"/>
      <c r="SBV83" s="48"/>
      <c r="SBW83" s="48"/>
      <c r="SBX83" s="48"/>
      <c r="SBY83" s="48"/>
      <c r="SBZ83" s="48"/>
      <c r="SCA83" s="48"/>
      <c r="SCB83" s="48"/>
      <c r="SCC83" s="48"/>
      <c r="SCD83" s="48"/>
      <c r="SCE83" s="48"/>
      <c r="SCF83" s="48"/>
      <c r="SCG83" s="48"/>
      <c r="SCH83" s="48"/>
      <c r="SCI83" s="48"/>
      <c r="SCJ83" s="48"/>
      <c r="SCK83" s="48"/>
      <c r="SCL83" s="48"/>
      <c r="SCM83" s="48"/>
      <c r="SCN83" s="48"/>
      <c r="SCO83" s="48"/>
      <c r="SCP83" s="48"/>
      <c r="SCQ83" s="48"/>
      <c r="SCR83" s="48"/>
      <c r="SCS83" s="48"/>
      <c r="SCT83" s="48"/>
      <c r="SCU83" s="48"/>
      <c r="SCV83" s="48"/>
      <c r="SCW83" s="48"/>
      <c r="SCX83" s="48"/>
      <c r="SCY83" s="48"/>
      <c r="SCZ83" s="48"/>
      <c r="SDA83" s="48"/>
      <c r="SDB83" s="48"/>
      <c r="SDC83" s="48"/>
      <c r="SDD83" s="48"/>
      <c r="SDE83" s="48"/>
      <c r="SDF83" s="48"/>
      <c r="SDG83" s="48"/>
      <c r="SDH83" s="48"/>
      <c r="SDI83" s="48"/>
      <c r="SDJ83" s="48"/>
      <c r="SDK83" s="48"/>
      <c r="SDL83" s="48"/>
      <c r="SDM83" s="48"/>
      <c r="SDN83" s="48"/>
      <c r="SDO83" s="48"/>
      <c r="SDP83" s="48"/>
      <c r="SDQ83" s="48"/>
      <c r="SDR83" s="48"/>
      <c r="SDS83" s="48"/>
      <c r="SDT83" s="48"/>
      <c r="SDU83" s="48"/>
      <c r="SDV83" s="48"/>
      <c r="SDW83" s="48"/>
      <c r="SDX83" s="48"/>
      <c r="SDY83" s="48"/>
      <c r="SDZ83" s="48"/>
      <c r="SEA83" s="48"/>
      <c r="SEB83" s="48"/>
      <c r="SEC83" s="48"/>
      <c r="SED83" s="48"/>
      <c r="SEE83" s="48"/>
      <c r="SEF83" s="48"/>
      <c r="SEG83" s="48"/>
      <c r="SEH83" s="48"/>
      <c r="SEI83" s="48"/>
      <c r="SEJ83" s="48"/>
      <c r="SEK83" s="48"/>
      <c r="SEL83" s="48"/>
      <c r="SEM83" s="48"/>
      <c r="SEN83" s="48"/>
      <c r="SEO83" s="48"/>
      <c r="SEP83" s="48"/>
      <c r="SEQ83" s="48"/>
      <c r="SER83" s="48"/>
      <c r="SES83" s="48"/>
      <c r="SET83" s="48"/>
      <c r="SEU83" s="48"/>
      <c r="SEV83" s="48"/>
      <c r="SEW83" s="48"/>
      <c r="SEX83" s="48"/>
      <c r="SEY83" s="48"/>
      <c r="SEZ83" s="48"/>
      <c r="SFA83" s="48"/>
      <c r="SFB83" s="48"/>
      <c r="SFC83" s="48"/>
      <c r="SFD83" s="48"/>
      <c r="SFE83" s="48"/>
      <c r="SFF83" s="48"/>
      <c r="SFG83" s="48"/>
      <c r="SFH83" s="48"/>
      <c r="SFI83" s="48"/>
      <c r="SFJ83" s="48"/>
      <c r="SFK83" s="48"/>
      <c r="SFL83" s="48"/>
      <c r="SFM83" s="48"/>
      <c r="SFN83" s="48"/>
      <c r="SFO83" s="48"/>
      <c r="SFP83" s="48"/>
      <c r="SFQ83" s="48"/>
      <c r="SFR83" s="48"/>
      <c r="SFS83" s="48"/>
      <c r="SFT83" s="48"/>
      <c r="SFU83" s="48"/>
      <c r="SFV83" s="48"/>
      <c r="SFW83" s="48"/>
      <c r="SFX83" s="48"/>
      <c r="SFY83" s="48"/>
      <c r="SFZ83" s="48"/>
      <c r="SGA83" s="48"/>
      <c r="SGB83" s="48"/>
      <c r="SGC83" s="48"/>
      <c r="SGD83" s="48"/>
      <c r="SGE83" s="48"/>
      <c r="SGF83" s="48"/>
      <c r="SGG83" s="48"/>
      <c r="SGH83" s="48"/>
      <c r="SGI83" s="48"/>
      <c r="SGJ83" s="48"/>
      <c r="SGK83" s="48"/>
      <c r="SGL83" s="48"/>
      <c r="SGM83" s="48"/>
      <c r="SGN83" s="48"/>
      <c r="SGO83" s="48"/>
      <c r="SGP83" s="48"/>
      <c r="SGQ83" s="48"/>
      <c r="SGR83" s="48"/>
      <c r="SGS83" s="48"/>
      <c r="SGT83" s="48"/>
      <c r="SGU83" s="48"/>
      <c r="SGV83" s="48"/>
      <c r="SGW83" s="48"/>
      <c r="SGX83" s="48"/>
      <c r="SGY83" s="48"/>
      <c r="SGZ83" s="48"/>
      <c r="SHA83" s="48"/>
      <c r="SHB83" s="48"/>
      <c r="SHC83" s="48"/>
      <c r="SHD83" s="48"/>
      <c r="SHE83" s="48"/>
      <c r="SHF83" s="48"/>
      <c r="SHG83" s="48"/>
      <c r="SHH83" s="48"/>
      <c r="SHI83" s="48"/>
      <c r="SHJ83" s="48"/>
      <c r="SHK83" s="48"/>
      <c r="SHL83" s="48"/>
      <c r="SHM83" s="48"/>
      <c r="SHN83" s="48"/>
      <c r="SHO83" s="48"/>
      <c r="SHP83" s="48"/>
      <c r="SHQ83" s="48"/>
      <c r="SHR83" s="48"/>
      <c r="SHS83" s="48"/>
      <c r="SHT83" s="48"/>
      <c r="SHU83" s="48"/>
      <c r="SHV83" s="48"/>
      <c r="SHW83" s="48"/>
      <c r="SHX83" s="48"/>
      <c r="SHY83" s="48"/>
      <c r="SHZ83" s="48"/>
      <c r="SIA83" s="48"/>
      <c r="SIB83" s="48"/>
      <c r="SIC83" s="48"/>
      <c r="SID83" s="48"/>
      <c r="SIE83" s="48"/>
      <c r="SIF83" s="48"/>
      <c r="SIG83" s="48"/>
      <c r="SIH83" s="48"/>
      <c r="SII83" s="48"/>
      <c r="SIJ83" s="48"/>
      <c r="SIK83" s="48"/>
      <c r="SIL83" s="48"/>
      <c r="SIM83" s="48"/>
      <c r="SIN83" s="48"/>
      <c r="SIO83" s="48"/>
      <c r="SIP83" s="48"/>
      <c r="SIQ83" s="48"/>
      <c r="SIR83" s="48"/>
      <c r="SIS83" s="48"/>
      <c r="SIT83" s="48"/>
      <c r="SIU83" s="48"/>
      <c r="SIV83" s="48"/>
      <c r="SIW83" s="48"/>
      <c r="SIX83" s="48"/>
      <c r="SIY83" s="48"/>
      <c r="SIZ83" s="48"/>
      <c r="SJA83" s="48"/>
      <c r="SJB83" s="48"/>
      <c r="SJC83" s="48"/>
      <c r="SJD83" s="48"/>
      <c r="SJE83" s="48"/>
      <c r="SJF83" s="48"/>
      <c r="SJG83" s="48"/>
      <c r="SJH83" s="48"/>
      <c r="SJI83" s="48"/>
      <c r="SJJ83" s="48"/>
      <c r="SJK83" s="48"/>
      <c r="SJL83" s="48"/>
      <c r="SJM83" s="48"/>
      <c r="SJN83" s="48"/>
      <c r="SJO83" s="48"/>
      <c r="SJP83" s="48"/>
      <c r="SJQ83" s="48"/>
      <c r="SJR83" s="48"/>
      <c r="SJS83" s="48"/>
      <c r="SJT83" s="48"/>
      <c r="SJU83" s="48"/>
      <c r="SJV83" s="48"/>
      <c r="SJW83" s="48"/>
      <c r="SJX83" s="48"/>
      <c r="SJY83" s="48"/>
      <c r="SJZ83" s="48"/>
      <c r="SKA83" s="48"/>
      <c r="SKB83" s="48"/>
      <c r="SKC83" s="48"/>
      <c r="SKD83" s="48"/>
      <c r="SKE83" s="48"/>
      <c r="SKF83" s="48"/>
      <c r="SKG83" s="48"/>
      <c r="SKH83" s="48"/>
      <c r="SKI83" s="48"/>
      <c r="SKJ83" s="48"/>
      <c r="SKK83" s="48"/>
      <c r="SKL83" s="48"/>
      <c r="SKM83" s="48"/>
      <c r="SKN83" s="48"/>
      <c r="SKO83" s="48"/>
      <c r="SKP83" s="48"/>
      <c r="SKQ83" s="48"/>
      <c r="SKR83" s="48"/>
      <c r="SKS83" s="48"/>
      <c r="SKT83" s="48"/>
      <c r="SKU83" s="48"/>
      <c r="SKV83" s="48"/>
      <c r="SKW83" s="48"/>
      <c r="SKX83" s="48"/>
      <c r="SKY83" s="48"/>
      <c r="SKZ83" s="48"/>
      <c r="SLA83" s="48"/>
      <c r="SLB83" s="48"/>
      <c r="SLC83" s="48"/>
      <c r="SLD83" s="48"/>
      <c r="SLE83" s="48"/>
      <c r="SLF83" s="48"/>
      <c r="SLG83" s="48"/>
      <c r="SLH83" s="48"/>
      <c r="SLI83" s="48"/>
      <c r="SLJ83" s="48"/>
      <c r="SLK83" s="48"/>
      <c r="SLL83" s="48"/>
      <c r="SLM83" s="48"/>
      <c r="SLN83" s="48"/>
      <c r="SLO83" s="48"/>
      <c r="SLP83" s="48"/>
      <c r="SLQ83" s="48"/>
      <c r="SLR83" s="48"/>
      <c r="SLS83" s="48"/>
      <c r="SLT83" s="48"/>
      <c r="SLU83" s="48"/>
      <c r="SLV83" s="48"/>
      <c r="SLW83" s="48"/>
      <c r="SLX83" s="48"/>
      <c r="SLY83" s="48"/>
      <c r="SLZ83" s="48"/>
      <c r="SMA83" s="48"/>
      <c r="SMB83" s="48"/>
      <c r="SMC83" s="48"/>
      <c r="SMD83" s="48"/>
      <c r="SME83" s="48"/>
      <c r="SMF83" s="48"/>
      <c r="SMG83" s="48"/>
      <c r="SMH83" s="48"/>
      <c r="SMI83" s="48"/>
      <c r="SMJ83" s="48"/>
      <c r="SMK83" s="48"/>
      <c r="SML83" s="48"/>
      <c r="SMM83" s="48"/>
      <c r="SMN83" s="48"/>
      <c r="SMO83" s="48"/>
      <c r="SMP83" s="48"/>
      <c r="SMQ83" s="48"/>
      <c r="SMR83" s="48"/>
      <c r="SMS83" s="48"/>
      <c r="SMT83" s="48"/>
      <c r="SMU83" s="48"/>
      <c r="SMV83" s="48"/>
      <c r="SMW83" s="48"/>
      <c r="SMX83" s="48"/>
      <c r="SMY83" s="48"/>
      <c r="SMZ83" s="48"/>
      <c r="SNA83" s="48"/>
      <c r="SNB83" s="48"/>
      <c r="SNC83" s="48"/>
      <c r="SND83" s="48"/>
      <c r="SNE83" s="48"/>
      <c r="SNF83" s="48"/>
      <c r="SNG83" s="48"/>
      <c r="SNH83" s="48"/>
      <c r="SNI83" s="48"/>
      <c r="SNJ83" s="48"/>
      <c r="SNK83" s="48"/>
      <c r="SNL83" s="48"/>
      <c r="SNM83" s="48"/>
      <c r="SNN83" s="48"/>
      <c r="SNO83" s="48"/>
      <c r="SNP83" s="48"/>
      <c r="SNQ83" s="48"/>
      <c r="SNR83" s="48"/>
      <c r="SNS83" s="48"/>
      <c r="SNT83" s="48"/>
      <c r="SNU83" s="48"/>
      <c r="SNV83" s="48"/>
      <c r="SNW83" s="48"/>
      <c r="SNX83" s="48"/>
      <c r="SNY83" s="48"/>
      <c r="SNZ83" s="48"/>
      <c r="SOA83" s="48"/>
      <c r="SOB83" s="48"/>
      <c r="SOC83" s="48"/>
      <c r="SOD83" s="48"/>
      <c r="SOE83" s="48"/>
      <c r="SOF83" s="48"/>
      <c r="SOG83" s="48"/>
      <c r="SOH83" s="48"/>
      <c r="SOI83" s="48"/>
      <c r="SOJ83" s="48"/>
      <c r="SOK83" s="48"/>
      <c r="SOL83" s="48"/>
      <c r="SOM83" s="48"/>
      <c r="SON83" s="48"/>
      <c r="SOO83" s="48"/>
      <c r="SOP83" s="48"/>
      <c r="SOQ83" s="48"/>
      <c r="SOR83" s="48"/>
      <c r="SOS83" s="48"/>
      <c r="SOT83" s="48"/>
      <c r="SOU83" s="48"/>
      <c r="SOV83" s="48"/>
      <c r="SOW83" s="48"/>
      <c r="SOX83" s="48"/>
      <c r="SOY83" s="48"/>
      <c r="SOZ83" s="48"/>
      <c r="SPA83" s="48"/>
      <c r="SPB83" s="48"/>
      <c r="SPC83" s="48"/>
      <c r="SPD83" s="48"/>
      <c r="SPE83" s="48"/>
      <c r="SPF83" s="48"/>
      <c r="SPG83" s="48"/>
      <c r="SPH83" s="48"/>
      <c r="SPI83" s="48"/>
      <c r="SPJ83" s="48"/>
      <c r="SPK83" s="48"/>
      <c r="SPL83" s="48"/>
      <c r="SPM83" s="48"/>
      <c r="SPN83" s="48"/>
      <c r="SPO83" s="48"/>
      <c r="SPP83" s="48"/>
      <c r="SPQ83" s="48"/>
      <c r="SPR83" s="48"/>
      <c r="SPS83" s="48"/>
      <c r="SPT83" s="48"/>
      <c r="SPU83" s="48"/>
      <c r="SPV83" s="48"/>
      <c r="SPW83" s="48"/>
      <c r="SPX83" s="48"/>
      <c r="SPY83" s="48"/>
      <c r="SPZ83" s="48"/>
      <c r="SQA83" s="48"/>
      <c r="SQB83" s="48"/>
      <c r="SQC83" s="48"/>
      <c r="SQD83" s="48"/>
      <c r="SQE83" s="48"/>
      <c r="SQF83" s="48"/>
      <c r="SQG83" s="48"/>
      <c r="SQH83" s="48"/>
      <c r="SQI83" s="48"/>
      <c r="SQJ83" s="48"/>
      <c r="SQK83" s="48"/>
      <c r="SQL83" s="48"/>
      <c r="SQM83" s="48"/>
      <c r="SQN83" s="48"/>
      <c r="SQO83" s="48"/>
      <c r="SQP83" s="48"/>
      <c r="SQQ83" s="48"/>
      <c r="SQR83" s="48"/>
      <c r="SQS83" s="48"/>
      <c r="SQT83" s="48"/>
      <c r="SQU83" s="48"/>
      <c r="SQV83" s="48"/>
      <c r="SQW83" s="48"/>
      <c r="SQX83" s="48"/>
      <c r="SQY83" s="48"/>
      <c r="SQZ83" s="48"/>
      <c r="SRA83" s="48"/>
      <c r="SRB83" s="48"/>
      <c r="SRC83" s="48"/>
      <c r="SRD83" s="48"/>
      <c r="SRE83" s="48"/>
      <c r="SRF83" s="48"/>
      <c r="SRG83" s="48"/>
      <c r="SRH83" s="48"/>
      <c r="SRI83" s="48"/>
      <c r="SRJ83" s="48"/>
      <c r="SRK83" s="48"/>
      <c r="SRL83" s="48"/>
      <c r="SRM83" s="48"/>
      <c r="SRN83" s="48"/>
      <c r="SRO83" s="48"/>
      <c r="SRP83" s="48"/>
      <c r="SRQ83" s="48"/>
      <c r="SRR83" s="48"/>
      <c r="SRS83" s="48"/>
      <c r="SRT83" s="48"/>
      <c r="SRU83" s="48"/>
      <c r="SRV83" s="48"/>
      <c r="SRW83" s="48"/>
      <c r="SRX83" s="48"/>
      <c r="SRY83" s="48"/>
      <c r="SRZ83" s="48"/>
      <c r="SSA83" s="48"/>
      <c r="SSB83" s="48"/>
      <c r="SSC83" s="48"/>
      <c r="SSD83" s="48"/>
      <c r="SSE83" s="48"/>
      <c r="SSF83" s="48"/>
      <c r="SSG83" s="48"/>
      <c r="SSH83" s="48"/>
      <c r="SSI83" s="48"/>
      <c r="SSJ83" s="48"/>
      <c r="SSK83" s="48"/>
      <c r="SSL83" s="48"/>
      <c r="SSM83" s="48"/>
      <c r="SSN83" s="48"/>
      <c r="SSO83" s="48"/>
      <c r="SSP83" s="48"/>
      <c r="SSQ83" s="48"/>
      <c r="SSR83" s="48"/>
      <c r="SSS83" s="48"/>
      <c r="SST83" s="48"/>
      <c r="SSU83" s="48"/>
      <c r="SSV83" s="48"/>
      <c r="SSW83" s="48"/>
      <c r="SSX83" s="48"/>
      <c r="SSY83" s="48"/>
      <c r="SSZ83" s="48"/>
      <c r="STA83" s="48"/>
      <c r="STB83" s="48"/>
      <c r="STC83" s="48"/>
      <c r="STD83" s="48"/>
      <c r="STE83" s="48"/>
      <c r="STF83" s="48"/>
      <c r="STG83" s="48"/>
      <c r="STH83" s="48"/>
      <c r="STI83" s="48"/>
      <c r="STJ83" s="48"/>
      <c r="STK83" s="48"/>
      <c r="STL83" s="48"/>
      <c r="STM83" s="48"/>
      <c r="STN83" s="48"/>
      <c r="STO83" s="48"/>
      <c r="STP83" s="48"/>
      <c r="STQ83" s="48"/>
      <c r="STR83" s="48"/>
      <c r="STS83" s="48"/>
      <c r="STT83" s="48"/>
      <c r="STU83" s="48"/>
      <c r="STV83" s="48"/>
      <c r="STW83" s="48"/>
      <c r="STX83" s="48"/>
      <c r="STY83" s="48"/>
      <c r="STZ83" s="48"/>
      <c r="SUA83" s="48"/>
      <c r="SUB83" s="48"/>
      <c r="SUC83" s="48"/>
      <c r="SUD83" s="48"/>
      <c r="SUE83" s="48"/>
      <c r="SUF83" s="48"/>
      <c r="SUG83" s="48"/>
      <c r="SUH83" s="48"/>
      <c r="SUI83" s="48"/>
      <c r="SUJ83" s="48"/>
      <c r="SUK83" s="48"/>
      <c r="SUL83" s="48"/>
      <c r="SUM83" s="48"/>
      <c r="SUN83" s="48"/>
      <c r="SUO83" s="48"/>
      <c r="SUP83" s="48"/>
      <c r="SUQ83" s="48"/>
      <c r="SUR83" s="48"/>
      <c r="SUS83" s="48"/>
      <c r="SUT83" s="48"/>
      <c r="SUU83" s="48"/>
      <c r="SUV83" s="48"/>
      <c r="SUW83" s="48"/>
      <c r="SUX83" s="48"/>
      <c r="SUY83" s="48"/>
      <c r="SUZ83" s="48"/>
      <c r="SVA83" s="48"/>
      <c r="SVB83" s="48"/>
      <c r="SVC83" s="48"/>
      <c r="SVD83" s="48"/>
      <c r="SVE83" s="48"/>
      <c r="SVF83" s="48"/>
      <c r="SVG83" s="48"/>
      <c r="SVH83" s="48"/>
      <c r="SVI83" s="48"/>
      <c r="SVJ83" s="48"/>
      <c r="SVK83" s="48"/>
      <c r="SVL83" s="48"/>
      <c r="SVM83" s="48"/>
      <c r="SVN83" s="48"/>
      <c r="SVO83" s="48"/>
      <c r="SVP83" s="48"/>
      <c r="SVQ83" s="48"/>
      <c r="SVR83" s="48"/>
      <c r="SVS83" s="48"/>
      <c r="SVT83" s="48"/>
      <c r="SVU83" s="48"/>
      <c r="SVV83" s="48"/>
      <c r="SVW83" s="48"/>
      <c r="SVX83" s="48"/>
      <c r="SVY83" s="48"/>
      <c r="SVZ83" s="48"/>
      <c r="SWA83" s="48"/>
      <c r="SWB83" s="48"/>
      <c r="SWC83" s="48"/>
      <c r="SWD83" s="48"/>
      <c r="SWE83" s="48"/>
      <c r="SWF83" s="48"/>
      <c r="SWG83" s="48"/>
      <c r="SWH83" s="48"/>
      <c r="SWI83" s="48"/>
      <c r="SWJ83" s="48"/>
      <c r="SWK83" s="48"/>
      <c r="SWL83" s="48"/>
      <c r="SWM83" s="48"/>
      <c r="SWN83" s="48"/>
      <c r="SWO83" s="48"/>
      <c r="SWP83" s="48"/>
      <c r="SWQ83" s="48"/>
      <c r="SWR83" s="48"/>
      <c r="SWS83" s="48"/>
      <c r="SWT83" s="48"/>
      <c r="SWU83" s="48"/>
      <c r="SWV83" s="48"/>
      <c r="SWW83" s="48"/>
      <c r="SWX83" s="48"/>
      <c r="SWY83" s="48"/>
      <c r="SWZ83" s="48"/>
      <c r="SXA83" s="48"/>
      <c r="SXB83" s="48"/>
      <c r="SXC83" s="48"/>
      <c r="SXD83" s="48"/>
      <c r="SXE83" s="48"/>
      <c r="SXF83" s="48"/>
      <c r="SXG83" s="48"/>
      <c r="SXH83" s="48"/>
      <c r="SXI83" s="48"/>
      <c r="SXJ83" s="48"/>
      <c r="SXK83" s="48"/>
      <c r="SXL83" s="48"/>
      <c r="SXM83" s="48"/>
      <c r="SXN83" s="48"/>
      <c r="SXO83" s="48"/>
      <c r="SXP83" s="48"/>
      <c r="SXQ83" s="48"/>
      <c r="SXR83" s="48"/>
      <c r="SXS83" s="48"/>
      <c r="SXT83" s="48"/>
      <c r="SXU83" s="48"/>
      <c r="SXV83" s="48"/>
      <c r="SXW83" s="48"/>
      <c r="SXX83" s="48"/>
      <c r="SXY83" s="48"/>
      <c r="SXZ83" s="48"/>
      <c r="SYA83" s="48"/>
      <c r="SYB83" s="48"/>
      <c r="SYC83" s="48"/>
      <c r="SYD83" s="48"/>
      <c r="SYE83" s="48"/>
      <c r="SYF83" s="48"/>
      <c r="SYG83" s="48"/>
      <c r="SYH83" s="48"/>
      <c r="SYI83" s="48"/>
      <c r="SYJ83" s="48"/>
      <c r="SYK83" s="48"/>
      <c r="SYL83" s="48"/>
      <c r="SYM83" s="48"/>
      <c r="SYN83" s="48"/>
      <c r="SYO83" s="48"/>
      <c r="SYP83" s="48"/>
      <c r="SYQ83" s="48"/>
      <c r="SYR83" s="48"/>
      <c r="SYS83" s="48"/>
      <c r="SYT83" s="48"/>
      <c r="SYU83" s="48"/>
      <c r="SYV83" s="48"/>
      <c r="SYW83" s="48"/>
      <c r="SYX83" s="48"/>
      <c r="SYY83" s="48"/>
      <c r="SYZ83" s="48"/>
      <c r="SZA83" s="48"/>
      <c r="SZB83" s="48"/>
      <c r="SZC83" s="48"/>
      <c r="SZD83" s="48"/>
      <c r="SZE83" s="48"/>
      <c r="SZF83" s="48"/>
      <c r="SZG83" s="48"/>
      <c r="SZH83" s="48"/>
      <c r="SZI83" s="48"/>
      <c r="SZJ83" s="48"/>
      <c r="SZK83" s="48"/>
      <c r="SZL83" s="48"/>
      <c r="SZM83" s="48"/>
      <c r="SZN83" s="48"/>
      <c r="SZO83" s="48"/>
      <c r="SZP83" s="48"/>
      <c r="SZQ83" s="48"/>
      <c r="SZR83" s="48"/>
      <c r="SZS83" s="48"/>
      <c r="SZT83" s="48"/>
      <c r="SZU83" s="48"/>
      <c r="SZV83" s="48"/>
      <c r="SZW83" s="48"/>
      <c r="SZX83" s="48"/>
      <c r="SZY83" s="48"/>
      <c r="SZZ83" s="48"/>
      <c r="TAA83" s="48"/>
      <c r="TAB83" s="48"/>
      <c r="TAC83" s="48"/>
      <c r="TAD83" s="48"/>
      <c r="TAE83" s="48"/>
      <c r="TAF83" s="48"/>
      <c r="TAG83" s="48"/>
      <c r="TAH83" s="48"/>
      <c r="TAI83" s="48"/>
      <c r="TAJ83" s="48"/>
      <c r="TAK83" s="48"/>
      <c r="TAL83" s="48"/>
      <c r="TAM83" s="48"/>
      <c r="TAN83" s="48"/>
      <c r="TAO83" s="48"/>
      <c r="TAP83" s="48"/>
      <c r="TAQ83" s="48"/>
      <c r="TAR83" s="48"/>
      <c r="TAS83" s="48"/>
      <c r="TAT83" s="48"/>
      <c r="TAU83" s="48"/>
      <c r="TAV83" s="48"/>
      <c r="TAW83" s="48"/>
      <c r="TAX83" s="48"/>
      <c r="TAY83" s="48"/>
      <c r="TAZ83" s="48"/>
      <c r="TBA83" s="48"/>
      <c r="TBB83" s="48"/>
      <c r="TBC83" s="48"/>
      <c r="TBD83" s="48"/>
      <c r="TBE83" s="48"/>
      <c r="TBF83" s="48"/>
      <c r="TBG83" s="48"/>
      <c r="TBH83" s="48"/>
      <c r="TBI83" s="48"/>
      <c r="TBJ83" s="48"/>
      <c r="TBK83" s="48"/>
      <c r="TBL83" s="48"/>
      <c r="TBM83" s="48"/>
      <c r="TBN83" s="48"/>
      <c r="TBO83" s="48"/>
      <c r="TBP83" s="48"/>
      <c r="TBQ83" s="48"/>
      <c r="TBR83" s="48"/>
      <c r="TBS83" s="48"/>
      <c r="TBT83" s="48"/>
      <c r="TBU83" s="48"/>
      <c r="TBV83" s="48"/>
      <c r="TBW83" s="48"/>
      <c r="TBX83" s="48"/>
      <c r="TBY83" s="48"/>
      <c r="TBZ83" s="48"/>
      <c r="TCA83" s="48"/>
      <c r="TCB83" s="48"/>
      <c r="TCC83" s="48"/>
      <c r="TCD83" s="48"/>
      <c r="TCE83" s="48"/>
      <c r="TCF83" s="48"/>
      <c r="TCG83" s="48"/>
      <c r="TCH83" s="48"/>
      <c r="TCI83" s="48"/>
      <c r="TCJ83" s="48"/>
      <c r="TCK83" s="48"/>
      <c r="TCL83" s="48"/>
      <c r="TCM83" s="48"/>
      <c r="TCN83" s="48"/>
      <c r="TCO83" s="48"/>
      <c r="TCP83" s="48"/>
      <c r="TCQ83" s="48"/>
      <c r="TCR83" s="48"/>
      <c r="TCS83" s="48"/>
      <c r="TCT83" s="48"/>
      <c r="TCU83" s="48"/>
      <c r="TCV83" s="48"/>
      <c r="TCW83" s="48"/>
      <c r="TCX83" s="48"/>
      <c r="TCY83" s="48"/>
      <c r="TCZ83" s="48"/>
      <c r="TDA83" s="48"/>
      <c r="TDB83" s="48"/>
      <c r="TDC83" s="48"/>
      <c r="TDD83" s="48"/>
      <c r="TDE83" s="48"/>
      <c r="TDF83" s="48"/>
      <c r="TDG83" s="48"/>
      <c r="TDH83" s="48"/>
      <c r="TDI83" s="48"/>
      <c r="TDJ83" s="48"/>
      <c r="TDK83" s="48"/>
      <c r="TDL83" s="48"/>
      <c r="TDM83" s="48"/>
      <c r="TDN83" s="48"/>
      <c r="TDO83" s="48"/>
      <c r="TDP83" s="48"/>
      <c r="TDQ83" s="48"/>
      <c r="TDR83" s="48"/>
      <c r="TDS83" s="48"/>
      <c r="TDT83" s="48"/>
      <c r="TDU83" s="48"/>
      <c r="TDV83" s="48"/>
      <c r="TDW83" s="48"/>
      <c r="TDX83" s="48"/>
      <c r="TDY83" s="48"/>
      <c r="TDZ83" s="48"/>
      <c r="TEA83" s="48"/>
      <c r="TEB83" s="48"/>
      <c r="TEC83" s="48"/>
      <c r="TED83" s="48"/>
      <c r="TEE83" s="48"/>
      <c r="TEF83" s="48"/>
      <c r="TEG83" s="48"/>
      <c r="TEH83" s="48"/>
      <c r="TEI83" s="48"/>
      <c r="TEJ83" s="48"/>
      <c r="TEK83" s="48"/>
      <c r="TEL83" s="48"/>
      <c r="TEM83" s="48"/>
      <c r="TEN83" s="48"/>
      <c r="TEO83" s="48"/>
      <c r="TEP83" s="48"/>
      <c r="TEQ83" s="48"/>
      <c r="TER83" s="48"/>
      <c r="TES83" s="48"/>
      <c r="TET83" s="48"/>
      <c r="TEU83" s="48"/>
      <c r="TEV83" s="48"/>
      <c r="TEW83" s="48"/>
      <c r="TEX83" s="48"/>
      <c r="TEY83" s="48"/>
      <c r="TEZ83" s="48"/>
      <c r="TFA83" s="48"/>
      <c r="TFB83" s="48"/>
      <c r="TFC83" s="48"/>
      <c r="TFD83" s="48"/>
      <c r="TFE83" s="48"/>
      <c r="TFF83" s="48"/>
      <c r="TFG83" s="48"/>
      <c r="TFH83" s="48"/>
      <c r="TFI83" s="48"/>
      <c r="TFJ83" s="48"/>
      <c r="TFK83" s="48"/>
      <c r="TFL83" s="48"/>
      <c r="TFM83" s="48"/>
      <c r="TFN83" s="48"/>
      <c r="TFO83" s="48"/>
      <c r="TFP83" s="48"/>
      <c r="TFQ83" s="48"/>
      <c r="TFR83" s="48"/>
      <c r="TFS83" s="48"/>
      <c r="TFT83" s="48"/>
      <c r="TFU83" s="48"/>
      <c r="TFV83" s="48"/>
      <c r="TFW83" s="48"/>
      <c r="TFX83" s="48"/>
      <c r="TFY83" s="48"/>
      <c r="TFZ83" s="48"/>
      <c r="TGA83" s="48"/>
      <c r="TGB83" s="48"/>
      <c r="TGC83" s="48"/>
      <c r="TGD83" s="48"/>
      <c r="TGE83" s="48"/>
      <c r="TGF83" s="48"/>
      <c r="TGG83" s="48"/>
      <c r="TGH83" s="48"/>
      <c r="TGI83" s="48"/>
      <c r="TGJ83" s="48"/>
      <c r="TGK83" s="48"/>
      <c r="TGL83" s="48"/>
      <c r="TGM83" s="48"/>
      <c r="TGN83" s="48"/>
      <c r="TGO83" s="48"/>
      <c r="TGP83" s="48"/>
      <c r="TGQ83" s="48"/>
      <c r="TGR83" s="48"/>
      <c r="TGS83" s="48"/>
      <c r="TGT83" s="48"/>
      <c r="TGU83" s="48"/>
      <c r="TGV83" s="48"/>
      <c r="TGW83" s="48"/>
      <c r="TGX83" s="48"/>
      <c r="TGY83" s="48"/>
      <c r="TGZ83" s="48"/>
      <c r="THA83" s="48"/>
      <c r="THB83" s="48"/>
      <c r="THC83" s="48"/>
      <c r="THD83" s="48"/>
      <c r="THE83" s="48"/>
      <c r="THF83" s="48"/>
      <c r="THG83" s="48"/>
      <c r="THH83" s="48"/>
      <c r="THI83" s="48"/>
      <c r="THJ83" s="48"/>
      <c r="THK83" s="48"/>
      <c r="THL83" s="48"/>
      <c r="THM83" s="48"/>
      <c r="THN83" s="48"/>
      <c r="THO83" s="48"/>
      <c r="THP83" s="48"/>
      <c r="THQ83" s="48"/>
      <c r="THR83" s="48"/>
      <c r="THS83" s="48"/>
      <c r="THT83" s="48"/>
      <c r="THU83" s="48"/>
      <c r="THV83" s="48"/>
      <c r="THW83" s="48"/>
      <c r="THX83" s="48"/>
      <c r="THY83" s="48"/>
      <c r="THZ83" s="48"/>
      <c r="TIA83" s="48"/>
      <c r="TIB83" s="48"/>
      <c r="TIC83" s="48"/>
      <c r="TID83" s="48"/>
      <c r="TIE83" s="48"/>
      <c r="TIF83" s="48"/>
      <c r="TIG83" s="48"/>
      <c r="TIH83" s="48"/>
      <c r="TII83" s="48"/>
      <c r="TIJ83" s="48"/>
      <c r="TIK83" s="48"/>
      <c r="TIL83" s="48"/>
      <c r="TIM83" s="48"/>
      <c r="TIN83" s="48"/>
      <c r="TIO83" s="48"/>
      <c r="TIP83" s="48"/>
      <c r="TIQ83" s="48"/>
      <c r="TIR83" s="48"/>
      <c r="TIS83" s="48"/>
      <c r="TIT83" s="48"/>
      <c r="TIU83" s="48"/>
      <c r="TIV83" s="48"/>
      <c r="TIW83" s="48"/>
      <c r="TIX83" s="48"/>
      <c r="TIY83" s="48"/>
      <c r="TIZ83" s="48"/>
      <c r="TJA83" s="48"/>
      <c r="TJB83" s="48"/>
      <c r="TJC83" s="48"/>
      <c r="TJD83" s="48"/>
      <c r="TJE83" s="48"/>
      <c r="TJF83" s="48"/>
      <c r="TJG83" s="48"/>
      <c r="TJH83" s="48"/>
      <c r="TJI83" s="48"/>
      <c r="TJJ83" s="48"/>
      <c r="TJK83" s="48"/>
      <c r="TJL83" s="48"/>
      <c r="TJM83" s="48"/>
      <c r="TJN83" s="48"/>
      <c r="TJO83" s="48"/>
      <c r="TJP83" s="48"/>
      <c r="TJQ83" s="48"/>
      <c r="TJR83" s="48"/>
      <c r="TJS83" s="48"/>
      <c r="TJT83" s="48"/>
      <c r="TJU83" s="48"/>
      <c r="TJV83" s="48"/>
      <c r="TJW83" s="48"/>
      <c r="TJX83" s="48"/>
      <c r="TJY83" s="48"/>
      <c r="TJZ83" s="48"/>
      <c r="TKA83" s="48"/>
      <c r="TKB83" s="48"/>
      <c r="TKC83" s="48"/>
      <c r="TKD83" s="48"/>
      <c r="TKE83" s="48"/>
      <c r="TKF83" s="48"/>
      <c r="TKG83" s="48"/>
      <c r="TKH83" s="48"/>
      <c r="TKI83" s="48"/>
      <c r="TKJ83" s="48"/>
      <c r="TKK83" s="48"/>
      <c r="TKL83" s="48"/>
      <c r="TKM83" s="48"/>
      <c r="TKN83" s="48"/>
      <c r="TKO83" s="48"/>
      <c r="TKP83" s="48"/>
      <c r="TKQ83" s="48"/>
      <c r="TKR83" s="48"/>
      <c r="TKS83" s="48"/>
      <c r="TKT83" s="48"/>
      <c r="TKU83" s="48"/>
      <c r="TKV83" s="48"/>
      <c r="TKW83" s="48"/>
      <c r="TKX83" s="48"/>
      <c r="TKY83" s="48"/>
      <c r="TKZ83" s="48"/>
      <c r="TLA83" s="48"/>
      <c r="TLB83" s="48"/>
      <c r="TLC83" s="48"/>
      <c r="TLD83" s="48"/>
      <c r="TLE83" s="48"/>
      <c r="TLF83" s="48"/>
      <c r="TLG83" s="48"/>
      <c r="TLH83" s="48"/>
      <c r="TLI83" s="48"/>
      <c r="TLJ83" s="48"/>
      <c r="TLK83" s="48"/>
      <c r="TLL83" s="48"/>
      <c r="TLM83" s="48"/>
      <c r="TLN83" s="48"/>
      <c r="TLO83" s="48"/>
      <c r="TLP83" s="48"/>
      <c r="TLQ83" s="48"/>
      <c r="TLR83" s="48"/>
      <c r="TLS83" s="48"/>
      <c r="TLT83" s="48"/>
      <c r="TLU83" s="48"/>
      <c r="TLV83" s="48"/>
      <c r="TLW83" s="48"/>
      <c r="TLX83" s="48"/>
      <c r="TLY83" s="48"/>
      <c r="TLZ83" s="48"/>
      <c r="TMA83" s="48"/>
      <c r="TMB83" s="48"/>
      <c r="TMC83" s="48"/>
      <c r="TMD83" s="48"/>
      <c r="TME83" s="48"/>
      <c r="TMF83" s="48"/>
      <c r="TMG83" s="48"/>
      <c r="TMH83" s="48"/>
      <c r="TMI83" s="48"/>
      <c r="TMJ83" s="48"/>
      <c r="TMK83" s="48"/>
      <c r="TML83" s="48"/>
      <c r="TMM83" s="48"/>
      <c r="TMN83" s="48"/>
      <c r="TMO83" s="48"/>
      <c r="TMP83" s="48"/>
      <c r="TMQ83" s="48"/>
      <c r="TMR83" s="48"/>
      <c r="TMS83" s="48"/>
      <c r="TMT83" s="48"/>
      <c r="TMU83" s="48"/>
      <c r="TMV83" s="48"/>
      <c r="TMW83" s="48"/>
      <c r="TMX83" s="48"/>
      <c r="TMY83" s="48"/>
      <c r="TMZ83" s="48"/>
      <c r="TNA83" s="48"/>
      <c r="TNB83" s="48"/>
      <c r="TNC83" s="48"/>
      <c r="TND83" s="48"/>
      <c r="TNE83" s="48"/>
      <c r="TNF83" s="48"/>
      <c r="TNG83" s="48"/>
      <c r="TNH83" s="48"/>
      <c r="TNI83" s="48"/>
      <c r="TNJ83" s="48"/>
      <c r="TNK83" s="48"/>
      <c r="TNL83" s="48"/>
      <c r="TNM83" s="48"/>
      <c r="TNN83" s="48"/>
      <c r="TNO83" s="48"/>
      <c r="TNP83" s="48"/>
      <c r="TNQ83" s="48"/>
      <c r="TNR83" s="48"/>
      <c r="TNS83" s="48"/>
      <c r="TNT83" s="48"/>
      <c r="TNU83" s="48"/>
      <c r="TNV83" s="48"/>
      <c r="TNW83" s="48"/>
      <c r="TNX83" s="48"/>
      <c r="TNY83" s="48"/>
      <c r="TNZ83" s="48"/>
      <c r="TOA83" s="48"/>
      <c r="TOB83" s="48"/>
      <c r="TOC83" s="48"/>
      <c r="TOD83" s="48"/>
      <c r="TOE83" s="48"/>
      <c r="TOF83" s="48"/>
      <c r="TOG83" s="48"/>
      <c r="TOH83" s="48"/>
      <c r="TOI83" s="48"/>
      <c r="TOJ83" s="48"/>
      <c r="TOK83" s="48"/>
      <c r="TOL83" s="48"/>
      <c r="TOM83" s="48"/>
      <c r="TON83" s="48"/>
      <c r="TOO83" s="48"/>
      <c r="TOP83" s="48"/>
      <c r="TOQ83" s="48"/>
      <c r="TOR83" s="48"/>
      <c r="TOS83" s="48"/>
      <c r="TOT83" s="48"/>
      <c r="TOU83" s="48"/>
      <c r="TOV83" s="48"/>
      <c r="TOW83" s="48"/>
      <c r="TOX83" s="48"/>
      <c r="TOY83" s="48"/>
      <c r="TOZ83" s="48"/>
      <c r="TPA83" s="48"/>
      <c r="TPB83" s="48"/>
      <c r="TPC83" s="48"/>
      <c r="TPD83" s="48"/>
      <c r="TPE83" s="48"/>
      <c r="TPF83" s="48"/>
      <c r="TPG83" s="48"/>
      <c r="TPH83" s="48"/>
      <c r="TPI83" s="48"/>
      <c r="TPJ83" s="48"/>
      <c r="TPK83" s="48"/>
      <c r="TPL83" s="48"/>
      <c r="TPM83" s="48"/>
      <c r="TPN83" s="48"/>
      <c r="TPO83" s="48"/>
      <c r="TPP83" s="48"/>
      <c r="TPQ83" s="48"/>
      <c r="TPR83" s="48"/>
      <c r="TPS83" s="48"/>
      <c r="TPT83" s="48"/>
      <c r="TPU83" s="48"/>
      <c r="TPV83" s="48"/>
      <c r="TPW83" s="48"/>
      <c r="TPX83" s="48"/>
      <c r="TPY83" s="48"/>
      <c r="TPZ83" s="48"/>
      <c r="TQA83" s="48"/>
      <c r="TQB83" s="48"/>
      <c r="TQC83" s="48"/>
      <c r="TQD83" s="48"/>
      <c r="TQE83" s="48"/>
      <c r="TQF83" s="48"/>
      <c r="TQG83" s="48"/>
      <c r="TQH83" s="48"/>
      <c r="TQI83" s="48"/>
      <c r="TQJ83" s="48"/>
      <c r="TQK83" s="48"/>
      <c r="TQL83" s="48"/>
      <c r="TQM83" s="48"/>
      <c r="TQN83" s="48"/>
      <c r="TQO83" s="48"/>
      <c r="TQP83" s="48"/>
      <c r="TQQ83" s="48"/>
      <c r="TQR83" s="48"/>
      <c r="TQS83" s="48"/>
      <c r="TQT83" s="48"/>
      <c r="TQU83" s="48"/>
      <c r="TQV83" s="48"/>
      <c r="TQW83" s="48"/>
      <c r="TQX83" s="48"/>
      <c r="TQY83" s="48"/>
      <c r="TQZ83" s="48"/>
      <c r="TRA83" s="48"/>
      <c r="TRB83" s="48"/>
      <c r="TRC83" s="48"/>
      <c r="TRD83" s="48"/>
      <c r="TRE83" s="48"/>
      <c r="TRF83" s="48"/>
      <c r="TRG83" s="48"/>
      <c r="TRH83" s="48"/>
      <c r="TRI83" s="48"/>
      <c r="TRJ83" s="48"/>
      <c r="TRK83" s="48"/>
      <c r="TRL83" s="48"/>
      <c r="TRM83" s="48"/>
      <c r="TRN83" s="48"/>
      <c r="TRO83" s="48"/>
      <c r="TRP83" s="48"/>
      <c r="TRQ83" s="48"/>
      <c r="TRR83" s="48"/>
      <c r="TRS83" s="48"/>
      <c r="TRT83" s="48"/>
      <c r="TRU83" s="48"/>
      <c r="TRV83" s="48"/>
      <c r="TRW83" s="48"/>
      <c r="TRX83" s="48"/>
      <c r="TRY83" s="48"/>
      <c r="TRZ83" s="48"/>
      <c r="TSA83" s="48"/>
      <c r="TSB83" s="48"/>
      <c r="TSC83" s="48"/>
      <c r="TSD83" s="48"/>
      <c r="TSE83" s="48"/>
      <c r="TSF83" s="48"/>
      <c r="TSG83" s="48"/>
      <c r="TSH83" s="48"/>
      <c r="TSI83" s="48"/>
      <c r="TSJ83" s="48"/>
      <c r="TSK83" s="48"/>
      <c r="TSL83" s="48"/>
      <c r="TSM83" s="48"/>
      <c r="TSN83" s="48"/>
      <c r="TSO83" s="48"/>
      <c r="TSP83" s="48"/>
      <c r="TSQ83" s="48"/>
      <c r="TSR83" s="48"/>
      <c r="TSS83" s="48"/>
      <c r="TST83" s="48"/>
      <c r="TSU83" s="48"/>
      <c r="TSV83" s="48"/>
      <c r="TSW83" s="48"/>
      <c r="TSX83" s="48"/>
      <c r="TSY83" s="48"/>
      <c r="TSZ83" s="48"/>
      <c r="TTA83" s="48"/>
      <c r="TTB83" s="48"/>
      <c r="TTC83" s="48"/>
      <c r="TTD83" s="48"/>
      <c r="TTE83" s="48"/>
      <c r="TTF83" s="48"/>
      <c r="TTG83" s="48"/>
      <c r="TTH83" s="48"/>
      <c r="TTI83" s="48"/>
      <c r="TTJ83" s="48"/>
      <c r="TTK83" s="48"/>
      <c r="TTL83" s="48"/>
      <c r="TTM83" s="48"/>
      <c r="TTN83" s="48"/>
      <c r="TTO83" s="48"/>
      <c r="TTP83" s="48"/>
      <c r="TTQ83" s="48"/>
      <c r="TTR83" s="48"/>
      <c r="TTS83" s="48"/>
      <c r="TTT83" s="48"/>
      <c r="TTU83" s="48"/>
      <c r="TTV83" s="48"/>
      <c r="TTW83" s="48"/>
      <c r="TTX83" s="48"/>
      <c r="TTY83" s="48"/>
      <c r="TTZ83" s="48"/>
      <c r="TUA83" s="48"/>
      <c r="TUB83" s="48"/>
      <c r="TUC83" s="48"/>
      <c r="TUD83" s="48"/>
      <c r="TUE83" s="48"/>
      <c r="TUF83" s="48"/>
      <c r="TUG83" s="48"/>
      <c r="TUH83" s="48"/>
      <c r="TUI83" s="48"/>
      <c r="TUJ83" s="48"/>
      <c r="TUK83" s="48"/>
      <c r="TUL83" s="48"/>
      <c r="TUM83" s="48"/>
      <c r="TUN83" s="48"/>
      <c r="TUO83" s="48"/>
      <c r="TUP83" s="48"/>
      <c r="TUQ83" s="48"/>
      <c r="TUR83" s="48"/>
      <c r="TUS83" s="48"/>
      <c r="TUT83" s="48"/>
      <c r="TUU83" s="48"/>
      <c r="TUV83" s="48"/>
      <c r="TUW83" s="48"/>
      <c r="TUX83" s="48"/>
      <c r="TUY83" s="48"/>
      <c r="TUZ83" s="48"/>
      <c r="TVA83" s="48"/>
      <c r="TVB83" s="48"/>
      <c r="TVC83" s="48"/>
      <c r="TVD83" s="48"/>
      <c r="TVE83" s="48"/>
      <c r="TVF83" s="48"/>
      <c r="TVG83" s="48"/>
      <c r="TVH83" s="48"/>
      <c r="TVI83" s="48"/>
      <c r="TVJ83" s="48"/>
      <c r="TVK83" s="48"/>
      <c r="TVL83" s="48"/>
      <c r="TVM83" s="48"/>
      <c r="TVN83" s="48"/>
      <c r="TVO83" s="48"/>
      <c r="TVP83" s="48"/>
      <c r="TVQ83" s="48"/>
      <c r="TVR83" s="48"/>
      <c r="TVS83" s="48"/>
      <c r="TVT83" s="48"/>
      <c r="TVU83" s="48"/>
      <c r="TVV83" s="48"/>
      <c r="TVW83" s="48"/>
      <c r="TVX83" s="48"/>
      <c r="TVY83" s="48"/>
      <c r="TVZ83" s="48"/>
      <c r="TWA83" s="48"/>
      <c r="TWB83" s="48"/>
      <c r="TWC83" s="48"/>
      <c r="TWD83" s="48"/>
      <c r="TWE83" s="48"/>
      <c r="TWF83" s="48"/>
      <c r="TWG83" s="48"/>
      <c r="TWH83" s="48"/>
      <c r="TWI83" s="48"/>
      <c r="TWJ83" s="48"/>
      <c r="TWK83" s="48"/>
      <c r="TWL83" s="48"/>
      <c r="TWM83" s="48"/>
      <c r="TWN83" s="48"/>
      <c r="TWO83" s="48"/>
      <c r="TWP83" s="48"/>
      <c r="TWQ83" s="48"/>
      <c r="TWR83" s="48"/>
      <c r="TWS83" s="48"/>
      <c r="TWT83" s="48"/>
      <c r="TWU83" s="48"/>
      <c r="TWV83" s="48"/>
      <c r="TWW83" s="48"/>
      <c r="TWX83" s="48"/>
      <c r="TWY83" s="48"/>
      <c r="TWZ83" s="48"/>
      <c r="TXA83" s="48"/>
      <c r="TXB83" s="48"/>
      <c r="TXC83" s="48"/>
      <c r="TXD83" s="48"/>
      <c r="TXE83" s="48"/>
      <c r="TXF83" s="48"/>
      <c r="TXG83" s="48"/>
      <c r="TXH83" s="48"/>
      <c r="TXI83" s="48"/>
      <c r="TXJ83" s="48"/>
      <c r="TXK83" s="48"/>
      <c r="TXL83" s="48"/>
      <c r="TXM83" s="48"/>
      <c r="TXN83" s="48"/>
      <c r="TXO83" s="48"/>
      <c r="TXP83" s="48"/>
      <c r="TXQ83" s="48"/>
      <c r="TXR83" s="48"/>
      <c r="TXS83" s="48"/>
      <c r="TXT83" s="48"/>
      <c r="TXU83" s="48"/>
      <c r="TXV83" s="48"/>
      <c r="TXW83" s="48"/>
      <c r="TXX83" s="48"/>
      <c r="TXY83" s="48"/>
      <c r="TXZ83" s="48"/>
      <c r="TYA83" s="48"/>
      <c r="TYB83" s="48"/>
      <c r="TYC83" s="48"/>
      <c r="TYD83" s="48"/>
      <c r="TYE83" s="48"/>
      <c r="TYF83" s="48"/>
      <c r="TYG83" s="48"/>
      <c r="TYH83" s="48"/>
      <c r="TYI83" s="48"/>
      <c r="TYJ83" s="48"/>
      <c r="TYK83" s="48"/>
      <c r="TYL83" s="48"/>
      <c r="TYM83" s="48"/>
      <c r="TYN83" s="48"/>
      <c r="TYO83" s="48"/>
      <c r="TYP83" s="48"/>
      <c r="TYQ83" s="48"/>
      <c r="TYR83" s="48"/>
      <c r="TYS83" s="48"/>
      <c r="TYT83" s="48"/>
      <c r="TYU83" s="48"/>
      <c r="TYV83" s="48"/>
      <c r="TYW83" s="48"/>
      <c r="TYX83" s="48"/>
      <c r="TYY83" s="48"/>
      <c r="TYZ83" s="48"/>
      <c r="TZA83" s="48"/>
      <c r="TZB83" s="48"/>
      <c r="TZC83" s="48"/>
      <c r="TZD83" s="48"/>
      <c r="TZE83" s="48"/>
      <c r="TZF83" s="48"/>
      <c r="TZG83" s="48"/>
      <c r="TZH83" s="48"/>
      <c r="TZI83" s="48"/>
      <c r="TZJ83" s="48"/>
      <c r="TZK83" s="48"/>
      <c r="TZL83" s="48"/>
      <c r="TZM83" s="48"/>
      <c r="TZN83" s="48"/>
      <c r="TZO83" s="48"/>
      <c r="TZP83" s="48"/>
      <c r="TZQ83" s="48"/>
      <c r="TZR83" s="48"/>
      <c r="TZS83" s="48"/>
      <c r="TZT83" s="48"/>
      <c r="TZU83" s="48"/>
      <c r="TZV83" s="48"/>
      <c r="TZW83" s="48"/>
      <c r="TZX83" s="48"/>
      <c r="TZY83" s="48"/>
      <c r="TZZ83" s="48"/>
      <c r="UAA83" s="48"/>
      <c r="UAB83" s="48"/>
      <c r="UAC83" s="48"/>
      <c r="UAD83" s="48"/>
      <c r="UAE83" s="48"/>
      <c r="UAF83" s="48"/>
      <c r="UAG83" s="48"/>
      <c r="UAH83" s="48"/>
      <c r="UAI83" s="48"/>
      <c r="UAJ83" s="48"/>
      <c r="UAK83" s="48"/>
      <c r="UAL83" s="48"/>
      <c r="UAM83" s="48"/>
      <c r="UAN83" s="48"/>
      <c r="UAO83" s="48"/>
      <c r="UAP83" s="48"/>
      <c r="UAQ83" s="48"/>
      <c r="UAR83" s="48"/>
      <c r="UAS83" s="48"/>
      <c r="UAT83" s="48"/>
      <c r="UAU83" s="48"/>
      <c r="UAV83" s="48"/>
      <c r="UAW83" s="48"/>
      <c r="UAX83" s="48"/>
      <c r="UAY83" s="48"/>
      <c r="UAZ83" s="48"/>
      <c r="UBA83" s="48"/>
      <c r="UBB83" s="48"/>
      <c r="UBC83" s="48"/>
      <c r="UBD83" s="48"/>
      <c r="UBE83" s="48"/>
      <c r="UBF83" s="48"/>
      <c r="UBG83" s="48"/>
      <c r="UBH83" s="48"/>
      <c r="UBI83" s="48"/>
      <c r="UBJ83" s="48"/>
      <c r="UBK83" s="48"/>
      <c r="UBL83" s="48"/>
      <c r="UBM83" s="48"/>
      <c r="UBN83" s="48"/>
      <c r="UBO83" s="48"/>
      <c r="UBP83" s="48"/>
      <c r="UBQ83" s="48"/>
      <c r="UBR83" s="48"/>
      <c r="UBS83" s="48"/>
      <c r="UBT83" s="48"/>
      <c r="UBU83" s="48"/>
      <c r="UBV83" s="48"/>
      <c r="UBW83" s="48"/>
      <c r="UBX83" s="48"/>
      <c r="UBY83" s="48"/>
      <c r="UBZ83" s="48"/>
      <c r="UCA83" s="48"/>
      <c r="UCB83" s="48"/>
      <c r="UCC83" s="48"/>
      <c r="UCD83" s="48"/>
      <c r="UCE83" s="48"/>
      <c r="UCF83" s="48"/>
      <c r="UCG83" s="48"/>
      <c r="UCH83" s="48"/>
      <c r="UCI83" s="48"/>
      <c r="UCJ83" s="48"/>
      <c r="UCK83" s="48"/>
      <c r="UCL83" s="48"/>
      <c r="UCM83" s="48"/>
      <c r="UCN83" s="48"/>
      <c r="UCO83" s="48"/>
      <c r="UCP83" s="48"/>
      <c r="UCQ83" s="48"/>
      <c r="UCR83" s="48"/>
      <c r="UCS83" s="48"/>
      <c r="UCT83" s="48"/>
      <c r="UCU83" s="48"/>
      <c r="UCV83" s="48"/>
      <c r="UCW83" s="48"/>
      <c r="UCX83" s="48"/>
      <c r="UCY83" s="48"/>
      <c r="UCZ83" s="48"/>
      <c r="UDA83" s="48"/>
      <c r="UDB83" s="48"/>
      <c r="UDC83" s="48"/>
      <c r="UDD83" s="48"/>
      <c r="UDE83" s="48"/>
      <c r="UDF83" s="48"/>
      <c r="UDG83" s="48"/>
      <c r="UDH83" s="48"/>
      <c r="UDI83" s="48"/>
      <c r="UDJ83" s="48"/>
      <c r="UDK83" s="48"/>
      <c r="UDL83" s="48"/>
      <c r="UDM83" s="48"/>
      <c r="UDN83" s="48"/>
      <c r="UDO83" s="48"/>
      <c r="UDP83" s="48"/>
      <c r="UDQ83" s="48"/>
      <c r="UDR83" s="48"/>
      <c r="UDS83" s="48"/>
      <c r="UDT83" s="48"/>
      <c r="UDU83" s="48"/>
      <c r="UDV83" s="48"/>
      <c r="UDW83" s="48"/>
      <c r="UDX83" s="48"/>
      <c r="UDY83" s="48"/>
      <c r="UDZ83" s="48"/>
      <c r="UEA83" s="48"/>
      <c r="UEB83" s="48"/>
      <c r="UEC83" s="48"/>
      <c r="UED83" s="48"/>
      <c r="UEE83" s="48"/>
      <c r="UEF83" s="48"/>
      <c r="UEG83" s="48"/>
      <c r="UEH83" s="48"/>
      <c r="UEI83" s="48"/>
      <c r="UEJ83" s="48"/>
      <c r="UEK83" s="48"/>
      <c r="UEL83" s="48"/>
      <c r="UEM83" s="48"/>
      <c r="UEN83" s="48"/>
      <c r="UEO83" s="48"/>
      <c r="UEP83" s="48"/>
      <c r="UEQ83" s="48"/>
      <c r="UER83" s="48"/>
      <c r="UES83" s="48"/>
      <c r="UET83" s="48"/>
      <c r="UEU83" s="48"/>
      <c r="UEV83" s="48"/>
      <c r="UEW83" s="48"/>
      <c r="UEX83" s="48"/>
      <c r="UEY83" s="48"/>
      <c r="UEZ83" s="48"/>
      <c r="UFA83" s="48"/>
      <c r="UFB83" s="48"/>
      <c r="UFC83" s="48"/>
      <c r="UFD83" s="48"/>
      <c r="UFE83" s="48"/>
      <c r="UFF83" s="48"/>
      <c r="UFG83" s="48"/>
      <c r="UFH83" s="48"/>
      <c r="UFI83" s="48"/>
      <c r="UFJ83" s="48"/>
      <c r="UFK83" s="48"/>
      <c r="UFL83" s="48"/>
      <c r="UFM83" s="48"/>
      <c r="UFN83" s="48"/>
      <c r="UFO83" s="48"/>
      <c r="UFP83" s="48"/>
      <c r="UFQ83" s="48"/>
      <c r="UFR83" s="48"/>
      <c r="UFS83" s="48"/>
      <c r="UFT83" s="48"/>
      <c r="UFU83" s="48"/>
      <c r="UFV83" s="48"/>
      <c r="UFW83" s="48"/>
      <c r="UFX83" s="48"/>
      <c r="UFY83" s="48"/>
      <c r="UFZ83" s="48"/>
      <c r="UGA83" s="48"/>
      <c r="UGB83" s="48"/>
      <c r="UGC83" s="48"/>
      <c r="UGD83" s="48"/>
      <c r="UGE83" s="48"/>
      <c r="UGF83" s="48"/>
      <c r="UGG83" s="48"/>
      <c r="UGH83" s="48"/>
      <c r="UGI83" s="48"/>
      <c r="UGJ83" s="48"/>
      <c r="UGK83" s="48"/>
      <c r="UGL83" s="48"/>
      <c r="UGM83" s="48"/>
      <c r="UGN83" s="48"/>
      <c r="UGO83" s="48"/>
      <c r="UGP83" s="48"/>
      <c r="UGQ83" s="48"/>
      <c r="UGR83" s="48"/>
      <c r="UGS83" s="48"/>
      <c r="UGT83" s="48"/>
      <c r="UGU83" s="48"/>
      <c r="UGV83" s="48"/>
      <c r="UGW83" s="48"/>
      <c r="UGX83" s="48"/>
      <c r="UGY83" s="48"/>
      <c r="UGZ83" s="48"/>
      <c r="UHA83" s="48"/>
      <c r="UHB83" s="48"/>
      <c r="UHC83" s="48"/>
      <c r="UHD83" s="48"/>
      <c r="UHE83" s="48"/>
      <c r="UHF83" s="48"/>
      <c r="UHG83" s="48"/>
      <c r="UHH83" s="48"/>
      <c r="UHI83" s="48"/>
      <c r="UHJ83" s="48"/>
      <c r="UHK83" s="48"/>
      <c r="UHL83" s="48"/>
      <c r="UHM83" s="48"/>
      <c r="UHN83" s="48"/>
      <c r="UHO83" s="48"/>
      <c r="UHP83" s="48"/>
      <c r="UHQ83" s="48"/>
      <c r="UHR83" s="48"/>
      <c r="UHS83" s="48"/>
      <c r="UHT83" s="48"/>
      <c r="UHU83" s="48"/>
      <c r="UHV83" s="48"/>
      <c r="UHW83" s="48"/>
      <c r="UHX83" s="48"/>
      <c r="UHY83" s="48"/>
      <c r="UHZ83" s="48"/>
      <c r="UIA83" s="48"/>
      <c r="UIB83" s="48"/>
      <c r="UIC83" s="48"/>
      <c r="UID83" s="48"/>
      <c r="UIE83" s="48"/>
      <c r="UIF83" s="48"/>
      <c r="UIG83" s="48"/>
      <c r="UIH83" s="48"/>
      <c r="UII83" s="48"/>
      <c r="UIJ83" s="48"/>
      <c r="UIK83" s="48"/>
      <c r="UIL83" s="48"/>
      <c r="UIM83" s="48"/>
      <c r="UIN83" s="48"/>
      <c r="UIO83" s="48"/>
      <c r="UIP83" s="48"/>
      <c r="UIQ83" s="48"/>
      <c r="UIR83" s="48"/>
      <c r="UIS83" s="48"/>
      <c r="UIT83" s="48"/>
      <c r="UIU83" s="48"/>
      <c r="UIV83" s="48"/>
      <c r="UIW83" s="48"/>
      <c r="UIX83" s="48"/>
      <c r="UIY83" s="48"/>
      <c r="UIZ83" s="48"/>
      <c r="UJA83" s="48"/>
      <c r="UJB83" s="48"/>
      <c r="UJC83" s="48"/>
      <c r="UJD83" s="48"/>
      <c r="UJE83" s="48"/>
      <c r="UJF83" s="48"/>
      <c r="UJG83" s="48"/>
      <c r="UJH83" s="48"/>
      <c r="UJI83" s="48"/>
      <c r="UJJ83" s="48"/>
      <c r="UJK83" s="48"/>
      <c r="UJL83" s="48"/>
      <c r="UJM83" s="48"/>
      <c r="UJN83" s="48"/>
      <c r="UJO83" s="48"/>
      <c r="UJP83" s="48"/>
      <c r="UJQ83" s="48"/>
      <c r="UJR83" s="48"/>
      <c r="UJS83" s="48"/>
      <c r="UJT83" s="48"/>
      <c r="UJU83" s="48"/>
      <c r="UJV83" s="48"/>
      <c r="UJW83" s="48"/>
      <c r="UJX83" s="48"/>
      <c r="UJY83" s="48"/>
      <c r="UJZ83" s="48"/>
      <c r="UKA83" s="48"/>
      <c r="UKB83" s="48"/>
      <c r="UKC83" s="48"/>
      <c r="UKD83" s="48"/>
      <c r="UKE83" s="48"/>
      <c r="UKF83" s="48"/>
      <c r="UKG83" s="48"/>
      <c r="UKH83" s="48"/>
      <c r="UKI83" s="48"/>
      <c r="UKJ83" s="48"/>
      <c r="UKK83" s="48"/>
      <c r="UKL83" s="48"/>
      <c r="UKM83" s="48"/>
      <c r="UKN83" s="48"/>
      <c r="UKO83" s="48"/>
      <c r="UKP83" s="48"/>
      <c r="UKQ83" s="48"/>
      <c r="UKR83" s="48"/>
      <c r="UKS83" s="48"/>
      <c r="UKT83" s="48"/>
      <c r="UKU83" s="48"/>
      <c r="UKV83" s="48"/>
      <c r="UKW83" s="48"/>
      <c r="UKX83" s="48"/>
      <c r="UKY83" s="48"/>
      <c r="UKZ83" s="48"/>
      <c r="ULA83" s="48"/>
      <c r="ULB83" s="48"/>
      <c r="ULC83" s="48"/>
      <c r="ULD83" s="48"/>
      <c r="ULE83" s="48"/>
      <c r="ULF83" s="48"/>
      <c r="ULG83" s="48"/>
      <c r="ULH83" s="48"/>
      <c r="ULI83" s="48"/>
      <c r="ULJ83" s="48"/>
      <c r="ULK83" s="48"/>
      <c r="ULL83" s="48"/>
      <c r="ULM83" s="48"/>
      <c r="ULN83" s="48"/>
      <c r="ULO83" s="48"/>
      <c r="ULP83" s="48"/>
      <c r="ULQ83" s="48"/>
      <c r="ULR83" s="48"/>
      <c r="ULS83" s="48"/>
      <c r="ULT83" s="48"/>
      <c r="ULU83" s="48"/>
      <c r="ULV83" s="48"/>
      <c r="ULW83" s="48"/>
      <c r="ULX83" s="48"/>
      <c r="ULY83" s="48"/>
      <c r="ULZ83" s="48"/>
      <c r="UMA83" s="48"/>
      <c r="UMB83" s="48"/>
      <c r="UMC83" s="48"/>
      <c r="UMD83" s="48"/>
      <c r="UME83" s="48"/>
      <c r="UMF83" s="48"/>
      <c r="UMG83" s="48"/>
      <c r="UMH83" s="48"/>
      <c r="UMI83" s="48"/>
      <c r="UMJ83" s="48"/>
      <c r="UMK83" s="48"/>
      <c r="UML83" s="48"/>
      <c r="UMM83" s="48"/>
      <c r="UMN83" s="48"/>
      <c r="UMO83" s="48"/>
      <c r="UMP83" s="48"/>
      <c r="UMQ83" s="48"/>
      <c r="UMR83" s="48"/>
      <c r="UMS83" s="48"/>
      <c r="UMT83" s="48"/>
      <c r="UMU83" s="48"/>
      <c r="UMV83" s="48"/>
      <c r="UMW83" s="48"/>
      <c r="UMX83" s="48"/>
      <c r="UMY83" s="48"/>
      <c r="UMZ83" s="48"/>
      <c r="UNA83" s="48"/>
      <c r="UNB83" s="48"/>
      <c r="UNC83" s="48"/>
      <c r="UND83" s="48"/>
      <c r="UNE83" s="48"/>
      <c r="UNF83" s="48"/>
      <c r="UNG83" s="48"/>
      <c r="UNH83" s="48"/>
      <c r="UNI83" s="48"/>
      <c r="UNJ83" s="48"/>
      <c r="UNK83" s="48"/>
      <c r="UNL83" s="48"/>
      <c r="UNM83" s="48"/>
      <c r="UNN83" s="48"/>
      <c r="UNO83" s="48"/>
      <c r="UNP83" s="48"/>
      <c r="UNQ83" s="48"/>
      <c r="UNR83" s="48"/>
      <c r="UNS83" s="48"/>
      <c r="UNT83" s="48"/>
      <c r="UNU83" s="48"/>
      <c r="UNV83" s="48"/>
      <c r="UNW83" s="48"/>
      <c r="UNX83" s="48"/>
      <c r="UNY83" s="48"/>
      <c r="UNZ83" s="48"/>
      <c r="UOA83" s="48"/>
      <c r="UOB83" s="48"/>
      <c r="UOC83" s="48"/>
      <c r="UOD83" s="48"/>
      <c r="UOE83" s="48"/>
      <c r="UOF83" s="48"/>
      <c r="UOG83" s="48"/>
      <c r="UOH83" s="48"/>
      <c r="UOI83" s="48"/>
      <c r="UOJ83" s="48"/>
      <c r="UOK83" s="48"/>
      <c r="UOL83" s="48"/>
      <c r="UOM83" s="48"/>
      <c r="UON83" s="48"/>
      <c r="UOO83" s="48"/>
      <c r="UOP83" s="48"/>
      <c r="UOQ83" s="48"/>
      <c r="UOR83" s="48"/>
      <c r="UOS83" s="48"/>
      <c r="UOT83" s="48"/>
      <c r="UOU83" s="48"/>
      <c r="UOV83" s="48"/>
      <c r="UOW83" s="48"/>
      <c r="UOX83" s="48"/>
      <c r="UOY83" s="48"/>
      <c r="UOZ83" s="48"/>
      <c r="UPA83" s="48"/>
      <c r="UPB83" s="48"/>
      <c r="UPC83" s="48"/>
      <c r="UPD83" s="48"/>
      <c r="UPE83" s="48"/>
      <c r="UPF83" s="48"/>
      <c r="UPG83" s="48"/>
      <c r="UPH83" s="48"/>
      <c r="UPI83" s="48"/>
      <c r="UPJ83" s="48"/>
      <c r="UPK83" s="48"/>
      <c r="UPL83" s="48"/>
      <c r="UPM83" s="48"/>
      <c r="UPN83" s="48"/>
      <c r="UPO83" s="48"/>
      <c r="UPP83" s="48"/>
      <c r="UPQ83" s="48"/>
      <c r="UPR83" s="48"/>
      <c r="UPS83" s="48"/>
      <c r="UPT83" s="48"/>
      <c r="UPU83" s="48"/>
      <c r="UPV83" s="48"/>
      <c r="UPW83" s="48"/>
      <c r="UPX83" s="48"/>
      <c r="UPY83" s="48"/>
      <c r="UPZ83" s="48"/>
      <c r="UQA83" s="48"/>
      <c r="UQB83" s="48"/>
      <c r="UQC83" s="48"/>
      <c r="UQD83" s="48"/>
      <c r="UQE83" s="48"/>
      <c r="UQF83" s="48"/>
      <c r="UQG83" s="48"/>
      <c r="UQH83" s="48"/>
      <c r="UQI83" s="48"/>
      <c r="UQJ83" s="48"/>
      <c r="UQK83" s="48"/>
      <c r="UQL83" s="48"/>
      <c r="UQM83" s="48"/>
      <c r="UQN83" s="48"/>
      <c r="UQO83" s="48"/>
      <c r="UQP83" s="48"/>
      <c r="UQQ83" s="48"/>
      <c r="UQR83" s="48"/>
      <c r="UQS83" s="48"/>
      <c r="UQT83" s="48"/>
      <c r="UQU83" s="48"/>
      <c r="UQV83" s="48"/>
      <c r="UQW83" s="48"/>
      <c r="UQX83" s="48"/>
      <c r="UQY83" s="48"/>
      <c r="UQZ83" s="48"/>
      <c r="URA83" s="48"/>
      <c r="URB83" s="48"/>
      <c r="URC83" s="48"/>
      <c r="URD83" s="48"/>
      <c r="URE83" s="48"/>
      <c r="URF83" s="48"/>
      <c r="URG83" s="48"/>
      <c r="URH83" s="48"/>
      <c r="URI83" s="48"/>
      <c r="URJ83" s="48"/>
      <c r="URK83" s="48"/>
      <c r="URL83" s="48"/>
      <c r="URM83" s="48"/>
      <c r="URN83" s="48"/>
      <c r="URO83" s="48"/>
      <c r="URP83" s="48"/>
      <c r="URQ83" s="48"/>
      <c r="URR83" s="48"/>
      <c r="URS83" s="48"/>
      <c r="URT83" s="48"/>
      <c r="URU83" s="48"/>
      <c r="URV83" s="48"/>
      <c r="URW83" s="48"/>
      <c r="URX83" s="48"/>
      <c r="URY83" s="48"/>
      <c r="URZ83" s="48"/>
      <c r="USA83" s="48"/>
      <c r="USB83" s="48"/>
      <c r="USC83" s="48"/>
      <c r="USD83" s="48"/>
      <c r="USE83" s="48"/>
      <c r="USF83" s="48"/>
      <c r="USG83" s="48"/>
      <c r="USH83" s="48"/>
      <c r="USI83" s="48"/>
      <c r="USJ83" s="48"/>
      <c r="USK83" s="48"/>
      <c r="USL83" s="48"/>
      <c r="USM83" s="48"/>
      <c r="USN83" s="48"/>
      <c r="USO83" s="48"/>
      <c r="USP83" s="48"/>
      <c r="USQ83" s="48"/>
      <c r="USR83" s="48"/>
      <c r="USS83" s="48"/>
      <c r="UST83" s="48"/>
      <c r="USU83" s="48"/>
      <c r="USV83" s="48"/>
      <c r="USW83" s="48"/>
      <c r="USX83" s="48"/>
      <c r="USY83" s="48"/>
      <c r="USZ83" s="48"/>
      <c r="UTA83" s="48"/>
      <c r="UTB83" s="48"/>
      <c r="UTC83" s="48"/>
      <c r="UTD83" s="48"/>
      <c r="UTE83" s="48"/>
      <c r="UTF83" s="48"/>
      <c r="UTG83" s="48"/>
      <c r="UTH83" s="48"/>
      <c r="UTI83" s="48"/>
      <c r="UTJ83" s="48"/>
      <c r="UTK83" s="48"/>
      <c r="UTL83" s="48"/>
      <c r="UTM83" s="48"/>
      <c r="UTN83" s="48"/>
      <c r="UTO83" s="48"/>
      <c r="UTP83" s="48"/>
      <c r="UTQ83" s="48"/>
      <c r="UTR83" s="48"/>
      <c r="UTS83" s="48"/>
      <c r="UTT83" s="48"/>
      <c r="UTU83" s="48"/>
      <c r="UTV83" s="48"/>
      <c r="UTW83" s="48"/>
      <c r="UTX83" s="48"/>
      <c r="UTY83" s="48"/>
      <c r="UTZ83" s="48"/>
      <c r="UUA83" s="48"/>
      <c r="UUB83" s="48"/>
      <c r="UUC83" s="48"/>
      <c r="UUD83" s="48"/>
      <c r="UUE83" s="48"/>
      <c r="UUF83" s="48"/>
      <c r="UUG83" s="48"/>
      <c r="UUH83" s="48"/>
      <c r="UUI83" s="48"/>
      <c r="UUJ83" s="48"/>
      <c r="UUK83" s="48"/>
      <c r="UUL83" s="48"/>
      <c r="UUM83" s="48"/>
      <c r="UUN83" s="48"/>
      <c r="UUO83" s="48"/>
      <c r="UUP83" s="48"/>
      <c r="UUQ83" s="48"/>
      <c r="UUR83" s="48"/>
      <c r="UUS83" s="48"/>
      <c r="UUT83" s="48"/>
      <c r="UUU83" s="48"/>
      <c r="UUV83" s="48"/>
      <c r="UUW83" s="48"/>
      <c r="UUX83" s="48"/>
      <c r="UUY83" s="48"/>
      <c r="UUZ83" s="48"/>
      <c r="UVA83" s="48"/>
      <c r="UVB83" s="48"/>
      <c r="UVC83" s="48"/>
      <c r="UVD83" s="48"/>
      <c r="UVE83" s="48"/>
      <c r="UVF83" s="48"/>
      <c r="UVG83" s="48"/>
      <c r="UVH83" s="48"/>
      <c r="UVI83" s="48"/>
      <c r="UVJ83" s="48"/>
      <c r="UVK83" s="48"/>
      <c r="UVL83" s="48"/>
      <c r="UVM83" s="48"/>
      <c r="UVN83" s="48"/>
      <c r="UVO83" s="48"/>
      <c r="UVP83" s="48"/>
      <c r="UVQ83" s="48"/>
      <c r="UVR83" s="48"/>
      <c r="UVS83" s="48"/>
      <c r="UVT83" s="48"/>
      <c r="UVU83" s="48"/>
      <c r="UVV83" s="48"/>
      <c r="UVW83" s="48"/>
      <c r="UVX83" s="48"/>
      <c r="UVY83" s="48"/>
      <c r="UVZ83" s="48"/>
      <c r="UWA83" s="48"/>
      <c r="UWB83" s="48"/>
      <c r="UWC83" s="48"/>
      <c r="UWD83" s="48"/>
      <c r="UWE83" s="48"/>
      <c r="UWF83" s="48"/>
      <c r="UWG83" s="48"/>
      <c r="UWH83" s="48"/>
      <c r="UWI83" s="48"/>
      <c r="UWJ83" s="48"/>
      <c r="UWK83" s="48"/>
      <c r="UWL83" s="48"/>
      <c r="UWM83" s="48"/>
      <c r="UWN83" s="48"/>
      <c r="UWO83" s="48"/>
      <c r="UWP83" s="48"/>
      <c r="UWQ83" s="48"/>
      <c r="UWR83" s="48"/>
      <c r="UWS83" s="48"/>
      <c r="UWT83" s="48"/>
      <c r="UWU83" s="48"/>
      <c r="UWV83" s="48"/>
      <c r="UWW83" s="48"/>
      <c r="UWX83" s="48"/>
      <c r="UWY83" s="48"/>
      <c r="UWZ83" s="48"/>
      <c r="UXA83" s="48"/>
      <c r="UXB83" s="48"/>
      <c r="UXC83" s="48"/>
      <c r="UXD83" s="48"/>
      <c r="UXE83" s="48"/>
      <c r="UXF83" s="48"/>
      <c r="UXG83" s="48"/>
      <c r="UXH83" s="48"/>
      <c r="UXI83" s="48"/>
      <c r="UXJ83" s="48"/>
      <c r="UXK83" s="48"/>
      <c r="UXL83" s="48"/>
      <c r="UXM83" s="48"/>
      <c r="UXN83" s="48"/>
      <c r="UXO83" s="48"/>
      <c r="UXP83" s="48"/>
      <c r="UXQ83" s="48"/>
      <c r="UXR83" s="48"/>
      <c r="UXS83" s="48"/>
      <c r="UXT83" s="48"/>
      <c r="UXU83" s="48"/>
      <c r="UXV83" s="48"/>
      <c r="UXW83" s="48"/>
      <c r="UXX83" s="48"/>
      <c r="UXY83" s="48"/>
      <c r="UXZ83" s="48"/>
      <c r="UYA83" s="48"/>
      <c r="UYB83" s="48"/>
      <c r="UYC83" s="48"/>
      <c r="UYD83" s="48"/>
      <c r="UYE83" s="48"/>
      <c r="UYF83" s="48"/>
      <c r="UYG83" s="48"/>
      <c r="UYH83" s="48"/>
      <c r="UYI83" s="48"/>
      <c r="UYJ83" s="48"/>
      <c r="UYK83" s="48"/>
      <c r="UYL83" s="48"/>
      <c r="UYM83" s="48"/>
      <c r="UYN83" s="48"/>
      <c r="UYO83" s="48"/>
      <c r="UYP83" s="48"/>
      <c r="UYQ83" s="48"/>
      <c r="UYR83" s="48"/>
      <c r="UYS83" s="48"/>
      <c r="UYT83" s="48"/>
      <c r="UYU83" s="48"/>
      <c r="UYV83" s="48"/>
      <c r="UYW83" s="48"/>
      <c r="UYX83" s="48"/>
      <c r="UYY83" s="48"/>
      <c r="UYZ83" s="48"/>
      <c r="UZA83" s="48"/>
      <c r="UZB83" s="48"/>
      <c r="UZC83" s="48"/>
      <c r="UZD83" s="48"/>
      <c r="UZE83" s="48"/>
      <c r="UZF83" s="48"/>
      <c r="UZG83" s="48"/>
      <c r="UZH83" s="48"/>
      <c r="UZI83" s="48"/>
      <c r="UZJ83" s="48"/>
      <c r="UZK83" s="48"/>
      <c r="UZL83" s="48"/>
      <c r="UZM83" s="48"/>
      <c r="UZN83" s="48"/>
      <c r="UZO83" s="48"/>
      <c r="UZP83" s="48"/>
      <c r="UZQ83" s="48"/>
      <c r="UZR83" s="48"/>
      <c r="UZS83" s="48"/>
      <c r="UZT83" s="48"/>
      <c r="UZU83" s="48"/>
      <c r="UZV83" s="48"/>
      <c r="UZW83" s="48"/>
      <c r="UZX83" s="48"/>
      <c r="UZY83" s="48"/>
      <c r="UZZ83" s="48"/>
      <c r="VAA83" s="48"/>
      <c r="VAB83" s="48"/>
      <c r="VAC83" s="48"/>
      <c r="VAD83" s="48"/>
      <c r="VAE83" s="48"/>
      <c r="VAF83" s="48"/>
      <c r="VAG83" s="48"/>
      <c r="VAH83" s="48"/>
      <c r="VAI83" s="48"/>
      <c r="VAJ83" s="48"/>
      <c r="VAK83" s="48"/>
      <c r="VAL83" s="48"/>
      <c r="VAM83" s="48"/>
      <c r="VAN83" s="48"/>
      <c r="VAO83" s="48"/>
      <c r="VAP83" s="48"/>
      <c r="VAQ83" s="48"/>
      <c r="VAR83" s="48"/>
      <c r="VAS83" s="48"/>
      <c r="VAT83" s="48"/>
      <c r="VAU83" s="48"/>
      <c r="VAV83" s="48"/>
      <c r="VAW83" s="48"/>
      <c r="VAX83" s="48"/>
      <c r="VAY83" s="48"/>
      <c r="VAZ83" s="48"/>
      <c r="VBA83" s="48"/>
      <c r="VBB83" s="48"/>
      <c r="VBC83" s="48"/>
      <c r="VBD83" s="48"/>
      <c r="VBE83" s="48"/>
      <c r="VBF83" s="48"/>
      <c r="VBG83" s="48"/>
      <c r="VBH83" s="48"/>
      <c r="VBI83" s="48"/>
      <c r="VBJ83" s="48"/>
      <c r="VBK83" s="48"/>
      <c r="VBL83" s="48"/>
      <c r="VBM83" s="48"/>
      <c r="VBN83" s="48"/>
      <c r="VBO83" s="48"/>
      <c r="VBP83" s="48"/>
      <c r="VBQ83" s="48"/>
      <c r="VBR83" s="48"/>
      <c r="VBS83" s="48"/>
      <c r="VBT83" s="48"/>
      <c r="VBU83" s="48"/>
      <c r="VBV83" s="48"/>
      <c r="VBW83" s="48"/>
      <c r="VBX83" s="48"/>
      <c r="VBY83" s="48"/>
      <c r="VBZ83" s="48"/>
      <c r="VCA83" s="48"/>
      <c r="VCB83" s="48"/>
      <c r="VCC83" s="48"/>
      <c r="VCD83" s="48"/>
      <c r="VCE83" s="48"/>
      <c r="VCF83" s="48"/>
      <c r="VCG83" s="48"/>
      <c r="VCH83" s="48"/>
      <c r="VCI83" s="48"/>
      <c r="VCJ83" s="48"/>
      <c r="VCK83" s="48"/>
      <c r="VCL83" s="48"/>
      <c r="VCM83" s="48"/>
      <c r="VCN83" s="48"/>
      <c r="VCO83" s="48"/>
      <c r="VCP83" s="48"/>
      <c r="VCQ83" s="48"/>
      <c r="VCR83" s="48"/>
      <c r="VCS83" s="48"/>
      <c r="VCT83" s="48"/>
      <c r="VCU83" s="48"/>
      <c r="VCV83" s="48"/>
      <c r="VCW83" s="48"/>
      <c r="VCX83" s="48"/>
      <c r="VCY83" s="48"/>
      <c r="VCZ83" s="48"/>
      <c r="VDA83" s="48"/>
      <c r="VDB83" s="48"/>
      <c r="VDC83" s="48"/>
      <c r="VDD83" s="48"/>
      <c r="VDE83" s="48"/>
      <c r="VDF83" s="48"/>
      <c r="VDG83" s="48"/>
      <c r="VDH83" s="48"/>
      <c r="VDI83" s="48"/>
      <c r="VDJ83" s="48"/>
      <c r="VDK83" s="48"/>
      <c r="VDL83" s="48"/>
      <c r="VDM83" s="48"/>
      <c r="VDN83" s="48"/>
      <c r="VDO83" s="48"/>
      <c r="VDP83" s="48"/>
      <c r="VDQ83" s="48"/>
      <c r="VDR83" s="48"/>
      <c r="VDS83" s="48"/>
      <c r="VDT83" s="48"/>
      <c r="VDU83" s="48"/>
      <c r="VDV83" s="48"/>
      <c r="VDW83" s="48"/>
      <c r="VDX83" s="48"/>
      <c r="VDY83" s="48"/>
      <c r="VDZ83" s="48"/>
      <c r="VEA83" s="48"/>
      <c r="VEB83" s="48"/>
      <c r="VEC83" s="48"/>
      <c r="VED83" s="48"/>
      <c r="VEE83" s="48"/>
      <c r="VEF83" s="48"/>
      <c r="VEG83" s="48"/>
      <c r="VEH83" s="48"/>
      <c r="VEI83" s="48"/>
      <c r="VEJ83" s="48"/>
      <c r="VEK83" s="48"/>
      <c r="VEL83" s="48"/>
      <c r="VEM83" s="48"/>
      <c r="VEN83" s="48"/>
      <c r="VEO83" s="48"/>
      <c r="VEP83" s="48"/>
      <c r="VEQ83" s="48"/>
      <c r="VER83" s="48"/>
      <c r="VES83" s="48"/>
      <c r="VET83" s="48"/>
      <c r="VEU83" s="48"/>
      <c r="VEV83" s="48"/>
      <c r="VEW83" s="48"/>
      <c r="VEX83" s="48"/>
      <c r="VEY83" s="48"/>
      <c r="VEZ83" s="48"/>
      <c r="VFA83" s="48"/>
      <c r="VFB83" s="48"/>
      <c r="VFC83" s="48"/>
      <c r="VFD83" s="48"/>
      <c r="VFE83" s="48"/>
      <c r="VFF83" s="48"/>
      <c r="VFG83" s="48"/>
      <c r="VFH83" s="48"/>
      <c r="VFI83" s="48"/>
      <c r="VFJ83" s="48"/>
      <c r="VFK83" s="48"/>
      <c r="VFL83" s="48"/>
      <c r="VFM83" s="48"/>
      <c r="VFN83" s="48"/>
      <c r="VFO83" s="48"/>
      <c r="VFP83" s="48"/>
      <c r="VFQ83" s="48"/>
      <c r="VFR83" s="48"/>
      <c r="VFS83" s="48"/>
      <c r="VFT83" s="48"/>
      <c r="VFU83" s="48"/>
      <c r="VFV83" s="48"/>
      <c r="VFW83" s="48"/>
      <c r="VFX83" s="48"/>
      <c r="VFY83" s="48"/>
      <c r="VFZ83" s="48"/>
      <c r="VGA83" s="48"/>
      <c r="VGB83" s="48"/>
      <c r="VGC83" s="48"/>
      <c r="VGD83" s="48"/>
      <c r="VGE83" s="48"/>
      <c r="VGF83" s="48"/>
      <c r="VGG83" s="48"/>
      <c r="VGH83" s="48"/>
      <c r="VGI83" s="48"/>
      <c r="VGJ83" s="48"/>
      <c r="VGK83" s="48"/>
      <c r="VGL83" s="48"/>
      <c r="VGM83" s="48"/>
      <c r="VGN83" s="48"/>
      <c r="VGO83" s="48"/>
      <c r="VGP83" s="48"/>
      <c r="VGQ83" s="48"/>
      <c r="VGR83" s="48"/>
      <c r="VGS83" s="48"/>
      <c r="VGT83" s="48"/>
      <c r="VGU83" s="48"/>
      <c r="VGV83" s="48"/>
      <c r="VGW83" s="48"/>
      <c r="VGX83" s="48"/>
      <c r="VGY83" s="48"/>
      <c r="VGZ83" s="48"/>
      <c r="VHA83" s="48"/>
      <c r="VHB83" s="48"/>
      <c r="VHC83" s="48"/>
      <c r="VHD83" s="48"/>
      <c r="VHE83" s="48"/>
      <c r="VHF83" s="48"/>
      <c r="VHG83" s="48"/>
      <c r="VHH83" s="48"/>
      <c r="VHI83" s="48"/>
      <c r="VHJ83" s="48"/>
      <c r="VHK83" s="48"/>
      <c r="VHL83" s="48"/>
      <c r="VHM83" s="48"/>
      <c r="VHN83" s="48"/>
      <c r="VHO83" s="48"/>
      <c r="VHP83" s="48"/>
      <c r="VHQ83" s="48"/>
      <c r="VHR83" s="48"/>
      <c r="VHS83" s="48"/>
      <c r="VHT83" s="48"/>
      <c r="VHU83" s="48"/>
      <c r="VHV83" s="48"/>
      <c r="VHW83" s="48"/>
      <c r="VHX83" s="48"/>
      <c r="VHY83" s="48"/>
      <c r="VHZ83" s="48"/>
      <c r="VIA83" s="48"/>
      <c r="VIB83" s="48"/>
      <c r="VIC83" s="48"/>
      <c r="VID83" s="48"/>
      <c r="VIE83" s="48"/>
      <c r="VIF83" s="48"/>
      <c r="VIG83" s="48"/>
      <c r="VIH83" s="48"/>
      <c r="VII83" s="48"/>
      <c r="VIJ83" s="48"/>
      <c r="VIK83" s="48"/>
      <c r="VIL83" s="48"/>
      <c r="VIM83" s="48"/>
      <c r="VIN83" s="48"/>
      <c r="VIO83" s="48"/>
      <c r="VIP83" s="48"/>
      <c r="VIQ83" s="48"/>
      <c r="VIR83" s="48"/>
      <c r="VIS83" s="48"/>
      <c r="VIT83" s="48"/>
      <c r="VIU83" s="48"/>
      <c r="VIV83" s="48"/>
      <c r="VIW83" s="48"/>
      <c r="VIX83" s="48"/>
      <c r="VIY83" s="48"/>
      <c r="VIZ83" s="48"/>
      <c r="VJA83" s="48"/>
      <c r="VJB83" s="48"/>
      <c r="VJC83" s="48"/>
      <c r="VJD83" s="48"/>
      <c r="VJE83" s="48"/>
      <c r="VJF83" s="48"/>
      <c r="VJG83" s="48"/>
      <c r="VJH83" s="48"/>
      <c r="VJI83" s="48"/>
      <c r="VJJ83" s="48"/>
      <c r="VJK83" s="48"/>
      <c r="VJL83" s="48"/>
      <c r="VJM83" s="48"/>
      <c r="VJN83" s="48"/>
      <c r="VJO83" s="48"/>
      <c r="VJP83" s="48"/>
      <c r="VJQ83" s="48"/>
      <c r="VJR83" s="48"/>
      <c r="VJS83" s="48"/>
      <c r="VJT83" s="48"/>
      <c r="VJU83" s="48"/>
      <c r="VJV83" s="48"/>
      <c r="VJW83" s="48"/>
      <c r="VJX83" s="48"/>
      <c r="VJY83" s="48"/>
      <c r="VJZ83" s="48"/>
      <c r="VKA83" s="48"/>
      <c r="VKB83" s="48"/>
      <c r="VKC83" s="48"/>
      <c r="VKD83" s="48"/>
      <c r="VKE83" s="48"/>
      <c r="VKF83" s="48"/>
      <c r="VKG83" s="48"/>
      <c r="VKH83" s="48"/>
      <c r="VKI83" s="48"/>
      <c r="VKJ83" s="48"/>
      <c r="VKK83" s="48"/>
      <c r="VKL83" s="48"/>
      <c r="VKM83" s="48"/>
      <c r="VKN83" s="48"/>
      <c r="VKO83" s="48"/>
      <c r="VKP83" s="48"/>
      <c r="VKQ83" s="48"/>
      <c r="VKR83" s="48"/>
      <c r="VKS83" s="48"/>
      <c r="VKT83" s="48"/>
      <c r="VKU83" s="48"/>
      <c r="VKV83" s="48"/>
      <c r="VKW83" s="48"/>
      <c r="VKX83" s="48"/>
      <c r="VKY83" s="48"/>
      <c r="VKZ83" s="48"/>
      <c r="VLA83" s="48"/>
      <c r="VLB83" s="48"/>
      <c r="VLC83" s="48"/>
      <c r="VLD83" s="48"/>
      <c r="VLE83" s="48"/>
      <c r="VLF83" s="48"/>
      <c r="VLG83" s="48"/>
      <c r="VLH83" s="48"/>
      <c r="VLI83" s="48"/>
      <c r="VLJ83" s="48"/>
      <c r="VLK83" s="48"/>
      <c r="VLL83" s="48"/>
      <c r="VLM83" s="48"/>
      <c r="VLN83" s="48"/>
      <c r="VLO83" s="48"/>
      <c r="VLP83" s="48"/>
      <c r="VLQ83" s="48"/>
      <c r="VLR83" s="48"/>
      <c r="VLS83" s="48"/>
      <c r="VLT83" s="48"/>
      <c r="VLU83" s="48"/>
      <c r="VLV83" s="48"/>
      <c r="VLW83" s="48"/>
      <c r="VLX83" s="48"/>
      <c r="VLY83" s="48"/>
      <c r="VLZ83" s="48"/>
      <c r="VMA83" s="48"/>
      <c r="VMB83" s="48"/>
      <c r="VMC83" s="48"/>
      <c r="VMD83" s="48"/>
      <c r="VME83" s="48"/>
      <c r="VMF83" s="48"/>
      <c r="VMG83" s="48"/>
      <c r="VMH83" s="48"/>
      <c r="VMI83" s="48"/>
      <c r="VMJ83" s="48"/>
      <c r="VMK83" s="48"/>
      <c r="VML83" s="48"/>
      <c r="VMM83" s="48"/>
      <c r="VMN83" s="48"/>
      <c r="VMO83" s="48"/>
      <c r="VMP83" s="48"/>
      <c r="VMQ83" s="48"/>
      <c r="VMR83" s="48"/>
      <c r="VMS83" s="48"/>
      <c r="VMT83" s="48"/>
      <c r="VMU83" s="48"/>
      <c r="VMV83" s="48"/>
      <c r="VMW83" s="48"/>
      <c r="VMX83" s="48"/>
      <c r="VMY83" s="48"/>
      <c r="VMZ83" s="48"/>
      <c r="VNA83" s="48"/>
      <c r="VNB83" s="48"/>
      <c r="VNC83" s="48"/>
      <c r="VND83" s="48"/>
      <c r="VNE83" s="48"/>
      <c r="VNF83" s="48"/>
      <c r="VNG83" s="48"/>
      <c r="VNH83" s="48"/>
      <c r="VNI83" s="48"/>
      <c r="VNJ83" s="48"/>
      <c r="VNK83" s="48"/>
      <c r="VNL83" s="48"/>
      <c r="VNM83" s="48"/>
      <c r="VNN83" s="48"/>
      <c r="VNO83" s="48"/>
      <c r="VNP83" s="48"/>
      <c r="VNQ83" s="48"/>
      <c r="VNR83" s="48"/>
      <c r="VNS83" s="48"/>
      <c r="VNT83" s="48"/>
      <c r="VNU83" s="48"/>
      <c r="VNV83" s="48"/>
      <c r="VNW83" s="48"/>
      <c r="VNX83" s="48"/>
      <c r="VNY83" s="48"/>
      <c r="VNZ83" s="48"/>
      <c r="VOA83" s="48"/>
      <c r="VOB83" s="48"/>
      <c r="VOC83" s="48"/>
      <c r="VOD83" s="48"/>
      <c r="VOE83" s="48"/>
      <c r="VOF83" s="48"/>
      <c r="VOG83" s="48"/>
      <c r="VOH83" s="48"/>
      <c r="VOI83" s="48"/>
      <c r="VOJ83" s="48"/>
      <c r="VOK83" s="48"/>
      <c r="VOL83" s="48"/>
      <c r="VOM83" s="48"/>
      <c r="VON83" s="48"/>
      <c r="VOO83" s="48"/>
      <c r="VOP83" s="48"/>
      <c r="VOQ83" s="48"/>
      <c r="VOR83" s="48"/>
      <c r="VOS83" s="48"/>
      <c r="VOT83" s="48"/>
      <c r="VOU83" s="48"/>
      <c r="VOV83" s="48"/>
      <c r="VOW83" s="48"/>
      <c r="VOX83" s="48"/>
      <c r="VOY83" s="48"/>
      <c r="VOZ83" s="48"/>
      <c r="VPA83" s="48"/>
      <c r="VPB83" s="48"/>
      <c r="VPC83" s="48"/>
      <c r="VPD83" s="48"/>
      <c r="VPE83" s="48"/>
      <c r="VPF83" s="48"/>
      <c r="VPG83" s="48"/>
      <c r="VPH83" s="48"/>
      <c r="VPI83" s="48"/>
      <c r="VPJ83" s="48"/>
      <c r="VPK83" s="48"/>
      <c r="VPL83" s="48"/>
      <c r="VPM83" s="48"/>
      <c r="VPN83" s="48"/>
      <c r="VPO83" s="48"/>
      <c r="VPP83" s="48"/>
      <c r="VPQ83" s="48"/>
      <c r="VPR83" s="48"/>
      <c r="VPS83" s="48"/>
      <c r="VPT83" s="48"/>
      <c r="VPU83" s="48"/>
      <c r="VPV83" s="48"/>
      <c r="VPW83" s="48"/>
      <c r="VPX83" s="48"/>
      <c r="VPY83" s="48"/>
      <c r="VPZ83" s="48"/>
      <c r="VQA83" s="48"/>
      <c r="VQB83" s="48"/>
      <c r="VQC83" s="48"/>
      <c r="VQD83" s="48"/>
      <c r="VQE83" s="48"/>
      <c r="VQF83" s="48"/>
      <c r="VQG83" s="48"/>
      <c r="VQH83" s="48"/>
      <c r="VQI83" s="48"/>
      <c r="VQJ83" s="48"/>
      <c r="VQK83" s="48"/>
      <c r="VQL83" s="48"/>
      <c r="VQM83" s="48"/>
      <c r="VQN83" s="48"/>
      <c r="VQO83" s="48"/>
      <c r="VQP83" s="48"/>
      <c r="VQQ83" s="48"/>
      <c r="VQR83" s="48"/>
      <c r="VQS83" s="48"/>
      <c r="VQT83" s="48"/>
      <c r="VQU83" s="48"/>
      <c r="VQV83" s="48"/>
      <c r="VQW83" s="48"/>
      <c r="VQX83" s="48"/>
      <c r="VQY83" s="48"/>
      <c r="VQZ83" s="48"/>
      <c r="VRA83" s="48"/>
      <c r="VRB83" s="48"/>
      <c r="VRC83" s="48"/>
      <c r="VRD83" s="48"/>
      <c r="VRE83" s="48"/>
      <c r="VRF83" s="48"/>
      <c r="VRG83" s="48"/>
      <c r="VRH83" s="48"/>
      <c r="VRI83" s="48"/>
      <c r="VRJ83" s="48"/>
      <c r="VRK83" s="48"/>
      <c r="VRL83" s="48"/>
      <c r="VRM83" s="48"/>
      <c r="VRN83" s="48"/>
      <c r="VRO83" s="48"/>
      <c r="VRP83" s="48"/>
      <c r="VRQ83" s="48"/>
      <c r="VRR83" s="48"/>
      <c r="VRS83" s="48"/>
      <c r="VRT83" s="48"/>
      <c r="VRU83" s="48"/>
      <c r="VRV83" s="48"/>
      <c r="VRW83" s="48"/>
      <c r="VRX83" s="48"/>
      <c r="VRY83" s="48"/>
      <c r="VRZ83" s="48"/>
      <c r="VSA83" s="48"/>
      <c r="VSB83" s="48"/>
      <c r="VSC83" s="48"/>
      <c r="VSD83" s="48"/>
      <c r="VSE83" s="48"/>
      <c r="VSF83" s="48"/>
      <c r="VSG83" s="48"/>
      <c r="VSH83" s="48"/>
      <c r="VSI83" s="48"/>
      <c r="VSJ83" s="48"/>
      <c r="VSK83" s="48"/>
      <c r="VSL83" s="48"/>
      <c r="VSM83" s="48"/>
      <c r="VSN83" s="48"/>
      <c r="VSO83" s="48"/>
      <c r="VSP83" s="48"/>
      <c r="VSQ83" s="48"/>
      <c r="VSR83" s="48"/>
      <c r="VSS83" s="48"/>
      <c r="VST83" s="48"/>
      <c r="VSU83" s="48"/>
      <c r="VSV83" s="48"/>
      <c r="VSW83" s="48"/>
      <c r="VSX83" s="48"/>
      <c r="VSY83" s="48"/>
      <c r="VSZ83" s="48"/>
      <c r="VTA83" s="48"/>
      <c r="VTB83" s="48"/>
      <c r="VTC83" s="48"/>
      <c r="VTD83" s="48"/>
      <c r="VTE83" s="48"/>
      <c r="VTF83" s="48"/>
      <c r="VTG83" s="48"/>
      <c r="VTH83" s="48"/>
      <c r="VTI83" s="48"/>
      <c r="VTJ83" s="48"/>
      <c r="VTK83" s="48"/>
      <c r="VTL83" s="48"/>
      <c r="VTM83" s="48"/>
      <c r="VTN83" s="48"/>
      <c r="VTO83" s="48"/>
      <c r="VTP83" s="48"/>
      <c r="VTQ83" s="48"/>
      <c r="VTR83" s="48"/>
      <c r="VTS83" s="48"/>
      <c r="VTT83" s="48"/>
      <c r="VTU83" s="48"/>
      <c r="VTV83" s="48"/>
      <c r="VTW83" s="48"/>
      <c r="VTX83" s="48"/>
      <c r="VTY83" s="48"/>
      <c r="VTZ83" s="48"/>
      <c r="VUA83" s="48"/>
      <c r="VUB83" s="48"/>
      <c r="VUC83" s="48"/>
      <c r="VUD83" s="48"/>
      <c r="VUE83" s="48"/>
      <c r="VUF83" s="48"/>
      <c r="VUG83" s="48"/>
      <c r="VUH83" s="48"/>
      <c r="VUI83" s="48"/>
      <c r="VUJ83" s="48"/>
      <c r="VUK83" s="48"/>
      <c r="VUL83" s="48"/>
      <c r="VUM83" s="48"/>
      <c r="VUN83" s="48"/>
      <c r="VUO83" s="48"/>
      <c r="VUP83" s="48"/>
      <c r="VUQ83" s="48"/>
      <c r="VUR83" s="48"/>
      <c r="VUS83" s="48"/>
      <c r="VUT83" s="48"/>
      <c r="VUU83" s="48"/>
      <c r="VUV83" s="48"/>
      <c r="VUW83" s="48"/>
      <c r="VUX83" s="48"/>
      <c r="VUY83" s="48"/>
      <c r="VUZ83" s="48"/>
      <c r="VVA83" s="48"/>
      <c r="VVB83" s="48"/>
      <c r="VVC83" s="48"/>
      <c r="VVD83" s="48"/>
      <c r="VVE83" s="48"/>
      <c r="VVF83" s="48"/>
      <c r="VVG83" s="48"/>
      <c r="VVH83" s="48"/>
      <c r="VVI83" s="48"/>
      <c r="VVJ83" s="48"/>
      <c r="VVK83" s="48"/>
      <c r="VVL83" s="48"/>
      <c r="VVM83" s="48"/>
      <c r="VVN83" s="48"/>
      <c r="VVO83" s="48"/>
      <c r="VVP83" s="48"/>
      <c r="VVQ83" s="48"/>
      <c r="VVR83" s="48"/>
      <c r="VVS83" s="48"/>
      <c r="VVT83" s="48"/>
      <c r="VVU83" s="48"/>
      <c r="VVV83" s="48"/>
      <c r="VVW83" s="48"/>
      <c r="VVX83" s="48"/>
      <c r="VVY83" s="48"/>
      <c r="VVZ83" s="48"/>
      <c r="VWA83" s="48"/>
      <c r="VWB83" s="48"/>
      <c r="VWC83" s="48"/>
      <c r="VWD83" s="48"/>
      <c r="VWE83" s="48"/>
      <c r="VWF83" s="48"/>
      <c r="VWG83" s="48"/>
      <c r="VWH83" s="48"/>
      <c r="VWI83" s="48"/>
      <c r="VWJ83" s="48"/>
      <c r="VWK83" s="48"/>
      <c r="VWL83" s="48"/>
      <c r="VWM83" s="48"/>
      <c r="VWN83" s="48"/>
      <c r="VWO83" s="48"/>
      <c r="VWP83" s="48"/>
      <c r="VWQ83" s="48"/>
      <c r="VWR83" s="48"/>
      <c r="VWS83" s="48"/>
      <c r="VWT83" s="48"/>
      <c r="VWU83" s="48"/>
      <c r="VWV83" s="48"/>
      <c r="VWW83" s="48"/>
      <c r="VWX83" s="48"/>
      <c r="VWY83" s="48"/>
      <c r="VWZ83" s="48"/>
      <c r="VXA83" s="48"/>
      <c r="VXB83" s="48"/>
      <c r="VXC83" s="48"/>
      <c r="VXD83" s="48"/>
      <c r="VXE83" s="48"/>
      <c r="VXF83" s="48"/>
      <c r="VXG83" s="48"/>
      <c r="VXH83" s="48"/>
      <c r="VXI83" s="48"/>
      <c r="VXJ83" s="48"/>
      <c r="VXK83" s="48"/>
      <c r="VXL83" s="48"/>
      <c r="VXM83" s="48"/>
      <c r="VXN83" s="48"/>
      <c r="VXO83" s="48"/>
      <c r="VXP83" s="48"/>
      <c r="VXQ83" s="48"/>
      <c r="VXR83" s="48"/>
      <c r="VXS83" s="48"/>
      <c r="VXT83" s="48"/>
      <c r="VXU83" s="48"/>
      <c r="VXV83" s="48"/>
      <c r="VXW83" s="48"/>
      <c r="VXX83" s="48"/>
      <c r="VXY83" s="48"/>
      <c r="VXZ83" s="48"/>
      <c r="VYA83" s="48"/>
      <c r="VYB83" s="48"/>
      <c r="VYC83" s="48"/>
      <c r="VYD83" s="48"/>
      <c r="VYE83" s="48"/>
      <c r="VYF83" s="48"/>
      <c r="VYG83" s="48"/>
      <c r="VYH83" s="48"/>
      <c r="VYI83" s="48"/>
      <c r="VYJ83" s="48"/>
      <c r="VYK83" s="48"/>
      <c r="VYL83" s="48"/>
      <c r="VYM83" s="48"/>
      <c r="VYN83" s="48"/>
      <c r="VYO83" s="48"/>
      <c r="VYP83" s="48"/>
      <c r="VYQ83" s="48"/>
      <c r="VYR83" s="48"/>
      <c r="VYS83" s="48"/>
      <c r="VYT83" s="48"/>
      <c r="VYU83" s="48"/>
      <c r="VYV83" s="48"/>
      <c r="VYW83" s="48"/>
      <c r="VYX83" s="48"/>
      <c r="VYY83" s="48"/>
      <c r="VYZ83" s="48"/>
      <c r="VZA83" s="48"/>
      <c r="VZB83" s="48"/>
      <c r="VZC83" s="48"/>
      <c r="VZD83" s="48"/>
      <c r="VZE83" s="48"/>
      <c r="VZF83" s="48"/>
      <c r="VZG83" s="48"/>
      <c r="VZH83" s="48"/>
      <c r="VZI83" s="48"/>
      <c r="VZJ83" s="48"/>
      <c r="VZK83" s="48"/>
      <c r="VZL83" s="48"/>
      <c r="VZM83" s="48"/>
      <c r="VZN83" s="48"/>
      <c r="VZO83" s="48"/>
      <c r="VZP83" s="48"/>
      <c r="VZQ83" s="48"/>
      <c r="VZR83" s="48"/>
      <c r="VZS83" s="48"/>
      <c r="VZT83" s="48"/>
      <c r="VZU83" s="48"/>
      <c r="VZV83" s="48"/>
      <c r="VZW83" s="48"/>
      <c r="VZX83" s="48"/>
      <c r="VZY83" s="48"/>
      <c r="VZZ83" s="48"/>
      <c r="WAA83" s="48"/>
      <c r="WAB83" s="48"/>
      <c r="WAC83" s="48"/>
      <c r="WAD83" s="48"/>
      <c r="WAE83" s="48"/>
      <c r="WAF83" s="48"/>
      <c r="WAG83" s="48"/>
      <c r="WAH83" s="48"/>
      <c r="WAI83" s="48"/>
      <c r="WAJ83" s="48"/>
      <c r="WAK83" s="48"/>
      <c r="WAL83" s="48"/>
      <c r="WAM83" s="48"/>
      <c r="WAN83" s="48"/>
      <c r="WAO83" s="48"/>
      <c r="WAP83" s="48"/>
      <c r="WAQ83" s="48"/>
      <c r="WAR83" s="48"/>
      <c r="WAS83" s="48"/>
      <c r="WAT83" s="48"/>
      <c r="WAU83" s="48"/>
      <c r="WAV83" s="48"/>
      <c r="WAW83" s="48"/>
      <c r="WAX83" s="48"/>
      <c r="WAY83" s="48"/>
      <c r="WAZ83" s="48"/>
      <c r="WBA83" s="48"/>
      <c r="WBB83" s="48"/>
      <c r="WBC83" s="48"/>
      <c r="WBD83" s="48"/>
      <c r="WBE83" s="48"/>
      <c r="WBF83" s="48"/>
      <c r="WBG83" s="48"/>
      <c r="WBH83" s="48"/>
      <c r="WBI83" s="48"/>
      <c r="WBJ83" s="48"/>
      <c r="WBK83" s="48"/>
      <c r="WBL83" s="48"/>
      <c r="WBM83" s="48"/>
      <c r="WBN83" s="48"/>
      <c r="WBO83" s="48"/>
      <c r="WBP83" s="48"/>
      <c r="WBQ83" s="48"/>
      <c r="WBR83" s="48"/>
      <c r="WBS83" s="48"/>
      <c r="WBT83" s="48"/>
      <c r="WBU83" s="48"/>
      <c r="WBV83" s="48"/>
      <c r="WBW83" s="48"/>
      <c r="WBX83" s="48"/>
      <c r="WBY83" s="48"/>
      <c r="WBZ83" s="48"/>
      <c r="WCA83" s="48"/>
      <c r="WCB83" s="48"/>
      <c r="WCC83" s="48"/>
      <c r="WCD83" s="48"/>
      <c r="WCE83" s="48"/>
      <c r="WCF83" s="48"/>
      <c r="WCG83" s="48"/>
      <c r="WCH83" s="48"/>
      <c r="WCI83" s="48"/>
      <c r="WCJ83" s="48"/>
      <c r="WCK83" s="48"/>
      <c r="WCL83" s="48"/>
      <c r="WCM83" s="48"/>
      <c r="WCN83" s="48"/>
      <c r="WCO83" s="48"/>
      <c r="WCP83" s="48"/>
      <c r="WCQ83" s="48"/>
      <c r="WCR83" s="48"/>
      <c r="WCS83" s="48"/>
      <c r="WCT83" s="48"/>
      <c r="WCU83" s="48"/>
      <c r="WCV83" s="48"/>
      <c r="WCW83" s="48"/>
      <c r="WCX83" s="48"/>
      <c r="WCY83" s="48"/>
      <c r="WCZ83" s="48"/>
      <c r="WDA83" s="48"/>
      <c r="WDB83" s="48"/>
      <c r="WDC83" s="48"/>
      <c r="WDD83" s="48"/>
      <c r="WDE83" s="48"/>
      <c r="WDF83" s="48"/>
      <c r="WDG83" s="48"/>
      <c r="WDH83" s="48"/>
      <c r="WDI83" s="48"/>
      <c r="WDJ83" s="48"/>
      <c r="WDK83" s="48"/>
      <c r="WDL83" s="48"/>
      <c r="WDM83" s="48"/>
      <c r="WDN83" s="48"/>
      <c r="WDO83" s="48"/>
      <c r="WDP83" s="48"/>
      <c r="WDQ83" s="48"/>
      <c r="WDR83" s="48"/>
      <c r="WDS83" s="48"/>
      <c r="WDT83" s="48"/>
      <c r="WDU83" s="48"/>
      <c r="WDV83" s="48"/>
      <c r="WDW83" s="48"/>
      <c r="WDX83" s="48"/>
      <c r="WDY83" s="48"/>
      <c r="WDZ83" s="48"/>
      <c r="WEA83" s="48"/>
      <c r="WEB83" s="48"/>
      <c r="WEC83" s="48"/>
      <c r="WED83" s="48"/>
      <c r="WEE83" s="48"/>
      <c r="WEF83" s="48"/>
      <c r="WEG83" s="48"/>
      <c r="WEH83" s="48"/>
      <c r="WEI83" s="48"/>
      <c r="WEJ83" s="48"/>
      <c r="WEK83" s="48"/>
      <c r="WEL83" s="48"/>
      <c r="WEM83" s="48"/>
      <c r="WEN83" s="48"/>
      <c r="WEO83" s="48"/>
      <c r="WEP83" s="48"/>
      <c r="WEQ83" s="48"/>
      <c r="WER83" s="48"/>
      <c r="WES83" s="48"/>
      <c r="WET83" s="48"/>
      <c r="WEU83" s="48"/>
      <c r="WEV83" s="48"/>
      <c r="WEW83" s="48"/>
      <c r="WEX83" s="48"/>
      <c r="WEY83" s="48"/>
      <c r="WEZ83" s="48"/>
      <c r="WFA83" s="48"/>
      <c r="WFB83" s="48"/>
      <c r="WFC83" s="48"/>
      <c r="WFD83" s="48"/>
      <c r="WFE83" s="48"/>
      <c r="WFF83" s="48"/>
      <c r="WFG83" s="48"/>
      <c r="WFH83" s="48"/>
      <c r="WFI83" s="48"/>
      <c r="WFJ83" s="48"/>
      <c r="WFK83" s="48"/>
      <c r="WFL83" s="48"/>
      <c r="WFM83" s="48"/>
      <c r="WFN83" s="48"/>
      <c r="WFO83" s="48"/>
      <c r="WFP83" s="48"/>
      <c r="WFQ83" s="48"/>
      <c r="WFR83" s="48"/>
      <c r="WFS83" s="48"/>
      <c r="WFT83" s="48"/>
      <c r="WFU83" s="48"/>
      <c r="WFV83" s="48"/>
      <c r="WFW83" s="48"/>
      <c r="WFX83" s="48"/>
      <c r="WFY83" s="48"/>
      <c r="WFZ83" s="48"/>
      <c r="WGA83" s="48"/>
      <c r="WGB83" s="48"/>
      <c r="WGC83" s="48"/>
      <c r="WGD83" s="48"/>
      <c r="WGE83" s="48"/>
      <c r="WGF83" s="48"/>
      <c r="WGG83" s="48"/>
      <c r="WGH83" s="48"/>
      <c r="WGI83" s="48"/>
      <c r="WGJ83" s="48"/>
      <c r="WGK83" s="48"/>
      <c r="WGL83" s="48"/>
      <c r="WGM83" s="48"/>
      <c r="WGN83" s="48"/>
      <c r="WGO83" s="48"/>
      <c r="WGP83" s="48"/>
      <c r="WGQ83" s="48"/>
      <c r="WGR83" s="48"/>
      <c r="WGS83" s="48"/>
      <c r="WGT83" s="48"/>
      <c r="WGU83" s="48"/>
      <c r="WGV83" s="48"/>
      <c r="WGW83" s="48"/>
      <c r="WGX83" s="48"/>
      <c r="WGY83" s="48"/>
      <c r="WGZ83" s="48"/>
      <c r="WHA83" s="48"/>
      <c r="WHB83" s="48"/>
      <c r="WHC83" s="48"/>
      <c r="WHD83" s="48"/>
      <c r="WHE83" s="48"/>
      <c r="WHF83" s="48"/>
      <c r="WHG83" s="48"/>
      <c r="WHH83" s="48"/>
      <c r="WHI83" s="48"/>
      <c r="WHJ83" s="48"/>
      <c r="WHK83" s="48"/>
      <c r="WHL83" s="48"/>
      <c r="WHM83" s="48"/>
      <c r="WHN83" s="48"/>
      <c r="WHO83" s="48"/>
      <c r="WHP83" s="48"/>
      <c r="WHQ83" s="48"/>
      <c r="WHR83" s="48"/>
      <c r="WHS83" s="48"/>
      <c r="WHT83" s="48"/>
      <c r="WHU83" s="48"/>
      <c r="WHV83" s="48"/>
      <c r="WHW83" s="48"/>
      <c r="WHX83" s="48"/>
      <c r="WHY83" s="48"/>
      <c r="WHZ83" s="48"/>
      <c r="WIA83" s="48"/>
      <c r="WIB83" s="48"/>
      <c r="WIC83" s="48"/>
      <c r="WID83" s="48"/>
      <c r="WIE83" s="48"/>
      <c r="WIF83" s="48"/>
      <c r="WIG83" s="48"/>
      <c r="WIH83" s="48"/>
      <c r="WII83" s="48"/>
      <c r="WIJ83" s="48"/>
      <c r="WIK83" s="48"/>
      <c r="WIL83" s="48"/>
      <c r="WIM83" s="48"/>
      <c r="WIN83" s="48"/>
      <c r="WIO83" s="48"/>
      <c r="WIP83" s="48"/>
      <c r="WIQ83" s="48"/>
      <c r="WIR83" s="48"/>
      <c r="WIS83" s="48"/>
      <c r="WIT83" s="48"/>
      <c r="WIU83" s="48"/>
      <c r="WIV83" s="48"/>
      <c r="WIW83" s="48"/>
      <c r="WIX83" s="48"/>
      <c r="WIY83" s="48"/>
      <c r="WIZ83" s="48"/>
      <c r="WJA83" s="48"/>
      <c r="WJB83" s="48"/>
      <c r="WJC83" s="48"/>
      <c r="WJD83" s="48"/>
      <c r="WJE83" s="48"/>
      <c r="WJF83" s="48"/>
      <c r="WJG83" s="48"/>
      <c r="WJH83" s="48"/>
      <c r="WJI83" s="48"/>
      <c r="WJJ83" s="48"/>
      <c r="WJK83" s="48"/>
      <c r="WJL83" s="48"/>
      <c r="WJM83" s="48"/>
      <c r="WJN83" s="48"/>
      <c r="WJO83" s="48"/>
      <c r="WJP83" s="48"/>
      <c r="WJQ83" s="48"/>
      <c r="WJR83" s="48"/>
      <c r="WJS83" s="48"/>
      <c r="WJT83" s="48"/>
      <c r="WJU83" s="48"/>
      <c r="WJV83" s="48"/>
      <c r="WJW83" s="48"/>
      <c r="WJX83" s="48"/>
      <c r="WJY83" s="48"/>
      <c r="WJZ83" s="48"/>
      <c r="WKA83" s="48"/>
      <c r="WKB83" s="48"/>
      <c r="WKC83" s="48"/>
      <c r="WKD83" s="48"/>
      <c r="WKE83" s="48"/>
      <c r="WKF83" s="48"/>
      <c r="WKG83" s="48"/>
      <c r="WKH83" s="48"/>
      <c r="WKI83" s="48"/>
      <c r="WKJ83" s="48"/>
      <c r="WKK83" s="48"/>
      <c r="WKL83" s="48"/>
      <c r="WKM83" s="48"/>
      <c r="WKN83" s="48"/>
      <c r="WKO83" s="48"/>
      <c r="WKP83" s="48"/>
      <c r="WKQ83" s="48"/>
      <c r="WKR83" s="48"/>
      <c r="WKS83" s="48"/>
      <c r="WKT83" s="48"/>
      <c r="WKU83" s="48"/>
      <c r="WKV83" s="48"/>
      <c r="WKW83" s="48"/>
      <c r="WKX83" s="48"/>
      <c r="WKY83" s="48"/>
      <c r="WKZ83" s="48"/>
      <c r="WLA83" s="48"/>
      <c r="WLB83" s="48"/>
      <c r="WLC83" s="48"/>
      <c r="WLD83" s="48"/>
      <c r="WLE83" s="48"/>
      <c r="WLF83" s="48"/>
      <c r="WLG83" s="48"/>
      <c r="WLH83" s="48"/>
      <c r="WLI83" s="48"/>
      <c r="WLJ83" s="48"/>
      <c r="WLK83" s="48"/>
      <c r="WLL83" s="48"/>
      <c r="WLM83" s="48"/>
      <c r="WLN83" s="48"/>
      <c r="WLO83" s="48"/>
      <c r="WLP83" s="48"/>
      <c r="WLQ83" s="48"/>
      <c r="WLR83" s="48"/>
      <c r="WLS83" s="48"/>
      <c r="WLT83" s="48"/>
      <c r="WLU83" s="48"/>
      <c r="WLV83" s="48"/>
      <c r="WLW83" s="48"/>
      <c r="WLX83" s="48"/>
      <c r="WLY83" s="48"/>
      <c r="WLZ83" s="48"/>
      <c r="WMA83" s="48"/>
      <c r="WMB83" s="48"/>
      <c r="WMC83" s="48"/>
      <c r="WMD83" s="48"/>
      <c r="WME83" s="48"/>
      <c r="WMF83" s="48"/>
      <c r="WMG83" s="48"/>
      <c r="WMH83" s="48"/>
      <c r="WMI83" s="48"/>
      <c r="WMJ83" s="48"/>
      <c r="WMK83" s="48"/>
      <c r="WML83" s="48"/>
      <c r="WMM83" s="48"/>
      <c r="WMN83" s="48"/>
      <c r="WMO83" s="48"/>
      <c r="WMP83" s="48"/>
      <c r="WMQ83" s="48"/>
      <c r="WMR83" s="48"/>
      <c r="WMS83" s="48"/>
      <c r="WMT83" s="48"/>
      <c r="WMU83" s="48"/>
      <c r="WMV83" s="48"/>
      <c r="WMW83" s="48"/>
      <c r="WMX83" s="48"/>
      <c r="WMY83" s="48"/>
      <c r="WMZ83" s="48"/>
      <c r="WNA83" s="48"/>
      <c r="WNB83" s="48"/>
      <c r="WNC83" s="48"/>
      <c r="WND83" s="48"/>
      <c r="WNE83" s="48"/>
      <c r="WNF83" s="48"/>
      <c r="WNG83" s="48"/>
      <c r="WNH83" s="48"/>
      <c r="WNI83" s="48"/>
      <c r="WNJ83" s="48"/>
      <c r="WNK83" s="48"/>
      <c r="WNL83" s="48"/>
      <c r="WNM83" s="48"/>
      <c r="WNN83" s="48"/>
      <c r="WNO83" s="48"/>
      <c r="WNP83" s="48"/>
      <c r="WNQ83" s="48"/>
      <c r="WNR83" s="48"/>
      <c r="WNS83" s="48"/>
      <c r="WNT83" s="48"/>
      <c r="WNU83" s="48"/>
      <c r="WNV83" s="48"/>
      <c r="WNW83" s="48"/>
      <c r="WNX83" s="48"/>
      <c r="WNY83" s="48"/>
      <c r="WNZ83" s="48"/>
      <c r="WOA83" s="48"/>
      <c r="WOB83" s="48"/>
      <c r="WOC83" s="48"/>
      <c r="WOD83" s="48"/>
      <c r="WOE83" s="48"/>
      <c r="WOF83" s="48"/>
      <c r="WOG83" s="48"/>
      <c r="WOH83" s="48"/>
      <c r="WOI83" s="48"/>
      <c r="WOJ83" s="48"/>
      <c r="WOK83" s="48"/>
      <c r="WOL83" s="48"/>
      <c r="WOM83" s="48"/>
      <c r="WON83" s="48"/>
      <c r="WOO83" s="48"/>
      <c r="WOP83" s="48"/>
      <c r="WOQ83" s="48"/>
      <c r="WOR83" s="48"/>
      <c r="WOS83" s="48"/>
      <c r="WOT83" s="48"/>
      <c r="WOU83" s="48"/>
      <c r="WOV83" s="48"/>
      <c r="WOW83" s="48"/>
      <c r="WOX83" s="48"/>
      <c r="WOY83" s="48"/>
      <c r="WOZ83" s="48"/>
      <c r="WPA83" s="48"/>
      <c r="WPB83" s="48"/>
      <c r="WPC83" s="48"/>
      <c r="WPD83" s="48"/>
      <c r="WPE83" s="48"/>
      <c r="WPF83" s="48"/>
      <c r="WPG83" s="48"/>
      <c r="WPH83" s="48"/>
      <c r="WPI83" s="48"/>
      <c r="WPJ83" s="48"/>
      <c r="WPK83" s="48"/>
      <c r="WPL83" s="48"/>
      <c r="WPM83" s="48"/>
      <c r="WPN83" s="48"/>
      <c r="WPO83" s="48"/>
      <c r="WPP83" s="48"/>
      <c r="WPQ83" s="48"/>
      <c r="WPR83" s="48"/>
      <c r="WPS83" s="48"/>
      <c r="WPT83" s="48"/>
      <c r="WPU83" s="48"/>
      <c r="WPV83" s="48"/>
      <c r="WPW83" s="48"/>
      <c r="WPX83" s="48"/>
      <c r="WPY83" s="48"/>
      <c r="WPZ83" s="48"/>
      <c r="WQA83" s="48"/>
      <c r="WQB83" s="48"/>
      <c r="WQC83" s="48"/>
      <c r="WQD83" s="48"/>
      <c r="WQE83" s="48"/>
      <c r="WQF83" s="48"/>
      <c r="WQG83" s="48"/>
      <c r="WQH83" s="48"/>
      <c r="WQI83" s="48"/>
      <c r="WQJ83" s="48"/>
      <c r="WQK83" s="48"/>
      <c r="WQL83" s="48"/>
      <c r="WQM83" s="48"/>
      <c r="WQN83" s="48"/>
      <c r="WQO83" s="48"/>
      <c r="WQP83" s="48"/>
      <c r="WQQ83" s="48"/>
      <c r="WQR83" s="48"/>
      <c r="WQS83" s="48"/>
      <c r="WQT83" s="48"/>
      <c r="WQU83" s="48"/>
      <c r="WQV83" s="48"/>
      <c r="WQW83" s="48"/>
      <c r="WQX83" s="48"/>
      <c r="WQY83" s="48"/>
      <c r="WQZ83" s="48"/>
      <c r="WRA83" s="48"/>
      <c r="WRB83" s="48"/>
      <c r="WRC83" s="48"/>
      <c r="WRD83" s="48"/>
      <c r="WRE83" s="48"/>
      <c r="WRF83" s="48"/>
      <c r="WRG83" s="48"/>
      <c r="WRH83" s="48"/>
      <c r="WRI83" s="48"/>
      <c r="WRJ83" s="48"/>
      <c r="WRK83" s="48"/>
      <c r="WRL83" s="48"/>
      <c r="WRM83" s="48"/>
      <c r="WRN83" s="48"/>
      <c r="WRO83" s="48"/>
      <c r="WRP83" s="48"/>
      <c r="WRQ83" s="48"/>
      <c r="WRR83" s="48"/>
      <c r="WRS83" s="48"/>
      <c r="WRT83" s="48"/>
      <c r="WRU83" s="48"/>
      <c r="WRV83" s="48"/>
      <c r="WRW83" s="48"/>
      <c r="WRX83" s="48"/>
      <c r="WRY83" s="48"/>
      <c r="WRZ83" s="48"/>
      <c r="WSA83" s="48"/>
      <c r="WSB83" s="48"/>
      <c r="WSC83" s="48"/>
      <c r="WSD83" s="48"/>
      <c r="WSE83" s="48"/>
      <c r="WSF83" s="48"/>
      <c r="WSG83" s="48"/>
      <c r="WSH83" s="48"/>
      <c r="WSI83" s="48"/>
      <c r="WSJ83" s="48"/>
      <c r="WSK83" s="48"/>
      <c r="WSL83" s="48"/>
      <c r="WSM83" s="48"/>
      <c r="WSN83" s="48"/>
      <c r="WSO83" s="48"/>
      <c r="WSP83" s="48"/>
      <c r="WSQ83" s="48"/>
      <c r="WSR83" s="48"/>
      <c r="WSS83" s="48"/>
      <c r="WST83" s="48"/>
      <c r="WSU83" s="48"/>
      <c r="WSV83" s="48"/>
      <c r="WSW83" s="48"/>
      <c r="WSX83" s="48"/>
      <c r="WSY83" s="48"/>
      <c r="WSZ83" s="48"/>
      <c r="WTA83" s="48"/>
      <c r="WTB83" s="48"/>
      <c r="WTC83" s="48"/>
      <c r="WTD83" s="48"/>
      <c r="WTE83" s="48"/>
      <c r="WTF83" s="48"/>
      <c r="WTG83" s="48"/>
      <c r="WTH83" s="48"/>
      <c r="WTI83" s="48"/>
      <c r="WTJ83" s="48"/>
      <c r="WTK83" s="48"/>
      <c r="WTL83" s="48"/>
      <c r="WTM83" s="48"/>
      <c r="WTN83" s="48"/>
      <c r="WTO83" s="48"/>
      <c r="WTP83" s="48"/>
      <c r="WTQ83" s="48"/>
      <c r="WTR83" s="48"/>
      <c r="WTS83" s="48"/>
      <c r="WTT83" s="48"/>
      <c r="WTU83" s="48"/>
      <c r="WTV83" s="48"/>
      <c r="WTW83" s="48"/>
      <c r="WTX83" s="48"/>
      <c r="WTY83" s="48"/>
      <c r="WTZ83" s="48"/>
      <c r="WUA83" s="48"/>
      <c r="WUB83" s="48"/>
      <c r="WUC83" s="48"/>
      <c r="WUD83" s="48"/>
      <c r="WUE83" s="48"/>
      <c r="WUF83" s="48"/>
      <c r="WUG83" s="48"/>
      <c r="WUH83" s="48"/>
      <c r="WUI83" s="48"/>
      <c r="WUJ83" s="48"/>
      <c r="WUK83" s="48"/>
      <c r="WUL83" s="48"/>
      <c r="WUM83" s="48"/>
      <c r="WUN83" s="48"/>
      <c r="WUO83" s="48"/>
      <c r="WUP83" s="48"/>
      <c r="WUQ83" s="48"/>
      <c r="WUR83" s="48"/>
      <c r="WUS83" s="48"/>
      <c r="WUT83" s="48"/>
      <c r="WUU83" s="48"/>
      <c r="WUV83" s="48"/>
      <c r="WUW83" s="48"/>
      <c r="WUX83" s="48"/>
      <c r="WUY83" s="48"/>
      <c r="WUZ83" s="48"/>
      <c r="WVA83" s="48"/>
      <c r="WVB83" s="48"/>
      <c r="WVC83" s="48"/>
      <c r="WVD83" s="48"/>
      <c r="WVE83" s="48"/>
      <c r="WVF83" s="48"/>
      <c r="WVG83" s="48"/>
      <c r="WVH83" s="48"/>
      <c r="WVI83" s="48"/>
      <c r="WVJ83" s="48"/>
      <c r="WVK83" s="48"/>
      <c r="WVL83" s="48"/>
      <c r="WVM83" s="48"/>
      <c r="WVN83" s="48"/>
      <c r="WVO83" s="48"/>
      <c r="WVP83" s="48"/>
      <c r="WVQ83" s="48"/>
      <c r="WVR83" s="48"/>
      <c r="WVS83" s="48"/>
      <c r="WVT83" s="48"/>
      <c r="WVU83" s="48"/>
      <c r="WVV83" s="48"/>
      <c r="WVW83" s="48"/>
      <c r="WVX83" s="48"/>
      <c r="WVY83" s="48"/>
      <c r="WVZ83" s="48"/>
      <c r="WWA83" s="48"/>
      <c r="WWB83" s="48"/>
      <c r="WWC83" s="48"/>
      <c r="WWD83" s="48"/>
      <c r="WWE83" s="48"/>
      <c r="WWF83" s="48"/>
      <c r="WWG83" s="48"/>
      <c r="WWH83" s="48"/>
      <c r="WWI83" s="48"/>
      <c r="WWJ83" s="48"/>
      <c r="WWK83" s="48"/>
      <c r="WWL83" s="48"/>
      <c r="WWM83" s="48"/>
      <c r="WWN83" s="48"/>
      <c r="WWO83" s="48"/>
      <c r="WWP83" s="48"/>
      <c r="WWQ83" s="48"/>
      <c r="WWR83" s="48"/>
      <c r="WWS83" s="48"/>
      <c r="WWT83" s="48"/>
      <c r="WWU83" s="48"/>
      <c r="WWV83" s="48"/>
      <c r="WWW83" s="48"/>
      <c r="WWX83" s="48"/>
      <c r="WWY83" s="48"/>
      <c r="WWZ83" s="48"/>
      <c r="WXA83" s="48"/>
      <c r="WXB83" s="48"/>
      <c r="WXC83" s="48"/>
      <c r="WXD83" s="48"/>
      <c r="WXE83" s="48"/>
      <c r="WXF83" s="48"/>
      <c r="WXG83" s="48"/>
      <c r="WXH83" s="48"/>
      <c r="WXI83" s="48"/>
      <c r="WXJ83" s="48"/>
      <c r="WXK83" s="48"/>
      <c r="WXL83" s="48"/>
      <c r="WXM83" s="48"/>
      <c r="WXN83" s="48"/>
      <c r="WXO83" s="48"/>
      <c r="WXP83" s="48"/>
      <c r="WXQ83" s="48"/>
      <c r="WXR83" s="48"/>
      <c r="WXS83" s="48"/>
      <c r="WXT83" s="48"/>
      <c r="WXU83" s="48"/>
      <c r="WXV83" s="48"/>
      <c r="WXW83" s="48"/>
      <c r="WXX83" s="48"/>
      <c r="WXY83" s="48"/>
      <c r="WXZ83" s="48"/>
      <c r="WYA83" s="48"/>
      <c r="WYB83" s="48"/>
      <c r="WYC83" s="48"/>
      <c r="WYD83" s="48"/>
      <c r="WYE83" s="48"/>
      <c r="WYF83" s="48"/>
      <c r="WYG83" s="48"/>
      <c r="WYH83" s="48"/>
      <c r="WYI83" s="48"/>
      <c r="WYJ83" s="48"/>
      <c r="WYK83" s="48"/>
      <c r="WYL83" s="48"/>
      <c r="WYM83" s="48"/>
      <c r="WYN83" s="48"/>
      <c r="WYO83" s="48"/>
      <c r="WYP83" s="48"/>
      <c r="WYQ83" s="48"/>
      <c r="WYR83" s="48"/>
      <c r="WYS83" s="48"/>
      <c r="WYT83" s="48"/>
      <c r="WYU83" s="48"/>
      <c r="WYV83" s="48"/>
      <c r="WYW83" s="48"/>
      <c r="WYX83" s="48"/>
      <c r="WYY83" s="48"/>
      <c r="WYZ83" s="48"/>
      <c r="WZA83" s="48"/>
      <c r="WZB83" s="48"/>
      <c r="WZC83" s="48"/>
      <c r="WZD83" s="48"/>
      <c r="WZE83" s="48"/>
      <c r="WZF83" s="48"/>
      <c r="WZG83" s="48"/>
      <c r="WZH83" s="48"/>
      <c r="WZI83" s="48"/>
      <c r="WZJ83" s="48"/>
      <c r="WZK83" s="48"/>
      <c r="WZL83" s="48"/>
      <c r="WZM83" s="48"/>
      <c r="WZN83" s="48"/>
      <c r="WZO83" s="48"/>
      <c r="WZP83" s="48"/>
      <c r="WZQ83" s="48"/>
      <c r="WZR83" s="48"/>
      <c r="WZS83" s="48"/>
      <c r="WZT83" s="48"/>
      <c r="WZU83" s="48"/>
      <c r="WZV83" s="48"/>
      <c r="WZW83" s="48"/>
      <c r="WZX83" s="48"/>
      <c r="WZY83" s="48"/>
      <c r="WZZ83" s="48"/>
      <c r="XAA83" s="48"/>
      <c r="XAB83" s="48"/>
      <c r="XAC83" s="48"/>
      <c r="XAD83" s="48"/>
      <c r="XAE83" s="48"/>
      <c r="XAF83" s="48"/>
      <c r="XAG83" s="48"/>
      <c r="XAH83" s="48"/>
      <c r="XAI83" s="48"/>
      <c r="XAJ83" s="48"/>
      <c r="XAK83" s="48"/>
      <c r="XAL83" s="48"/>
      <c r="XAM83" s="48"/>
      <c r="XAN83" s="48"/>
      <c r="XAO83" s="48"/>
      <c r="XAP83" s="48"/>
      <c r="XAQ83" s="48"/>
      <c r="XAR83" s="48"/>
      <c r="XAS83" s="48"/>
      <c r="XAT83" s="48"/>
      <c r="XAU83" s="48"/>
      <c r="XAV83" s="48"/>
      <c r="XAW83" s="48"/>
      <c r="XAX83" s="48"/>
      <c r="XAY83" s="48"/>
      <c r="XAZ83" s="48"/>
      <c r="XBA83" s="48"/>
      <c r="XBB83" s="48"/>
      <c r="XBC83" s="48"/>
      <c r="XBD83" s="48"/>
      <c r="XBE83" s="48"/>
      <c r="XBF83" s="48"/>
      <c r="XBG83" s="48"/>
      <c r="XBH83" s="48"/>
      <c r="XBI83" s="48"/>
      <c r="XBJ83" s="48"/>
      <c r="XBK83" s="48"/>
      <c r="XBL83" s="48"/>
      <c r="XBM83" s="48"/>
      <c r="XBN83" s="48"/>
      <c r="XBO83" s="48"/>
      <c r="XBP83" s="48"/>
      <c r="XBQ83" s="48"/>
      <c r="XBR83" s="48"/>
      <c r="XBS83" s="48"/>
      <c r="XBT83" s="48"/>
      <c r="XBU83" s="48"/>
      <c r="XBV83" s="48"/>
      <c r="XBW83" s="48"/>
      <c r="XBX83" s="48"/>
      <c r="XBY83" s="48"/>
      <c r="XBZ83" s="48"/>
      <c r="XCA83" s="48"/>
      <c r="XCB83" s="48"/>
      <c r="XCC83" s="48"/>
      <c r="XCD83" s="48"/>
      <c r="XCE83" s="48"/>
      <c r="XCF83" s="48"/>
      <c r="XCG83" s="48"/>
      <c r="XCH83" s="48"/>
      <c r="XCI83" s="48"/>
      <c r="XCJ83" s="48"/>
      <c r="XCK83" s="48"/>
      <c r="XCL83" s="48"/>
      <c r="XCM83" s="48"/>
      <c r="XCN83" s="48"/>
      <c r="XCO83" s="48"/>
      <c r="XCP83" s="48"/>
      <c r="XCQ83" s="48"/>
      <c r="XCR83" s="48"/>
      <c r="XCS83" s="48"/>
      <c r="XCT83" s="48"/>
      <c r="XCU83" s="48"/>
      <c r="XCV83" s="48"/>
      <c r="XCW83" s="48"/>
      <c r="XCX83" s="48"/>
      <c r="XCY83" s="48"/>
      <c r="XCZ83" s="48"/>
      <c r="XDA83" s="48"/>
      <c r="XDB83" s="48"/>
      <c r="XDC83" s="48"/>
      <c r="XDD83" s="48"/>
      <c r="XDE83" s="48"/>
      <c r="XDF83" s="48"/>
      <c r="XDG83" s="48"/>
      <c r="XDH83" s="48"/>
      <c r="XDI83" s="48"/>
      <c r="XDJ83" s="48"/>
      <c r="XDK83" s="48"/>
      <c r="XDL83" s="48"/>
      <c r="XDM83" s="48"/>
      <c r="XDN83" s="48"/>
      <c r="XDO83" s="48"/>
      <c r="XDP83" s="48"/>
      <c r="XDQ83" s="48"/>
      <c r="XDR83" s="48"/>
      <c r="XDS83" s="48"/>
      <c r="XDT83" s="48"/>
      <c r="XDU83" s="48"/>
      <c r="XDV83" s="48"/>
      <c r="XDW83" s="48"/>
      <c r="XDX83" s="48"/>
      <c r="XDY83" s="48"/>
      <c r="XDZ83" s="48"/>
      <c r="XEA83" s="48"/>
      <c r="XEB83" s="48"/>
      <c r="XEC83" s="48"/>
      <c r="XED83" s="48"/>
      <c r="XEE83" s="48"/>
      <c r="XEF83" s="48"/>
      <c r="XEG83" s="48"/>
      <c r="XEH83" s="48"/>
      <c r="XEI83" s="48"/>
      <c r="XEJ83" s="48"/>
      <c r="XEK83" s="48"/>
      <c r="XEL83" s="48"/>
      <c r="XEM83" s="48"/>
      <c r="XEN83" s="48"/>
      <c r="XEO83" s="48"/>
      <c r="XEP83" s="48"/>
      <c r="XEQ83" s="48"/>
      <c r="XER83" s="48"/>
      <c r="XES83" s="48"/>
      <c r="XET83" s="48"/>
      <c r="XEU83" s="48"/>
      <c r="XEV83" s="48"/>
      <c r="XEW83" s="48"/>
      <c r="XEX83" s="48"/>
      <c r="XEY83" s="48"/>
      <c r="XEZ83" s="48"/>
      <c r="XFA83" s="48"/>
      <c r="XFB83" s="48"/>
      <c r="XFC83" s="48"/>
      <c r="XFD83" s="48"/>
    </row>
    <row r="84" spans="1:16384" s="251" customFormat="1" ht="11.25" customHeight="1">
      <c r="A84" s="2976"/>
      <c r="B84" s="250"/>
      <c r="C84" s="2975"/>
      <c r="D84" s="252"/>
      <c r="E84" s="2975"/>
      <c r="F84" s="2975"/>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0"/>
      <c r="AJ84" s="2774"/>
    </row>
    <row r="85" spans="1:16384" s="251" customFormat="1" ht="11.25" customHeight="1">
      <c r="A85" s="2976"/>
      <c r="B85" s="250"/>
      <c r="C85" s="2975"/>
      <c r="D85" s="252"/>
      <c r="E85" s="2975"/>
      <c r="F85" s="2975"/>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0"/>
      <c r="AJ85" s="2774"/>
    </row>
    <row r="86" spans="1:16384" s="251" customFormat="1" ht="11.25" customHeight="1">
      <c r="A86" s="2976"/>
      <c r="B86" s="250"/>
      <c r="C86" s="2975"/>
      <c r="D86" s="252"/>
      <c r="E86" s="2975"/>
      <c r="F86" s="2975"/>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0"/>
      <c r="AJ86" s="2774"/>
    </row>
    <row r="87" spans="1:16384" s="251" customFormat="1" ht="11.25" customHeight="1">
      <c r="A87" s="2976"/>
      <c r="B87" s="250"/>
      <c r="C87" s="2975"/>
      <c r="D87" s="252"/>
      <c r="E87" s="2975"/>
      <c r="F87" s="2975"/>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0"/>
      <c r="AJ87" s="2774"/>
    </row>
    <row r="88" spans="1:16384" s="251" customFormat="1" ht="11.25" customHeight="1">
      <c r="A88" s="2976"/>
      <c r="B88" s="250"/>
      <c r="C88" s="2975"/>
      <c r="D88" s="252"/>
      <c r="E88" s="2975"/>
      <c r="F88" s="2975"/>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0"/>
      <c r="AJ88" s="2774"/>
    </row>
    <row r="89" spans="1:16384" s="251" customFormat="1" ht="11.25" customHeight="1">
      <c r="A89" s="2976"/>
      <c r="B89" s="250"/>
      <c r="C89" s="2975"/>
      <c r="D89" s="252"/>
      <c r="E89" s="2975"/>
      <c r="F89" s="2975"/>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0"/>
      <c r="AJ89" s="2774"/>
    </row>
    <row r="90" spans="1:16384" s="251" customFormat="1" ht="11.25" customHeight="1">
      <c r="A90" s="2976"/>
      <c r="B90" s="250"/>
      <c r="C90" s="2975"/>
      <c r="D90" s="252"/>
      <c r="E90" s="2975"/>
      <c r="F90" s="2975"/>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0"/>
      <c r="AJ90" s="2774"/>
    </row>
    <row r="91" spans="1:16384" s="251" customFormat="1" ht="11.25" customHeight="1">
      <c r="A91" s="2976"/>
      <c r="B91" s="250"/>
      <c r="C91" s="2975"/>
      <c r="D91" s="252"/>
      <c r="E91" s="2975"/>
      <c r="F91" s="2975"/>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0"/>
      <c r="AJ91" s="2774"/>
    </row>
    <row r="92" spans="1:16384" ht="18" customHeight="1" thickBot="1">
      <c r="A92" s="2981"/>
      <c r="B92" s="2982"/>
      <c r="C92" s="2983"/>
      <c r="D92" s="2983"/>
      <c r="E92" s="2983"/>
      <c r="F92" s="2983"/>
      <c r="G92" s="2983"/>
      <c r="H92" s="2983"/>
      <c r="I92" s="2983"/>
      <c r="J92" s="2983"/>
      <c r="K92" s="2983"/>
      <c r="L92" s="2982"/>
      <c r="M92" s="2983"/>
      <c r="N92" s="2983"/>
      <c r="O92" s="2983"/>
      <c r="P92" s="2983"/>
      <c r="Q92" s="2983"/>
      <c r="R92" s="2983"/>
      <c r="S92" s="2983"/>
      <c r="T92" s="2983"/>
      <c r="U92" s="2984"/>
      <c r="V92" s="2984"/>
      <c r="W92" s="2984"/>
      <c r="X92" s="2985"/>
      <c r="Y92" s="2985"/>
      <c r="Z92" s="2985"/>
      <c r="AA92" s="2985"/>
      <c r="AB92" s="2985"/>
      <c r="AC92" s="2985"/>
      <c r="AD92" s="2985"/>
      <c r="AE92" s="2985"/>
      <c r="AF92" s="2985"/>
      <c r="AG92" s="2985"/>
      <c r="AH92" s="2985"/>
      <c r="AI92" s="2985"/>
      <c r="AJ92" s="2986"/>
      <c r="AK92" s="252"/>
      <c r="AL92" s="252"/>
      <c r="AM92" s="253"/>
      <c r="AN92" s="167"/>
    </row>
    <row r="93" spans="1:16384" ht="8.1" customHeight="1">
      <c r="O93" s="167"/>
      <c r="P93" s="167"/>
      <c r="AL93" s="167"/>
      <c r="AM93" s="167"/>
      <c r="AN93" s="167"/>
    </row>
    <row r="94" spans="1:16384" ht="18" customHeight="1">
      <c r="A94" s="4525">
        <v>68</v>
      </c>
      <c r="B94" s="4525"/>
      <c r="C94" s="4525"/>
      <c r="D94" s="4525"/>
      <c r="E94" s="4525"/>
      <c r="F94" s="4525"/>
      <c r="G94" s="4525"/>
      <c r="H94" s="4525"/>
      <c r="I94" s="4525"/>
      <c r="J94" s="4525"/>
      <c r="K94" s="4525"/>
      <c r="L94" s="4525"/>
      <c r="M94" s="4525"/>
      <c r="N94" s="4525"/>
      <c r="O94" s="4525"/>
      <c r="P94" s="4525"/>
      <c r="Q94" s="4525"/>
      <c r="R94" s="4525"/>
      <c r="S94" s="4525"/>
      <c r="T94" s="4525"/>
      <c r="U94" s="4525"/>
      <c r="V94" s="4525"/>
      <c r="W94" s="4525"/>
      <c r="X94" s="4525"/>
      <c r="Y94" s="4525"/>
      <c r="Z94" s="4525"/>
      <c r="AA94" s="4525"/>
      <c r="AB94" s="4525"/>
      <c r="AC94" s="4525"/>
      <c r="AD94" s="4525"/>
      <c r="AE94" s="4525"/>
      <c r="AF94" s="4525"/>
      <c r="AG94" s="4525"/>
      <c r="AH94" s="4525"/>
      <c r="AI94" s="4525"/>
      <c r="AJ94" s="4525"/>
      <c r="AL94" s="167"/>
      <c r="AM94" s="167"/>
      <c r="AN94" s="167"/>
    </row>
    <row r="95" spans="1:16384" ht="8.1" customHeight="1">
      <c r="C95" s="167"/>
      <c r="D95" s="167"/>
      <c r="E95" s="167"/>
      <c r="F95" s="167"/>
      <c r="G95" s="167"/>
      <c r="H95" s="167"/>
      <c r="I95" s="167"/>
      <c r="J95" s="167"/>
      <c r="K95" s="167"/>
      <c r="L95" s="116"/>
      <c r="M95" s="167"/>
      <c r="N95" s="167"/>
      <c r="O95" s="167"/>
      <c r="P95" s="167"/>
      <c r="Q95" s="167"/>
      <c r="R95" s="167"/>
      <c r="S95" s="167"/>
      <c r="T95" s="167"/>
      <c r="U95" s="167"/>
      <c r="AL95" s="167"/>
      <c r="AM95" s="167"/>
      <c r="AN95" s="167"/>
    </row>
    <row r="96" spans="1:16384" ht="12.75" customHeight="1">
      <c r="AL96" s="167"/>
      <c r="AM96" s="167"/>
      <c r="AN96" s="167"/>
    </row>
    <row r="97" spans="12:40" ht="12.75" customHeight="1">
      <c r="AL97" s="167"/>
      <c r="AM97" s="167"/>
      <c r="AN97" s="167"/>
    </row>
    <row r="98" spans="12:40" ht="12.75" customHeight="1">
      <c r="AL98" s="167"/>
      <c r="AM98" s="167"/>
      <c r="AN98" s="167"/>
    </row>
    <row r="99" spans="12:40" ht="12.75" customHeight="1">
      <c r="AL99" s="167"/>
      <c r="AM99" s="167"/>
      <c r="AN99" s="167"/>
    </row>
    <row r="100" spans="12:40" ht="12.75" customHeight="1">
      <c r="AL100" s="167"/>
      <c r="AM100" s="167"/>
      <c r="AN100" s="167"/>
    </row>
    <row r="101" spans="12:40" ht="12.75" customHeight="1">
      <c r="AL101" s="167"/>
      <c r="AM101" s="167"/>
      <c r="AN101" s="167"/>
    </row>
    <row r="102" spans="12:40" ht="12.75" customHeight="1">
      <c r="AL102" s="167"/>
      <c r="AM102" s="167"/>
      <c r="AN102" s="167"/>
    </row>
    <row r="103" spans="12:40" ht="12.75" customHeight="1">
      <c r="AL103" s="167"/>
      <c r="AM103" s="167"/>
      <c r="AN103" s="167"/>
    </row>
    <row r="104" spans="12:40" ht="12.75" customHeight="1">
      <c r="AL104" s="167"/>
      <c r="AM104" s="167"/>
      <c r="AN104" s="167"/>
    </row>
    <row r="105" spans="12:40" ht="12.75" customHeight="1">
      <c r="AL105" s="167"/>
      <c r="AM105" s="167"/>
      <c r="AN105" s="167"/>
    </row>
    <row r="106" spans="12:40" ht="12.75" customHeight="1">
      <c r="AL106" s="167"/>
      <c r="AM106" s="167"/>
      <c r="AN106" s="167"/>
    </row>
    <row r="107" spans="12:40" ht="12.75" customHeight="1">
      <c r="AL107" s="167"/>
      <c r="AM107" s="167"/>
      <c r="AN107" s="167"/>
    </row>
    <row r="108" spans="12:40" ht="12.75" customHeight="1">
      <c r="AL108" s="167"/>
      <c r="AM108" s="167"/>
      <c r="AN108" s="167"/>
    </row>
    <row r="109" spans="12:40" ht="12.75" customHeight="1">
      <c r="AL109" s="167"/>
      <c r="AM109" s="167"/>
      <c r="AN109" s="167"/>
    </row>
    <row r="110" spans="12:40" ht="12.75" customHeight="1">
      <c r="AL110" s="167"/>
      <c r="AM110" s="167"/>
      <c r="AN110" s="167"/>
    </row>
    <row r="111" spans="12:40" ht="12.75" customHeight="1">
      <c r="L111" s="249"/>
      <c r="AL111" s="167"/>
      <c r="AM111" s="167"/>
      <c r="AN111" s="167"/>
    </row>
    <row r="112" spans="12:40" ht="12.75" customHeight="1">
      <c r="L112" s="249"/>
      <c r="AL112" s="167"/>
      <c r="AM112" s="167"/>
      <c r="AN112" s="167"/>
    </row>
    <row r="113" spans="12:40" ht="12.75" customHeight="1">
      <c r="L113" s="249"/>
      <c r="AL113" s="167"/>
      <c r="AM113" s="167"/>
      <c r="AN113" s="167"/>
    </row>
    <row r="114" spans="12:40" ht="12.75" customHeight="1">
      <c r="L114" s="249"/>
      <c r="AL114" s="167"/>
      <c r="AM114" s="167"/>
      <c r="AN114" s="167"/>
    </row>
    <row r="115" spans="12:40" ht="12.75" customHeight="1">
      <c r="L115" s="249"/>
      <c r="AL115" s="167"/>
      <c r="AM115" s="167"/>
      <c r="AN115" s="167"/>
    </row>
    <row r="116" spans="12:40" ht="12.75" customHeight="1">
      <c r="L116" s="249"/>
      <c r="AL116" s="167"/>
      <c r="AM116" s="167"/>
      <c r="AN116" s="167"/>
    </row>
    <row r="117" spans="12:40" ht="12.75" customHeight="1">
      <c r="L117" s="249"/>
      <c r="AL117" s="167"/>
      <c r="AM117" s="167"/>
      <c r="AN117" s="167"/>
    </row>
    <row r="118" spans="12:40" ht="12.75" customHeight="1">
      <c r="L118" s="249"/>
      <c r="AL118" s="167"/>
      <c r="AM118" s="167"/>
      <c r="AN118" s="167"/>
    </row>
    <row r="119" spans="12:40" ht="12.75" customHeight="1">
      <c r="L119" s="249"/>
      <c r="AL119" s="167"/>
      <c r="AM119" s="167"/>
      <c r="AN119" s="167"/>
    </row>
    <row r="120" spans="12:40" ht="12.75" customHeight="1">
      <c r="L120" s="249"/>
      <c r="AL120" s="167"/>
      <c r="AM120" s="167"/>
      <c r="AN120" s="167"/>
    </row>
    <row r="121" spans="12:40" ht="12.75" customHeight="1">
      <c r="L121" s="249"/>
      <c r="AL121" s="167"/>
      <c r="AM121" s="167"/>
      <c r="AN121" s="167"/>
    </row>
    <row r="122" spans="12:40" ht="12.75" customHeight="1">
      <c r="L122" s="249"/>
      <c r="AL122" s="167"/>
      <c r="AM122" s="167"/>
      <c r="AN122" s="167"/>
    </row>
    <row r="123" spans="12:40" ht="12.75" customHeight="1">
      <c r="L123" s="249"/>
      <c r="AL123" s="167"/>
      <c r="AM123" s="167"/>
      <c r="AN123" s="167"/>
    </row>
    <row r="124" spans="12:40" ht="12.75" customHeight="1">
      <c r="L124" s="249"/>
      <c r="AL124" s="167"/>
      <c r="AM124" s="167"/>
      <c r="AN124" s="167"/>
    </row>
    <row r="125" spans="12:40" ht="12.75" customHeight="1">
      <c r="L125" s="249"/>
      <c r="AL125" s="167"/>
      <c r="AM125" s="167"/>
      <c r="AN125" s="167"/>
    </row>
    <row r="126" spans="12:40" ht="12.75" customHeight="1">
      <c r="L126" s="249"/>
      <c r="AL126" s="167"/>
      <c r="AM126" s="167"/>
      <c r="AN126" s="167"/>
    </row>
    <row r="127" spans="12:40" ht="12.75" customHeight="1">
      <c r="L127" s="249"/>
      <c r="AL127" s="167"/>
      <c r="AM127" s="167"/>
      <c r="AN127" s="167"/>
    </row>
    <row r="128" spans="12:40" ht="12.75" customHeight="1">
      <c r="L128" s="249"/>
      <c r="AL128" s="167"/>
      <c r="AM128" s="167"/>
      <c r="AN128" s="167"/>
    </row>
    <row r="129" spans="12:40" ht="12.75" customHeight="1">
      <c r="L129" s="249"/>
      <c r="AL129" s="167"/>
      <c r="AM129" s="167"/>
      <c r="AN129" s="167"/>
    </row>
    <row r="130" spans="12:40" ht="12.75" customHeight="1">
      <c r="L130" s="249"/>
      <c r="AL130" s="167"/>
      <c r="AM130" s="167"/>
      <c r="AN130" s="167"/>
    </row>
    <row r="131" spans="12:40" ht="12.75" customHeight="1">
      <c r="L131" s="249"/>
      <c r="AL131" s="167"/>
      <c r="AM131" s="167"/>
      <c r="AN131" s="167"/>
    </row>
    <row r="132" spans="12:40" ht="12.75" customHeight="1">
      <c r="L132" s="249"/>
      <c r="AL132" s="167"/>
      <c r="AM132" s="167"/>
      <c r="AN132" s="167"/>
    </row>
    <row r="133" spans="12:40" ht="12.75" customHeight="1">
      <c r="L133" s="249"/>
      <c r="AL133" s="167"/>
      <c r="AM133" s="167"/>
      <c r="AN133" s="167"/>
    </row>
    <row r="134" spans="12:40" ht="12.75" customHeight="1">
      <c r="L134" s="249"/>
      <c r="AL134" s="167"/>
      <c r="AM134" s="167"/>
      <c r="AN134" s="167"/>
    </row>
    <row r="135" spans="12:40" ht="12.75" customHeight="1">
      <c r="L135" s="249"/>
      <c r="AL135" s="167"/>
      <c r="AM135" s="167"/>
      <c r="AN135" s="167"/>
    </row>
    <row r="136" spans="12:40" ht="12.75" customHeight="1">
      <c r="L136" s="249"/>
      <c r="AL136" s="167"/>
      <c r="AM136" s="167"/>
      <c r="AN136" s="167"/>
    </row>
    <row r="137" spans="12:40" ht="12.75" customHeight="1">
      <c r="L137" s="249"/>
      <c r="AL137" s="167"/>
      <c r="AM137" s="167"/>
      <c r="AN137" s="167"/>
    </row>
    <row r="138" spans="12:40" ht="12.75" customHeight="1">
      <c r="L138" s="249"/>
      <c r="AL138" s="167"/>
      <c r="AM138" s="167"/>
      <c r="AN138" s="167"/>
    </row>
    <row r="139" spans="12:40" ht="12.75" customHeight="1">
      <c r="L139" s="249"/>
      <c r="AL139" s="167"/>
      <c r="AM139" s="167"/>
      <c r="AN139" s="167"/>
    </row>
    <row r="140" spans="12:40" ht="12.75" customHeight="1">
      <c r="L140" s="249"/>
      <c r="AL140" s="167"/>
      <c r="AM140" s="167"/>
      <c r="AN140" s="167"/>
    </row>
    <row r="141" spans="12:40" ht="12.75" customHeight="1">
      <c r="L141" s="249"/>
      <c r="AL141" s="167"/>
      <c r="AM141" s="167"/>
      <c r="AN141" s="167"/>
    </row>
    <row r="142" spans="12:40" ht="12.75" customHeight="1">
      <c r="L142" s="249"/>
      <c r="AL142" s="167"/>
      <c r="AM142" s="167"/>
      <c r="AN142" s="167"/>
    </row>
    <row r="143" spans="12:40" ht="12.75" customHeight="1">
      <c r="L143" s="249"/>
      <c r="AL143" s="167"/>
      <c r="AM143" s="167"/>
      <c r="AN143" s="167"/>
    </row>
    <row r="144" spans="12:40" ht="12.75" customHeight="1">
      <c r="L144" s="249"/>
      <c r="AL144" s="167"/>
      <c r="AM144" s="167"/>
      <c r="AN144" s="167"/>
    </row>
    <row r="145" spans="12:40" ht="12.75" customHeight="1">
      <c r="L145" s="249"/>
      <c r="AL145" s="167"/>
      <c r="AM145" s="167"/>
      <c r="AN145" s="167"/>
    </row>
    <row r="146" spans="12:40" ht="12.75" customHeight="1">
      <c r="L146" s="249"/>
      <c r="AL146" s="167"/>
      <c r="AM146" s="167"/>
      <c r="AN146" s="167"/>
    </row>
    <row r="147" spans="12:40" ht="12.75" customHeight="1">
      <c r="L147" s="249"/>
      <c r="AL147" s="167"/>
      <c r="AM147" s="167"/>
      <c r="AN147" s="167"/>
    </row>
    <row r="148" spans="12:40" ht="12.75" customHeight="1">
      <c r="L148" s="249"/>
      <c r="AL148" s="167"/>
      <c r="AM148" s="167"/>
      <c r="AN148" s="167"/>
    </row>
    <row r="149" spans="12:40" ht="12.75" customHeight="1">
      <c r="L149" s="249"/>
      <c r="AL149" s="167"/>
      <c r="AM149" s="167"/>
      <c r="AN149" s="167"/>
    </row>
    <row r="150" spans="12:40" ht="12.75" customHeight="1">
      <c r="L150" s="249"/>
      <c r="AL150" s="167"/>
      <c r="AM150" s="167"/>
      <c r="AN150" s="167"/>
    </row>
    <row r="151" spans="12:40" ht="12.75" customHeight="1">
      <c r="L151" s="249"/>
      <c r="AL151" s="167"/>
      <c r="AM151" s="167"/>
      <c r="AN151" s="167"/>
    </row>
    <row r="152" spans="12:40" ht="12.75" customHeight="1">
      <c r="L152" s="249"/>
      <c r="AL152" s="167"/>
      <c r="AM152" s="167"/>
      <c r="AN152" s="167"/>
    </row>
    <row r="153" spans="12:40" ht="12.75" customHeight="1">
      <c r="L153" s="249"/>
      <c r="AL153" s="167"/>
      <c r="AM153" s="167"/>
      <c r="AN153" s="167"/>
    </row>
    <row r="154" spans="12:40" ht="12.75" customHeight="1">
      <c r="L154" s="249"/>
      <c r="AL154" s="167"/>
      <c r="AM154" s="167"/>
      <c r="AN154" s="167"/>
    </row>
    <row r="155" spans="12:40" ht="12.75" customHeight="1">
      <c r="L155" s="249"/>
      <c r="AL155" s="167"/>
      <c r="AM155" s="167"/>
      <c r="AN155" s="167"/>
    </row>
    <row r="156" spans="12:40" ht="12.75" customHeight="1">
      <c r="L156" s="249"/>
      <c r="AL156" s="167"/>
      <c r="AM156" s="167"/>
      <c r="AN156" s="167"/>
    </row>
    <row r="157" spans="12:40" ht="12.75" customHeight="1">
      <c r="L157" s="249"/>
      <c r="AL157" s="167"/>
      <c r="AM157" s="167"/>
      <c r="AN157" s="167"/>
    </row>
    <row r="158" spans="12:40" ht="12.75" customHeight="1">
      <c r="L158" s="249"/>
      <c r="AL158" s="167"/>
      <c r="AM158" s="167"/>
      <c r="AN158" s="167"/>
    </row>
    <row r="159" spans="12:40" ht="12.75" customHeight="1">
      <c r="L159" s="249"/>
      <c r="AL159" s="167"/>
      <c r="AM159" s="167"/>
      <c r="AN159" s="167"/>
    </row>
    <row r="160" spans="12:40" ht="12.75" customHeight="1">
      <c r="L160" s="249"/>
      <c r="AL160" s="167"/>
      <c r="AM160" s="167"/>
      <c r="AN160" s="167"/>
    </row>
    <row r="161" spans="12:40" ht="12.75" customHeight="1">
      <c r="L161" s="249"/>
      <c r="AL161" s="167"/>
      <c r="AM161" s="167"/>
      <c r="AN161" s="167"/>
    </row>
    <row r="162" spans="12:40" ht="12.75" customHeight="1">
      <c r="L162" s="249"/>
      <c r="AL162" s="167"/>
      <c r="AM162" s="167"/>
      <c r="AN162" s="167"/>
    </row>
    <row r="163" spans="12:40" ht="12.75" customHeight="1">
      <c r="L163" s="249"/>
      <c r="AL163" s="167"/>
      <c r="AM163" s="167"/>
      <c r="AN163" s="167"/>
    </row>
    <row r="164" spans="12:40" ht="12.75" customHeight="1">
      <c r="L164" s="249"/>
      <c r="AL164" s="167"/>
      <c r="AM164" s="167"/>
      <c r="AN164" s="167"/>
    </row>
    <row r="165" spans="12:40" ht="12.75" customHeight="1">
      <c r="L165" s="249"/>
      <c r="AL165" s="167"/>
      <c r="AM165" s="167"/>
      <c r="AN165" s="167"/>
    </row>
    <row r="166" spans="12:40" ht="12.75" customHeight="1">
      <c r="L166" s="249"/>
      <c r="AL166" s="167"/>
      <c r="AM166" s="167"/>
      <c r="AN166" s="167"/>
    </row>
    <row r="167" spans="12:40" ht="12.75" customHeight="1">
      <c r="L167" s="249"/>
      <c r="AL167" s="167"/>
      <c r="AM167" s="167"/>
      <c r="AN167" s="167"/>
    </row>
    <row r="168" spans="12:40" ht="12.75" customHeight="1">
      <c r="L168" s="249"/>
      <c r="AL168" s="167"/>
      <c r="AM168" s="167"/>
      <c r="AN168" s="167"/>
    </row>
    <row r="169" spans="12:40" ht="12.75" customHeight="1">
      <c r="L169" s="249"/>
      <c r="AL169" s="167"/>
      <c r="AM169" s="167"/>
      <c r="AN169" s="167"/>
    </row>
    <row r="170" spans="12:40" ht="12.75" customHeight="1">
      <c r="L170" s="249"/>
      <c r="AL170" s="167"/>
      <c r="AM170" s="167"/>
      <c r="AN170" s="167"/>
    </row>
    <row r="171" spans="12:40" ht="12.75" customHeight="1">
      <c r="L171" s="249"/>
      <c r="AL171" s="167"/>
      <c r="AM171" s="167"/>
      <c r="AN171" s="167"/>
    </row>
    <row r="172" spans="12:40" ht="12.75" customHeight="1">
      <c r="L172" s="249"/>
      <c r="AL172" s="167"/>
      <c r="AM172" s="167"/>
      <c r="AN172" s="167"/>
    </row>
    <row r="173" spans="12:40" ht="12.75" customHeight="1">
      <c r="L173" s="249"/>
      <c r="AL173" s="167"/>
      <c r="AM173" s="167"/>
      <c r="AN173" s="167"/>
    </row>
    <row r="174" spans="12:40" ht="12.75" customHeight="1">
      <c r="L174" s="249"/>
      <c r="AL174" s="167"/>
      <c r="AM174" s="167"/>
      <c r="AN174" s="167"/>
    </row>
    <row r="175" spans="12:40" ht="12.75" customHeight="1">
      <c r="L175" s="249"/>
      <c r="AL175" s="167"/>
      <c r="AM175" s="167"/>
      <c r="AN175" s="167"/>
    </row>
    <row r="176" spans="12:40" ht="12.75" customHeight="1">
      <c r="L176" s="249"/>
      <c r="AL176" s="167"/>
      <c r="AM176" s="167"/>
      <c r="AN176" s="167"/>
    </row>
    <row r="177" spans="12:40" ht="12.75" customHeight="1">
      <c r="L177" s="249"/>
      <c r="AL177" s="167"/>
      <c r="AM177" s="167"/>
      <c r="AN177" s="167"/>
    </row>
    <row r="178" spans="12:40" ht="12.75" customHeight="1">
      <c r="L178" s="249"/>
      <c r="AL178" s="167"/>
      <c r="AM178" s="167"/>
      <c r="AN178" s="167"/>
    </row>
    <row r="179" spans="12:40" ht="12.75" customHeight="1">
      <c r="L179" s="249"/>
      <c r="AL179" s="167"/>
      <c r="AM179" s="167"/>
      <c r="AN179" s="167"/>
    </row>
    <row r="180" spans="12:40" ht="12.75" customHeight="1">
      <c r="L180" s="249"/>
      <c r="AL180" s="167"/>
      <c r="AM180" s="167"/>
      <c r="AN180" s="167"/>
    </row>
    <row r="181" spans="12:40" ht="12.75" customHeight="1">
      <c r="L181" s="249"/>
      <c r="AL181" s="167"/>
      <c r="AM181" s="167"/>
      <c r="AN181" s="167"/>
    </row>
    <row r="182" spans="12:40" ht="12.75" customHeight="1">
      <c r="L182" s="249"/>
      <c r="AL182" s="167"/>
      <c r="AM182" s="167"/>
      <c r="AN182" s="167"/>
    </row>
    <row r="183" spans="12:40" ht="12.75" customHeight="1">
      <c r="L183" s="249"/>
      <c r="AL183" s="167"/>
      <c r="AM183" s="167"/>
      <c r="AN183" s="167"/>
    </row>
    <row r="184" spans="12:40" ht="12.75" customHeight="1">
      <c r="L184" s="249"/>
      <c r="AL184" s="167"/>
      <c r="AM184" s="167"/>
      <c r="AN184" s="167"/>
    </row>
    <row r="185" spans="12:40" ht="12.75" customHeight="1">
      <c r="L185" s="249"/>
      <c r="AL185" s="167"/>
      <c r="AM185" s="167"/>
      <c r="AN185" s="167"/>
    </row>
    <row r="186" spans="12:40" ht="12.75" customHeight="1">
      <c r="L186" s="249"/>
      <c r="AL186" s="167"/>
      <c r="AM186" s="167"/>
      <c r="AN186" s="167"/>
    </row>
    <row r="187" spans="12:40" ht="12.75" customHeight="1">
      <c r="L187" s="249"/>
      <c r="AL187" s="167"/>
      <c r="AM187" s="167"/>
      <c r="AN187" s="167"/>
    </row>
    <row r="188" spans="12:40" ht="12.75" customHeight="1">
      <c r="L188" s="249"/>
      <c r="AL188" s="167"/>
      <c r="AM188" s="167"/>
      <c r="AN188" s="167"/>
    </row>
    <row r="189" spans="12:40" ht="12.75" customHeight="1">
      <c r="L189" s="249"/>
      <c r="AL189" s="167"/>
      <c r="AM189" s="167"/>
      <c r="AN189" s="167"/>
    </row>
    <row r="190" spans="12:40" ht="12.75" customHeight="1">
      <c r="L190" s="249"/>
      <c r="AL190" s="167"/>
      <c r="AM190" s="167"/>
      <c r="AN190" s="167"/>
    </row>
    <row r="191" spans="12:40" ht="12.75" customHeight="1">
      <c r="L191" s="249"/>
      <c r="AL191" s="167"/>
      <c r="AM191" s="167"/>
      <c r="AN191" s="167"/>
    </row>
    <row r="192" spans="12:40" ht="12.75" customHeight="1">
      <c r="L192" s="249"/>
      <c r="AL192" s="167"/>
      <c r="AM192" s="167"/>
      <c r="AN192" s="167"/>
    </row>
    <row r="193" spans="12:40" ht="12.75" customHeight="1">
      <c r="L193" s="249"/>
      <c r="AL193" s="167"/>
      <c r="AM193" s="167"/>
      <c r="AN193" s="167"/>
    </row>
    <row r="194" spans="12:40" ht="12.75" customHeight="1">
      <c r="L194" s="249"/>
      <c r="AL194" s="167"/>
      <c r="AM194" s="167"/>
      <c r="AN194" s="167"/>
    </row>
    <row r="195" spans="12:40" ht="12.75" customHeight="1">
      <c r="L195" s="249"/>
      <c r="AL195" s="167"/>
      <c r="AM195" s="167"/>
      <c r="AN195" s="167"/>
    </row>
    <row r="196" spans="12:40" ht="12.75" customHeight="1">
      <c r="L196" s="249"/>
      <c r="AL196" s="167"/>
      <c r="AM196" s="167"/>
      <c r="AN196" s="167"/>
    </row>
    <row r="197" spans="12:40" ht="12.75" customHeight="1">
      <c r="L197" s="249"/>
      <c r="AL197" s="167"/>
      <c r="AM197" s="167"/>
      <c r="AN197" s="167"/>
    </row>
    <row r="198" spans="12:40" ht="12.75" customHeight="1">
      <c r="L198" s="249"/>
      <c r="AL198" s="167"/>
      <c r="AM198" s="167"/>
      <c r="AN198" s="167"/>
    </row>
    <row r="199" spans="12:40" ht="12.75" customHeight="1">
      <c r="L199" s="249"/>
      <c r="AL199" s="167"/>
      <c r="AM199" s="167"/>
      <c r="AN199" s="167"/>
    </row>
    <row r="200" spans="12:40" ht="12.75" customHeight="1">
      <c r="L200" s="249"/>
      <c r="AL200" s="167"/>
      <c r="AM200" s="167"/>
      <c r="AN200" s="167"/>
    </row>
    <row r="201" spans="12:40" ht="12.75" customHeight="1">
      <c r="L201" s="249"/>
      <c r="AL201" s="167"/>
      <c r="AM201" s="167"/>
      <c r="AN201" s="167"/>
    </row>
    <row r="202" spans="12:40" ht="12.75" customHeight="1">
      <c r="L202" s="249"/>
      <c r="AL202" s="167"/>
      <c r="AM202" s="167"/>
      <c r="AN202" s="167"/>
    </row>
    <row r="203" spans="12:40" ht="12.75" customHeight="1">
      <c r="L203" s="249"/>
      <c r="AL203" s="167"/>
      <c r="AM203" s="167"/>
      <c r="AN203" s="167"/>
    </row>
    <row r="204" spans="12:40" ht="12.75" customHeight="1">
      <c r="L204" s="249"/>
      <c r="AL204" s="167"/>
      <c r="AM204" s="167"/>
      <c r="AN204" s="167"/>
    </row>
    <row r="205" spans="12:40" ht="12.75" customHeight="1">
      <c r="L205" s="249"/>
      <c r="AL205" s="167"/>
      <c r="AM205" s="167"/>
      <c r="AN205" s="167"/>
    </row>
    <row r="206" spans="12:40" ht="12.75" customHeight="1">
      <c r="L206" s="249"/>
      <c r="AL206" s="167"/>
      <c r="AM206" s="167"/>
      <c r="AN206" s="167"/>
    </row>
    <row r="207" spans="12:40" ht="12.75" customHeight="1">
      <c r="L207" s="249"/>
      <c r="AL207" s="167"/>
      <c r="AM207" s="167"/>
      <c r="AN207" s="167"/>
    </row>
    <row r="208" spans="12:40" ht="12.75" customHeight="1">
      <c r="L208" s="249"/>
      <c r="AL208" s="167"/>
      <c r="AM208" s="167"/>
      <c r="AN208" s="167"/>
    </row>
    <row r="209" spans="12:40" ht="12.75" customHeight="1">
      <c r="L209" s="249"/>
      <c r="AL209" s="167"/>
      <c r="AM209" s="167"/>
      <c r="AN209" s="167"/>
    </row>
    <row r="210" spans="12:40" ht="12.75" customHeight="1">
      <c r="L210" s="249"/>
      <c r="AL210" s="167"/>
      <c r="AM210" s="167"/>
      <c r="AN210" s="167"/>
    </row>
    <row r="211" spans="12:40" ht="12.75" customHeight="1">
      <c r="L211" s="249"/>
      <c r="AL211" s="167"/>
      <c r="AM211" s="167"/>
      <c r="AN211" s="167"/>
    </row>
    <row r="212" spans="12:40" ht="12.75" customHeight="1">
      <c r="L212" s="249"/>
      <c r="AL212" s="167"/>
      <c r="AM212" s="167"/>
      <c r="AN212" s="167"/>
    </row>
    <row r="213" spans="12:40" ht="12.75" customHeight="1">
      <c r="L213" s="249"/>
      <c r="AL213" s="167"/>
      <c r="AM213" s="167"/>
      <c r="AN213" s="167"/>
    </row>
    <row r="214" spans="12:40" ht="12.75" customHeight="1">
      <c r="L214" s="249"/>
      <c r="AL214" s="167"/>
      <c r="AM214" s="167"/>
      <c r="AN214" s="167"/>
    </row>
    <row r="215" spans="12:40" ht="12.75" customHeight="1">
      <c r="L215" s="249"/>
      <c r="AL215" s="167"/>
      <c r="AM215" s="167"/>
      <c r="AN215" s="167"/>
    </row>
    <row r="216" spans="12:40" ht="12.75" customHeight="1">
      <c r="L216" s="249"/>
      <c r="AL216" s="167"/>
      <c r="AM216" s="167"/>
      <c r="AN216" s="167"/>
    </row>
    <row r="217" spans="12:40" ht="12.75" customHeight="1">
      <c r="L217" s="249"/>
      <c r="AL217" s="167"/>
      <c r="AM217" s="167"/>
      <c r="AN217" s="167"/>
    </row>
    <row r="218" spans="12:40" ht="12.75" customHeight="1">
      <c r="L218" s="249"/>
      <c r="AL218" s="167"/>
      <c r="AM218" s="167"/>
      <c r="AN218" s="167"/>
    </row>
    <row r="219" spans="12:40" ht="12.75" customHeight="1">
      <c r="L219" s="249"/>
      <c r="AL219" s="167"/>
      <c r="AM219" s="167"/>
      <c r="AN219" s="167"/>
    </row>
    <row r="220" spans="12:40" ht="12.75" customHeight="1">
      <c r="L220" s="249"/>
      <c r="AL220" s="167"/>
      <c r="AM220" s="167"/>
      <c r="AN220" s="167"/>
    </row>
    <row r="221" spans="12:40" ht="12.75" customHeight="1">
      <c r="L221" s="249"/>
      <c r="AL221" s="167"/>
      <c r="AM221" s="167"/>
      <c r="AN221" s="167"/>
    </row>
    <row r="222" spans="12:40" ht="12.75" customHeight="1">
      <c r="L222" s="249"/>
      <c r="AL222" s="167"/>
      <c r="AM222" s="167"/>
      <c r="AN222" s="167"/>
    </row>
    <row r="223" spans="12:40" ht="12.75" customHeight="1">
      <c r="L223" s="249"/>
      <c r="AL223" s="167"/>
      <c r="AM223" s="167"/>
      <c r="AN223" s="167"/>
    </row>
    <row r="224" spans="12:40" ht="12.75" customHeight="1">
      <c r="L224" s="249"/>
      <c r="AL224" s="167"/>
      <c r="AM224" s="167"/>
      <c r="AN224" s="167"/>
    </row>
    <row r="225" spans="12:40" ht="12.75" customHeight="1">
      <c r="L225" s="249"/>
      <c r="AL225" s="167"/>
      <c r="AM225" s="167"/>
      <c r="AN225" s="167"/>
    </row>
    <row r="226" spans="12:40" ht="12.75" customHeight="1">
      <c r="L226" s="249"/>
      <c r="AL226" s="167"/>
      <c r="AM226" s="167"/>
      <c r="AN226" s="167"/>
    </row>
    <row r="227" spans="12:40" ht="12.75" customHeight="1">
      <c r="L227" s="249"/>
      <c r="AL227" s="167"/>
      <c r="AM227" s="167"/>
      <c r="AN227" s="167"/>
    </row>
    <row r="228" spans="12:40" ht="12.75" customHeight="1">
      <c r="L228" s="249"/>
      <c r="AL228" s="167"/>
      <c r="AM228" s="167"/>
      <c r="AN228" s="167"/>
    </row>
    <row r="229" spans="12:40" ht="12.75" customHeight="1">
      <c r="L229" s="249"/>
      <c r="AL229" s="167"/>
      <c r="AM229" s="167"/>
      <c r="AN229" s="167"/>
    </row>
    <row r="230" spans="12:40" ht="12.75" customHeight="1">
      <c r="L230" s="249"/>
      <c r="AL230" s="167"/>
      <c r="AM230" s="167"/>
      <c r="AN230" s="167"/>
    </row>
    <row r="231" spans="12:40" ht="12.75" customHeight="1">
      <c r="L231" s="249"/>
      <c r="AL231" s="167"/>
      <c r="AM231" s="167"/>
      <c r="AN231" s="167"/>
    </row>
    <row r="232" spans="12:40" ht="12.75" customHeight="1">
      <c r="L232" s="249"/>
      <c r="AL232" s="167"/>
      <c r="AM232" s="167"/>
      <c r="AN232" s="167"/>
    </row>
    <row r="233" spans="12:40" ht="12.75" customHeight="1">
      <c r="L233" s="249"/>
      <c r="AL233" s="167"/>
      <c r="AM233" s="167"/>
      <c r="AN233" s="167"/>
    </row>
    <row r="234" spans="12:40" ht="12.75" customHeight="1">
      <c r="L234" s="249"/>
      <c r="AL234" s="167"/>
      <c r="AM234" s="167"/>
      <c r="AN234" s="167"/>
    </row>
    <row r="235" spans="12:40" ht="12.75" customHeight="1">
      <c r="L235" s="249"/>
      <c r="AL235" s="167"/>
      <c r="AM235" s="167"/>
      <c r="AN235" s="167"/>
    </row>
    <row r="236" spans="12:40" ht="12.75" customHeight="1">
      <c r="L236" s="249"/>
      <c r="AL236" s="167"/>
      <c r="AM236" s="167"/>
      <c r="AN236" s="167"/>
    </row>
    <row r="237" spans="12:40" ht="12.75" customHeight="1">
      <c r="L237" s="249"/>
      <c r="AL237" s="167"/>
      <c r="AM237" s="167"/>
      <c r="AN237" s="167"/>
    </row>
    <row r="238" spans="12:40" ht="12.75" customHeight="1">
      <c r="L238" s="249"/>
      <c r="AL238" s="167"/>
      <c r="AM238" s="167"/>
      <c r="AN238" s="167"/>
    </row>
    <row r="239" spans="12:40" ht="12.75" customHeight="1">
      <c r="L239" s="249"/>
      <c r="AL239" s="167"/>
      <c r="AM239" s="167"/>
      <c r="AN239" s="167"/>
    </row>
    <row r="240" spans="12:40" ht="12.75" customHeight="1">
      <c r="L240" s="249"/>
      <c r="AL240" s="167"/>
      <c r="AM240" s="167"/>
      <c r="AN240" s="167"/>
    </row>
    <row r="241" spans="12:40" ht="12.75" customHeight="1">
      <c r="L241" s="249"/>
      <c r="AL241" s="167"/>
      <c r="AM241" s="167"/>
      <c r="AN241" s="167"/>
    </row>
    <row r="242" spans="12:40" ht="12.75" customHeight="1">
      <c r="L242" s="249"/>
      <c r="AL242" s="167"/>
      <c r="AM242" s="167"/>
      <c r="AN242" s="167"/>
    </row>
    <row r="243" spans="12:40" ht="12.75" customHeight="1">
      <c r="L243" s="249"/>
      <c r="AL243" s="167"/>
      <c r="AM243" s="167"/>
      <c r="AN243" s="167"/>
    </row>
    <row r="244" spans="12:40" ht="12.75" customHeight="1">
      <c r="L244" s="249"/>
      <c r="AL244" s="167"/>
      <c r="AM244" s="167"/>
      <c r="AN244" s="167"/>
    </row>
    <row r="245" spans="12:40" ht="12.75" customHeight="1">
      <c r="L245" s="249"/>
      <c r="AL245" s="167"/>
      <c r="AM245" s="167"/>
      <c r="AN245" s="167"/>
    </row>
    <row r="246" spans="12:40" ht="12.75" customHeight="1">
      <c r="L246" s="249"/>
      <c r="AL246" s="167"/>
      <c r="AM246" s="167"/>
      <c r="AN246" s="167"/>
    </row>
    <row r="247" spans="12:40" ht="12.75" customHeight="1">
      <c r="L247" s="249"/>
      <c r="AL247" s="167"/>
      <c r="AM247" s="167"/>
      <c r="AN247" s="167"/>
    </row>
    <row r="248" spans="12:40" ht="12.75" customHeight="1">
      <c r="L248" s="249"/>
      <c r="AL248" s="167"/>
      <c r="AM248" s="167"/>
      <c r="AN248" s="167"/>
    </row>
    <row r="249" spans="12:40" ht="12.75" customHeight="1">
      <c r="L249" s="249"/>
      <c r="AL249" s="167"/>
      <c r="AM249" s="167"/>
      <c r="AN249" s="167"/>
    </row>
    <row r="250" spans="12:40" ht="12.75" customHeight="1">
      <c r="L250" s="249"/>
      <c r="AL250" s="167"/>
      <c r="AM250" s="167"/>
      <c r="AN250" s="167"/>
    </row>
    <row r="251" spans="12:40" ht="12.75" customHeight="1">
      <c r="L251" s="249"/>
      <c r="AL251" s="167"/>
      <c r="AM251" s="167"/>
      <c r="AN251" s="167"/>
    </row>
    <row r="252" spans="12:40" ht="12.75" customHeight="1">
      <c r="L252" s="249"/>
      <c r="AL252" s="167"/>
      <c r="AM252" s="167"/>
      <c r="AN252" s="167"/>
    </row>
    <row r="253" spans="12:40" ht="12.75" customHeight="1">
      <c r="L253" s="249"/>
      <c r="AL253" s="167"/>
      <c r="AM253" s="167"/>
      <c r="AN253" s="167"/>
    </row>
    <row r="254" spans="12:40" ht="12.75" customHeight="1">
      <c r="L254" s="249"/>
      <c r="AL254" s="167"/>
      <c r="AM254" s="167"/>
      <c r="AN254" s="167"/>
    </row>
    <row r="255" spans="12:40" ht="12.75" customHeight="1">
      <c r="L255" s="249"/>
      <c r="AL255" s="167"/>
      <c r="AM255" s="167"/>
      <c r="AN255" s="167"/>
    </row>
    <row r="256" spans="12:40" ht="12.75" customHeight="1">
      <c r="L256" s="249"/>
      <c r="AL256" s="167"/>
      <c r="AM256" s="167"/>
      <c r="AN256" s="167"/>
    </row>
    <row r="257" spans="12:40" ht="12.75" customHeight="1">
      <c r="L257" s="249"/>
      <c r="AL257" s="167"/>
      <c r="AM257" s="167"/>
      <c r="AN257" s="167"/>
    </row>
    <row r="258" spans="12:40" ht="12.75" customHeight="1">
      <c r="L258" s="249"/>
      <c r="AL258" s="167"/>
      <c r="AM258" s="167"/>
      <c r="AN258" s="167"/>
    </row>
    <row r="259" spans="12:40" ht="12.75" customHeight="1">
      <c r="L259" s="249"/>
      <c r="AL259" s="167"/>
      <c r="AM259" s="167"/>
      <c r="AN259" s="167"/>
    </row>
    <row r="260" spans="12:40" ht="12.75" customHeight="1">
      <c r="L260" s="249"/>
      <c r="AL260" s="167"/>
      <c r="AM260" s="167"/>
      <c r="AN260" s="167"/>
    </row>
    <row r="261" spans="12:40" ht="12.75" customHeight="1">
      <c r="L261" s="249"/>
      <c r="AL261" s="167"/>
      <c r="AM261" s="167"/>
      <c r="AN261" s="167"/>
    </row>
    <row r="262" spans="12:40" ht="12.75" customHeight="1">
      <c r="L262" s="249"/>
      <c r="AL262" s="167"/>
      <c r="AM262" s="167"/>
      <c r="AN262" s="167"/>
    </row>
    <row r="263" spans="12:40" ht="12.75" customHeight="1">
      <c r="L263" s="249"/>
      <c r="AL263" s="167"/>
      <c r="AM263" s="167"/>
      <c r="AN263" s="167"/>
    </row>
    <row r="264" spans="12:40" ht="12.75" customHeight="1">
      <c r="L264" s="249"/>
      <c r="AL264" s="167"/>
      <c r="AM264" s="167"/>
      <c r="AN264" s="167"/>
    </row>
    <row r="265" spans="12:40" ht="12.75" customHeight="1">
      <c r="L265" s="249"/>
      <c r="AL265" s="167"/>
      <c r="AM265" s="167"/>
      <c r="AN265" s="167"/>
    </row>
    <row r="266" spans="12:40" ht="12.75" customHeight="1">
      <c r="L266" s="249"/>
      <c r="AL266" s="167"/>
      <c r="AM266" s="167"/>
      <c r="AN266" s="167"/>
    </row>
    <row r="267" spans="12:40" ht="12.75" customHeight="1">
      <c r="L267" s="249"/>
      <c r="AL267" s="167"/>
      <c r="AM267" s="167"/>
      <c r="AN267" s="167"/>
    </row>
    <row r="268" spans="12:40" ht="12.75" customHeight="1">
      <c r="L268" s="249"/>
      <c r="AL268" s="167"/>
      <c r="AM268" s="167"/>
      <c r="AN268" s="167"/>
    </row>
    <row r="269" spans="12:40" ht="12.75" customHeight="1">
      <c r="L269" s="249"/>
      <c r="AL269" s="167"/>
      <c r="AM269" s="167"/>
      <c r="AN269" s="167"/>
    </row>
    <row r="270" spans="12:40" ht="12.75" customHeight="1">
      <c r="L270" s="249"/>
      <c r="AL270" s="167"/>
      <c r="AM270" s="167"/>
      <c r="AN270" s="167"/>
    </row>
    <row r="271" spans="12:40" ht="12.75" customHeight="1">
      <c r="L271" s="249"/>
      <c r="AL271" s="167"/>
      <c r="AM271" s="167"/>
      <c r="AN271" s="167"/>
    </row>
    <row r="272" spans="12:40" ht="12.75" customHeight="1">
      <c r="L272" s="249"/>
      <c r="AL272" s="167"/>
      <c r="AM272" s="167"/>
      <c r="AN272" s="167"/>
    </row>
    <row r="273" spans="12:40" ht="12.75" customHeight="1">
      <c r="L273" s="249"/>
      <c r="AL273" s="167"/>
      <c r="AM273" s="167"/>
      <c r="AN273" s="167"/>
    </row>
    <row r="274" spans="12:40" ht="12.75" customHeight="1">
      <c r="L274" s="249"/>
      <c r="AL274" s="167"/>
      <c r="AM274" s="167"/>
      <c r="AN274" s="167"/>
    </row>
    <row r="275" spans="12:40" ht="12.75" customHeight="1">
      <c r="L275" s="249"/>
      <c r="AL275" s="167"/>
      <c r="AM275" s="167"/>
      <c r="AN275" s="167"/>
    </row>
    <row r="276" spans="12:40" ht="12.75" customHeight="1">
      <c r="L276" s="249"/>
      <c r="AL276" s="167"/>
      <c r="AM276" s="167"/>
      <c r="AN276" s="167"/>
    </row>
    <row r="277" spans="12:40" ht="12.75" customHeight="1">
      <c r="L277" s="249"/>
      <c r="AL277" s="167"/>
      <c r="AM277" s="167"/>
      <c r="AN277" s="167"/>
    </row>
    <row r="278" spans="12:40" ht="12.75" customHeight="1">
      <c r="L278" s="249"/>
      <c r="AL278" s="167"/>
      <c r="AM278" s="167"/>
      <c r="AN278" s="167"/>
    </row>
    <row r="279" spans="12:40" ht="12.75" customHeight="1">
      <c r="L279" s="249"/>
      <c r="AL279" s="167"/>
      <c r="AM279" s="167"/>
      <c r="AN279" s="167"/>
    </row>
    <row r="280" spans="12:40" ht="12.75" customHeight="1">
      <c r="L280" s="249"/>
      <c r="AL280" s="167"/>
      <c r="AM280" s="167"/>
      <c r="AN280" s="167"/>
    </row>
    <row r="281" spans="12:40" ht="12.75" customHeight="1">
      <c r="L281" s="249"/>
      <c r="AL281" s="167"/>
      <c r="AM281" s="167"/>
      <c r="AN281" s="167"/>
    </row>
    <row r="282" spans="12:40" ht="12.75" customHeight="1">
      <c r="L282" s="249"/>
      <c r="AL282" s="167"/>
      <c r="AM282" s="167"/>
      <c r="AN282" s="167"/>
    </row>
    <row r="283" spans="12:40" ht="12.75" customHeight="1">
      <c r="L283" s="249"/>
      <c r="AL283" s="167"/>
      <c r="AM283" s="167"/>
      <c r="AN283" s="167"/>
    </row>
    <row r="284" spans="12:40" ht="12.75" customHeight="1">
      <c r="L284" s="249"/>
      <c r="AL284" s="167"/>
      <c r="AM284" s="167"/>
      <c r="AN284" s="167"/>
    </row>
    <row r="285" spans="12:40" ht="12.75" customHeight="1">
      <c r="L285" s="249"/>
      <c r="AL285" s="167"/>
      <c r="AM285" s="167"/>
      <c r="AN285" s="167"/>
    </row>
    <row r="286" spans="12:40" ht="12.75" customHeight="1">
      <c r="L286" s="249"/>
      <c r="AL286" s="167"/>
      <c r="AM286" s="167"/>
      <c r="AN286" s="167"/>
    </row>
    <row r="287" spans="12:40" ht="12.75" customHeight="1">
      <c r="L287" s="249"/>
      <c r="AL287" s="167"/>
      <c r="AM287" s="167"/>
      <c r="AN287" s="167"/>
    </row>
    <row r="288" spans="12:40" ht="12.75" customHeight="1">
      <c r="L288" s="249"/>
      <c r="AL288" s="167"/>
      <c r="AM288" s="167"/>
      <c r="AN288" s="167"/>
    </row>
    <row r="289" spans="12:40" ht="12.75" customHeight="1">
      <c r="L289" s="249"/>
      <c r="AL289" s="167"/>
      <c r="AM289" s="167"/>
      <c r="AN289" s="167"/>
    </row>
    <row r="290" spans="12:40" ht="12.75" customHeight="1">
      <c r="L290" s="249"/>
      <c r="AL290" s="167"/>
      <c r="AM290" s="167"/>
      <c r="AN290" s="167"/>
    </row>
    <row r="291" spans="12:40" ht="12.75" customHeight="1">
      <c r="L291" s="249"/>
      <c r="AL291" s="167"/>
      <c r="AM291" s="167"/>
      <c r="AN291" s="167"/>
    </row>
    <row r="292" spans="12:40" ht="12.75" customHeight="1">
      <c r="L292" s="249"/>
      <c r="AL292" s="167"/>
      <c r="AM292" s="167"/>
      <c r="AN292" s="167"/>
    </row>
    <row r="293" spans="12:40" ht="12.75" customHeight="1">
      <c r="L293" s="249"/>
      <c r="AL293" s="167"/>
      <c r="AM293" s="167"/>
      <c r="AN293" s="167"/>
    </row>
    <row r="294" spans="12:40" ht="12.75" customHeight="1">
      <c r="L294" s="249"/>
      <c r="AL294" s="167"/>
      <c r="AM294" s="167"/>
      <c r="AN294" s="167"/>
    </row>
    <row r="295" spans="12:40" ht="12.75" customHeight="1">
      <c r="L295" s="249"/>
      <c r="AL295" s="167"/>
      <c r="AM295" s="167"/>
      <c r="AN295" s="167"/>
    </row>
    <row r="296" spans="12:40" ht="12.75" customHeight="1">
      <c r="L296" s="249"/>
      <c r="AL296" s="167"/>
      <c r="AM296" s="167"/>
      <c r="AN296" s="167"/>
    </row>
    <row r="297" spans="12:40" ht="12.75" customHeight="1">
      <c r="L297" s="249"/>
      <c r="AL297" s="167"/>
      <c r="AM297" s="167"/>
      <c r="AN297" s="167"/>
    </row>
    <row r="298" spans="12:40" ht="12.75" customHeight="1">
      <c r="L298" s="249"/>
      <c r="AL298" s="167"/>
      <c r="AM298" s="167"/>
      <c r="AN298" s="167"/>
    </row>
    <row r="299" spans="12:40" ht="12.75" customHeight="1">
      <c r="L299" s="249"/>
      <c r="AL299" s="167"/>
      <c r="AM299" s="167"/>
      <c r="AN299" s="167"/>
    </row>
    <row r="300" spans="12:40" ht="12.75" customHeight="1">
      <c r="L300" s="249"/>
      <c r="AL300" s="167"/>
      <c r="AM300" s="167"/>
      <c r="AN300" s="167"/>
    </row>
    <row r="301" spans="12:40" ht="12.75" customHeight="1">
      <c r="L301" s="249"/>
      <c r="AL301" s="167"/>
      <c r="AM301" s="167"/>
      <c r="AN301" s="167"/>
    </row>
    <row r="302" spans="12:40" ht="12.75" customHeight="1">
      <c r="L302" s="249"/>
      <c r="AL302" s="167"/>
      <c r="AM302" s="167"/>
      <c r="AN302" s="167"/>
    </row>
    <row r="303" spans="12:40" ht="12.75" customHeight="1">
      <c r="L303" s="249"/>
      <c r="AL303" s="167"/>
      <c r="AM303" s="167"/>
      <c r="AN303" s="167"/>
    </row>
    <row r="304" spans="12:40" ht="12.75" customHeight="1">
      <c r="L304" s="249"/>
      <c r="AL304" s="167"/>
      <c r="AM304" s="167"/>
      <c r="AN304" s="167"/>
    </row>
    <row r="305" spans="12:40" ht="12.75" customHeight="1">
      <c r="L305" s="249"/>
      <c r="AL305" s="167"/>
      <c r="AM305" s="167"/>
      <c r="AN305" s="167"/>
    </row>
    <row r="306" spans="12:40" ht="12.75" customHeight="1">
      <c r="L306" s="249"/>
      <c r="AL306" s="167"/>
      <c r="AM306" s="167"/>
      <c r="AN306" s="167"/>
    </row>
    <row r="307" spans="12:40" ht="12.75" customHeight="1">
      <c r="L307" s="249"/>
      <c r="AL307" s="167"/>
      <c r="AM307" s="167"/>
      <c r="AN307" s="167"/>
    </row>
    <row r="308" spans="12:40" ht="12.75" customHeight="1">
      <c r="L308" s="249"/>
      <c r="AL308" s="167"/>
      <c r="AM308" s="167"/>
      <c r="AN308" s="167"/>
    </row>
    <row r="309" spans="12:40" ht="12.75" customHeight="1">
      <c r="L309" s="249"/>
      <c r="AL309" s="167"/>
      <c r="AM309" s="167"/>
      <c r="AN309" s="167"/>
    </row>
    <row r="310" spans="12:40" ht="12.75" customHeight="1">
      <c r="L310" s="249"/>
      <c r="AL310" s="167"/>
      <c r="AM310" s="167"/>
      <c r="AN310" s="167"/>
    </row>
    <row r="311" spans="12:40" ht="12.75" customHeight="1">
      <c r="L311" s="249"/>
      <c r="AL311" s="167"/>
      <c r="AM311" s="167"/>
      <c r="AN311" s="167"/>
    </row>
    <row r="312" spans="12:40" ht="12.75" customHeight="1">
      <c r="L312" s="249"/>
      <c r="AL312" s="167"/>
      <c r="AM312" s="167"/>
      <c r="AN312" s="167"/>
    </row>
    <row r="313" spans="12:40" ht="12.75" customHeight="1">
      <c r="L313" s="249"/>
      <c r="AL313" s="167"/>
      <c r="AM313" s="167"/>
      <c r="AN313" s="167"/>
    </row>
    <row r="314" spans="12:40" ht="12.75" customHeight="1">
      <c r="L314" s="249"/>
      <c r="AL314" s="167"/>
      <c r="AM314" s="167"/>
      <c r="AN314" s="167"/>
    </row>
    <row r="315" spans="12:40" ht="12.75" customHeight="1">
      <c r="L315" s="249"/>
      <c r="AL315" s="167"/>
      <c r="AM315" s="167"/>
      <c r="AN315" s="167"/>
    </row>
    <row r="316" spans="12:40" ht="12.75" customHeight="1">
      <c r="L316" s="249"/>
      <c r="AL316" s="167"/>
      <c r="AM316" s="167"/>
      <c r="AN316" s="167"/>
    </row>
    <row r="317" spans="12:40" ht="12.75" customHeight="1">
      <c r="L317" s="249"/>
      <c r="AL317" s="167"/>
      <c r="AM317" s="167"/>
      <c r="AN317" s="167"/>
    </row>
    <row r="318" spans="12:40" ht="12.75" customHeight="1">
      <c r="L318" s="249"/>
      <c r="AL318" s="167"/>
      <c r="AM318" s="167"/>
      <c r="AN318" s="167"/>
    </row>
    <row r="319" spans="12:40" ht="12.75" customHeight="1">
      <c r="L319" s="249"/>
      <c r="AL319" s="167"/>
      <c r="AM319" s="167"/>
      <c r="AN319" s="167"/>
    </row>
    <row r="320" spans="12:40" ht="12.75" customHeight="1">
      <c r="L320" s="249"/>
      <c r="AL320" s="167"/>
      <c r="AM320" s="167"/>
      <c r="AN320" s="167"/>
    </row>
    <row r="321" spans="12:40" ht="12.75" customHeight="1">
      <c r="L321" s="249"/>
      <c r="AL321" s="167"/>
      <c r="AM321" s="167"/>
      <c r="AN321" s="167"/>
    </row>
    <row r="322" spans="12:40" ht="12.75" customHeight="1">
      <c r="L322" s="249"/>
      <c r="AL322" s="167"/>
      <c r="AM322" s="167"/>
      <c r="AN322" s="167"/>
    </row>
    <row r="323" spans="12:40" ht="12.75" customHeight="1">
      <c r="L323" s="249"/>
      <c r="AL323" s="167"/>
      <c r="AM323" s="167"/>
      <c r="AN323" s="167"/>
    </row>
    <row r="324" spans="12:40" ht="12.75" customHeight="1">
      <c r="L324" s="249"/>
      <c r="AL324" s="167"/>
      <c r="AM324" s="167"/>
      <c r="AN324" s="167"/>
    </row>
    <row r="325" spans="12:40" ht="12.75" customHeight="1">
      <c r="L325" s="249"/>
      <c r="AL325" s="167"/>
      <c r="AM325" s="167"/>
      <c r="AN325" s="167"/>
    </row>
    <row r="326" spans="12:40" ht="12.75" customHeight="1">
      <c r="L326" s="249"/>
      <c r="AL326" s="167"/>
      <c r="AM326" s="167"/>
      <c r="AN326" s="167"/>
    </row>
    <row r="327" spans="12:40" ht="12.75" customHeight="1">
      <c r="L327" s="249"/>
      <c r="AL327" s="167"/>
      <c r="AM327" s="167"/>
      <c r="AN327" s="167"/>
    </row>
    <row r="328" spans="12:40" ht="12.75" customHeight="1">
      <c r="L328" s="249"/>
      <c r="AL328" s="167"/>
      <c r="AM328" s="167"/>
      <c r="AN328" s="167"/>
    </row>
    <row r="329" spans="12:40" ht="12.75" customHeight="1">
      <c r="L329" s="249"/>
      <c r="AL329" s="167"/>
      <c r="AM329" s="167"/>
      <c r="AN329" s="167"/>
    </row>
    <row r="330" spans="12:40" ht="12.75" customHeight="1">
      <c r="L330" s="249"/>
      <c r="AL330" s="167"/>
      <c r="AM330" s="167"/>
      <c r="AN330" s="167"/>
    </row>
    <row r="331" spans="12:40" ht="12.75" customHeight="1">
      <c r="L331" s="249"/>
      <c r="AL331" s="167"/>
      <c r="AM331" s="167"/>
      <c r="AN331" s="167"/>
    </row>
    <row r="332" spans="12:40" ht="12.75" customHeight="1">
      <c r="L332" s="249"/>
      <c r="AL332" s="167"/>
      <c r="AM332" s="167"/>
      <c r="AN332" s="167"/>
    </row>
    <row r="333" spans="12:40" ht="12.75" customHeight="1">
      <c r="L333" s="249"/>
      <c r="AL333" s="167"/>
      <c r="AM333" s="167"/>
      <c r="AN333" s="167"/>
    </row>
    <row r="334" spans="12:40" ht="12.75" customHeight="1">
      <c r="L334" s="249"/>
      <c r="AL334" s="167"/>
      <c r="AM334" s="167"/>
      <c r="AN334" s="167"/>
    </row>
    <row r="335" spans="12:40" ht="12.75" customHeight="1">
      <c r="L335" s="249"/>
      <c r="AL335" s="167"/>
      <c r="AM335" s="167"/>
      <c r="AN335" s="167"/>
    </row>
    <row r="336" spans="12:40" ht="12.75" customHeight="1">
      <c r="L336" s="249"/>
      <c r="AL336" s="167"/>
      <c r="AM336" s="167"/>
      <c r="AN336" s="167"/>
    </row>
    <row r="337" spans="12:40" ht="12.75" customHeight="1">
      <c r="L337" s="249"/>
      <c r="AL337" s="167"/>
      <c r="AM337" s="167"/>
      <c r="AN337" s="167"/>
    </row>
    <row r="338" spans="12:40" ht="12.75" customHeight="1">
      <c r="L338" s="249"/>
      <c r="AL338" s="167"/>
      <c r="AM338" s="167"/>
      <c r="AN338" s="167"/>
    </row>
    <row r="339" spans="12:40" ht="12.75" customHeight="1">
      <c r="L339" s="249"/>
      <c r="AL339" s="167"/>
      <c r="AM339" s="167"/>
      <c r="AN339" s="167"/>
    </row>
    <row r="340" spans="12:40" ht="12.75" customHeight="1">
      <c r="L340" s="249"/>
      <c r="AL340" s="167"/>
      <c r="AM340" s="167"/>
      <c r="AN340" s="167"/>
    </row>
    <row r="341" spans="12:40" ht="12.75" customHeight="1">
      <c r="L341" s="249"/>
      <c r="AL341" s="167"/>
      <c r="AM341" s="167"/>
      <c r="AN341" s="167"/>
    </row>
    <row r="342" spans="12:40" ht="12.75" customHeight="1">
      <c r="L342" s="249"/>
      <c r="AL342" s="167"/>
      <c r="AM342" s="167"/>
      <c r="AN342" s="167"/>
    </row>
    <row r="343" spans="12:40" ht="12.75" customHeight="1">
      <c r="L343" s="249"/>
      <c r="AL343" s="167"/>
      <c r="AM343" s="167"/>
      <c r="AN343" s="167"/>
    </row>
    <row r="344" spans="12:40" ht="12.75" customHeight="1">
      <c r="L344" s="249"/>
      <c r="AL344" s="167"/>
      <c r="AM344" s="167"/>
      <c r="AN344" s="167"/>
    </row>
    <row r="345" spans="12:40" ht="12.75" customHeight="1">
      <c r="L345" s="249"/>
      <c r="AL345" s="167"/>
      <c r="AM345" s="167"/>
      <c r="AN345" s="167"/>
    </row>
    <row r="346" spans="12:40" ht="12.75" customHeight="1">
      <c r="L346" s="249"/>
      <c r="AL346" s="167"/>
      <c r="AM346" s="167"/>
      <c r="AN346" s="167"/>
    </row>
    <row r="347" spans="12:40" ht="12.75" customHeight="1">
      <c r="L347" s="249"/>
      <c r="AL347" s="167"/>
      <c r="AM347" s="167"/>
      <c r="AN347" s="167"/>
    </row>
    <row r="348" spans="12:40" ht="12.75" customHeight="1">
      <c r="L348" s="249"/>
      <c r="AL348" s="167"/>
      <c r="AM348" s="167"/>
      <c r="AN348" s="167"/>
    </row>
    <row r="349" spans="12:40" ht="12.75" customHeight="1">
      <c r="L349" s="249"/>
      <c r="AL349" s="167"/>
      <c r="AM349" s="167"/>
      <c r="AN349" s="167"/>
    </row>
    <row r="350" spans="12:40" ht="12.75" customHeight="1">
      <c r="L350" s="249"/>
      <c r="AL350" s="167"/>
      <c r="AM350" s="167"/>
      <c r="AN350" s="167"/>
    </row>
    <row r="351" spans="12:40" ht="12.75" customHeight="1">
      <c r="L351" s="249"/>
      <c r="AL351" s="167"/>
      <c r="AM351" s="167"/>
      <c r="AN351" s="167"/>
    </row>
    <row r="352" spans="12:40" ht="12.75" customHeight="1">
      <c r="L352" s="249"/>
      <c r="AL352" s="167"/>
      <c r="AM352" s="167"/>
      <c r="AN352" s="167"/>
    </row>
    <row r="353" spans="12:40" ht="12.75" customHeight="1">
      <c r="L353" s="249"/>
      <c r="AL353" s="167"/>
      <c r="AM353" s="167"/>
      <c r="AN353" s="167"/>
    </row>
    <row r="354" spans="12:40" ht="12.75" customHeight="1">
      <c r="L354" s="249"/>
      <c r="AL354" s="167"/>
      <c r="AM354" s="167"/>
      <c r="AN354" s="167"/>
    </row>
    <row r="355" spans="12:40" ht="12.75" customHeight="1">
      <c r="L355" s="249"/>
      <c r="AL355" s="167"/>
      <c r="AM355" s="167"/>
      <c r="AN355" s="167"/>
    </row>
    <row r="356" spans="12:40" ht="12.75" customHeight="1">
      <c r="L356" s="249"/>
      <c r="AL356" s="167"/>
      <c r="AM356" s="167"/>
      <c r="AN356" s="167"/>
    </row>
    <row r="357" spans="12:40" ht="12.75" customHeight="1">
      <c r="L357" s="249"/>
      <c r="AL357" s="167"/>
      <c r="AM357" s="167"/>
      <c r="AN357" s="167"/>
    </row>
    <row r="358" spans="12:40" ht="12.75" customHeight="1">
      <c r="L358" s="249"/>
      <c r="AL358" s="167"/>
      <c r="AM358" s="167"/>
      <c r="AN358" s="167"/>
    </row>
    <row r="359" spans="12:40" ht="12.75" customHeight="1">
      <c r="L359" s="249"/>
      <c r="AL359" s="167"/>
      <c r="AM359" s="167"/>
      <c r="AN359" s="167"/>
    </row>
    <row r="360" spans="12:40" ht="12.75" customHeight="1">
      <c r="L360" s="249"/>
      <c r="AL360" s="167"/>
      <c r="AM360" s="167"/>
      <c r="AN360" s="167"/>
    </row>
    <row r="361" spans="12:40" ht="12.75" customHeight="1">
      <c r="L361" s="249"/>
      <c r="AL361" s="167"/>
      <c r="AM361" s="167"/>
      <c r="AN361" s="167"/>
    </row>
    <row r="362" spans="12:40" ht="12.75" customHeight="1">
      <c r="L362" s="249"/>
      <c r="AL362" s="167"/>
      <c r="AM362" s="167"/>
      <c r="AN362" s="167"/>
    </row>
    <row r="363" spans="12:40" ht="12.75" customHeight="1">
      <c r="L363" s="249"/>
      <c r="AL363" s="167"/>
      <c r="AM363" s="167"/>
      <c r="AN363" s="167"/>
    </row>
    <row r="364" spans="12:40" ht="12.75" customHeight="1">
      <c r="L364" s="249"/>
      <c r="AL364" s="167"/>
      <c r="AM364" s="167"/>
      <c r="AN364" s="167"/>
    </row>
    <row r="365" spans="12:40" ht="12.75" customHeight="1">
      <c r="L365" s="249"/>
      <c r="AL365" s="167"/>
      <c r="AM365" s="167"/>
      <c r="AN365" s="167"/>
    </row>
    <row r="366" spans="12:40" ht="12.75" customHeight="1">
      <c r="L366" s="249"/>
      <c r="AL366" s="167"/>
      <c r="AM366" s="167"/>
      <c r="AN366" s="167"/>
    </row>
    <row r="367" spans="12:40" ht="12.75" customHeight="1">
      <c r="L367" s="249"/>
      <c r="AL367" s="167"/>
      <c r="AM367" s="167"/>
      <c r="AN367" s="167"/>
    </row>
    <row r="368" spans="12:40" ht="12.75" customHeight="1">
      <c r="L368" s="249"/>
      <c r="AL368" s="167"/>
      <c r="AM368" s="167"/>
      <c r="AN368" s="167"/>
    </row>
    <row r="369" spans="12:40" ht="12.75" customHeight="1">
      <c r="L369" s="249"/>
      <c r="AL369" s="167"/>
      <c r="AM369" s="167"/>
      <c r="AN369" s="167"/>
    </row>
    <row r="370" spans="12:40" ht="12.75" customHeight="1">
      <c r="L370" s="249"/>
      <c r="AL370" s="167"/>
      <c r="AM370" s="167"/>
      <c r="AN370" s="167"/>
    </row>
    <row r="371" spans="12:40" ht="12.75" customHeight="1">
      <c r="L371" s="249"/>
      <c r="AL371" s="167"/>
      <c r="AM371" s="167"/>
      <c r="AN371" s="167"/>
    </row>
    <row r="372" spans="12:40" ht="12.75" customHeight="1">
      <c r="L372" s="249"/>
      <c r="AL372" s="167"/>
      <c r="AM372" s="167"/>
      <c r="AN372" s="167"/>
    </row>
    <row r="373" spans="12:40" ht="12.75" customHeight="1">
      <c r="L373" s="249"/>
      <c r="AL373" s="167"/>
      <c r="AM373" s="167"/>
      <c r="AN373" s="167"/>
    </row>
    <row r="374" spans="12:40" ht="12.75" customHeight="1">
      <c r="L374" s="249"/>
      <c r="AL374" s="167"/>
      <c r="AM374" s="167"/>
      <c r="AN374" s="167"/>
    </row>
    <row r="375" spans="12:40" ht="12.75" customHeight="1">
      <c r="L375" s="249"/>
      <c r="AL375" s="167"/>
      <c r="AM375" s="167"/>
      <c r="AN375" s="167"/>
    </row>
    <row r="376" spans="12:40" ht="12.75" customHeight="1">
      <c r="L376" s="249"/>
      <c r="AL376" s="167"/>
      <c r="AM376" s="167"/>
      <c r="AN376" s="167"/>
    </row>
    <row r="377" spans="12:40" ht="12.75" customHeight="1">
      <c r="L377" s="249"/>
      <c r="AL377" s="167"/>
      <c r="AM377" s="167"/>
      <c r="AN377" s="167"/>
    </row>
    <row r="378" spans="12:40" ht="12.75" customHeight="1">
      <c r="L378" s="249"/>
      <c r="AL378" s="167"/>
      <c r="AM378" s="167"/>
      <c r="AN378" s="167"/>
    </row>
    <row r="379" spans="12:40" ht="12.75" customHeight="1">
      <c r="L379" s="249"/>
      <c r="AL379" s="167"/>
      <c r="AM379" s="167"/>
      <c r="AN379" s="167"/>
    </row>
    <row r="380" spans="12:40" ht="12.75" customHeight="1">
      <c r="L380" s="249"/>
      <c r="AL380" s="167"/>
      <c r="AM380" s="167"/>
      <c r="AN380" s="167"/>
    </row>
    <row r="381" spans="12:40" ht="12.75" customHeight="1">
      <c r="L381" s="249"/>
      <c r="AL381" s="167"/>
      <c r="AM381" s="167"/>
      <c r="AN381" s="167"/>
    </row>
    <row r="382" spans="12:40" ht="12.75" customHeight="1">
      <c r="L382" s="249"/>
      <c r="AL382" s="167"/>
      <c r="AM382" s="167"/>
      <c r="AN382" s="167"/>
    </row>
    <row r="383" spans="12:40" ht="12.75" customHeight="1">
      <c r="L383" s="249"/>
      <c r="AL383" s="167"/>
      <c r="AM383" s="167"/>
      <c r="AN383" s="167"/>
    </row>
    <row r="384" spans="12:40" ht="12.75" customHeight="1">
      <c r="L384" s="249"/>
      <c r="AL384" s="167"/>
      <c r="AM384" s="167"/>
      <c r="AN384" s="167"/>
    </row>
    <row r="385" spans="12:40" ht="12.75" customHeight="1">
      <c r="L385" s="249"/>
      <c r="AL385" s="167"/>
      <c r="AM385" s="167"/>
      <c r="AN385" s="167"/>
    </row>
    <row r="386" spans="12:40" ht="12.75" customHeight="1">
      <c r="L386" s="249"/>
      <c r="AL386" s="167"/>
      <c r="AM386" s="167"/>
      <c r="AN386" s="167"/>
    </row>
    <row r="387" spans="12:40" ht="12.75" customHeight="1">
      <c r="L387" s="249"/>
      <c r="AL387" s="167"/>
      <c r="AM387" s="167"/>
      <c r="AN387" s="167"/>
    </row>
    <row r="388" spans="12:40" ht="12.75" customHeight="1">
      <c r="L388" s="249"/>
      <c r="AL388" s="167"/>
      <c r="AM388" s="167"/>
      <c r="AN388" s="167"/>
    </row>
    <row r="389" spans="12:40" ht="12.75" customHeight="1">
      <c r="L389" s="249"/>
      <c r="AL389" s="167"/>
      <c r="AM389" s="167"/>
      <c r="AN389" s="167"/>
    </row>
    <row r="390" spans="12:40" ht="12.75" customHeight="1">
      <c r="L390" s="249"/>
      <c r="AL390" s="167"/>
      <c r="AM390" s="167"/>
      <c r="AN390" s="167"/>
    </row>
    <row r="391" spans="12:40" ht="12.75" customHeight="1">
      <c r="L391" s="249"/>
      <c r="AL391" s="167"/>
      <c r="AM391" s="167"/>
      <c r="AN391" s="167"/>
    </row>
    <row r="392" spans="12:40" ht="12.75" customHeight="1">
      <c r="L392" s="249"/>
      <c r="AL392" s="167"/>
      <c r="AM392" s="167"/>
      <c r="AN392" s="167"/>
    </row>
    <row r="393" spans="12:40" ht="12.75" customHeight="1">
      <c r="L393" s="249"/>
      <c r="AL393" s="167"/>
      <c r="AM393" s="167"/>
      <c r="AN393" s="167"/>
    </row>
    <row r="394" spans="12:40" ht="12.75" customHeight="1">
      <c r="L394" s="249"/>
      <c r="AL394" s="167"/>
      <c r="AM394" s="167"/>
      <c r="AN394" s="167"/>
    </row>
    <row r="395" spans="12:40" ht="12.75" customHeight="1">
      <c r="L395" s="249"/>
      <c r="AL395" s="167"/>
      <c r="AM395" s="167"/>
      <c r="AN395" s="167"/>
    </row>
    <row r="396" spans="12:40" ht="12.75" customHeight="1">
      <c r="L396" s="249"/>
      <c r="AL396" s="167"/>
      <c r="AM396" s="167"/>
      <c r="AN396" s="167"/>
    </row>
    <row r="397" spans="12:40" ht="12.75" customHeight="1">
      <c r="L397" s="249"/>
      <c r="AL397" s="167"/>
      <c r="AM397" s="167"/>
      <c r="AN397" s="167"/>
    </row>
    <row r="398" spans="12:40" ht="12.75" customHeight="1">
      <c r="L398" s="249"/>
      <c r="AL398" s="167"/>
      <c r="AM398" s="167"/>
      <c r="AN398" s="167"/>
    </row>
    <row r="399" spans="12:40" ht="12.75" customHeight="1">
      <c r="L399" s="249"/>
      <c r="AL399" s="167"/>
      <c r="AM399" s="167"/>
      <c r="AN399" s="167"/>
    </row>
    <row r="400" spans="12:40" ht="12.75" customHeight="1">
      <c r="L400" s="249"/>
      <c r="AL400" s="167"/>
      <c r="AM400" s="167"/>
      <c r="AN400" s="167"/>
    </row>
    <row r="401" spans="12:40" ht="12.75" customHeight="1">
      <c r="L401" s="249"/>
      <c r="AL401" s="167"/>
      <c r="AM401" s="167"/>
      <c r="AN401" s="167"/>
    </row>
    <row r="402" spans="12:40" ht="12.75" customHeight="1">
      <c r="L402" s="249"/>
      <c r="AL402" s="167"/>
      <c r="AM402" s="167"/>
      <c r="AN402" s="167"/>
    </row>
    <row r="403" spans="12:40" ht="12.75" customHeight="1">
      <c r="L403" s="249"/>
      <c r="AL403" s="167"/>
      <c r="AM403" s="167"/>
      <c r="AN403" s="167"/>
    </row>
    <row r="404" spans="12:40" ht="12.75" customHeight="1">
      <c r="L404" s="249"/>
      <c r="AL404" s="167"/>
      <c r="AM404" s="167"/>
      <c r="AN404" s="167"/>
    </row>
    <row r="405" spans="12:40" ht="12.75" customHeight="1">
      <c r="L405" s="249"/>
      <c r="AL405" s="167"/>
      <c r="AM405" s="167"/>
      <c r="AN405" s="167"/>
    </row>
    <row r="406" spans="12:40" ht="12.75" customHeight="1">
      <c r="L406" s="249"/>
      <c r="AL406" s="167"/>
      <c r="AM406" s="167"/>
      <c r="AN406" s="167"/>
    </row>
    <row r="407" spans="12:40" ht="12.75" customHeight="1">
      <c r="L407" s="249"/>
      <c r="AL407" s="167"/>
      <c r="AM407" s="167"/>
      <c r="AN407" s="167"/>
    </row>
    <row r="408" spans="12:40" ht="12.75" customHeight="1">
      <c r="L408" s="249"/>
      <c r="AL408" s="167"/>
      <c r="AM408" s="167"/>
      <c r="AN408" s="167"/>
    </row>
    <row r="409" spans="12:40" ht="12.75" customHeight="1">
      <c r="L409" s="249"/>
      <c r="AL409" s="167"/>
      <c r="AM409" s="167"/>
      <c r="AN409" s="167"/>
    </row>
    <row r="410" spans="12:40" ht="12.75" customHeight="1">
      <c r="L410" s="249"/>
      <c r="AL410" s="167"/>
      <c r="AM410" s="167"/>
      <c r="AN410" s="167"/>
    </row>
    <row r="411" spans="12:40" ht="12.75" customHeight="1">
      <c r="L411" s="249"/>
      <c r="AL411" s="167"/>
      <c r="AM411" s="167"/>
      <c r="AN411" s="167"/>
    </row>
    <row r="412" spans="12:40" ht="12.75" customHeight="1">
      <c r="L412" s="249"/>
      <c r="AL412" s="167"/>
      <c r="AM412" s="167"/>
      <c r="AN412" s="167"/>
    </row>
    <row r="413" spans="12:40" ht="12.75" customHeight="1">
      <c r="L413" s="249"/>
      <c r="AL413" s="167"/>
      <c r="AM413" s="167"/>
      <c r="AN413" s="167"/>
    </row>
    <row r="414" spans="12:40" ht="12.75" customHeight="1">
      <c r="L414" s="249"/>
      <c r="AL414" s="167"/>
      <c r="AM414" s="167"/>
      <c r="AN414" s="167"/>
    </row>
    <row r="415" spans="12:40" ht="12.75" customHeight="1">
      <c r="L415" s="249"/>
      <c r="AL415" s="167"/>
      <c r="AM415" s="167"/>
      <c r="AN415" s="167"/>
    </row>
    <row r="416" spans="12:40" ht="12.75" customHeight="1">
      <c r="L416" s="249"/>
      <c r="AL416" s="167"/>
      <c r="AM416" s="167"/>
      <c r="AN416" s="167"/>
    </row>
    <row r="417" spans="12:40" ht="12.75" customHeight="1">
      <c r="L417" s="249"/>
      <c r="AL417" s="167"/>
      <c r="AM417" s="167"/>
      <c r="AN417" s="167"/>
    </row>
    <row r="418" spans="12:40" ht="12.75" customHeight="1">
      <c r="L418" s="249"/>
      <c r="AL418" s="167"/>
      <c r="AM418" s="167"/>
      <c r="AN418" s="167"/>
    </row>
    <row r="419" spans="12:40" ht="12.75" customHeight="1">
      <c r="L419" s="249"/>
      <c r="AL419" s="167"/>
      <c r="AM419" s="167"/>
      <c r="AN419" s="167"/>
    </row>
    <row r="420" spans="12:40" ht="12.75" customHeight="1">
      <c r="L420" s="249"/>
      <c r="AL420" s="167"/>
      <c r="AM420" s="167"/>
      <c r="AN420" s="167"/>
    </row>
    <row r="421" spans="12:40" ht="12.75" customHeight="1">
      <c r="L421" s="249"/>
      <c r="AL421" s="167"/>
      <c r="AM421" s="167"/>
      <c r="AN421" s="167"/>
    </row>
    <row r="422" spans="12:40" ht="12.75" customHeight="1">
      <c r="L422" s="249"/>
      <c r="AL422" s="167"/>
      <c r="AM422" s="167"/>
      <c r="AN422" s="167"/>
    </row>
    <row r="423" spans="12:40" ht="12.75" customHeight="1">
      <c r="L423" s="249"/>
      <c r="AL423" s="167"/>
      <c r="AM423" s="167"/>
      <c r="AN423" s="167"/>
    </row>
    <row r="424" spans="12:40" ht="12.75" customHeight="1">
      <c r="L424" s="249"/>
      <c r="AL424" s="167"/>
      <c r="AM424" s="167"/>
      <c r="AN424" s="167"/>
    </row>
    <row r="425" spans="12:40" ht="12.75" customHeight="1">
      <c r="L425" s="249"/>
      <c r="AL425" s="167"/>
      <c r="AM425" s="167"/>
      <c r="AN425" s="167"/>
    </row>
    <row r="426" spans="12:40" ht="12.75" customHeight="1">
      <c r="L426" s="249"/>
      <c r="AL426" s="167"/>
      <c r="AM426" s="167"/>
      <c r="AN426" s="167"/>
    </row>
    <row r="427" spans="12:40" ht="12.75" customHeight="1">
      <c r="L427" s="249"/>
      <c r="AL427" s="167"/>
      <c r="AM427" s="167"/>
      <c r="AN427" s="167"/>
    </row>
    <row r="428" spans="12:40" ht="12.75" customHeight="1">
      <c r="L428" s="249"/>
      <c r="AL428" s="167"/>
      <c r="AM428" s="167"/>
      <c r="AN428" s="167"/>
    </row>
    <row r="429" spans="12:40" ht="12.75" customHeight="1">
      <c r="L429" s="249"/>
      <c r="AL429" s="167"/>
      <c r="AM429" s="167"/>
      <c r="AN429" s="167"/>
    </row>
    <row r="430" spans="12:40" ht="12.75" customHeight="1">
      <c r="L430" s="249"/>
      <c r="AL430" s="167"/>
      <c r="AM430" s="167"/>
      <c r="AN430" s="167"/>
    </row>
    <row r="431" spans="12:40" ht="12.75" customHeight="1">
      <c r="L431" s="249"/>
      <c r="AL431" s="167"/>
      <c r="AM431" s="167"/>
      <c r="AN431" s="167"/>
    </row>
    <row r="432" spans="12:40" ht="12.75" customHeight="1">
      <c r="L432" s="249"/>
      <c r="AL432" s="167"/>
      <c r="AM432" s="167"/>
      <c r="AN432" s="167"/>
    </row>
    <row r="433" spans="12:40" ht="12.75" customHeight="1">
      <c r="L433" s="249"/>
      <c r="AL433" s="167"/>
      <c r="AM433" s="167"/>
      <c r="AN433" s="167"/>
    </row>
    <row r="434" spans="12:40" ht="12.75" customHeight="1">
      <c r="L434" s="249"/>
      <c r="AL434" s="167"/>
      <c r="AM434" s="167"/>
      <c r="AN434" s="167"/>
    </row>
    <row r="435" spans="12:40" ht="12.75" customHeight="1">
      <c r="L435" s="249"/>
      <c r="AL435" s="167"/>
      <c r="AM435" s="167"/>
      <c r="AN435" s="167"/>
    </row>
    <row r="436" spans="12:40" ht="12.75" customHeight="1">
      <c r="L436" s="249"/>
      <c r="AL436" s="167"/>
      <c r="AM436" s="167"/>
      <c r="AN436" s="167"/>
    </row>
    <row r="437" spans="12:40" ht="12.75" customHeight="1">
      <c r="L437" s="249"/>
      <c r="AL437" s="167"/>
      <c r="AM437" s="167"/>
      <c r="AN437" s="167"/>
    </row>
    <row r="438" spans="12:40" ht="12.75" customHeight="1">
      <c r="L438" s="249"/>
      <c r="AL438" s="167"/>
      <c r="AM438" s="167"/>
      <c r="AN438" s="167"/>
    </row>
    <row r="439" spans="12:40" ht="12.75" customHeight="1">
      <c r="L439" s="249"/>
      <c r="AL439" s="167"/>
      <c r="AM439" s="167"/>
      <c r="AN439" s="167"/>
    </row>
    <row r="440" spans="12:40" ht="12.75" customHeight="1">
      <c r="L440" s="249"/>
      <c r="AL440" s="167"/>
      <c r="AM440" s="167"/>
      <c r="AN440" s="167"/>
    </row>
    <row r="441" spans="12:40" ht="12.75" customHeight="1">
      <c r="L441" s="249"/>
      <c r="AL441" s="167"/>
      <c r="AM441" s="167"/>
      <c r="AN441" s="167"/>
    </row>
    <row r="442" spans="12:40" ht="12.75" customHeight="1">
      <c r="L442" s="249"/>
      <c r="AL442" s="167"/>
      <c r="AM442" s="167"/>
      <c r="AN442" s="167"/>
    </row>
    <row r="443" spans="12:40" ht="12.75" customHeight="1">
      <c r="L443" s="249"/>
      <c r="AL443" s="167"/>
      <c r="AM443" s="167"/>
      <c r="AN443" s="167"/>
    </row>
    <row r="444" spans="12:40" ht="12.75" customHeight="1">
      <c r="L444" s="249"/>
      <c r="AL444" s="167"/>
      <c r="AM444" s="167"/>
      <c r="AN444" s="167"/>
    </row>
    <row r="445" spans="12:40" ht="12.75" customHeight="1">
      <c r="L445" s="249"/>
      <c r="AL445" s="167"/>
      <c r="AM445" s="167"/>
      <c r="AN445" s="167"/>
    </row>
    <row r="446" spans="12:40" ht="12.75" customHeight="1">
      <c r="L446" s="249"/>
      <c r="AL446" s="167"/>
      <c r="AM446" s="167"/>
      <c r="AN446" s="167"/>
    </row>
    <row r="447" spans="12:40" ht="12.75" customHeight="1">
      <c r="L447" s="249"/>
      <c r="AL447" s="167"/>
      <c r="AM447" s="167"/>
      <c r="AN447" s="167"/>
    </row>
    <row r="448" spans="12:40" ht="12.75" customHeight="1">
      <c r="L448" s="249"/>
      <c r="AL448" s="167"/>
      <c r="AM448" s="167"/>
      <c r="AN448" s="167"/>
    </row>
    <row r="449" spans="12:40" ht="12.75" customHeight="1">
      <c r="L449" s="249"/>
      <c r="AL449" s="167"/>
      <c r="AM449" s="167"/>
      <c r="AN449" s="167"/>
    </row>
    <row r="450" spans="12:40" ht="12.75" customHeight="1">
      <c r="L450" s="249"/>
      <c r="AL450" s="167"/>
      <c r="AM450" s="167"/>
      <c r="AN450" s="167"/>
    </row>
    <row r="451" spans="12:40" ht="12.75" customHeight="1">
      <c r="L451" s="249"/>
      <c r="AL451" s="167"/>
      <c r="AM451" s="167"/>
      <c r="AN451" s="167"/>
    </row>
    <row r="452" spans="12:40" ht="12.75" customHeight="1">
      <c r="L452" s="249"/>
      <c r="AL452" s="167"/>
      <c r="AM452" s="167"/>
      <c r="AN452" s="167"/>
    </row>
    <row r="453" spans="12:40" ht="12.75" customHeight="1">
      <c r="L453" s="249"/>
      <c r="AL453" s="167"/>
      <c r="AM453" s="167"/>
      <c r="AN453" s="167"/>
    </row>
    <row r="454" spans="12:40" ht="12.75" customHeight="1">
      <c r="L454" s="249"/>
      <c r="AL454" s="167"/>
      <c r="AM454" s="167"/>
      <c r="AN454" s="167"/>
    </row>
    <row r="455" spans="12:40" ht="12.75" customHeight="1">
      <c r="L455" s="249"/>
      <c r="AL455" s="167"/>
      <c r="AM455" s="167"/>
      <c r="AN455" s="167"/>
    </row>
    <row r="456" spans="12:40" ht="12.75" customHeight="1">
      <c r="L456" s="249"/>
      <c r="AL456" s="167"/>
      <c r="AM456" s="167"/>
      <c r="AN456" s="167"/>
    </row>
    <row r="457" spans="12:40" ht="12.75" customHeight="1">
      <c r="L457" s="249"/>
      <c r="AL457" s="167"/>
      <c r="AM457" s="167"/>
      <c r="AN457" s="167"/>
    </row>
    <row r="458" spans="12:40" ht="12.75" customHeight="1">
      <c r="L458" s="249"/>
      <c r="AL458" s="167"/>
      <c r="AM458" s="167"/>
      <c r="AN458" s="167"/>
    </row>
    <row r="459" spans="12:40" ht="12.75" customHeight="1">
      <c r="L459" s="249"/>
      <c r="AL459" s="167"/>
      <c r="AM459" s="167"/>
      <c r="AN459" s="167"/>
    </row>
    <row r="460" spans="12:40" ht="12.75" customHeight="1">
      <c r="L460" s="249"/>
      <c r="AL460" s="167"/>
      <c r="AM460" s="167"/>
      <c r="AN460" s="167"/>
    </row>
    <row r="461" spans="12:40" ht="12.75" customHeight="1">
      <c r="L461" s="249"/>
      <c r="AL461" s="167"/>
      <c r="AM461" s="167"/>
      <c r="AN461" s="167"/>
    </row>
    <row r="462" spans="12:40" ht="12.75" customHeight="1">
      <c r="L462" s="249"/>
      <c r="AL462" s="167"/>
      <c r="AM462" s="167"/>
      <c r="AN462" s="167"/>
    </row>
    <row r="463" spans="12:40" ht="12.75" customHeight="1">
      <c r="L463" s="249"/>
      <c r="AL463" s="167"/>
      <c r="AM463" s="167"/>
      <c r="AN463" s="167"/>
    </row>
    <row r="464" spans="12:40" ht="12.75" customHeight="1">
      <c r="L464" s="249"/>
      <c r="AL464" s="167"/>
      <c r="AM464" s="167"/>
      <c r="AN464" s="167"/>
    </row>
    <row r="465" spans="12:40" ht="12.75" customHeight="1">
      <c r="L465" s="249"/>
      <c r="AL465" s="167"/>
      <c r="AM465" s="167"/>
      <c r="AN465" s="167"/>
    </row>
    <row r="466" spans="12:40" ht="12.75" customHeight="1">
      <c r="L466" s="249"/>
      <c r="AL466" s="167"/>
      <c r="AM466" s="167"/>
      <c r="AN466" s="167"/>
    </row>
    <row r="467" spans="12:40" ht="12.75" customHeight="1">
      <c r="L467" s="249"/>
      <c r="AL467" s="167"/>
      <c r="AM467" s="167"/>
      <c r="AN467" s="167"/>
    </row>
    <row r="468" spans="12:40" ht="12.75" customHeight="1">
      <c r="L468" s="249"/>
      <c r="AL468" s="167"/>
      <c r="AM468" s="167"/>
      <c r="AN468" s="167"/>
    </row>
    <row r="469" spans="12:40" ht="12.75" customHeight="1">
      <c r="L469" s="249"/>
      <c r="AL469" s="167"/>
      <c r="AM469" s="167"/>
      <c r="AN469" s="167"/>
    </row>
    <row r="470" spans="12:40" ht="12.75" customHeight="1">
      <c r="L470" s="249"/>
      <c r="AL470" s="167"/>
      <c r="AM470" s="167"/>
      <c r="AN470" s="167"/>
    </row>
    <row r="471" spans="12:40" ht="12.75" customHeight="1">
      <c r="L471" s="249"/>
      <c r="AL471" s="167"/>
      <c r="AM471" s="167"/>
      <c r="AN471" s="167"/>
    </row>
    <row r="472" spans="12:40" ht="12.75" customHeight="1">
      <c r="L472" s="249"/>
      <c r="AL472" s="167"/>
      <c r="AM472" s="167"/>
      <c r="AN472" s="167"/>
    </row>
    <row r="473" spans="12:40" ht="12.75" customHeight="1">
      <c r="L473" s="249"/>
      <c r="AL473" s="167"/>
      <c r="AM473" s="167"/>
      <c r="AN473" s="167"/>
    </row>
    <row r="474" spans="12:40" ht="12.75" customHeight="1">
      <c r="L474" s="249"/>
      <c r="AL474" s="167"/>
      <c r="AM474" s="167"/>
      <c r="AN474" s="167"/>
    </row>
    <row r="475" spans="12:40" ht="12.75" customHeight="1">
      <c r="L475" s="249"/>
      <c r="AL475" s="167"/>
      <c r="AM475" s="167"/>
      <c r="AN475" s="167"/>
    </row>
    <row r="476" spans="12:40" ht="12.75" customHeight="1">
      <c r="L476" s="249"/>
      <c r="AL476" s="167"/>
      <c r="AM476" s="167"/>
      <c r="AN476" s="167"/>
    </row>
    <row r="477" spans="12:40" ht="12.75" customHeight="1">
      <c r="L477" s="249"/>
      <c r="AL477" s="167"/>
      <c r="AM477" s="167"/>
      <c r="AN477" s="167"/>
    </row>
    <row r="478" spans="12:40" ht="12.75" customHeight="1">
      <c r="L478" s="249"/>
      <c r="AL478" s="167"/>
      <c r="AM478" s="167"/>
      <c r="AN478" s="167"/>
    </row>
    <row r="479" spans="12:40" ht="12.75" customHeight="1">
      <c r="L479" s="249"/>
      <c r="AL479" s="167"/>
      <c r="AM479" s="167"/>
      <c r="AN479" s="167"/>
    </row>
    <row r="480" spans="12:40" ht="12.75" customHeight="1">
      <c r="L480" s="249"/>
      <c r="AL480" s="167"/>
      <c r="AM480" s="167"/>
      <c r="AN480" s="167"/>
    </row>
    <row r="481" spans="12:40" ht="12.75" customHeight="1">
      <c r="L481" s="249"/>
      <c r="AL481" s="167"/>
      <c r="AM481" s="167"/>
      <c r="AN481" s="167"/>
    </row>
    <row r="482" spans="12:40" ht="12.75" customHeight="1">
      <c r="L482" s="249"/>
      <c r="AL482" s="167"/>
      <c r="AM482" s="167"/>
      <c r="AN482" s="167"/>
    </row>
    <row r="483" spans="12:40" ht="12.75" customHeight="1">
      <c r="L483" s="249"/>
      <c r="AL483" s="167"/>
      <c r="AM483" s="167"/>
      <c r="AN483" s="167"/>
    </row>
    <row r="484" spans="12:40" ht="12.75" customHeight="1">
      <c r="L484" s="249"/>
      <c r="AL484" s="167"/>
      <c r="AM484" s="167"/>
      <c r="AN484" s="167"/>
    </row>
    <row r="485" spans="12:40" ht="12.75" customHeight="1">
      <c r="L485" s="249"/>
      <c r="AL485" s="167"/>
      <c r="AM485" s="167"/>
      <c r="AN485" s="167"/>
    </row>
    <row r="486" spans="12:40" ht="12.75" customHeight="1">
      <c r="L486" s="249"/>
      <c r="AL486" s="167"/>
      <c r="AM486" s="167"/>
      <c r="AN486" s="167"/>
    </row>
    <row r="487" spans="12:40" ht="12.75" customHeight="1">
      <c r="L487" s="249"/>
      <c r="AL487" s="167"/>
      <c r="AM487" s="167"/>
      <c r="AN487" s="167"/>
    </row>
    <row r="488" spans="12:40" ht="12.75" customHeight="1">
      <c r="L488" s="249"/>
      <c r="AL488" s="167"/>
      <c r="AM488" s="167"/>
      <c r="AN488" s="167"/>
    </row>
    <row r="489" spans="12:40" ht="12.75" customHeight="1">
      <c r="L489" s="249"/>
      <c r="AL489" s="167"/>
      <c r="AM489" s="167"/>
      <c r="AN489" s="167"/>
    </row>
    <row r="490" spans="12:40" ht="12.75" customHeight="1">
      <c r="L490" s="249"/>
      <c r="AL490" s="167"/>
      <c r="AM490" s="167"/>
      <c r="AN490" s="167"/>
    </row>
    <row r="491" spans="12:40" ht="12.75" customHeight="1">
      <c r="L491" s="249"/>
      <c r="AL491" s="167"/>
      <c r="AM491" s="167"/>
      <c r="AN491" s="167"/>
    </row>
    <row r="492" spans="12:40" ht="12.75" customHeight="1">
      <c r="L492" s="249"/>
      <c r="AL492" s="167"/>
      <c r="AM492" s="167"/>
      <c r="AN492" s="167"/>
    </row>
    <row r="493" spans="12:40" ht="12.75" customHeight="1">
      <c r="L493" s="249"/>
      <c r="AL493" s="167"/>
      <c r="AM493" s="167"/>
      <c r="AN493" s="167"/>
    </row>
    <row r="494" spans="12:40" ht="12.75" customHeight="1">
      <c r="L494" s="249"/>
      <c r="AL494" s="167"/>
      <c r="AM494" s="167"/>
      <c r="AN494" s="167"/>
    </row>
    <row r="495" spans="12:40" ht="12.75" customHeight="1">
      <c r="L495" s="249"/>
      <c r="AL495" s="167"/>
      <c r="AM495" s="167"/>
      <c r="AN495" s="167"/>
    </row>
    <row r="496" spans="12:40" ht="12.75" customHeight="1">
      <c r="L496" s="249"/>
      <c r="AL496" s="167"/>
      <c r="AM496" s="167"/>
      <c r="AN496" s="167"/>
    </row>
    <row r="497" spans="12:40" ht="12.75" customHeight="1">
      <c r="L497" s="249"/>
      <c r="AL497" s="167"/>
      <c r="AM497" s="167"/>
      <c r="AN497" s="167"/>
    </row>
    <row r="498" spans="12:40" ht="12.75" customHeight="1">
      <c r="L498" s="249"/>
      <c r="AL498" s="167"/>
      <c r="AM498" s="167"/>
      <c r="AN498" s="167"/>
    </row>
    <row r="499" spans="12:40" ht="12.75" customHeight="1">
      <c r="L499" s="249"/>
      <c r="AL499" s="167"/>
      <c r="AM499" s="167"/>
      <c r="AN499" s="167"/>
    </row>
    <row r="500" spans="12:40" ht="12.75" customHeight="1">
      <c r="L500" s="249"/>
      <c r="AL500" s="167"/>
      <c r="AM500" s="167"/>
      <c r="AN500" s="167"/>
    </row>
    <row r="501" spans="12:40" ht="12.75" customHeight="1">
      <c r="L501" s="249"/>
      <c r="AL501" s="167"/>
      <c r="AM501" s="167"/>
      <c r="AN501" s="167"/>
    </row>
    <row r="502" spans="12:40" ht="12.75" customHeight="1">
      <c r="L502" s="249"/>
      <c r="AL502" s="167"/>
      <c r="AM502" s="167"/>
      <c r="AN502" s="167"/>
    </row>
    <row r="503" spans="12:40" ht="12.75" customHeight="1">
      <c r="L503" s="249"/>
      <c r="AL503" s="167"/>
      <c r="AM503" s="167"/>
      <c r="AN503" s="167"/>
    </row>
    <row r="504" spans="12:40" ht="12.75" customHeight="1">
      <c r="L504" s="249"/>
      <c r="AL504" s="167"/>
      <c r="AM504" s="167"/>
      <c r="AN504" s="167"/>
    </row>
    <row r="505" spans="12:40" ht="12.75" customHeight="1">
      <c r="L505" s="249"/>
      <c r="AL505" s="167"/>
      <c r="AM505" s="167"/>
      <c r="AN505" s="167"/>
    </row>
    <row r="506" spans="12:40" ht="12.75" customHeight="1">
      <c r="L506" s="249"/>
      <c r="AL506" s="167"/>
      <c r="AM506" s="167"/>
      <c r="AN506" s="167"/>
    </row>
  </sheetData>
  <sheetProtection selectLockedCells="1" selectUnlockedCells="1"/>
  <mergeCells count="15">
    <mergeCell ref="A17:AJ17"/>
    <mergeCell ref="M36:S36"/>
    <mergeCell ref="U36:W36"/>
    <mergeCell ref="AA36:AH36"/>
    <mergeCell ref="M49:S49"/>
    <mergeCell ref="U49:X49"/>
    <mergeCell ref="AA49:AH49"/>
    <mergeCell ref="AA63:AH63"/>
    <mergeCell ref="A94:AJ94"/>
    <mergeCell ref="D51:D52"/>
    <mergeCell ref="E51:F52"/>
    <mergeCell ref="H51:H52"/>
    <mergeCell ref="I51:K52"/>
    <mergeCell ref="M63:S63"/>
    <mergeCell ref="U63:X63"/>
  </mergeCells>
  <printOptions horizontalCentered="1"/>
  <pageMargins left="0" right="0" top="0.43307086614173229" bottom="0" header="0" footer="0"/>
  <pageSetup paperSize="9" scale="85" firstPageNumber="2"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Y75"/>
  <sheetViews>
    <sheetView showGridLines="0" view="pageBreakPreview" topLeftCell="A13" zoomScaleNormal="100" zoomScaleSheetLayoutView="100" workbookViewId="0">
      <selection activeCell="AN41" sqref="AN41"/>
    </sheetView>
  </sheetViews>
  <sheetFormatPr defaultColWidth="9.140625" defaultRowHeight="16.5" customHeight="1"/>
  <cols>
    <col min="1" max="1" width="1.7109375" style="121" customWidth="1"/>
    <col min="2" max="2" width="3.7109375" style="121" customWidth="1"/>
    <col min="3" max="3" width="1.7109375" style="121" customWidth="1"/>
    <col min="4" max="11" width="3.28515625" style="121" customWidth="1"/>
    <col min="12" max="25" width="3.28515625" style="647" customWidth="1"/>
    <col min="26" max="26" width="3.28515625" style="648" customWidth="1"/>
    <col min="27" max="35" width="3.28515625" style="647" customWidth="1"/>
    <col min="36" max="36" width="1.7109375" style="647" customWidth="1"/>
    <col min="37" max="37" width="3.7109375" style="121" customWidth="1"/>
    <col min="38" max="38" width="0.5703125" style="121" customWidth="1"/>
    <col min="39" max="47" width="3.7109375" style="121" customWidth="1"/>
    <col min="48" max="49" width="0.5703125" style="121" customWidth="1"/>
    <col min="50" max="58" width="3.7109375" style="121" customWidth="1"/>
    <col min="59" max="60" width="0.5703125" style="121" customWidth="1"/>
    <col min="61" max="62" width="3.7109375" style="121" customWidth="1"/>
    <col min="63" max="64" width="0.5703125" style="121" customWidth="1"/>
    <col min="65" max="74" width="3.7109375" style="641" customWidth="1"/>
    <col min="75" max="75" width="0.5703125" style="121" customWidth="1"/>
    <col min="76" max="77" width="9.140625" style="122"/>
    <col min="78" max="16384" width="9.140625" style="121"/>
  </cols>
  <sheetData>
    <row r="1" spans="1:76" s="122" customFormat="1" ht="17.25" customHeight="1" thickBot="1">
      <c r="A1" s="121"/>
      <c r="B1" s="121"/>
      <c r="C1" s="121"/>
      <c r="D1" s="121"/>
      <c r="E1" s="121"/>
      <c r="F1" s="121"/>
      <c r="G1" s="121"/>
      <c r="H1" s="121"/>
      <c r="I1" s="121"/>
      <c r="J1" s="121"/>
      <c r="K1" s="121"/>
      <c r="L1" s="647"/>
      <c r="M1" s="647"/>
      <c r="N1" s="647"/>
      <c r="O1" s="647"/>
      <c r="P1" s="647"/>
      <c r="Q1" s="647"/>
      <c r="R1" s="647"/>
      <c r="S1" s="647"/>
      <c r="T1" s="647"/>
      <c r="U1" s="647"/>
      <c r="V1" s="647"/>
      <c r="W1" s="647"/>
      <c r="X1" s="647"/>
      <c r="Y1" s="647"/>
      <c r="Z1" s="648"/>
      <c r="AA1" s="647"/>
      <c r="AB1" s="647"/>
      <c r="AC1" s="647"/>
      <c r="AD1" s="647"/>
      <c r="AE1" s="647"/>
      <c r="AF1" s="647"/>
      <c r="AG1" s="647"/>
      <c r="AH1" s="647"/>
      <c r="AI1" s="647"/>
      <c r="AJ1" s="647"/>
      <c r="AK1" s="652"/>
      <c r="AL1" s="652"/>
      <c r="AM1" s="652"/>
      <c r="AN1" s="652"/>
      <c r="AO1" s="652"/>
      <c r="AP1" s="652"/>
      <c r="AQ1" s="652"/>
      <c r="AR1" s="652"/>
      <c r="AS1" s="652"/>
      <c r="AT1" s="652"/>
      <c r="AU1" s="652"/>
      <c r="AV1" s="652"/>
      <c r="AW1" s="652"/>
      <c r="AX1" s="652"/>
      <c r="AY1" s="652"/>
      <c r="AZ1" s="652"/>
      <c r="BA1" s="652"/>
      <c r="BB1" s="652"/>
      <c r="BC1" s="652"/>
      <c r="BD1" s="652"/>
      <c r="BE1" s="652"/>
      <c r="BF1" s="652"/>
      <c r="BG1" s="652"/>
      <c r="BH1" s="652"/>
      <c r="BI1" s="652"/>
      <c r="BJ1" s="652"/>
      <c r="BK1" s="652"/>
      <c r="BL1" s="652"/>
      <c r="BM1" s="652"/>
      <c r="BN1" s="652"/>
      <c r="BO1" s="652"/>
      <c r="BP1" s="652"/>
      <c r="BQ1" s="652"/>
      <c r="BR1" s="652"/>
      <c r="BS1" s="652"/>
      <c r="BT1" s="652"/>
      <c r="BU1" s="652"/>
      <c r="BV1" s="652"/>
      <c r="BW1" s="652"/>
      <c r="BX1" s="652"/>
    </row>
    <row r="2" spans="1:76" s="652" customFormat="1" ht="8.1" customHeight="1">
      <c r="A2" s="680"/>
      <c r="B2" s="681"/>
      <c r="C2" s="682"/>
      <c r="D2" s="683"/>
      <c r="E2" s="683"/>
      <c r="F2" s="684"/>
      <c r="G2" s="684"/>
      <c r="H2" s="684"/>
      <c r="I2" s="684"/>
      <c r="J2" s="684"/>
      <c r="K2" s="684"/>
      <c r="L2" s="684"/>
      <c r="M2" s="684"/>
      <c r="N2" s="684"/>
      <c r="O2" s="684"/>
      <c r="P2" s="684"/>
      <c r="Q2" s="684"/>
      <c r="R2" s="684"/>
      <c r="S2" s="684"/>
      <c r="T2" s="684"/>
      <c r="U2" s="684"/>
      <c r="V2" s="684"/>
      <c r="W2" s="684"/>
      <c r="X2" s="685"/>
      <c r="Y2" s="685"/>
      <c r="Z2" s="685"/>
      <c r="AA2" s="685"/>
      <c r="AB2" s="685"/>
      <c r="AC2" s="685"/>
      <c r="AD2" s="685"/>
      <c r="AE2" s="685"/>
      <c r="AF2" s="685"/>
      <c r="AG2" s="685"/>
      <c r="AH2" s="685"/>
      <c r="AI2" s="685"/>
      <c r="AJ2" s="671"/>
    </row>
    <row r="3" spans="1:76" s="652" customFormat="1" ht="14.1" customHeight="1">
      <c r="A3" s="686"/>
      <c r="B3" s="654"/>
      <c r="C3" s="659" t="s">
        <v>825</v>
      </c>
      <c r="D3" s="649"/>
      <c r="E3" s="655"/>
      <c r="F3" s="655"/>
      <c r="G3" s="655"/>
      <c r="H3" s="656"/>
      <c r="I3" s="657"/>
      <c r="J3" s="657"/>
      <c r="K3" s="657"/>
      <c r="L3" s="658"/>
      <c r="M3" s="657"/>
      <c r="N3" s="657"/>
      <c r="O3" s="657"/>
      <c r="P3" s="658"/>
      <c r="Q3" s="657"/>
      <c r="R3" s="657"/>
      <c r="S3" s="657"/>
      <c r="T3" s="657"/>
      <c r="U3" s="657"/>
      <c r="V3" s="657"/>
      <c r="W3" s="653"/>
      <c r="X3" s="651"/>
      <c r="Y3" s="651"/>
      <c r="Z3" s="651"/>
      <c r="AA3" s="651"/>
      <c r="AB3" s="651"/>
      <c r="AC3" s="651"/>
      <c r="AD3" s="651"/>
      <c r="AE3" s="651"/>
      <c r="AF3" s="651"/>
      <c r="AG3" s="651"/>
      <c r="AH3" s="651"/>
      <c r="AI3" s="651"/>
      <c r="AJ3" s="672"/>
    </row>
    <row r="4" spans="1:76" s="652" customFormat="1" ht="14.1" customHeight="1">
      <c r="A4" s="686"/>
      <c r="B4" s="654"/>
      <c r="C4" s="687" t="s">
        <v>826</v>
      </c>
      <c r="D4" s="650"/>
      <c r="E4" s="655"/>
      <c r="F4" s="655"/>
      <c r="G4" s="655"/>
      <c r="H4" s="656"/>
      <c r="I4" s="657"/>
      <c r="J4" s="657"/>
      <c r="K4" s="657"/>
      <c r="L4" s="658"/>
      <c r="M4" s="657"/>
      <c r="N4" s="657"/>
      <c r="O4" s="657"/>
      <c r="P4" s="658"/>
      <c r="Q4" s="657"/>
      <c r="R4" s="657"/>
      <c r="S4" s="657"/>
      <c r="T4" s="657"/>
      <c r="U4" s="657"/>
      <c r="V4" s="657"/>
      <c r="W4" s="653"/>
      <c r="X4" s="651"/>
      <c r="Y4" s="651"/>
      <c r="Z4" s="651"/>
      <c r="AA4" s="651"/>
      <c r="AB4" s="651"/>
      <c r="AC4" s="651"/>
      <c r="AD4" s="651"/>
      <c r="AE4" s="651"/>
      <c r="AF4" s="651"/>
      <c r="AG4" s="651"/>
      <c r="AH4" s="651"/>
      <c r="AI4" s="651"/>
      <c r="AJ4" s="672"/>
    </row>
    <row r="5" spans="1:76" s="652" customFormat="1" ht="12" customHeight="1">
      <c r="A5" s="686"/>
      <c r="B5" s="654"/>
      <c r="C5" s="659"/>
      <c r="D5" s="659"/>
      <c r="E5" s="660"/>
      <c r="F5" s="655"/>
      <c r="G5" s="655"/>
      <c r="H5" s="656"/>
      <c r="I5" s="657"/>
      <c r="J5" s="657"/>
      <c r="K5" s="657"/>
      <c r="L5" s="658"/>
      <c r="M5" s="657"/>
      <c r="N5" s="657"/>
      <c r="O5" s="657"/>
      <c r="P5" s="658"/>
      <c r="Q5" s="657"/>
      <c r="R5" s="657"/>
      <c r="S5" s="657"/>
      <c r="T5" s="657"/>
      <c r="U5" s="657"/>
      <c r="V5" s="657"/>
      <c r="W5" s="653"/>
      <c r="X5" s="651"/>
      <c r="Y5" s="651"/>
      <c r="Z5" s="651"/>
      <c r="AA5" s="651"/>
      <c r="AB5" s="651"/>
      <c r="AC5" s="651"/>
      <c r="AD5" s="651"/>
      <c r="AE5" s="651"/>
      <c r="AF5" s="651"/>
      <c r="AG5" s="651"/>
      <c r="AH5" s="651"/>
      <c r="AI5" s="651"/>
      <c r="AJ5" s="672"/>
    </row>
    <row r="6" spans="1:76" s="652" customFormat="1" ht="9.75" customHeight="1">
      <c r="A6" s="688"/>
      <c r="B6" s="669"/>
      <c r="C6" s="663" t="s">
        <v>905</v>
      </c>
      <c r="D6" s="663"/>
      <c r="E6" s="664"/>
      <c r="F6" s="665"/>
      <c r="G6" s="665"/>
      <c r="H6" s="666"/>
      <c r="I6" s="667"/>
      <c r="J6" s="667"/>
      <c r="K6" s="667"/>
      <c r="L6" s="668"/>
      <c r="M6" s="667"/>
      <c r="N6" s="667"/>
      <c r="O6" s="667"/>
      <c r="P6" s="668"/>
      <c r="Q6" s="667"/>
      <c r="R6" s="667"/>
      <c r="S6" s="667"/>
      <c r="T6" s="667"/>
      <c r="U6" s="667"/>
      <c r="V6" s="667"/>
      <c r="W6" s="661"/>
      <c r="X6" s="651"/>
      <c r="Y6" s="651"/>
      <c r="Z6" s="651"/>
      <c r="AA6" s="651"/>
      <c r="AB6" s="651"/>
      <c r="AC6" s="651"/>
      <c r="AD6" s="651"/>
      <c r="AE6" s="651"/>
      <c r="AF6" s="651"/>
      <c r="AG6" s="651"/>
      <c r="AH6" s="651"/>
      <c r="AI6" s="651"/>
      <c r="AJ6" s="672"/>
    </row>
    <row r="7" spans="1:76" s="652" customFormat="1" ht="9.75" customHeight="1">
      <c r="A7" s="688"/>
      <c r="B7" s="669"/>
      <c r="C7" s="689" t="s">
        <v>906</v>
      </c>
      <c r="D7" s="663"/>
      <c r="E7" s="664"/>
      <c r="G7" s="690"/>
      <c r="H7" s="691"/>
      <c r="I7" s="692"/>
      <c r="J7" s="692"/>
      <c r="K7" s="692"/>
      <c r="L7" s="693"/>
      <c r="M7" s="692"/>
      <c r="N7" s="692"/>
      <c r="O7" s="692"/>
      <c r="P7" s="693"/>
      <c r="Q7" s="692"/>
      <c r="R7" s="692"/>
      <c r="S7" s="692"/>
      <c r="T7" s="692"/>
      <c r="U7" s="692"/>
      <c r="V7" s="692"/>
      <c r="W7" s="694"/>
      <c r="X7" s="695"/>
      <c r="Y7" s="695"/>
      <c r="Z7" s="695"/>
      <c r="AA7" s="695"/>
      <c r="AB7" s="690"/>
      <c r="AC7" s="690"/>
      <c r="AD7" s="691"/>
      <c r="AE7" s="692"/>
      <c r="AF7" s="692"/>
      <c r="AG7" s="692"/>
      <c r="AH7" s="693"/>
      <c r="AI7" s="692"/>
      <c r="AJ7" s="672"/>
    </row>
    <row r="8" spans="1:76" s="652" customFormat="1" ht="9.75" customHeight="1">
      <c r="A8" s="688"/>
      <c r="B8" s="669"/>
      <c r="C8" s="663"/>
      <c r="D8" s="663"/>
      <c r="E8" s="664"/>
      <c r="G8" s="665"/>
      <c r="H8" s="666"/>
      <c r="I8" s="667"/>
      <c r="J8" s="667"/>
      <c r="K8" s="667"/>
      <c r="L8" s="668"/>
      <c r="M8" s="667"/>
      <c r="N8" s="667"/>
      <c r="O8" s="667"/>
      <c r="P8" s="668"/>
      <c r="Q8" s="667"/>
      <c r="R8" s="667"/>
      <c r="S8" s="667"/>
      <c r="T8" s="667"/>
      <c r="U8" s="667"/>
      <c r="V8" s="667"/>
      <c r="W8" s="661"/>
      <c r="X8" s="651"/>
      <c r="Y8" s="651"/>
      <c r="Z8" s="651"/>
      <c r="AA8" s="651"/>
      <c r="AB8" s="651"/>
      <c r="AC8" s="651"/>
      <c r="AD8" s="651"/>
      <c r="AE8" s="651"/>
      <c r="AF8" s="651"/>
      <c r="AG8" s="651"/>
      <c r="AH8" s="651"/>
      <c r="AI8" s="651"/>
      <c r="AJ8" s="672"/>
    </row>
    <row r="9" spans="1:76" s="652" customFormat="1" ht="9.75" customHeight="1">
      <c r="A9" s="688"/>
      <c r="B9" s="669"/>
      <c r="C9" s="663" t="s">
        <v>907</v>
      </c>
      <c r="D9" s="663"/>
      <c r="E9" s="664"/>
      <c r="G9" s="690"/>
      <c r="H9" s="691"/>
      <c r="I9" s="692"/>
      <c r="J9" s="692"/>
      <c r="K9" s="692"/>
      <c r="L9" s="693"/>
      <c r="M9" s="692"/>
      <c r="N9" s="692"/>
      <c r="O9" s="692"/>
      <c r="P9" s="693"/>
      <c r="Q9" s="692"/>
      <c r="R9" s="692"/>
      <c r="S9" s="692"/>
      <c r="T9" s="692"/>
      <c r="U9" s="692"/>
      <c r="V9" s="692"/>
      <c r="W9" s="694"/>
      <c r="X9" s="695"/>
      <c r="Y9" s="695"/>
      <c r="Z9" s="695"/>
      <c r="AA9" s="695"/>
      <c r="AB9" s="695"/>
      <c r="AC9" s="695"/>
      <c r="AD9" s="695"/>
      <c r="AE9" s="695"/>
      <c r="AF9" s="695"/>
      <c r="AG9" s="695"/>
      <c r="AH9" s="695"/>
      <c r="AI9" s="695"/>
      <c r="AJ9" s="672"/>
    </row>
    <row r="10" spans="1:76" s="652" customFormat="1" ht="9.75" customHeight="1">
      <c r="A10" s="688"/>
      <c r="B10" s="669"/>
      <c r="C10" s="689" t="s">
        <v>908</v>
      </c>
      <c r="D10" s="663"/>
      <c r="E10" s="664"/>
      <c r="G10" s="665"/>
      <c r="H10" s="666"/>
      <c r="I10" s="667"/>
      <c r="J10" s="667"/>
      <c r="K10" s="667"/>
      <c r="L10" s="668"/>
      <c r="M10" s="667"/>
      <c r="N10" s="667"/>
      <c r="O10" s="667"/>
      <c r="P10" s="668"/>
      <c r="Q10" s="667"/>
      <c r="R10" s="667"/>
      <c r="S10" s="667"/>
      <c r="T10" s="667"/>
      <c r="U10" s="667"/>
      <c r="V10" s="667"/>
      <c r="W10" s="661"/>
      <c r="X10" s="651"/>
      <c r="Y10" s="651"/>
      <c r="Z10" s="651"/>
      <c r="AA10" s="651"/>
      <c r="AB10" s="651"/>
      <c r="AC10" s="651"/>
      <c r="AD10" s="651"/>
      <c r="AE10" s="651"/>
      <c r="AF10" s="651"/>
      <c r="AG10" s="651"/>
      <c r="AH10" s="651"/>
      <c r="AI10" s="651"/>
      <c r="AJ10" s="672"/>
    </row>
    <row r="11" spans="1:76" s="652" customFormat="1" ht="9.75" customHeight="1">
      <c r="A11" s="688"/>
      <c r="B11" s="669"/>
      <c r="C11" s="663"/>
      <c r="D11" s="663"/>
      <c r="E11" s="664"/>
      <c r="G11" s="690"/>
      <c r="H11" s="691"/>
      <c r="I11" s="692"/>
      <c r="J11" s="692"/>
      <c r="K11" s="692"/>
      <c r="L11" s="693"/>
      <c r="M11" s="692"/>
      <c r="N11" s="692"/>
      <c r="O11" s="692"/>
      <c r="P11" s="693"/>
      <c r="Q11" s="692"/>
      <c r="R11" s="692"/>
      <c r="S11" s="692"/>
      <c r="T11" s="692"/>
      <c r="U11" s="692"/>
      <c r="V11" s="692"/>
      <c r="W11" s="694"/>
      <c r="X11" s="695"/>
      <c r="Y11" s="695"/>
      <c r="Z11" s="695"/>
      <c r="AA11" s="695"/>
      <c r="AB11" s="695"/>
      <c r="AC11" s="695"/>
      <c r="AD11" s="695"/>
      <c r="AE11" s="695"/>
      <c r="AF11" s="695"/>
      <c r="AG11" s="695"/>
      <c r="AH11" s="695"/>
      <c r="AI11" s="695"/>
      <c r="AJ11" s="672"/>
    </row>
    <row r="12" spans="1:76" s="652" customFormat="1" ht="9.75" customHeight="1">
      <c r="A12" s="688"/>
      <c r="B12" s="669"/>
      <c r="C12" s="663"/>
      <c r="D12" s="663"/>
      <c r="E12" s="664"/>
      <c r="G12" s="665"/>
      <c r="H12" s="666"/>
      <c r="I12" s="667"/>
      <c r="J12" s="667"/>
      <c r="K12" s="667"/>
      <c r="L12" s="668"/>
      <c r="M12" s="667"/>
      <c r="N12" s="667"/>
      <c r="O12" s="667"/>
      <c r="P12" s="668"/>
      <c r="Q12" s="667"/>
      <c r="R12" s="667"/>
      <c r="S12" s="667"/>
      <c r="T12" s="667"/>
      <c r="U12" s="667"/>
      <c r="V12" s="667"/>
      <c r="W12" s="661"/>
      <c r="X12" s="651"/>
      <c r="Y12" s="651"/>
      <c r="Z12" s="651"/>
      <c r="AA12" s="651"/>
      <c r="AB12" s="651"/>
      <c r="AC12" s="651"/>
      <c r="AD12" s="651"/>
      <c r="AE12" s="651"/>
      <c r="AF12" s="651"/>
      <c r="AG12" s="651"/>
      <c r="AH12" s="651"/>
      <c r="AI12" s="651"/>
      <c r="AJ12" s="672"/>
    </row>
    <row r="13" spans="1:76" s="652" customFormat="1" ht="9.75" customHeight="1">
      <c r="A13" s="688"/>
      <c r="B13" s="670"/>
      <c r="C13" s="663"/>
      <c r="D13" s="663"/>
      <c r="E13" s="664"/>
      <c r="G13" s="690"/>
      <c r="H13" s="691"/>
      <c r="I13" s="692"/>
      <c r="J13" s="692"/>
      <c r="K13" s="692"/>
      <c r="L13" s="693"/>
      <c r="M13" s="692"/>
      <c r="N13" s="692"/>
      <c r="O13" s="692"/>
      <c r="P13" s="693"/>
      <c r="Q13" s="692"/>
      <c r="R13" s="692"/>
      <c r="S13" s="692"/>
      <c r="T13" s="692"/>
      <c r="U13" s="692"/>
      <c r="V13" s="692"/>
      <c r="W13" s="694"/>
      <c r="X13" s="695"/>
      <c r="Y13" s="695"/>
      <c r="Z13" s="695"/>
      <c r="AA13" s="695"/>
      <c r="AB13" s="695"/>
      <c r="AC13" s="695"/>
      <c r="AD13" s="695"/>
      <c r="AE13" s="695"/>
      <c r="AF13" s="695"/>
      <c r="AG13" s="695"/>
      <c r="AH13" s="695"/>
      <c r="AI13" s="695"/>
      <c r="AJ13" s="672"/>
    </row>
    <row r="14" spans="1:76" s="652" customFormat="1" ht="9.75" customHeight="1">
      <c r="A14" s="688"/>
      <c r="B14" s="670"/>
      <c r="C14" s="663"/>
      <c r="D14" s="663"/>
      <c r="E14" s="664"/>
      <c r="F14" s="665"/>
      <c r="G14" s="665"/>
      <c r="H14" s="666"/>
      <c r="I14" s="667"/>
      <c r="J14" s="667"/>
      <c r="K14" s="667"/>
      <c r="L14" s="668"/>
      <c r="M14" s="667"/>
      <c r="N14" s="667"/>
      <c r="O14" s="667"/>
      <c r="P14" s="668"/>
      <c r="Q14" s="667"/>
      <c r="R14" s="667"/>
      <c r="S14" s="667"/>
      <c r="T14" s="667"/>
      <c r="U14" s="667"/>
      <c r="V14" s="667"/>
      <c r="W14" s="661"/>
      <c r="X14" s="651"/>
      <c r="Y14" s="651"/>
      <c r="Z14" s="651"/>
      <c r="AA14" s="651"/>
      <c r="AB14" s="651"/>
      <c r="AC14" s="651"/>
      <c r="AD14" s="651"/>
      <c r="AE14" s="651"/>
      <c r="AF14" s="651"/>
      <c r="AG14" s="651"/>
      <c r="AH14" s="651"/>
      <c r="AI14" s="651"/>
      <c r="AJ14" s="672"/>
    </row>
    <row r="15" spans="1:76" s="652" customFormat="1" ht="9.75" customHeight="1">
      <c r="A15" s="688"/>
      <c r="B15" s="670"/>
      <c r="C15" s="663"/>
      <c r="D15" s="663"/>
      <c r="E15" s="664"/>
      <c r="G15" s="696" t="s">
        <v>909</v>
      </c>
      <c r="H15" s="666"/>
      <c r="I15" s="667"/>
      <c r="J15" s="667"/>
      <c r="K15" s="667"/>
      <c r="L15" s="668"/>
      <c r="M15" s="667"/>
      <c r="N15" s="667"/>
      <c r="O15" s="667"/>
      <c r="P15" s="668"/>
      <c r="Q15" s="667"/>
      <c r="R15" s="667"/>
      <c r="S15" s="667"/>
      <c r="T15" s="667"/>
      <c r="U15" s="667"/>
      <c r="V15" s="667"/>
      <c r="W15" s="661"/>
      <c r="X15" s="651"/>
      <c r="Y15" s="651"/>
      <c r="Z15" s="651"/>
      <c r="AA15" s="651"/>
      <c r="AB15" s="651"/>
      <c r="AC15" s="651"/>
      <c r="AD15" s="651"/>
      <c r="AE15" s="651"/>
      <c r="AF15" s="651"/>
      <c r="AG15" s="651"/>
      <c r="AH15" s="651"/>
      <c r="AI15" s="651"/>
      <c r="AJ15" s="672"/>
    </row>
    <row r="16" spans="1:76" s="652" customFormat="1" ht="9.75" customHeight="1">
      <c r="A16" s="688"/>
      <c r="B16" s="670"/>
      <c r="C16" s="663"/>
      <c r="D16" s="663"/>
      <c r="E16" s="664"/>
      <c r="G16" s="697" t="s">
        <v>910</v>
      </c>
      <c r="H16" s="666"/>
      <c r="I16" s="667"/>
      <c r="J16" s="667"/>
      <c r="K16" s="667"/>
      <c r="L16" s="668"/>
      <c r="M16" s="667"/>
      <c r="N16" s="667"/>
      <c r="O16" s="667"/>
      <c r="P16" s="668"/>
      <c r="Q16" s="667"/>
      <c r="R16" s="667"/>
      <c r="S16" s="667"/>
      <c r="T16" s="667"/>
      <c r="U16" s="667"/>
      <c r="V16" s="667"/>
      <c r="W16" s="661"/>
      <c r="X16" s="651"/>
      <c r="Y16" s="651"/>
      <c r="Z16" s="651"/>
      <c r="AA16" s="651"/>
      <c r="AB16" s="651"/>
      <c r="AC16" s="651"/>
      <c r="AD16" s="651"/>
      <c r="AE16" s="651"/>
      <c r="AF16" s="651"/>
      <c r="AG16" s="651"/>
      <c r="AH16" s="651"/>
      <c r="AI16" s="651"/>
      <c r="AJ16" s="672"/>
    </row>
    <row r="17" spans="1:36" s="652" customFormat="1" ht="9.75" customHeight="1" thickBot="1">
      <c r="A17" s="698"/>
      <c r="B17" s="699"/>
      <c r="C17" s="700"/>
      <c r="D17" s="700"/>
      <c r="E17" s="701"/>
      <c r="F17" s="702"/>
      <c r="G17" s="702"/>
      <c r="H17" s="703"/>
      <c r="I17" s="704"/>
      <c r="J17" s="704"/>
      <c r="K17" s="704"/>
      <c r="L17" s="705"/>
      <c r="M17" s="704"/>
      <c r="N17" s="704"/>
      <c r="O17" s="704"/>
      <c r="P17" s="705"/>
      <c r="Q17" s="704"/>
      <c r="R17" s="704"/>
      <c r="S17" s="704"/>
      <c r="T17" s="704"/>
      <c r="U17" s="704"/>
      <c r="V17" s="704"/>
      <c r="W17" s="706"/>
      <c r="X17" s="676"/>
      <c r="Y17" s="676"/>
      <c r="Z17" s="676"/>
      <c r="AA17" s="676"/>
      <c r="AB17" s="676"/>
      <c r="AC17" s="676"/>
      <c r="AD17" s="676"/>
      <c r="AE17" s="676"/>
      <c r="AF17" s="676"/>
      <c r="AG17" s="676"/>
      <c r="AH17" s="676"/>
      <c r="AI17" s="676"/>
      <c r="AJ17" s="677"/>
    </row>
    <row r="18" spans="1:36" s="652" customFormat="1" ht="3.95" customHeight="1" thickBot="1">
      <c r="A18" s="688"/>
      <c r="B18" s="662"/>
      <c r="C18" s="663"/>
      <c r="D18" s="663"/>
      <c r="E18" s="664"/>
      <c r="F18" s="665"/>
      <c r="G18" s="665"/>
      <c r="H18" s="666"/>
      <c r="I18" s="667"/>
      <c r="J18" s="667"/>
      <c r="K18" s="667"/>
      <c r="L18" s="668"/>
      <c r="M18" s="667"/>
      <c r="N18" s="667"/>
      <c r="O18" s="667"/>
      <c r="P18" s="668"/>
      <c r="Q18" s="667"/>
      <c r="R18" s="667"/>
      <c r="S18" s="667"/>
      <c r="T18" s="667"/>
      <c r="U18" s="667"/>
      <c r="V18" s="667"/>
      <c r="W18" s="661"/>
      <c r="X18" s="651"/>
      <c r="Y18" s="651"/>
      <c r="Z18" s="651"/>
      <c r="AA18" s="651"/>
      <c r="AB18" s="651"/>
      <c r="AC18" s="651"/>
      <c r="AD18" s="651"/>
      <c r="AE18" s="651"/>
      <c r="AF18" s="651"/>
      <c r="AG18" s="651"/>
      <c r="AH18" s="651"/>
      <c r="AI18" s="651"/>
      <c r="AJ18" s="672"/>
    </row>
    <row r="19" spans="1:36" s="652" customFormat="1" ht="9.75" customHeight="1">
      <c r="A19" s="707"/>
      <c r="B19" s="708"/>
      <c r="C19" s="709"/>
      <c r="D19" s="709"/>
      <c r="E19" s="710"/>
      <c r="F19" s="711"/>
      <c r="G19" s="711"/>
      <c r="H19" s="712"/>
      <c r="I19" s="713"/>
      <c r="J19" s="713"/>
      <c r="K19" s="713"/>
      <c r="L19" s="714"/>
      <c r="M19" s="713"/>
      <c r="N19" s="713"/>
      <c r="O19" s="713"/>
      <c r="P19" s="714"/>
      <c r="Q19" s="713"/>
      <c r="R19" s="713"/>
      <c r="S19" s="713"/>
      <c r="T19" s="713"/>
      <c r="U19" s="713"/>
      <c r="V19" s="713"/>
      <c r="W19" s="715"/>
      <c r="X19" s="685"/>
      <c r="Y19" s="685"/>
      <c r="Z19" s="685"/>
      <c r="AA19" s="685"/>
      <c r="AB19" s="685"/>
      <c r="AC19" s="685"/>
      <c r="AD19" s="685"/>
      <c r="AE19" s="685"/>
      <c r="AF19" s="685"/>
      <c r="AG19" s="685"/>
      <c r="AH19" s="685"/>
      <c r="AI19" s="685"/>
      <c r="AJ19" s="671"/>
    </row>
    <row r="20" spans="1:36" s="652" customFormat="1" ht="15.95" customHeight="1">
      <c r="A20" s="6081" t="s">
        <v>911</v>
      </c>
      <c r="B20" s="6082"/>
      <c r="C20" s="6082"/>
      <c r="D20" s="6082"/>
      <c r="E20" s="6082"/>
      <c r="F20" s="6082"/>
      <c r="G20" s="6082"/>
      <c r="H20" s="6082"/>
      <c r="I20" s="6082"/>
      <c r="J20" s="6082"/>
      <c r="K20" s="6082"/>
      <c r="L20" s="6082"/>
      <c r="M20" s="6082"/>
      <c r="N20" s="6082"/>
      <c r="O20" s="6082"/>
      <c r="P20" s="6082"/>
      <c r="Q20" s="6082"/>
      <c r="R20" s="6082"/>
      <c r="S20" s="6082"/>
      <c r="T20" s="6082"/>
      <c r="U20" s="6082"/>
      <c r="V20" s="6082"/>
      <c r="W20" s="6082"/>
      <c r="X20" s="6082"/>
      <c r="Y20" s="6082"/>
      <c r="Z20" s="6082"/>
      <c r="AA20" s="6082"/>
      <c r="AB20" s="6082"/>
      <c r="AC20" s="6082"/>
      <c r="AD20" s="6082"/>
      <c r="AE20" s="6082"/>
      <c r="AF20" s="6082"/>
      <c r="AG20" s="6082"/>
      <c r="AH20" s="6082"/>
      <c r="AI20" s="6082"/>
      <c r="AJ20" s="6083"/>
    </row>
    <row r="21" spans="1:36" s="652" customFormat="1" ht="15.95" customHeight="1">
      <c r="A21" s="6084" t="s">
        <v>912</v>
      </c>
      <c r="B21" s="6085"/>
      <c r="C21" s="6085"/>
      <c r="D21" s="6085"/>
      <c r="E21" s="6085"/>
      <c r="F21" s="6085"/>
      <c r="G21" s="6085"/>
      <c r="H21" s="6085"/>
      <c r="I21" s="6085"/>
      <c r="J21" s="6085"/>
      <c r="K21" s="6085"/>
      <c r="L21" s="6085"/>
      <c r="M21" s="6085"/>
      <c r="N21" s="6085"/>
      <c r="O21" s="6085"/>
      <c r="P21" s="6085"/>
      <c r="Q21" s="6085"/>
      <c r="R21" s="6085"/>
      <c r="S21" s="6085"/>
      <c r="T21" s="6085"/>
      <c r="U21" s="6085"/>
      <c r="V21" s="6085"/>
      <c r="W21" s="6085"/>
      <c r="X21" s="6085"/>
      <c r="Y21" s="6085"/>
      <c r="Z21" s="6085"/>
      <c r="AA21" s="6085"/>
      <c r="AB21" s="6085"/>
      <c r="AC21" s="6085"/>
      <c r="AD21" s="6085"/>
      <c r="AE21" s="6085"/>
      <c r="AF21" s="6085"/>
      <c r="AG21" s="6085"/>
      <c r="AH21" s="6085"/>
      <c r="AI21" s="6085"/>
      <c r="AJ21" s="6086"/>
    </row>
    <row r="22" spans="1:36" s="652" customFormat="1" ht="15" customHeight="1">
      <c r="A22" s="716"/>
      <c r="B22" s="717"/>
      <c r="C22" s="718"/>
      <c r="D22" s="718"/>
      <c r="E22" s="719"/>
      <c r="F22" s="720"/>
      <c r="G22" s="720"/>
      <c r="H22" s="721"/>
      <c r="I22" s="722"/>
      <c r="J22" s="722"/>
      <c r="K22" s="722"/>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4"/>
    </row>
    <row r="23" spans="1:36" s="652" customFormat="1" ht="15" customHeight="1" thickBot="1">
      <c r="A23" s="688"/>
      <c r="B23" s="662"/>
      <c r="C23" s="663"/>
      <c r="D23" s="663"/>
      <c r="E23" s="664"/>
      <c r="F23" s="665"/>
      <c r="G23" s="665"/>
      <c r="H23" s="666"/>
      <c r="I23" s="667"/>
      <c r="J23" s="667"/>
      <c r="K23" s="667"/>
      <c r="L23" s="651"/>
      <c r="M23" s="651"/>
      <c r="N23" s="651"/>
      <c r="O23" s="651"/>
      <c r="P23" s="651"/>
      <c r="Q23" s="651"/>
      <c r="R23" s="651"/>
      <c r="S23" s="651"/>
      <c r="T23" s="651"/>
      <c r="U23" s="651"/>
      <c r="V23" s="651"/>
      <c r="W23" s="651"/>
      <c r="X23" s="651"/>
      <c r="Y23" s="651"/>
      <c r="Z23" s="651"/>
      <c r="AA23" s="651"/>
      <c r="AB23" s="651"/>
      <c r="AC23" s="651"/>
      <c r="AD23" s="651"/>
      <c r="AE23" s="651"/>
      <c r="AF23" s="651"/>
      <c r="AG23" s="651"/>
      <c r="AH23" s="651"/>
      <c r="AI23" s="651"/>
      <c r="AJ23" s="672"/>
    </row>
    <row r="24" spans="1:36" s="652" customFormat="1" ht="6" customHeight="1">
      <c r="A24" s="805"/>
      <c r="B24" s="806"/>
      <c r="C24" s="807"/>
      <c r="D24" s="807"/>
      <c r="E24" s="792"/>
      <c r="F24" s="808"/>
      <c r="G24" s="808"/>
      <c r="H24" s="793"/>
      <c r="I24" s="809"/>
      <c r="J24" s="809"/>
      <c r="K24" s="809"/>
      <c r="L24" s="810"/>
      <c r="M24" s="810"/>
      <c r="N24" s="810"/>
      <c r="O24" s="810"/>
      <c r="P24" s="810"/>
      <c r="Q24" s="810"/>
      <c r="R24" s="810"/>
      <c r="S24" s="810"/>
      <c r="T24" s="810"/>
      <c r="U24" s="810"/>
      <c r="V24" s="810"/>
      <c r="W24" s="810"/>
      <c r="X24" s="810"/>
      <c r="Y24" s="810"/>
      <c r="Z24" s="810"/>
      <c r="AA24" s="810"/>
      <c r="AB24" s="810"/>
      <c r="AC24" s="810"/>
      <c r="AD24" s="810"/>
      <c r="AE24" s="810"/>
      <c r="AF24" s="810"/>
      <c r="AG24" s="810"/>
      <c r="AH24" s="810"/>
      <c r="AI24" s="810"/>
      <c r="AJ24" s="811"/>
    </row>
    <row r="25" spans="1:36" s="675" customFormat="1" ht="9.75" customHeight="1">
      <c r="A25" s="777"/>
      <c r="B25" s="785" t="s">
        <v>913</v>
      </c>
      <c r="C25" s="778"/>
      <c r="D25" s="778"/>
      <c r="E25" s="779"/>
      <c r="F25" s="780"/>
      <c r="G25" s="780"/>
      <c r="H25" s="781"/>
      <c r="I25" s="782"/>
      <c r="J25" s="782"/>
      <c r="K25" s="782"/>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95"/>
    </row>
    <row r="26" spans="1:36" s="652" customFormat="1" ht="9.75" customHeight="1">
      <c r="A26" s="784"/>
      <c r="B26" s="785" t="s">
        <v>914</v>
      </c>
      <c r="C26" s="786"/>
      <c r="D26" s="786"/>
      <c r="E26" s="779"/>
      <c r="F26" s="787"/>
      <c r="G26" s="787"/>
      <c r="H26" s="781"/>
      <c r="I26" s="788"/>
      <c r="J26" s="788"/>
      <c r="K26" s="788"/>
      <c r="L26" s="789"/>
      <c r="M26" s="789"/>
      <c r="N26" s="789"/>
      <c r="O26" s="789"/>
      <c r="P26" s="789"/>
      <c r="Q26" s="789"/>
      <c r="R26" s="789"/>
      <c r="S26" s="789"/>
      <c r="T26" s="789"/>
      <c r="U26" s="789"/>
      <c r="V26" s="789"/>
      <c r="W26" s="789"/>
      <c r="X26" s="789"/>
      <c r="Y26" s="789"/>
      <c r="Z26" s="789"/>
      <c r="AA26" s="789"/>
      <c r="AB26" s="789"/>
      <c r="AC26" s="789"/>
      <c r="AD26" s="789"/>
      <c r="AE26" s="789"/>
      <c r="AF26" s="789"/>
      <c r="AG26" s="789"/>
      <c r="AH26" s="789"/>
      <c r="AI26" s="789"/>
      <c r="AJ26" s="794"/>
    </row>
    <row r="27" spans="1:36" s="652" customFormat="1" ht="9.75" customHeight="1">
      <c r="A27" s="784"/>
      <c r="B27" s="785" t="s">
        <v>915</v>
      </c>
      <c r="C27" s="786"/>
      <c r="D27" s="786"/>
      <c r="E27" s="779"/>
      <c r="F27" s="787"/>
      <c r="G27" s="787"/>
      <c r="H27" s="781"/>
      <c r="I27" s="788"/>
      <c r="J27" s="788"/>
      <c r="K27" s="788"/>
      <c r="L27" s="789"/>
      <c r="M27" s="789"/>
      <c r="N27" s="789"/>
      <c r="O27" s="789"/>
      <c r="P27" s="789"/>
      <c r="Q27" s="789"/>
      <c r="R27" s="789"/>
      <c r="S27" s="789"/>
      <c r="T27" s="789"/>
      <c r="U27" s="789"/>
      <c r="V27" s="789"/>
      <c r="W27" s="789"/>
      <c r="X27" s="789"/>
      <c r="Y27" s="789"/>
      <c r="Z27" s="789"/>
      <c r="AA27" s="789"/>
      <c r="AB27" s="789"/>
      <c r="AC27" s="789"/>
      <c r="AD27" s="789"/>
      <c r="AE27" s="789"/>
      <c r="AF27" s="789"/>
      <c r="AG27" s="789"/>
      <c r="AH27" s="789"/>
      <c r="AI27" s="789"/>
      <c r="AJ27" s="794"/>
    </row>
    <row r="28" spans="1:36" s="652" customFormat="1" ht="9.75" customHeight="1">
      <c r="A28" s="784"/>
      <c r="B28" s="785" t="s">
        <v>916</v>
      </c>
      <c r="C28" s="786"/>
      <c r="D28" s="786"/>
      <c r="E28" s="779"/>
      <c r="F28" s="787"/>
      <c r="G28" s="787"/>
      <c r="H28" s="781"/>
      <c r="I28" s="788"/>
      <c r="J28" s="788"/>
      <c r="K28" s="788"/>
      <c r="L28" s="789"/>
      <c r="M28" s="789"/>
      <c r="N28" s="789"/>
      <c r="O28" s="789"/>
      <c r="P28" s="789"/>
      <c r="Q28" s="789"/>
      <c r="R28" s="789"/>
      <c r="S28" s="789"/>
      <c r="T28" s="789"/>
      <c r="U28" s="789"/>
      <c r="V28" s="789"/>
      <c r="W28" s="789"/>
      <c r="X28" s="789"/>
      <c r="Y28" s="789"/>
      <c r="Z28" s="789"/>
      <c r="AA28" s="789"/>
      <c r="AB28" s="789"/>
      <c r="AC28" s="789"/>
      <c r="AD28" s="789"/>
      <c r="AE28" s="789"/>
      <c r="AF28" s="789"/>
      <c r="AG28" s="789"/>
      <c r="AH28" s="789"/>
      <c r="AI28" s="789"/>
      <c r="AJ28" s="794"/>
    </row>
    <row r="29" spans="1:36" s="652" customFormat="1" ht="9.75" customHeight="1">
      <c r="A29" s="784"/>
      <c r="B29" s="790"/>
      <c r="C29" s="786"/>
      <c r="D29" s="786"/>
      <c r="E29" s="779"/>
      <c r="F29" s="787"/>
      <c r="G29" s="787"/>
      <c r="H29" s="781"/>
      <c r="I29" s="788"/>
      <c r="J29" s="788"/>
      <c r="K29" s="788"/>
      <c r="L29" s="789"/>
      <c r="M29" s="789"/>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94"/>
    </row>
    <row r="30" spans="1:36" s="675" customFormat="1" ht="9.75" customHeight="1">
      <c r="A30" s="777"/>
      <c r="B30" s="791" t="s">
        <v>917</v>
      </c>
      <c r="C30" s="778"/>
      <c r="D30" s="778"/>
      <c r="E30" s="779"/>
      <c r="F30" s="780"/>
      <c r="G30" s="780"/>
      <c r="H30" s="781"/>
      <c r="I30" s="782"/>
      <c r="J30" s="782"/>
      <c r="K30" s="782"/>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95"/>
    </row>
    <row r="31" spans="1:36" s="652" customFormat="1" ht="9.75" customHeight="1">
      <c r="A31" s="784"/>
      <c r="B31" s="790" t="s">
        <v>918</v>
      </c>
      <c r="C31" s="786"/>
      <c r="D31" s="786"/>
      <c r="E31" s="779"/>
      <c r="F31" s="787"/>
      <c r="G31" s="787"/>
      <c r="H31" s="781"/>
      <c r="I31" s="788"/>
      <c r="J31" s="788"/>
      <c r="K31" s="788"/>
      <c r="L31" s="789"/>
      <c r="M31" s="789"/>
      <c r="N31" s="789"/>
      <c r="O31" s="789"/>
      <c r="P31" s="789"/>
      <c r="Q31" s="789"/>
      <c r="R31" s="789"/>
      <c r="S31" s="789"/>
      <c r="T31" s="789"/>
      <c r="U31" s="789"/>
      <c r="V31" s="789"/>
      <c r="W31" s="789"/>
      <c r="X31" s="789"/>
      <c r="Y31" s="789"/>
      <c r="Z31" s="789"/>
      <c r="AA31" s="789"/>
      <c r="AB31" s="789"/>
      <c r="AC31" s="789"/>
      <c r="AD31" s="789"/>
      <c r="AE31" s="789"/>
      <c r="AF31" s="789"/>
      <c r="AG31" s="789"/>
      <c r="AH31" s="789"/>
      <c r="AI31" s="789"/>
      <c r="AJ31" s="794"/>
    </row>
    <row r="32" spans="1:36" s="652" customFormat="1" ht="9.75" customHeight="1">
      <c r="A32" s="784"/>
      <c r="B32" s="790" t="s">
        <v>919</v>
      </c>
      <c r="C32" s="786"/>
      <c r="D32" s="786"/>
      <c r="E32" s="779"/>
      <c r="F32" s="787"/>
      <c r="G32" s="787"/>
      <c r="H32" s="781"/>
      <c r="I32" s="788"/>
      <c r="J32" s="788"/>
      <c r="K32" s="788"/>
      <c r="L32" s="789"/>
      <c r="M32" s="789"/>
      <c r="N32" s="789"/>
      <c r="O32" s="789"/>
      <c r="P32" s="789"/>
      <c r="Q32" s="789"/>
      <c r="R32" s="789"/>
      <c r="S32" s="789"/>
      <c r="T32" s="789"/>
      <c r="U32" s="789"/>
      <c r="V32" s="789"/>
      <c r="W32" s="789"/>
      <c r="X32" s="789"/>
      <c r="Y32" s="789"/>
      <c r="Z32" s="789"/>
      <c r="AA32" s="789"/>
      <c r="AB32" s="789"/>
      <c r="AC32" s="789"/>
      <c r="AD32" s="789"/>
      <c r="AE32" s="789"/>
      <c r="AF32" s="789"/>
      <c r="AG32" s="789"/>
      <c r="AH32" s="789"/>
      <c r="AI32" s="789"/>
      <c r="AJ32" s="794"/>
    </row>
    <row r="33" spans="1:36" s="652" customFormat="1" ht="9.75" customHeight="1">
      <c r="A33" s="784"/>
      <c r="B33" s="790" t="s">
        <v>920</v>
      </c>
      <c r="C33" s="786"/>
      <c r="D33" s="786"/>
      <c r="E33" s="779"/>
      <c r="F33" s="787"/>
      <c r="G33" s="787"/>
      <c r="H33" s="781"/>
      <c r="I33" s="788"/>
      <c r="J33" s="788"/>
      <c r="K33" s="788"/>
      <c r="L33" s="789"/>
      <c r="M33" s="789"/>
      <c r="N33" s="789"/>
      <c r="O33" s="789"/>
      <c r="P33" s="789"/>
      <c r="Q33" s="789"/>
      <c r="R33" s="789"/>
      <c r="S33" s="789"/>
      <c r="T33" s="789"/>
      <c r="U33" s="789"/>
      <c r="V33" s="789"/>
      <c r="W33" s="789"/>
      <c r="X33" s="789"/>
      <c r="Y33" s="789"/>
      <c r="Z33" s="789"/>
      <c r="AA33" s="789"/>
      <c r="AB33" s="789"/>
      <c r="AC33" s="789"/>
      <c r="AD33" s="789"/>
      <c r="AE33" s="789"/>
      <c r="AF33" s="789"/>
      <c r="AG33" s="789"/>
      <c r="AH33" s="789"/>
      <c r="AI33" s="789"/>
      <c r="AJ33" s="794"/>
    </row>
    <row r="34" spans="1:36" s="652" customFormat="1" ht="6" customHeight="1" thickBot="1">
      <c r="A34" s="796"/>
      <c r="B34" s="797"/>
      <c r="C34" s="798"/>
      <c r="D34" s="798"/>
      <c r="E34" s="799"/>
      <c r="F34" s="800"/>
      <c r="G34" s="800"/>
      <c r="H34" s="801"/>
      <c r="I34" s="802"/>
      <c r="J34" s="802"/>
      <c r="K34" s="802"/>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4"/>
    </row>
    <row r="35" spans="1:36" s="652" customFormat="1" ht="11.1" customHeight="1" thickBot="1">
      <c r="A35" s="688"/>
      <c r="B35" s="651"/>
      <c r="C35" s="651"/>
      <c r="D35" s="651"/>
      <c r="E35" s="651"/>
      <c r="F35" s="651"/>
      <c r="G35" s="651"/>
      <c r="H35" s="651"/>
      <c r="I35" s="651"/>
      <c r="J35" s="651"/>
      <c r="K35" s="651"/>
      <c r="L35" s="651"/>
      <c r="M35" s="651"/>
      <c r="N35" s="651"/>
      <c r="O35" s="651"/>
      <c r="P35" s="651"/>
      <c r="Q35" s="651"/>
      <c r="R35" s="651"/>
      <c r="S35" s="651"/>
      <c r="T35" s="651"/>
      <c r="U35" s="651"/>
      <c r="V35" s="651"/>
      <c r="W35" s="651"/>
      <c r="X35" s="651"/>
      <c r="Y35" s="651"/>
      <c r="Z35" s="651"/>
      <c r="AA35" s="651"/>
      <c r="AB35" s="651"/>
      <c r="AC35" s="651"/>
      <c r="AD35" s="651"/>
      <c r="AE35" s="651"/>
      <c r="AF35" s="651"/>
      <c r="AG35" s="651"/>
      <c r="AH35" s="651"/>
      <c r="AI35" s="651"/>
      <c r="AJ35" s="672"/>
    </row>
    <row r="36" spans="1:36" s="726" customFormat="1" ht="35.1" customHeight="1">
      <c r="A36" s="723"/>
      <c r="B36" s="724" t="s">
        <v>921</v>
      </c>
      <c r="C36" s="6087" t="s">
        <v>922</v>
      </c>
      <c r="D36" s="6088"/>
      <c r="E36" s="6088"/>
      <c r="F36" s="6088"/>
      <c r="G36" s="6088"/>
      <c r="H36" s="6088"/>
      <c r="I36" s="6088"/>
      <c r="J36" s="6088"/>
      <c r="K36" s="6088"/>
      <c r="L36" s="6088"/>
      <c r="M36" s="6088"/>
      <c r="N36" s="6088"/>
      <c r="O36" s="6088"/>
      <c r="P36" s="6087" t="s">
        <v>923</v>
      </c>
      <c r="Q36" s="6088"/>
      <c r="R36" s="6088"/>
      <c r="S36" s="6088"/>
      <c r="T36" s="6088"/>
      <c r="U36" s="6088"/>
      <c r="V36" s="6088"/>
      <c r="W36" s="6088"/>
      <c r="X36" s="6089" t="s">
        <v>924</v>
      </c>
      <c r="Y36" s="6090"/>
      <c r="Z36" s="6090"/>
      <c r="AA36" s="6090"/>
      <c r="AB36" s="6090"/>
      <c r="AC36" s="6090"/>
      <c r="AD36" s="6090"/>
      <c r="AE36" s="6090"/>
      <c r="AF36" s="6090"/>
      <c r="AG36" s="6090"/>
      <c r="AH36" s="6090"/>
      <c r="AI36" s="6091"/>
      <c r="AJ36" s="725"/>
    </row>
    <row r="37" spans="1:36" s="726" customFormat="1" ht="23.1" customHeight="1">
      <c r="A37" s="723"/>
      <c r="B37" s="6093" t="s">
        <v>119</v>
      </c>
      <c r="C37" s="727"/>
      <c r="D37" s="6096"/>
      <c r="E37" s="6096"/>
      <c r="F37" s="6096"/>
      <c r="G37" s="6096"/>
      <c r="H37" s="6096"/>
      <c r="I37" s="6096"/>
      <c r="J37" s="6096"/>
      <c r="K37" s="6096"/>
      <c r="L37" s="6096"/>
      <c r="M37" s="6096"/>
      <c r="N37" s="6096"/>
      <c r="O37" s="728"/>
      <c r="P37" s="729"/>
      <c r="Q37" s="6096"/>
      <c r="R37" s="6096"/>
      <c r="S37" s="6096"/>
      <c r="T37" s="6096"/>
      <c r="U37" s="6096"/>
      <c r="V37" s="6096"/>
      <c r="W37" s="730"/>
      <c r="X37" s="6097"/>
      <c r="Y37" s="6098"/>
      <c r="Z37" s="6098"/>
      <c r="AA37" s="6098"/>
      <c r="AB37" s="6098"/>
      <c r="AC37" s="6098"/>
      <c r="AD37" s="6099"/>
      <c r="AE37" s="6099"/>
      <c r="AF37" s="6099"/>
      <c r="AG37" s="6099"/>
      <c r="AH37" s="6099"/>
      <c r="AI37" s="6100"/>
      <c r="AJ37" s="725"/>
    </row>
    <row r="38" spans="1:36" s="726" customFormat="1" ht="23.1" customHeight="1">
      <c r="A38" s="723"/>
      <c r="B38" s="6094"/>
      <c r="C38" s="731"/>
      <c r="D38" s="6092"/>
      <c r="E38" s="6092"/>
      <c r="F38" s="6092"/>
      <c r="G38" s="6092"/>
      <c r="H38" s="6092"/>
      <c r="I38" s="6092"/>
      <c r="J38" s="6092"/>
      <c r="K38" s="6092"/>
      <c r="L38" s="6092"/>
      <c r="M38" s="6092"/>
      <c r="N38" s="6092"/>
      <c r="O38" s="732"/>
      <c r="P38" s="733"/>
      <c r="Q38" s="6092"/>
      <c r="R38" s="6092"/>
      <c r="S38" s="6092"/>
      <c r="T38" s="6092"/>
      <c r="U38" s="6092"/>
      <c r="V38" s="6092"/>
      <c r="W38" s="734"/>
      <c r="X38" s="735"/>
      <c r="Y38" s="736"/>
      <c r="Z38" s="736"/>
      <c r="AA38" s="736"/>
      <c r="AB38" s="736"/>
      <c r="AC38" s="736"/>
      <c r="AD38" s="736"/>
      <c r="AE38" s="736"/>
      <c r="AF38" s="736"/>
      <c r="AG38" s="736"/>
      <c r="AH38" s="736"/>
      <c r="AI38" s="737"/>
      <c r="AJ38" s="725"/>
    </row>
    <row r="39" spans="1:36" s="726" customFormat="1" ht="3" customHeight="1">
      <c r="A39" s="723"/>
      <c r="B39" s="6095"/>
      <c r="C39" s="738"/>
      <c r="D39" s="739"/>
      <c r="E39" s="739"/>
      <c r="F39" s="739"/>
      <c r="G39" s="739"/>
      <c r="H39" s="739"/>
      <c r="I39" s="739"/>
      <c r="J39" s="739"/>
      <c r="K39" s="739"/>
      <c r="L39" s="739"/>
      <c r="M39" s="739"/>
      <c r="N39" s="739"/>
      <c r="O39" s="740"/>
      <c r="P39" s="738"/>
      <c r="Q39" s="739"/>
      <c r="R39" s="739"/>
      <c r="S39" s="739"/>
      <c r="T39" s="739"/>
      <c r="U39" s="739"/>
      <c r="V39" s="739"/>
      <c r="W39" s="739"/>
      <c r="X39" s="738"/>
      <c r="Y39" s="739"/>
      <c r="Z39" s="739"/>
      <c r="AA39" s="739"/>
      <c r="AB39" s="739"/>
      <c r="AC39" s="739"/>
      <c r="AD39" s="739"/>
      <c r="AE39" s="739"/>
      <c r="AF39" s="739"/>
      <c r="AG39" s="739"/>
      <c r="AH39" s="739"/>
      <c r="AI39" s="741"/>
      <c r="AJ39" s="725"/>
    </row>
    <row r="40" spans="1:36" s="726" customFormat="1" ht="23.1" customHeight="1">
      <c r="A40" s="723"/>
      <c r="B40" s="6093" t="s">
        <v>124</v>
      </c>
      <c r="C40" s="727"/>
      <c r="D40" s="6096"/>
      <c r="E40" s="6096"/>
      <c r="F40" s="6096"/>
      <c r="G40" s="6096"/>
      <c r="H40" s="6096"/>
      <c r="I40" s="6096"/>
      <c r="J40" s="6096"/>
      <c r="K40" s="6096"/>
      <c r="L40" s="6096"/>
      <c r="M40" s="6096"/>
      <c r="N40" s="6096"/>
      <c r="O40" s="728"/>
      <c r="P40" s="729"/>
      <c r="Q40" s="6096"/>
      <c r="R40" s="6096"/>
      <c r="S40" s="6096"/>
      <c r="T40" s="6096"/>
      <c r="U40" s="6096"/>
      <c r="V40" s="6096"/>
      <c r="W40" s="730"/>
      <c r="X40" s="6097"/>
      <c r="Y40" s="6098"/>
      <c r="Z40" s="6098"/>
      <c r="AA40" s="6098"/>
      <c r="AB40" s="6098"/>
      <c r="AC40" s="6098"/>
      <c r="AD40" s="6099"/>
      <c r="AE40" s="6099"/>
      <c r="AF40" s="6099"/>
      <c r="AG40" s="6099"/>
      <c r="AH40" s="6099"/>
      <c r="AI40" s="6100"/>
      <c r="AJ40" s="725"/>
    </row>
    <row r="41" spans="1:36" s="726" customFormat="1" ht="23.1" customHeight="1">
      <c r="A41" s="723"/>
      <c r="B41" s="6094"/>
      <c r="C41" s="731"/>
      <c r="D41" s="6092"/>
      <c r="E41" s="6092"/>
      <c r="F41" s="6092"/>
      <c r="G41" s="6092"/>
      <c r="H41" s="6092"/>
      <c r="I41" s="6092"/>
      <c r="J41" s="6092"/>
      <c r="K41" s="6092"/>
      <c r="L41" s="6092"/>
      <c r="M41" s="6092"/>
      <c r="N41" s="6092"/>
      <c r="O41" s="732"/>
      <c r="P41" s="733"/>
      <c r="Q41" s="6092"/>
      <c r="R41" s="6092"/>
      <c r="S41" s="6092"/>
      <c r="T41" s="6092"/>
      <c r="U41" s="6092"/>
      <c r="V41" s="6092"/>
      <c r="W41" s="734"/>
      <c r="X41" s="735"/>
      <c r="Y41" s="736"/>
      <c r="Z41" s="736"/>
      <c r="AA41" s="736"/>
      <c r="AB41" s="736"/>
      <c r="AC41" s="736"/>
      <c r="AD41" s="736"/>
      <c r="AE41" s="736"/>
      <c r="AF41" s="736"/>
      <c r="AG41" s="736"/>
      <c r="AH41" s="736"/>
      <c r="AI41" s="737"/>
      <c r="AJ41" s="725"/>
    </row>
    <row r="42" spans="1:36" s="726" customFormat="1" ht="3" customHeight="1">
      <c r="A42" s="723"/>
      <c r="B42" s="6095"/>
      <c r="C42" s="738"/>
      <c r="D42" s="739"/>
      <c r="E42" s="739"/>
      <c r="F42" s="739"/>
      <c r="G42" s="739"/>
      <c r="H42" s="739"/>
      <c r="I42" s="739"/>
      <c r="J42" s="739"/>
      <c r="K42" s="739"/>
      <c r="L42" s="739"/>
      <c r="M42" s="739"/>
      <c r="N42" s="739"/>
      <c r="O42" s="740"/>
      <c r="P42" s="738"/>
      <c r="Q42" s="739"/>
      <c r="R42" s="739"/>
      <c r="S42" s="739"/>
      <c r="T42" s="739"/>
      <c r="U42" s="739"/>
      <c r="V42" s="739"/>
      <c r="W42" s="739"/>
      <c r="X42" s="738"/>
      <c r="Y42" s="739"/>
      <c r="Z42" s="739"/>
      <c r="AA42" s="739"/>
      <c r="AB42" s="739"/>
      <c r="AC42" s="739"/>
      <c r="AD42" s="739"/>
      <c r="AE42" s="739"/>
      <c r="AF42" s="739"/>
      <c r="AG42" s="739"/>
      <c r="AH42" s="739"/>
      <c r="AI42" s="741"/>
      <c r="AJ42" s="725"/>
    </row>
    <row r="43" spans="1:36" s="726" customFormat="1" ht="23.1" customHeight="1">
      <c r="A43" s="723"/>
      <c r="B43" s="6093" t="s">
        <v>127</v>
      </c>
      <c r="C43" s="727"/>
      <c r="D43" s="6096"/>
      <c r="E43" s="6096"/>
      <c r="F43" s="6096"/>
      <c r="G43" s="6096"/>
      <c r="H43" s="6096"/>
      <c r="I43" s="6096"/>
      <c r="J43" s="6096"/>
      <c r="K43" s="6096"/>
      <c r="L43" s="6096"/>
      <c r="M43" s="6096"/>
      <c r="N43" s="6096"/>
      <c r="O43" s="728"/>
      <c r="P43" s="729"/>
      <c r="Q43" s="6096"/>
      <c r="R43" s="6096"/>
      <c r="S43" s="6096"/>
      <c r="T43" s="6096"/>
      <c r="U43" s="6096"/>
      <c r="V43" s="6096"/>
      <c r="W43" s="730"/>
      <c r="X43" s="6097"/>
      <c r="Y43" s="6098"/>
      <c r="Z43" s="6098"/>
      <c r="AA43" s="6098"/>
      <c r="AB43" s="6098"/>
      <c r="AC43" s="6098"/>
      <c r="AD43" s="6099"/>
      <c r="AE43" s="6099"/>
      <c r="AF43" s="6099"/>
      <c r="AG43" s="6099"/>
      <c r="AH43" s="6099"/>
      <c r="AI43" s="6100"/>
      <c r="AJ43" s="725"/>
    </row>
    <row r="44" spans="1:36" s="726" customFormat="1" ht="23.1" customHeight="1">
      <c r="A44" s="723"/>
      <c r="B44" s="6094"/>
      <c r="C44" s="731"/>
      <c r="D44" s="6092"/>
      <c r="E44" s="6092"/>
      <c r="F44" s="6092"/>
      <c r="G44" s="6092"/>
      <c r="H44" s="6092"/>
      <c r="I44" s="6092"/>
      <c r="J44" s="6092"/>
      <c r="K44" s="6092"/>
      <c r="L44" s="6092"/>
      <c r="M44" s="6092"/>
      <c r="N44" s="6092"/>
      <c r="O44" s="732"/>
      <c r="P44" s="733"/>
      <c r="Q44" s="6092"/>
      <c r="R44" s="6092"/>
      <c r="S44" s="6092"/>
      <c r="T44" s="6092"/>
      <c r="U44" s="6092"/>
      <c r="V44" s="6092"/>
      <c r="W44" s="734"/>
      <c r="X44" s="735"/>
      <c r="Y44" s="736"/>
      <c r="Z44" s="736"/>
      <c r="AA44" s="736"/>
      <c r="AB44" s="736"/>
      <c r="AC44" s="736"/>
      <c r="AD44" s="736"/>
      <c r="AE44" s="736"/>
      <c r="AF44" s="736"/>
      <c r="AG44" s="736"/>
      <c r="AH44" s="736"/>
      <c r="AI44" s="737"/>
      <c r="AJ44" s="725"/>
    </row>
    <row r="45" spans="1:36" s="726" customFormat="1" ht="3" customHeight="1">
      <c r="A45" s="723"/>
      <c r="B45" s="6095"/>
      <c r="C45" s="738"/>
      <c r="D45" s="739"/>
      <c r="E45" s="739"/>
      <c r="F45" s="739"/>
      <c r="G45" s="739"/>
      <c r="H45" s="739"/>
      <c r="I45" s="739"/>
      <c r="J45" s="739"/>
      <c r="K45" s="739"/>
      <c r="L45" s="739"/>
      <c r="M45" s="739"/>
      <c r="N45" s="739"/>
      <c r="O45" s="740"/>
      <c r="P45" s="738"/>
      <c r="Q45" s="739"/>
      <c r="R45" s="739"/>
      <c r="S45" s="739"/>
      <c r="T45" s="739"/>
      <c r="U45" s="739"/>
      <c r="V45" s="739"/>
      <c r="W45" s="739"/>
      <c r="X45" s="738"/>
      <c r="Y45" s="739"/>
      <c r="Z45" s="739"/>
      <c r="AA45" s="739"/>
      <c r="AB45" s="739"/>
      <c r="AC45" s="739"/>
      <c r="AD45" s="739"/>
      <c r="AE45" s="739"/>
      <c r="AF45" s="739"/>
      <c r="AG45" s="739"/>
      <c r="AH45" s="739"/>
      <c r="AI45" s="741"/>
      <c r="AJ45" s="725"/>
    </row>
    <row r="46" spans="1:36" s="726" customFormat="1" ht="23.1" customHeight="1">
      <c r="A46" s="723"/>
      <c r="B46" s="6093" t="s">
        <v>133</v>
      </c>
      <c r="C46" s="727"/>
      <c r="D46" s="6096"/>
      <c r="E46" s="6096"/>
      <c r="F46" s="6096"/>
      <c r="G46" s="6096"/>
      <c r="H46" s="6096"/>
      <c r="I46" s="6096"/>
      <c r="J46" s="6096"/>
      <c r="K46" s="6096"/>
      <c r="L46" s="6096"/>
      <c r="M46" s="6096"/>
      <c r="N46" s="6096"/>
      <c r="O46" s="728"/>
      <c r="P46" s="729"/>
      <c r="Q46" s="6096"/>
      <c r="R46" s="6096"/>
      <c r="S46" s="6096"/>
      <c r="T46" s="6096"/>
      <c r="U46" s="6096"/>
      <c r="V46" s="6096"/>
      <c r="W46" s="730"/>
      <c r="X46" s="6097"/>
      <c r="Y46" s="6098"/>
      <c r="Z46" s="6098"/>
      <c r="AA46" s="6098"/>
      <c r="AB46" s="6098"/>
      <c r="AC46" s="6098"/>
      <c r="AD46" s="6099"/>
      <c r="AE46" s="6099"/>
      <c r="AF46" s="6099"/>
      <c r="AG46" s="6099"/>
      <c r="AH46" s="6099"/>
      <c r="AI46" s="6100"/>
      <c r="AJ46" s="725"/>
    </row>
    <row r="47" spans="1:36" s="726" customFormat="1" ht="23.1" customHeight="1">
      <c r="A47" s="723"/>
      <c r="B47" s="6094"/>
      <c r="C47" s="731"/>
      <c r="D47" s="6092"/>
      <c r="E47" s="6092"/>
      <c r="F47" s="6092"/>
      <c r="G47" s="6092"/>
      <c r="H47" s="6092"/>
      <c r="I47" s="6092"/>
      <c r="J47" s="6092"/>
      <c r="K47" s="6092"/>
      <c r="L47" s="6092"/>
      <c r="M47" s="6092"/>
      <c r="N47" s="6092"/>
      <c r="O47" s="732"/>
      <c r="P47" s="733"/>
      <c r="Q47" s="6092"/>
      <c r="R47" s="6092"/>
      <c r="S47" s="6092"/>
      <c r="T47" s="6092"/>
      <c r="U47" s="6092"/>
      <c r="V47" s="6092"/>
      <c r="W47" s="734"/>
      <c r="X47" s="735"/>
      <c r="Y47" s="736"/>
      <c r="Z47" s="736"/>
      <c r="AA47" s="736"/>
      <c r="AB47" s="736"/>
      <c r="AC47" s="736"/>
      <c r="AD47" s="736"/>
      <c r="AE47" s="736"/>
      <c r="AF47" s="736"/>
      <c r="AG47" s="736"/>
      <c r="AH47" s="736"/>
      <c r="AI47" s="737"/>
      <c r="AJ47" s="725"/>
    </row>
    <row r="48" spans="1:36" s="726" customFormat="1" ht="3" customHeight="1">
      <c r="A48" s="723"/>
      <c r="B48" s="6095"/>
      <c r="C48" s="738"/>
      <c r="D48" s="739"/>
      <c r="E48" s="739"/>
      <c r="F48" s="739"/>
      <c r="G48" s="739"/>
      <c r="H48" s="739"/>
      <c r="I48" s="739"/>
      <c r="J48" s="739"/>
      <c r="K48" s="739"/>
      <c r="L48" s="739"/>
      <c r="M48" s="739"/>
      <c r="N48" s="739"/>
      <c r="O48" s="740"/>
      <c r="P48" s="738"/>
      <c r="Q48" s="739"/>
      <c r="R48" s="739"/>
      <c r="S48" s="739"/>
      <c r="T48" s="739"/>
      <c r="U48" s="739"/>
      <c r="V48" s="739"/>
      <c r="W48" s="739"/>
      <c r="X48" s="738"/>
      <c r="Y48" s="739"/>
      <c r="Z48" s="739"/>
      <c r="AA48" s="739"/>
      <c r="AB48" s="739"/>
      <c r="AC48" s="739"/>
      <c r="AD48" s="739"/>
      <c r="AE48" s="739"/>
      <c r="AF48" s="739"/>
      <c r="AG48" s="739"/>
      <c r="AH48" s="739"/>
      <c r="AI48" s="741"/>
      <c r="AJ48" s="725"/>
    </row>
    <row r="49" spans="1:36" s="726" customFormat="1" ht="23.1" customHeight="1">
      <c r="A49" s="723"/>
      <c r="B49" s="6093" t="s">
        <v>135</v>
      </c>
      <c r="C49" s="727"/>
      <c r="D49" s="6096"/>
      <c r="E49" s="6096"/>
      <c r="F49" s="6096"/>
      <c r="G49" s="6096"/>
      <c r="H49" s="6096"/>
      <c r="I49" s="6096"/>
      <c r="J49" s="6096"/>
      <c r="K49" s="6096"/>
      <c r="L49" s="6096"/>
      <c r="M49" s="6096"/>
      <c r="N49" s="6096"/>
      <c r="O49" s="728"/>
      <c r="P49" s="729"/>
      <c r="Q49" s="6096"/>
      <c r="R49" s="6096"/>
      <c r="S49" s="6096"/>
      <c r="T49" s="6096"/>
      <c r="U49" s="6096"/>
      <c r="V49" s="6096"/>
      <c r="W49" s="730"/>
      <c r="X49" s="6097"/>
      <c r="Y49" s="6098"/>
      <c r="Z49" s="6098"/>
      <c r="AA49" s="6098"/>
      <c r="AB49" s="6098"/>
      <c r="AC49" s="6098"/>
      <c r="AD49" s="6099"/>
      <c r="AE49" s="6099"/>
      <c r="AF49" s="6099"/>
      <c r="AG49" s="6099"/>
      <c r="AH49" s="6099"/>
      <c r="AI49" s="6100"/>
      <c r="AJ49" s="725"/>
    </row>
    <row r="50" spans="1:36" s="726" customFormat="1" ht="23.1" customHeight="1">
      <c r="A50" s="723"/>
      <c r="B50" s="6094"/>
      <c r="C50" s="731"/>
      <c r="D50" s="6092"/>
      <c r="E50" s="6092"/>
      <c r="F50" s="6092"/>
      <c r="G50" s="6092"/>
      <c r="H50" s="6092"/>
      <c r="I50" s="6092"/>
      <c r="J50" s="6092"/>
      <c r="K50" s="6092"/>
      <c r="L50" s="6092"/>
      <c r="M50" s="6092"/>
      <c r="N50" s="6092"/>
      <c r="O50" s="732"/>
      <c r="P50" s="733"/>
      <c r="Q50" s="6092"/>
      <c r="R50" s="6092"/>
      <c r="S50" s="6092"/>
      <c r="T50" s="6092"/>
      <c r="U50" s="6092"/>
      <c r="V50" s="6092"/>
      <c r="W50" s="734"/>
      <c r="X50" s="735"/>
      <c r="Y50" s="736"/>
      <c r="Z50" s="736"/>
      <c r="AA50" s="736"/>
      <c r="AB50" s="736"/>
      <c r="AC50" s="736"/>
      <c r="AD50" s="736"/>
      <c r="AE50" s="736"/>
      <c r="AF50" s="736"/>
      <c r="AG50" s="736"/>
      <c r="AH50" s="736"/>
      <c r="AI50" s="737"/>
      <c r="AJ50" s="725"/>
    </row>
    <row r="51" spans="1:36" s="726" customFormat="1" ht="3" customHeight="1">
      <c r="A51" s="723"/>
      <c r="B51" s="6095"/>
      <c r="C51" s="738"/>
      <c r="D51" s="739"/>
      <c r="E51" s="739"/>
      <c r="F51" s="739"/>
      <c r="G51" s="739"/>
      <c r="H51" s="739"/>
      <c r="I51" s="739"/>
      <c r="J51" s="739"/>
      <c r="K51" s="739"/>
      <c r="L51" s="739"/>
      <c r="M51" s="739"/>
      <c r="N51" s="739"/>
      <c r="O51" s="740"/>
      <c r="P51" s="738"/>
      <c r="Q51" s="739"/>
      <c r="R51" s="739"/>
      <c r="S51" s="739"/>
      <c r="T51" s="739"/>
      <c r="U51" s="739"/>
      <c r="V51" s="739"/>
      <c r="W51" s="739"/>
      <c r="X51" s="738"/>
      <c r="Y51" s="739"/>
      <c r="Z51" s="739"/>
      <c r="AA51" s="739"/>
      <c r="AB51" s="739"/>
      <c r="AC51" s="739"/>
      <c r="AD51" s="739"/>
      <c r="AE51" s="739"/>
      <c r="AF51" s="739"/>
      <c r="AG51" s="739"/>
      <c r="AH51" s="739"/>
      <c r="AI51" s="741"/>
      <c r="AJ51" s="725"/>
    </row>
    <row r="52" spans="1:36" s="726" customFormat="1" ht="23.1" customHeight="1">
      <c r="A52" s="723"/>
      <c r="B52" s="6093" t="s">
        <v>136</v>
      </c>
      <c r="C52" s="727"/>
      <c r="D52" s="6096"/>
      <c r="E52" s="6096"/>
      <c r="F52" s="6096"/>
      <c r="G52" s="6096"/>
      <c r="H52" s="6096"/>
      <c r="I52" s="6096"/>
      <c r="J52" s="6096"/>
      <c r="K52" s="6096"/>
      <c r="L52" s="6096"/>
      <c r="M52" s="6096"/>
      <c r="N52" s="6096"/>
      <c r="O52" s="728"/>
      <c r="P52" s="729"/>
      <c r="Q52" s="6096"/>
      <c r="R52" s="6096"/>
      <c r="S52" s="6096"/>
      <c r="T52" s="6096"/>
      <c r="U52" s="6096"/>
      <c r="V52" s="6096"/>
      <c r="W52" s="730"/>
      <c r="X52" s="6097"/>
      <c r="Y52" s="6098"/>
      <c r="Z52" s="6098"/>
      <c r="AA52" s="6098"/>
      <c r="AB52" s="6098"/>
      <c r="AC52" s="6098"/>
      <c r="AD52" s="6099"/>
      <c r="AE52" s="6099"/>
      <c r="AF52" s="6099"/>
      <c r="AG52" s="6099"/>
      <c r="AH52" s="6099"/>
      <c r="AI52" s="6100"/>
      <c r="AJ52" s="725"/>
    </row>
    <row r="53" spans="1:36" s="726" customFormat="1" ht="23.1" customHeight="1">
      <c r="A53" s="723"/>
      <c r="B53" s="6094"/>
      <c r="C53" s="731"/>
      <c r="D53" s="6092"/>
      <c r="E53" s="6092"/>
      <c r="F53" s="6092"/>
      <c r="G53" s="6092"/>
      <c r="H53" s="6092"/>
      <c r="I53" s="6092"/>
      <c r="J53" s="6092"/>
      <c r="K53" s="6092"/>
      <c r="L53" s="6092"/>
      <c r="M53" s="6092"/>
      <c r="N53" s="6092"/>
      <c r="O53" s="732"/>
      <c r="P53" s="733"/>
      <c r="Q53" s="6092"/>
      <c r="R53" s="6092"/>
      <c r="S53" s="6092"/>
      <c r="T53" s="6092"/>
      <c r="U53" s="6092"/>
      <c r="V53" s="6092"/>
      <c r="W53" s="734"/>
      <c r="X53" s="735"/>
      <c r="Y53" s="736"/>
      <c r="Z53" s="736"/>
      <c r="AA53" s="736"/>
      <c r="AB53" s="736"/>
      <c r="AC53" s="736"/>
      <c r="AD53" s="736"/>
      <c r="AE53" s="736"/>
      <c r="AF53" s="736"/>
      <c r="AG53" s="736"/>
      <c r="AH53" s="736"/>
      <c r="AI53" s="737"/>
      <c r="AJ53" s="725"/>
    </row>
    <row r="54" spans="1:36" s="726" customFormat="1" ht="3" customHeight="1">
      <c r="A54" s="723"/>
      <c r="B54" s="6095"/>
      <c r="C54" s="738"/>
      <c r="D54" s="739"/>
      <c r="E54" s="739"/>
      <c r="F54" s="739"/>
      <c r="G54" s="739"/>
      <c r="H54" s="739"/>
      <c r="I54" s="739"/>
      <c r="J54" s="739"/>
      <c r="K54" s="739"/>
      <c r="L54" s="739"/>
      <c r="M54" s="739"/>
      <c r="N54" s="739"/>
      <c r="O54" s="740"/>
      <c r="P54" s="738"/>
      <c r="Q54" s="739"/>
      <c r="R54" s="739"/>
      <c r="S54" s="739"/>
      <c r="T54" s="739"/>
      <c r="U54" s="739"/>
      <c r="V54" s="739"/>
      <c r="W54" s="739"/>
      <c r="X54" s="738"/>
      <c r="Y54" s="739"/>
      <c r="Z54" s="739"/>
      <c r="AA54" s="739"/>
      <c r="AB54" s="739"/>
      <c r="AC54" s="739"/>
      <c r="AD54" s="739"/>
      <c r="AE54" s="739"/>
      <c r="AF54" s="739"/>
      <c r="AG54" s="739"/>
      <c r="AH54" s="739"/>
      <c r="AI54" s="741"/>
      <c r="AJ54" s="725"/>
    </row>
    <row r="55" spans="1:36" s="726" customFormat="1" ht="23.1" customHeight="1">
      <c r="A55" s="723"/>
      <c r="B55" s="6093" t="s">
        <v>137</v>
      </c>
      <c r="C55" s="727"/>
      <c r="D55" s="6096"/>
      <c r="E55" s="6096"/>
      <c r="F55" s="6096"/>
      <c r="G55" s="6096"/>
      <c r="H55" s="6096"/>
      <c r="I55" s="6096"/>
      <c r="J55" s="6096"/>
      <c r="K55" s="6096"/>
      <c r="L55" s="6096"/>
      <c r="M55" s="6096"/>
      <c r="N55" s="6096"/>
      <c r="O55" s="728"/>
      <c r="P55" s="729"/>
      <c r="Q55" s="6096"/>
      <c r="R55" s="6096"/>
      <c r="S55" s="6096"/>
      <c r="T55" s="6096"/>
      <c r="U55" s="6096"/>
      <c r="V55" s="6096"/>
      <c r="W55" s="730"/>
      <c r="X55" s="6097"/>
      <c r="Y55" s="6098"/>
      <c r="Z55" s="6098"/>
      <c r="AA55" s="6098"/>
      <c r="AB55" s="6098"/>
      <c r="AC55" s="6098"/>
      <c r="AD55" s="6099"/>
      <c r="AE55" s="6099"/>
      <c r="AF55" s="6099"/>
      <c r="AG55" s="6099"/>
      <c r="AH55" s="6099"/>
      <c r="AI55" s="6100"/>
      <c r="AJ55" s="725"/>
    </row>
    <row r="56" spans="1:36" s="726" customFormat="1" ht="23.1" customHeight="1">
      <c r="A56" s="723"/>
      <c r="B56" s="6094"/>
      <c r="C56" s="731"/>
      <c r="D56" s="6092"/>
      <c r="E56" s="6092"/>
      <c r="F56" s="6092"/>
      <c r="G56" s="6092"/>
      <c r="H56" s="6092"/>
      <c r="I56" s="6092"/>
      <c r="J56" s="6092"/>
      <c r="K56" s="6092"/>
      <c r="L56" s="6092"/>
      <c r="M56" s="6092"/>
      <c r="N56" s="6092"/>
      <c r="O56" s="732"/>
      <c r="P56" s="733"/>
      <c r="Q56" s="6092"/>
      <c r="R56" s="6092"/>
      <c r="S56" s="6092"/>
      <c r="T56" s="6092"/>
      <c r="U56" s="6092"/>
      <c r="V56" s="6092"/>
      <c r="W56" s="734"/>
      <c r="X56" s="735"/>
      <c r="Y56" s="736"/>
      <c r="Z56" s="736"/>
      <c r="AA56" s="736"/>
      <c r="AB56" s="736"/>
      <c r="AC56" s="736"/>
      <c r="AD56" s="736"/>
      <c r="AE56" s="736"/>
      <c r="AF56" s="736"/>
      <c r="AG56" s="736"/>
      <c r="AH56" s="736"/>
      <c r="AI56" s="737"/>
      <c r="AJ56" s="725"/>
    </row>
    <row r="57" spans="1:36" s="726" customFormat="1" ht="3" customHeight="1">
      <c r="A57" s="723"/>
      <c r="B57" s="6095"/>
      <c r="C57" s="738"/>
      <c r="D57" s="739"/>
      <c r="E57" s="739"/>
      <c r="F57" s="739"/>
      <c r="G57" s="739"/>
      <c r="H57" s="739"/>
      <c r="I57" s="739"/>
      <c r="J57" s="739"/>
      <c r="K57" s="739"/>
      <c r="L57" s="739"/>
      <c r="M57" s="739"/>
      <c r="N57" s="739"/>
      <c r="O57" s="740"/>
      <c r="P57" s="738"/>
      <c r="Q57" s="739"/>
      <c r="R57" s="739"/>
      <c r="S57" s="739"/>
      <c r="T57" s="739"/>
      <c r="U57" s="739"/>
      <c r="V57" s="739"/>
      <c r="W57" s="739"/>
      <c r="X57" s="738"/>
      <c r="Y57" s="739"/>
      <c r="Z57" s="739"/>
      <c r="AA57" s="739"/>
      <c r="AB57" s="739"/>
      <c r="AC57" s="739"/>
      <c r="AD57" s="739"/>
      <c r="AE57" s="739"/>
      <c r="AF57" s="739"/>
      <c r="AG57" s="739"/>
      <c r="AH57" s="739"/>
      <c r="AI57" s="741"/>
      <c r="AJ57" s="725"/>
    </row>
    <row r="58" spans="1:36" s="726" customFormat="1" ht="23.1" customHeight="1">
      <c r="A58" s="723"/>
      <c r="B58" s="6093" t="s">
        <v>138</v>
      </c>
      <c r="C58" s="727"/>
      <c r="D58" s="6096"/>
      <c r="E58" s="6096"/>
      <c r="F58" s="6096"/>
      <c r="G58" s="6096"/>
      <c r="H58" s="6096"/>
      <c r="I58" s="6096"/>
      <c r="J58" s="6096"/>
      <c r="K58" s="6096"/>
      <c r="L58" s="6096"/>
      <c r="M58" s="6096"/>
      <c r="N58" s="6096"/>
      <c r="O58" s="728"/>
      <c r="P58" s="729"/>
      <c r="Q58" s="6096"/>
      <c r="R58" s="6096"/>
      <c r="S58" s="6096"/>
      <c r="T58" s="6096"/>
      <c r="U58" s="6096"/>
      <c r="V58" s="6096"/>
      <c r="W58" s="730"/>
      <c r="X58" s="6097"/>
      <c r="Y58" s="6098"/>
      <c r="Z58" s="6098"/>
      <c r="AA58" s="6098"/>
      <c r="AB58" s="6098"/>
      <c r="AC58" s="6098"/>
      <c r="AD58" s="6099"/>
      <c r="AE58" s="6099"/>
      <c r="AF58" s="6099"/>
      <c r="AG58" s="6099"/>
      <c r="AH58" s="6099"/>
      <c r="AI58" s="6100"/>
      <c r="AJ58" s="725"/>
    </row>
    <row r="59" spans="1:36" s="726" customFormat="1" ht="23.1" customHeight="1">
      <c r="A59" s="723"/>
      <c r="B59" s="6094"/>
      <c r="C59" s="731"/>
      <c r="D59" s="6092"/>
      <c r="E59" s="6092"/>
      <c r="F59" s="6092"/>
      <c r="G59" s="6092"/>
      <c r="H59" s="6092"/>
      <c r="I59" s="6092"/>
      <c r="J59" s="6092"/>
      <c r="K59" s="6092"/>
      <c r="L59" s="6092"/>
      <c r="M59" s="6092"/>
      <c r="N59" s="6092"/>
      <c r="O59" s="732"/>
      <c r="P59" s="733"/>
      <c r="Q59" s="6092"/>
      <c r="R59" s="6092"/>
      <c r="S59" s="6092"/>
      <c r="T59" s="6092"/>
      <c r="U59" s="6092"/>
      <c r="V59" s="6092"/>
      <c r="W59" s="734"/>
      <c r="X59" s="735"/>
      <c r="Y59" s="736"/>
      <c r="Z59" s="736"/>
      <c r="AA59" s="736"/>
      <c r="AB59" s="736"/>
      <c r="AC59" s="736"/>
      <c r="AD59" s="736"/>
      <c r="AE59" s="736"/>
      <c r="AF59" s="736"/>
      <c r="AG59" s="736"/>
      <c r="AH59" s="736"/>
      <c r="AI59" s="737"/>
      <c r="AJ59" s="725"/>
    </row>
    <row r="60" spans="1:36" s="726" customFormat="1" ht="3" customHeight="1">
      <c r="A60" s="723"/>
      <c r="B60" s="6095"/>
      <c r="C60" s="738"/>
      <c r="D60" s="739"/>
      <c r="E60" s="739"/>
      <c r="F60" s="739"/>
      <c r="G60" s="739"/>
      <c r="H60" s="739"/>
      <c r="I60" s="739"/>
      <c r="J60" s="739"/>
      <c r="K60" s="739"/>
      <c r="L60" s="739"/>
      <c r="M60" s="739"/>
      <c r="N60" s="739"/>
      <c r="O60" s="740"/>
      <c r="P60" s="738"/>
      <c r="Q60" s="739"/>
      <c r="R60" s="739"/>
      <c r="S60" s="739"/>
      <c r="T60" s="739"/>
      <c r="U60" s="739"/>
      <c r="V60" s="739"/>
      <c r="W60" s="739"/>
      <c r="X60" s="738"/>
      <c r="Y60" s="739"/>
      <c r="Z60" s="739"/>
      <c r="AA60" s="739"/>
      <c r="AB60" s="739"/>
      <c r="AC60" s="739"/>
      <c r="AD60" s="739"/>
      <c r="AE60" s="739"/>
      <c r="AF60" s="739"/>
      <c r="AG60" s="739"/>
      <c r="AH60" s="739"/>
      <c r="AI60" s="741"/>
      <c r="AJ60" s="725"/>
    </row>
    <row r="61" spans="1:36" s="726" customFormat="1" ht="12.95" customHeight="1">
      <c r="A61" s="723"/>
      <c r="B61" s="742"/>
      <c r="C61" s="743"/>
      <c r="D61" s="743"/>
      <c r="E61" s="743"/>
      <c r="F61" s="743"/>
      <c r="G61" s="743"/>
      <c r="H61" s="743"/>
      <c r="I61" s="743"/>
      <c r="J61" s="743"/>
      <c r="K61" s="743"/>
      <c r="L61" s="743"/>
      <c r="M61" s="743"/>
      <c r="N61" s="743"/>
      <c r="O61" s="743"/>
      <c r="P61" s="743"/>
      <c r="Q61" s="743"/>
      <c r="R61" s="743"/>
      <c r="S61" s="743"/>
      <c r="T61" s="743"/>
      <c r="U61" s="743"/>
      <c r="V61" s="743"/>
      <c r="W61" s="730"/>
      <c r="X61" s="6097"/>
      <c r="Y61" s="6098"/>
      <c r="Z61" s="6098"/>
      <c r="AA61" s="6098"/>
      <c r="AB61" s="6098"/>
      <c r="AC61" s="6098"/>
      <c r="AD61" s="6099"/>
      <c r="AE61" s="6099"/>
      <c r="AF61" s="6099"/>
      <c r="AG61" s="6099"/>
      <c r="AH61" s="6099"/>
      <c r="AI61" s="6100"/>
      <c r="AJ61" s="725"/>
    </row>
    <row r="62" spans="1:36" s="726" customFormat="1" ht="23.1" customHeight="1">
      <c r="A62" s="723"/>
      <c r="B62" s="723"/>
      <c r="C62" s="734"/>
      <c r="D62" s="6101" t="s">
        <v>925</v>
      </c>
      <c r="E62" s="6101"/>
      <c r="F62" s="6101"/>
      <c r="G62" s="6101"/>
      <c r="H62" s="6101"/>
      <c r="I62" s="6101"/>
      <c r="J62" s="6101"/>
      <c r="K62" s="6101"/>
      <c r="L62" s="6101"/>
      <c r="M62" s="6101"/>
      <c r="N62" s="6101"/>
      <c r="O62" s="6101"/>
      <c r="P62" s="6101"/>
      <c r="Q62" s="6101"/>
      <c r="R62" s="6101"/>
      <c r="S62" s="6101"/>
      <c r="T62" s="6101"/>
      <c r="U62" s="6101"/>
      <c r="V62" s="6101"/>
      <c r="W62" s="744"/>
      <c r="X62" s="735"/>
      <c r="Y62" s="736"/>
      <c r="Z62" s="736"/>
      <c r="AA62" s="736"/>
      <c r="AB62" s="736"/>
      <c r="AC62" s="736"/>
      <c r="AD62" s="736"/>
      <c r="AE62" s="736"/>
      <c r="AF62" s="736"/>
      <c r="AG62" s="736"/>
      <c r="AH62" s="736"/>
      <c r="AI62" s="737"/>
      <c r="AJ62" s="725"/>
    </row>
    <row r="63" spans="1:36" s="726" customFormat="1" ht="12.95" customHeight="1" thickBot="1">
      <c r="A63" s="723"/>
      <c r="B63" s="745"/>
      <c r="C63" s="746"/>
      <c r="D63" s="746"/>
      <c r="E63" s="746"/>
      <c r="F63" s="746"/>
      <c r="G63" s="746"/>
      <c r="H63" s="746"/>
      <c r="I63" s="746"/>
      <c r="J63" s="746"/>
      <c r="K63" s="746"/>
      <c r="L63" s="746"/>
      <c r="M63" s="746"/>
      <c r="N63" s="746"/>
      <c r="O63" s="746"/>
      <c r="P63" s="746"/>
      <c r="Q63" s="746"/>
      <c r="R63" s="746"/>
      <c r="S63" s="746"/>
      <c r="T63" s="746"/>
      <c r="U63" s="746"/>
      <c r="V63" s="746"/>
      <c r="W63" s="747"/>
      <c r="X63" s="6102"/>
      <c r="Y63" s="6103"/>
      <c r="Z63" s="6103"/>
      <c r="AA63" s="6103"/>
      <c r="AB63" s="6103"/>
      <c r="AC63" s="6103"/>
      <c r="AD63" s="6104"/>
      <c r="AE63" s="6104"/>
      <c r="AF63" s="6104"/>
      <c r="AG63" s="6104"/>
      <c r="AH63" s="6104"/>
      <c r="AI63" s="6105"/>
      <c r="AJ63" s="725"/>
    </row>
    <row r="64" spans="1:36" s="726" customFormat="1" ht="12.95" customHeight="1">
      <c r="A64" s="723"/>
      <c r="B64" s="734"/>
      <c r="C64" s="734"/>
      <c r="D64" s="734"/>
      <c r="E64" s="734"/>
      <c r="F64" s="734"/>
      <c r="G64" s="734"/>
      <c r="H64" s="734"/>
      <c r="I64" s="734"/>
      <c r="J64" s="734"/>
      <c r="K64" s="734"/>
      <c r="L64" s="734"/>
      <c r="M64" s="734"/>
      <c r="N64" s="734"/>
      <c r="O64" s="734"/>
      <c r="P64" s="734"/>
      <c r="Q64" s="734"/>
      <c r="R64" s="734"/>
      <c r="S64" s="734"/>
      <c r="T64" s="734"/>
      <c r="U64" s="734"/>
      <c r="V64" s="734"/>
      <c r="W64" s="734"/>
      <c r="X64" s="734"/>
      <c r="Y64" s="734"/>
      <c r="Z64" s="734"/>
      <c r="AA64" s="734"/>
      <c r="AB64" s="734"/>
      <c r="AC64" s="734"/>
      <c r="AD64" s="734"/>
      <c r="AE64" s="734"/>
      <c r="AF64" s="734"/>
      <c r="AG64" s="734"/>
      <c r="AH64" s="734"/>
      <c r="AI64" s="734"/>
      <c r="AJ64" s="725"/>
    </row>
    <row r="65" spans="1:77" s="726" customFormat="1" ht="9.75" customHeight="1">
      <c r="A65" s="723"/>
      <c r="B65" s="678" t="s">
        <v>926</v>
      </c>
      <c r="C65" s="734"/>
      <c r="D65" s="734"/>
      <c r="E65" s="734"/>
      <c r="F65" s="734"/>
      <c r="G65" s="734"/>
      <c r="H65" s="734"/>
      <c r="I65" s="734"/>
      <c r="J65" s="734"/>
      <c r="K65" s="734"/>
      <c r="L65" s="734"/>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25"/>
    </row>
    <row r="66" spans="1:77" s="726" customFormat="1" ht="9.75" customHeight="1">
      <c r="A66" s="723"/>
      <c r="B66" s="734"/>
      <c r="C66" s="734"/>
      <c r="D66" s="734"/>
      <c r="E66" s="734"/>
      <c r="F66" s="734"/>
      <c r="G66" s="734"/>
      <c r="H66" s="734"/>
      <c r="I66" s="734"/>
      <c r="J66" s="734"/>
      <c r="K66" s="734"/>
      <c r="L66" s="734"/>
      <c r="M66" s="734"/>
      <c r="N66" s="734"/>
      <c r="O66" s="734"/>
      <c r="P66" s="734"/>
      <c r="Q66" s="734"/>
      <c r="R66" s="734"/>
      <c r="S66" s="734"/>
      <c r="T66" s="734"/>
      <c r="U66" s="734"/>
      <c r="V66" s="734"/>
      <c r="W66" s="734"/>
      <c r="X66" s="734"/>
      <c r="Y66" s="734"/>
      <c r="Z66" s="734"/>
      <c r="AA66" s="734"/>
      <c r="AB66" s="734"/>
      <c r="AC66" s="734"/>
      <c r="AD66" s="734"/>
      <c r="AE66" s="734"/>
      <c r="AF66" s="734"/>
      <c r="AG66" s="734"/>
      <c r="AH66" s="734"/>
      <c r="AI66" s="734"/>
      <c r="AJ66" s="725"/>
    </row>
    <row r="67" spans="1:77" s="726" customFormat="1" ht="11.1" customHeight="1">
      <c r="A67" s="723"/>
      <c r="B67" s="678" t="s">
        <v>927</v>
      </c>
      <c r="C67" s="734"/>
      <c r="D67" s="734"/>
      <c r="E67" s="734"/>
      <c r="F67" s="734"/>
      <c r="G67" s="734"/>
      <c r="H67" s="734"/>
      <c r="I67" s="734"/>
      <c r="J67" s="734"/>
      <c r="K67" s="734"/>
      <c r="L67" s="734"/>
      <c r="M67" s="734"/>
      <c r="N67" s="734"/>
      <c r="O67" s="734"/>
      <c r="P67" s="734"/>
      <c r="Q67" s="734"/>
      <c r="R67" s="734"/>
      <c r="S67" s="734"/>
      <c r="T67" s="734"/>
      <c r="U67" s="734"/>
      <c r="V67" s="734"/>
      <c r="W67" s="734"/>
      <c r="X67" s="734"/>
      <c r="Y67" s="734"/>
      <c r="Z67" s="734"/>
      <c r="AA67" s="734"/>
      <c r="AB67" s="734"/>
      <c r="AC67" s="734"/>
      <c r="AD67" s="734"/>
      <c r="AE67" s="734"/>
      <c r="AF67" s="734"/>
      <c r="AG67" s="734"/>
      <c r="AH67" s="734"/>
      <c r="AI67" s="734"/>
      <c r="AJ67" s="725"/>
    </row>
    <row r="68" spans="1:77" s="726" customFormat="1" ht="11.1" customHeight="1">
      <c r="A68" s="723"/>
      <c r="B68" s="679" t="s">
        <v>928</v>
      </c>
      <c r="C68" s="734"/>
      <c r="D68" s="734"/>
      <c r="E68" s="734"/>
      <c r="F68" s="734"/>
      <c r="G68" s="734"/>
      <c r="H68" s="734"/>
      <c r="I68" s="734"/>
      <c r="J68" s="734"/>
      <c r="K68" s="734"/>
      <c r="L68" s="734"/>
      <c r="M68" s="734"/>
      <c r="N68" s="734"/>
      <c r="O68" s="734"/>
      <c r="P68" s="734"/>
      <c r="Q68" s="734"/>
      <c r="R68" s="734"/>
      <c r="S68" s="734"/>
      <c r="T68" s="734"/>
      <c r="U68" s="734"/>
      <c r="V68" s="734"/>
      <c r="W68" s="734"/>
      <c r="X68" s="734"/>
      <c r="Y68" s="734"/>
      <c r="Z68" s="734"/>
      <c r="AA68" s="734"/>
      <c r="AB68" s="734"/>
      <c r="AC68" s="734"/>
      <c r="AD68" s="734"/>
      <c r="AE68" s="734"/>
      <c r="AF68" s="734"/>
      <c r="AG68" s="734"/>
      <c r="AH68" s="734"/>
      <c r="AI68" s="734"/>
      <c r="AJ68" s="725"/>
    </row>
    <row r="69" spans="1:77" s="726" customFormat="1" ht="12.95" customHeight="1" thickBot="1">
      <c r="A69" s="745"/>
      <c r="B69" s="748"/>
      <c r="C69" s="746"/>
      <c r="D69" s="746"/>
      <c r="E69" s="746"/>
      <c r="F69" s="746"/>
      <c r="G69" s="746"/>
      <c r="H69" s="746"/>
      <c r="I69" s="746"/>
      <c r="J69" s="746"/>
      <c r="K69" s="746"/>
      <c r="L69" s="746"/>
      <c r="M69" s="746"/>
      <c r="N69" s="746"/>
      <c r="O69" s="746"/>
      <c r="P69" s="746"/>
      <c r="Q69" s="746"/>
      <c r="R69" s="746"/>
      <c r="S69" s="746"/>
      <c r="T69" s="746"/>
      <c r="U69" s="746"/>
      <c r="V69" s="746"/>
      <c r="W69" s="746"/>
      <c r="X69" s="746"/>
      <c r="Y69" s="746"/>
      <c r="Z69" s="746"/>
      <c r="AA69" s="746"/>
      <c r="AB69" s="746"/>
      <c r="AC69" s="746"/>
      <c r="AD69" s="746"/>
      <c r="AE69" s="746"/>
      <c r="AF69" s="746"/>
      <c r="AG69" s="746"/>
      <c r="AH69" s="746"/>
      <c r="AI69" s="746"/>
      <c r="AJ69" s="749"/>
    </row>
    <row r="70" spans="1:77" s="726" customFormat="1" ht="12.95" customHeight="1"/>
    <row r="71" spans="1:77" s="643" customFormat="1" ht="18" customHeight="1">
      <c r="A71" s="750"/>
      <c r="B71" s="5552">
        <v>53</v>
      </c>
      <c r="C71" s="5552"/>
      <c r="D71" s="5552"/>
      <c r="E71" s="5552"/>
      <c r="F71" s="5552"/>
      <c r="G71" s="5552"/>
      <c r="H71" s="5552"/>
      <c r="I71" s="5552"/>
      <c r="J71" s="5552"/>
      <c r="K71" s="5552"/>
      <c r="L71" s="5552"/>
      <c r="M71" s="5552"/>
      <c r="N71" s="5552"/>
      <c r="O71" s="5552"/>
      <c r="P71" s="5552"/>
      <c r="Q71" s="5552"/>
      <c r="R71" s="5552"/>
      <c r="S71" s="5552"/>
      <c r="T71" s="5552"/>
      <c r="U71" s="5552"/>
      <c r="V71" s="5552"/>
      <c r="W71" s="5552"/>
      <c r="X71" s="5552"/>
      <c r="Y71" s="5552"/>
      <c r="Z71" s="5552"/>
      <c r="AA71" s="5552"/>
      <c r="AB71" s="5552"/>
      <c r="AC71" s="5552"/>
      <c r="AD71" s="5552"/>
      <c r="AE71" s="5552"/>
      <c r="AF71" s="5552"/>
      <c r="AG71" s="5552"/>
      <c r="AH71" s="5552"/>
      <c r="AJ71" s="750"/>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51"/>
    </row>
    <row r="72" spans="1:77" ht="16.5" customHeight="1">
      <c r="A72" s="134"/>
      <c r="B72" s="134"/>
      <c r="C72" s="134"/>
      <c r="D72" s="134"/>
      <c r="E72" s="134"/>
      <c r="F72" s="134"/>
      <c r="G72" s="134"/>
      <c r="H72" s="134"/>
      <c r="I72" s="134"/>
      <c r="J72" s="134"/>
      <c r="K72" s="134"/>
      <c r="L72" s="648"/>
      <c r="M72" s="648"/>
      <c r="N72" s="648"/>
      <c r="O72" s="648"/>
      <c r="P72" s="648"/>
      <c r="Q72" s="648"/>
      <c r="R72" s="648"/>
      <c r="S72" s="648"/>
      <c r="T72" s="648"/>
      <c r="U72" s="648"/>
      <c r="V72" s="648"/>
      <c r="W72" s="648"/>
      <c r="X72" s="648"/>
      <c r="Y72" s="648"/>
      <c r="AA72" s="648"/>
      <c r="AB72" s="648"/>
      <c r="AC72" s="648"/>
      <c r="AD72" s="648"/>
      <c r="AE72" s="648"/>
      <c r="AF72" s="648"/>
      <c r="AG72" s="648"/>
      <c r="AH72" s="648"/>
      <c r="AI72" s="648"/>
      <c r="AJ72" s="648"/>
      <c r="AK72" s="652"/>
      <c r="AL72" s="652"/>
      <c r="AM72" s="652"/>
      <c r="AN72" s="652"/>
      <c r="AO72" s="652"/>
      <c r="AP72" s="652"/>
      <c r="AQ72" s="652"/>
      <c r="AR72" s="652"/>
      <c r="AS72" s="652"/>
      <c r="AT72" s="652"/>
      <c r="AU72" s="652"/>
      <c r="AV72" s="652"/>
      <c r="AW72" s="652"/>
      <c r="AX72" s="652"/>
      <c r="AY72" s="652"/>
      <c r="AZ72" s="652"/>
      <c r="BA72" s="652"/>
      <c r="BB72" s="652"/>
      <c r="BC72" s="652"/>
      <c r="BD72" s="652"/>
      <c r="BE72" s="652"/>
      <c r="BF72" s="652"/>
      <c r="BG72" s="652"/>
      <c r="BH72" s="652"/>
      <c r="BI72" s="652"/>
      <c r="BJ72" s="652"/>
      <c r="BK72" s="652"/>
      <c r="BL72" s="652"/>
      <c r="BM72" s="652"/>
      <c r="BN72" s="652"/>
      <c r="BO72" s="652"/>
      <c r="BP72" s="652"/>
      <c r="BQ72" s="652"/>
      <c r="BR72" s="652"/>
      <c r="BS72" s="652"/>
      <c r="BT72" s="652"/>
      <c r="BU72" s="652"/>
      <c r="BV72" s="652"/>
      <c r="BW72" s="652"/>
      <c r="BX72" s="652"/>
      <c r="BY72" s="121"/>
    </row>
    <row r="73" spans="1:77" ht="16.5" customHeight="1">
      <c r="A73" s="134"/>
      <c r="B73" s="134"/>
      <c r="C73" s="134"/>
      <c r="D73" s="134"/>
      <c r="E73" s="134"/>
      <c r="F73" s="134"/>
      <c r="G73" s="134"/>
      <c r="H73" s="134"/>
      <c r="I73" s="134"/>
      <c r="J73" s="134"/>
      <c r="K73" s="134"/>
      <c r="L73" s="648"/>
      <c r="M73" s="648"/>
      <c r="N73" s="648"/>
      <c r="O73" s="648"/>
      <c r="P73" s="648"/>
      <c r="Q73" s="648"/>
      <c r="R73" s="648"/>
      <c r="S73" s="648"/>
      <c r="T73" s="648"/>
      <c r="U73" s="648"/>
      <c r="V73" s="648"/>
      <c r="W73" s="648"/>
      <c r="X73" s="648"/>
      <c r="Y73" s="648"/>
      <c r="AA73" s="648"/>
      <c r="AB73" s="648"/>
      <c r="AC73" s="648"/>
      <c r="AD73" s="648"/>
      <c r="AE73" s="648"/>
      <c r="AF73" s="648"/>
      <c r="AG73" s="648"/>
      <c r="AH73" s="648"/>
      <c r="AI73" s="648"/>
      <c r="AJ73" s="648"/>
      <c r="BM73" s="121"/>
      <c r="BN73" s="121"/>
      <c r="BO73" s="121"/>
      <c r="BP73" s="121"/>
      <c r="BQ73" s="121"/>
      <c r="BR73" s="121"/>
      <c r="BS73" s="121"/>
      <c r="BT73" s="121"/>
      <c r="BU73" s="121"/>
      <c r="BV73" s="121"/>
      <c r="BX73" s="121"/>
      <c r="BY73" s="121"/>
    </row>
    <row r="74" spans="1:77" ht="16.5" customHeight="1">
      <c r="A74" s="134"/>
      <c r="B74" s="134"/>
      <c r="C74" s="134"/>
      <c r="D74" s="134"/>
      <c r="BM74" s="121"/>
      <c r="BN74" s="121"/>
      <c r="BO74" s="121"/>
      <c r="BP74" s="121"/>
      <c r="BQ74" s="121"/>
      <c r="BR74" s="121"/>
      <c r="BS74" s="121"/>
      <c r="BT74" s="121"/>
      <c r="BU74" s="121"/>
      <c r="BV74" s="121"/>
      <c r="BX74" s="121"/>
      <c r="BY74" s="121"/>
    </row>
    <row r="75" spans="1:77" ht="16.5" customHeight="1">
      <c r="A75" s="134"/>
      <c r="B75" s="134"/>
      <c r="C75" s="134"/>
      <c r="D75" s="134"/>
      <c r="E75" s="134"/>
      <c r="F75" s="134"/>
      <c r="G75" s="134"/>
      <c r="H75" s="134"/>
      <c r="I75" s="134"/>
      <c r="J75" s="134"/>
      <c r="K75" s="134"/>
      <c r="L75" s="648"/>
      <c r="M75" s="648"/>
      <c r="N75" s="648"/>
      <c r="O75" s="648"/>
      <c r="P75" s="648"/>
      <c r="Q75" s="648"/>
      <c r="R75" s="648"/>
      <c r="S75" s="648"/>
      <c r="T75" s="648"/>
      <c r="U75" s="648"/>
      <c r="V75" s="648"/>
      <c r="W75" s="648"/>
      <c r="X75" s="648"/>
      <c r="Y75" s="648"/>
      <c r="AA75" s="648"/>
      <c r="AB75" s="648"/>
      <c r="AC75" s="648"/>
      <c r="AD75" s="648"/>
      <c r="AE75" s="648"/>
      <c r="AF75" s="648"/>
      <c r="AG75" s="648"/>
      <c r="AH75" s="648"/>
      <c r="AI75" s="648"/>
      <c r="AJ75" s="648"/>
      <c r="BM75" s="121"/>
      <c r="BN75" s="121"/>
      <c r="BO75" s="121"/>
      <c r="BP75" s="121"/>
      <c r="BQ75" s="121"/>
      <c r="BR75" s="121"/>
      <c r="BS75" s="121"/>
      <c r="BT75" s="121"/>
      <c r="BU75" s="121"/>
      <c r="BV75" s="121"/>
      <c r="BX75" s="121"/>
      <c r="BY75" s="121"/>
    </row>
  </sheetData>
  <mergeCells count="57">
    <mergeCell ref="X61:AI61"/>
    <mergeCell ref="D62:V62"/>
    <mergeCell ref="X63:AI63"/>
    <mergeCell ref="B71:AH71"/>
    <mergeCell ref="B58:B60"/>
    <mergeCell ref="D58:N58"/>
    <mergeCell ref="Q58:V58"/>
    <mergeCell ref="X58:AI58"/>
    <mergeCell ref="D59:N59"/>
    <mergeCell ref="Q59:V59"/>
    <mergeCell ref="B55:B57"/>
    <mergeCell ref="D55:N55"/>
    <mergeCell ref="Q55:V55"/>
    <mergeCell ref="X55:AI55"/>
    <mergeCell ref="D56:N56"/>
    <mergeCell ref="Q56:V56"/>
    <mergeCell ref="B52:B54"/>
    <mergeCell ref="D52:N52"/>
    <mergeCell ref="Q52:V52"/>
    <mergeCell ref="X52:AI52"/>
    <mergeCell ref="D53:N53"/>
    <mergeCell ref="Q53:V53"/>
    <mergeCell ref="B49:B51"/>
    <mergeCell ref="D49:N49"/>
    <mergeCell ref="Q49:V49"/>
    <mergeCell ref="X49:AI49"/>
    <mergeCell ref="D50:N50"/>
    <mergeCell ref="Q50:V50"/>
    <mergeCell ref="B46:B48"/>
    <mergeCell ref="D46:N46"/>
    <mergeCell ref="Q46:V46"/>
    <mergeCell ref="X46:AI46"/>
    <mergeCell ref="D47:N47"/>
    <mergeCell ref="Q47:V47"/>
    <mergeCell ref="B43:B45"/>
    <mergeCell ref="D43:N43"/>
    <mergeCell ref="Q43:V43"/>
    <mergeCell ref="X43:AI43"/>
    <mergeCell ref="D44:N44"/>
    <mergeCell ref="Q44:V44"/>
    <mergeCell ref="Q38:V38"/>
    <mergeCell ref="B40:B42"/>
    <mergeCell ref="D40:N40"/>
    <mergeCell ref="Q40:V40"/>
    <mergeCell ref="X40:AI40"/>
    <mergeCell ref="D41:N41"/>
    <mergeCell ref="Q41:V41"/>
    <mergeCell ref="B37:B39"/>
    <mergeCell ref="D37:N37"/>
    <mergeCell ref="Q37:V37"/>
    <mergeCell ref="X37:AI37"/>
    <mergeCell ref="D38:N38"/>
    <mergeCell ref="A20:AJ20"/>
    <mergeCell ref="A21:AJ21"/>
    <mergeCell ref="C36:O36"/>
    <mergeCell ref="P36:W36"/>
    <mergeCell ref="X36:AI36"/>
  </mergeCells>
  <printOptions horizontalCentered="1" verticalCentered="1"/>
  <pageMargins left="0" right="0" top="0" bottom="0" header="0" footer="0"/>
  <pageSetup paperSize="9" scale="90" pageOrder="overThenDown"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I95"/>
  <sheetViews>
    <sheetView showGridLines="0" view="pageBreakPreview" zoomScaleSheetLayoutView="100" workbookViewId="0">
      <selection activeCell="O13" sqref="O13"/>
    </sheetView>
  </sheetViews>
  <sheetFormatPr defaultColWidth="9.140625" defaultRowHeight="12.75" customHeight="1"/>
  <cols>
    <col min="1" max="1" width="4.7109375" style="36" customWidth="1"/>
    <col min="2" max="2" width="2.85546875" style="36" customWidth="1"/>
    <col min="3" max="3" width="6.28515625" style="36" customWidth="1"/>
    <col min="4" max="5" width="3.85546875" style="36" customWidth="1"/>
    <col min="6" max="6" width="4.140625" style="36" customWidth="1"/>
    <col min="7" max="8" width="4" style="36" customWidth="1"/>
    <col min="9" max="10" width="3.85546875" style="36" customWidth="1"/>
    <col min="11" max="23" width="3.7109375" style="36" customWidth="1"/>
    <col min="24" max="24" width="4" style="36" customWidth="1"/>
    <col min="25" max="31" width="3.7109375" style="36" customWidth="1"/>
    <col min="32" max="32" width="2.7109375" style="36" customWidth="1"/>
    <col min="33" max="33" width="2.28515625" style="36" hidden="1" customWidth="1"/>
    <col min="34" max="34" width="3.7109375" style="36" customWidth="1"/>
    <col min="35" max="16384" width="9.140625" style="36"/>
  </cols>
  <sheetData>
    <row r="1" spans="1:33" ht="11.25" customHeight="1" thickTop="1">
      <c r="A1" s="876"/>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8"/>
      <c r="AG1" s="190"/>
    </row>
    <row r="2" spans="1:33" ht="13.5" customHeight="1">
      <c r="A2" s="879"/>
      <c r="B2" s="211"/>
      <c r="C2" s="211"/>
      <c r="D2" s="4496" t="s">
        <v>2385</v>
      </c>
      <c r="E2" s="4538"/>
      <c r="F2" s="4538"/>
      <c r="G2" s="4538"/>
      <c r="H2" s="4538"/>
      <c r="I2" s="4538"/>
      <c r="J2" s="4538"/>
      <c r="K2" s="4538"/>
      <c r="L2" s="4538"/>
      <c r="M2" s="4538"/>
      <c r="N2" s="4538"/>
      <c r="O2" s="4538"/>
      <c r="P2" s="4538"/>
      <c r="Q2" s="4538"/>
      <c r="R2" s="4538"/>
      <c r="S2" s="4538"/>
      <c r="T2" s="4538"/>
      <c r="U2" s="4538"/>
      <c r="V2" s="4538"/>
      <c r="W2" s="4538"/>
      <c r="X2" s="4538"/>
      <c r="Y2" s="4538"/>
      <c r="Z2" s="4538"/>
      <c r="AA2" s="46"/>
      <c r="AB2" s="46"/>
      <c r="AC2" s="46"/>
      <c r="AD2" s="46"/>
      <c r="AE2" s="46"/>
      <c r="AF2" s="880"/>
      <c r="AG2" s="183"/>
    </row>
    <row r="3" spans="1:33" ht="11.25" customHeight="1">
      <c r="A3" s="881"/>
      <c r="B3" s="211"/>
      <c r="C3" s="211"/>
      <c r="D3" s="4538"/>
      <c r="E3" s="4538"/>
      <c r="F3" s="4538"/>
      <c r="G3" s="4538"/>
      <c r="H3" s="4538"/>
      <c r="I3" s="4538"/>
      <c r="J3" s="4538"/>
      <c r="K3" s="4538"/>
      <c r="L3" s="4538"/>
      <c r="M3" s="4538"/>
      <c r="N3" s="4538"/>
      <c r="O3" s="4538"/>
      <c r="P3" s="4538"/>
      <c r="Q3" s="4538"/>
      <c r="R3" s="4538"/>
      <c r="S3" s="4538"/>
      <c r="T3" s="4538"/>
      <c r="U3" s="4538"/>
      <c r="V3" s="4538"/>
      <c r="W3" s="4538"/>
      <c r="X3" s="4538"/>
      <c r="Y3" s="4538"/>
      <c r="Z3" s="4538"/>
      <c r="AA3" s="48"/>
      <c r="AB3" s="48"/>
      <c r="AC3" s="48"/>
      <c r="AD3" s="48"/>
      <c r="AE3" s="48"/>
      <c r="AF3" s="882"/>
      <c r="AG3" s="198"/>
    </row>
    <row r="4" spans="1:33" ht="15" customHeight="1">
      <c r="A4" s="883"/>
      <c r="B4" s="199"/>
      <c r="C4" s="199"/>
      <c r="D4" s="4538"/>
      <c r="E4" s="4538"/>
      <c r="F4" s="4538"/>
      <c r="G4" s="4538"/>
      <c r="H4" s="4538"/>
      <c r="I4" s="4538"/>
      <c r="J4" s="4538"/>
      <c r="K4" s="4538"/>
      <c r="L4" s="4538"/>
      <c r="M4" s="4538"/>
      <c r="N4" s="4538"/>
      <c r="O4" s="4538"/>
      <c r="P4" s="4538"/>
      <c r="Q4" s="4538"/>
      <c r="R4" s="4538"/>
      <c r="S4" s="4538"/>
      <c r="T4" s="4538"/>
      <c r="U4" s="4538"/>
      <c r="V4" s="4538"/>
      <c r="W4" s="4538"/>
      <c r="X4" s="4538"/>
      <c r="Y4" s="4538"/>
      <c r="Z4" s="4538"/>
      <c r="AA4" s="199"/>
      <c r="AB4" s="199"/>
      <c r="AC4" s="199"/>
      <c r="AD4" s="199"/>
      <c r="AE4" s="199"/>
      <c r="AF4" s="884"/>
      <c r="AG4" s="198"/>
    </row>
    <row r="5" spans="1:33" ht="15" customHeight="1">
      <c r="A5" s="883"/>
      <c r="B5" s="199"/>
      <c r="C5" s="199"/>
      <c r="D5" s="35"/>
      <c r="E5" s="35"/>
      <c r="F5" s="35"/>
      <c r="G5" s="35"/>
      <c r="H5" s="35"/>
      <c r="I5" s="35"/>
      <c r="J5" s="35"/>
      <c r="K5" s="35"/>
      <c r="L5" s="35"/>
      <c r="M5" s="35"/>
      <c r="N5" s="35"/>
      <c r="O5" s="35"/>
      <c r="P5" s="35"/>
      <c r="Q5" s="35"/>
      <c r="R5" s="35"/>
      <c r="S5" s="35"/>
      <c r="T5" s="35"/>
      <c r="U5" s="35"/>
      <c r="V5" s="35"/>
      <c r="W5" s="35"/>
      <c r="X5" s="35"/>
      <c r="Y5" s="35"/>
      <c r="Z5" s="35"/>
      <c r="AA5" s="199"/>
      <c r="AB5" s="199"/>
      <c r="AC5" s="199"/>
      <c r="AD5" s="199"/>
      <c r="AE5" s="199"/>
      <c r="AF5" s="884"/>
      <c r="AG5" s="850"/>
    </row>
    <row r="6" spans="1:33" ht="11.1" customHeight="1">
      <c r="A6" s="883"/>
      <c r="B6" s="199"/>
      <c r="C6" s="199"/>
      <c r="D6" s="35"/>
      <c r="E6" s="35"/>
      <c r="F6" s="35"/>
      <c r="G6" s="35"/>
      <c r="H6" s="35"/>
      <c r="I6" s="35"/>
      <c r="J6" s="35"/>
      <c r="K6" s="35"/>
      <c r="L6" s="35"/>
      <c r="M6" s="35"/>
      <c r="N6" s="35"/>
      <c r="O6" s="35"/>
      <c r="P6" s="35"/>
      <c r="Q6" s="35"/>
      <c r="R6" s="35"/>
      <c r="S6" s="35"/>
      <c r="T6" s="35"/>
      <c r="U6" s="35"/>
      <c r="V6" s="35"/>
      <c r="W6" s="35"/>
      <c r="X6" s="35"/>
      <c r="Y6" s="35"/>
      <c r="Z6" s="35"/>
      <c r="AA6" s="199"/>
      <c r="AB6" s="199"/>
      <c r="AC6" s="199"/>
      <c r="AD6" s="199"/>
      <c r="AE6" s="199"/>
      <c r="AF6" s="884"/>
      <c r="AG6" s="3211"/>
    </row>
    <row r="7" spans="1:33" ht="11.1" customHeight="1">
      <c r="A7" s="885">
        <v>1.6</v>
      </c>
      <c r="B7" s="305" t="s">
        <v>950</v>
      </c>
      <c r="C7" s="306"/>
      <c r="D7" s="454"/>
      <c r="E7" s="308"/>
      <c r="F7" s="298"/>
      <c r="G7" s="298"/>
      <c r="H7" s="298"/>
      <c r="I7" s="298"/>
      <c r="J7" s="298"/>
      <c r="K7" s="298"/>
      <c r="L7" s="298"/>
      <c r="M7" s="298"/>
      <c r="N7" s="298"/>
      <c r="O7" s="298"/>
      <c r="P7" s="298"/>
      <c r="Q7" s="455"/>
      <c r="R7" s="454"/>
      <c r="S7" s="56"/>
      <c r="T7" s="306"/>
      <c r="U7" s="298"/>
      <c r="V7" s="298"/>
      <c r="W7" s="298"/>
      <c r="X7" s="294"/>
      <c r="Y7" s="294"/>
      <c r="Z7" s="294"/>
      <c r="AA7" s="294"/>
      <c r="AB7" s="294"/>
      <c r="AC7" s="294"/>
      <c r="AD7" s="294"/>
      <c r="AE7" s="317"/>
      <c r="AF7" s="886"/>
      <c r="AG7" s="812"/>
    </row>
    <row r="8" spans="1:33" s="213" customFormat="1" ht="11.1" customHeight="1">
      <c r="A8" s="885"/>
      <c r="B8" s="305" t="s">
        <v>951</v>
      </c>
      <c r="C8" s="306"/>
      <c r="D8" s="386"/>
      <c r="E8" s="308"/>
      <c r="F8" s="298"/>
      <c r="G8" s="298"/>
      <c r="H8" s="298"/>
      <c r="I8" s="298"/>
      <c r="J8" s="298"/>
      <c r="K8" s="298"/>
      <c r="L8" s="298"/>
      <c r="M8" s="298"/>
      <c r="N8" s="298"/>
      <c r="O8" s="298"/>
      <c r="P8" s="298"/>
      <c r="Q8" s="419"/>
      <c r="R8" s="386"/>
      <c r="S8" s="56"/>
      <c r="T8" s="306"/>
      <c r="U8" s="298"/>
      <c r="V8" s="298"/>
      <c r="W8" s="298"/>
      <c r="X8" s="294"/>
      <c r="Y8" s="294"/>
      <c r="Z8" s="294"/>
      <c r="AA8" s="294"/>
      <c r="AB8" s="294" t="s">
        <v>105</v>
      </c>
      <c r="AC8" s="294"/>
      <c r="AD8" s="294"/>
      <c r="AE8" s="317"/>
      <c r="AF8" s="886"/>
      <c r="AG8" s="812"/>
    </row>
    <row r="9" spans="1:33" ht="11.1" customHeight="1">
      <c r="A9" s="885"/>
      <c r="B9" s="308" t="s">
        <v>952</v>
      </c>
      <c r="C9" s="306"/>
      <c r="D9" s="386"/>
      <c r="E9" s="308"/>
      <c r="F9" s="298"/>
      <c r="G9" s="298"/>
      <c r="H9" s="298"/>
      <c r="I9" s="298"/>
      <c r="J9" s="298"/>
      <c r="K9" s="298"/>
      <c r="L9" s="298"/>
      <c r="M9" s="298"/>
      <c r="N9" s="298"/>
      <c r="O9" s="298"/>
      <c r="P9" s="298"/>
      <c r="Q9" s="419"/>
      <c r="R9" s="386"/>
      <c r="S9" s="56"/>
      <c r="T9" s="306"/>
      <c r="U9" s="298"/>
      <c r="V9" s="298"/>
      <c r="W9" s="298"/>
      <c r="X9" s="294"/>
      <c r="Y9" s="294"/>
      <c r="Z9" s="294"/>
      <c r="AA9" s="294"/>
      <c r="AB9" s="294"/>
      <c r="AC9" s="294"/>
      <c r="AD9" s="294"/>
      <c r="AE9" s="317"/>
      <c r="AF9" s="886"/>
      <c r="AG9" s="812"/>
    </row>
    <row r="10" spans="1:33" ht="11.1" customHeight="1">
      <c r="A10" s="885"/>
      <c r="B10" s="308"/>
      <c r="C10" s="306"/>
      <c r="D10" s="386"/>
      <c r="E10" s="308"/>
      <c r="F10" s="298"/>
      <c r="G10" s="298"/>
      <c r="H10" s="298"/>
      <c r="I10" s="298"/>
      <c r="J10" s="298"/>
      <c r="K10" s="298"/>
      <c r="L10" s="298"/>
      <c r="M10" s="298"/>
      <c r="N10" s="298"/>
      <c r="O10" s="298"/>
      <c r="P10" s="298"/>
      <c r="Q10" s="419"/>
      <c r="R10" s="386"/>
      <c r="S10" s="56"/>
      <c r="T10" s="306"/>
      <c r="U10" s="298"/>
      <c r="V10" s="298"/>
      <c r="W10" s="298"/>
      <c r="X10" s="294"/>
      <c r="Y10" s="294"/>
      <c r="Z10" s="294"/>
      <c r="AA10" s="294"/>
      <c r="AB10" s="294"/>
      <c r="AC10" s="294"/>
      <c r="AD10" s="294"/>
      <c r="AE10" s="317"/>
      <c r="AF10" s="886"/>
      <c r="AG10" s="812"/>
    </row>
    <row r="11" spans="1:33" ht="11.1" customHeight="1">
      <c r="A11" s="885"/>
      <c r="B11" s="305" t="s">
        <v>191</v>
      </c>
      <c r="C11" s="295"/>
      <c r="D11" s="295"/>
      <c r="E11" s="295"/>
      <c r="F11" s="295"/>
      <c r="G11" s="295"/>
      <c r="H11" s="295"/>
      <c r="I11" s="295"/>
      <c r="J11" s="295"/>
      <c r="K11" s="295"/>
      <c r="L11" s="295"/>
      <c r="M11" s="295"/>
      <c r="N11" s="298"/>
      <c r="O11" s="298"/>
      <c r="P11" s="298"/>
      <c r="Q11" s="419"/>
      <c r="R11" s="386"/>
      <c r="S11" s="56"/>
      <c r="T11" s="306"/>
      <c r="U11" s="298"/>
      <c r="V11" s="298"/>
      <c r="W11" s="298"/>
      <c r="X11" s="294"/>
      <c r="Y11" s="294"/>
      <c r="Z11" s="294"/>
      <c r="AA11" s="294"/>
      <c r="AB11" s="294"/>
      <c r="AC11" s="294"/>
      <c r="AD11" s="294"/>
      <c r="AE11" s="317"/>
      <c r="AF11" s="886"/>
      <c r="AG11" s="812"/>
    </row>
    <row r="12" spans="1:33" s="111" customFormat="1" ht="11.1" customHeight="1">
      <c r="A12" s="885"/>
      <c r="B12" s="308" t="s">
        <v>192</v>
      </c>
      <c r="C12" s="295"/>
      <c r="D12" s="295"/>
      <c r="E12" s="295"/>
      <c r="F12" s="295"/>
      <c r="G12" s="295"/>
      <c r="H12" s="295"/>
      <c r="I12" s="295"/>
      <c r="J12" s="295"/>
      <c r="K12" s="295"/>
      <c r="L12" s="295"/>
      <c r="M12" s="295"/>
      <c r="N12" s="298"/>
      <c r="O12" s="298"/>
      <c r="P12" s="298"/>
      <c r="Q12" s="419"/>
      <c r="R12" s="386"/>
      <c r="S12" s="56"/>
      <c r="T12" s="306"/>
      <c r="U12" s="298"/>
      <c r="V12" s="298"/>
      <c r="W12" s="298"/>
      <c r="X12" s="294"/>
      <c r="Y12" s="294"/>
      <c r="Z12" s="294"/>
      <c r="AA12" s="294"/>
      <c r="AB12" s="294"/>
      <c r="AC12" s="294"/>
      <c r="AD12" s="294"/>
      <c r="AE12" s="317"/>
      <c r="AF12" s="886"/>
      <c r="AG12" s="812"/>
    </row>
    <row r="13" spans="1:33" s="111" customFormat="1" ht="11.1" customHeight="1">
      <c r="A13" s="885"/>
      <c r="B13" s="312"/>
      <c r="C13" s="295"/>
      <c r="D13" s="295"/>
      <c r="E13" s="295"/>
      <c r="F13" s="295"/>
      <c r="G13" s="295"/>
      <c r="H13" s="295"/>
      <c r="I13" s="295"/>
      <c r="J13" s="295"/>
      <c r="K13" s="295"/>
      <c r="L13" s="295"/>
      <c r="M13" s="295"/>
      <c r="N13" s="298"/>
      <c r="O13" s="298"/>
      <c r="P13" s="298"/>
      <c r="Q13" s="419"/>
      <c r="R13" s="386"/>
      <c r="S13" s="56"/>
      <c r="T13" s="306"/>
      <c r="U13" s="298"/>
      <c r="V13" s="298"/>
      <c r="W13" s="298"/>
      <c r="X13" s="294"/>
      <c r="Y13" s="294"/>
      <c r="Z13" s="294"/>
      <c r="AA13" s="294"/>
      <c r="AB13" s="294"/>
      <c r="AC13" s="294"/>
      <c r="AD13" s="294"/>
      <c r="AE13" s="317"/>
      <c r="AF13" s="886"/>
      <c r="AG13" s="812"/>
    </row>
    <row r="14" spans="1:33" s="35" customFormat="1" ht="11.1" customHeight="1">
      <c r="A14" s="885"/>
      <c r="B14" s="56"/>
      <c r="C14" s="4420" t="s">
        <v>567</v>
      </c>
      <c r="D14" s="4420"/>
      <c r="E14" s="317"/>
      <c r="F14" s="295"/>
      <c r="G14" s="295"/>
      <c r="H14" s="295"/>
      <c r="I14" s="295"/>
      <c r="J14" s="295"/>
      <c r="K14" s="295"/>
      <c r="L14" s="295"/>
      <c r="M14" s="295"/>
      <c r="N14" s="298"/>
      <c r="O14" s="298"/>
      <c r="P14" s="298"/>
      <c r="Q14" s="419"/>
      <c r="R14" s="386"/>
      <c r="S14" s="56"/>
      <c r="T14" s="306"/>
      <c r="U14" s="298"/>
      <c r="V14" s="298"/>
      <c r="W14" s="298"/>
      <c r="X14" s="294"/>
      <c r="Y14" s="294"/>
      <c r="Z14" s="294"/>
      <c r="AA14" s="294"/>
      <c r="AB14" s="294"/>
      <c r="AC14" s="294"/>
      <c r="AD14" s="294"/>
      <c r="AE14" s="317"/>
      <c r="AF14" s="886"/>
      <c r="AG14" s="812"/>
    </row>
    <row r="15" spans="1:33" ht="11.1" customHeight="1">
      <c r="A15" s="885"/>
      <c r="B15" s="35"/>
      <c r="C15" s="4517">
        <v>1</v>
      </c>
      <c r="D15" s="4518"/>
      <c r="E15" s="4520" t="s">
        <v>953</v>
      </c>
      <c r="F15" s="4521"/>
      <c r="G15" s="4521"/>
      <c r="H15" s="56"/>
      <c r="I15" s="4517">
        <v>2</v>
      </c>
      <c r="J15" s="4518"/>
      <c r="K15" s="4516" t="s">
        <v>542</v>
      </c>
      <c r="L15" s="4471"/>
      <c r="M15" s="4471"/>
      <c r="N15" s="4471"/>
      <c r="O15" s="298"/>
      <c r="P15" s="298"/>
      <c r="Q15" s="419"/>
      <c r="R15" s="386"/>
      <c r="S15" s="56"/>
      <c r="T15" s="306"/>
      <c r="U15" s="298"/>
      <c r="V15" s="298"/>
      <c r="W15" s="298"/>
      <c r="X15" s="294"/>
      <c r="Y15" s="294"/>
      <c r="Z15" s="294"/>
      <c r="AA15" s="294"/>
      <c r="AB15" s="294"/>
      <c r="AC15" s="294"/>
      <c r="AD15" s="294"/>
      <c r="AE15" s="317"/>
      <c r="AF15" s="886"/>
      <c r="AG15" s="812"/>
    </row>
    <row r="16" spans="1:33" ht="10.5" customHeight="1">
      <c r="A16" s="885"/>
      <c r="B16" s="851"/>
      <c r="C16" s="4517"/>
      <c r="D16" s="4519"/>
      <c r="E16" s="4520"/>
      <c r="F16" s="4521"/>
      <c r="G16" s="4521"/>
      <c r="H16" s="56"/>
      <c r="I16" s="4517"/>
      <c r="J16" s="4519"/>
      <c r="K16" s="4516"/>
      <c r="L16" s="4471"/>
      <c r="M16" s="4471"/>
      <c r="N16" s="4471"/>
      <c r="O16" s="298"/>
      <c r="P16" s="298"/>
      <c r="Q16" s="419"/>
      <c r="R16" s="386"/>
      <c r="S16" s="56"/>
      <c r="T16" s="306"/>
      <c r="U16" s="298"/>
      <c r="V16" s="298"/>
      <c r="W16" s="298"/>
      <c r="X16" s="294"/>
      <c r="Y16" s="294"/>
      <c r="Z16" s="294"/>
      <c r="AA16" s="294"/>
      <c r="AB16" s="294"/>
      <c r="AC16" s="294"/>
      <c r="AD16" s="294"/>
      <c r="AE16" s="317"/>
      <c r="AF16" s="886"/>
      <c r="AG16" s="812"/>
    </row>
    <row r="17" spans="1:35" ht="10.5" customHeight="1">
      <c r="A17" s="885"/>
      <c r="B17" s="851"/>
      <c r="C17" s="823"/>
      <c r="D17" s="860"/>
      <c r="E17" s="859"/>
      <c r="F17" s="859"/>
      <c r="G17" s="859"/>
      <c r="H17" s="56"/>
      <c r="I17" s="823"/>
      <c r="J17" s="860"/>
      <c r="K17" s="824"/>
      <c r="L17" s="824"/>
      <c r="M17" s="824"/>
      <c r="N17" s="824"/>
      <c r="O17" s="298"/>
      <c r="P17" s="298"/>
      <c r="Q17" s="419"/>
      <c r="R17" s="386"/>
      <c r="S17" s="56"/>
      <c r="T17" s="306"/>
      <c r="U17" s="298"/>
      <c r="V17" s="298"/>
      <c r="W17" s="298"/>
      <c r="X17" s="294"/>
      <c r="Y17" s="294"/>
      <c r="Z17" s="294"/>
      <c r="AA17" s="294"/>
      <c r="AB17" s="294"/>
      <c r="AC17" s="294"/>
      <c r="AD17" s="294"/>
      <c r="AE17" s="317"/>
      <c r="AF17" s="886"/>
      <c r="AG17" s="847"/>
    </row>
    <row r="18" spans="1:35" ht="10.5" customHeight="1">
      <c r="A18" s="887"/>
      <c r="B18" s="852"/>
      <c r="C18" s="627"/>
      <c r="D18" s="853"/>
      <c r="E18" s="854"/>
      <c r="F18" s="592"/>
      <c r="G18" s="592"/>
      <c r="H18" s="592"/>
      <c r="I18" s="592"/>
      <c r="J18" s="592"/>
      <c r="K18" s="592"/>
      <c r="L18" s="592"/>
      <c r="M18" s="592"/>
      <c r="N18" s="592"/>
      <c r="O18" s="592"/>
      <c r="P18" s="592"/>
      <c r="Q18" s="855"/>
      <c r="R18" s="853"/>
      <c r="S18" s="758"/>
      <c r="T18" s="627"/>
      <c r="U18" s="592"/>
      <c r="V18" s="592"/>
      <c r="W18" s="592"/>
      <c r="X18" s="628"/>
      <c r="Y18" s="628"/>
      <c r="Z18" s="628"/>
      <c r="AA18" s="628"/>
      <c r="AB18" s="628"/>
      <c r="AC18" s="628"/>
      <c r="AD18" s="628"/>
      <c r="AE18" s="844"/>
      <c r="AF18" s="888"/>
      <c r="AG18" s="812"/>
    </row>
    <row r="19" spans="1:35" ht="10.5" customHeight="1">
      <c r="A19" s="885"/>
      <c r="B19" s="418"/>
      <c r="C19" s="306"/>
      <c r="D19" s="386"/>
      <c r="E19" s="308"/>
      <c r="F19" s="298"/>
      <c r="G19" s="298"/>
      <c r="H19" s="298"/>
      <c r="I19" s="298"/>
      <c r="J19" s="298"/>
      <c r="K19" s="298"/>
      <c r="L19" s="298"/>
      <c r="M19" s="298"/>
      <c r="N19" s="298"/>
      <c r="O19" s="298"/>
      <c r="P19" s="298"/>
      <c r="Q19" s="419"/>
      <c r="R19" s="386"/>
      <c r="S19" s="56"/>
      <c r="T19" s="306"/>
      <c r="U19" s="298"/>
      <c r="V19" s="298"/>
      <c r="W19" s="298"/>
      <c r="X19" s="294"/>
      <c r="Y19" s="294"/>
      <c r="Z19" s="294"/>
      <c r="AA19" s="294"/>
      <c r="AB19" s="294"/>
      <c r="AC19" s="294"/>
      <c r="AD19" s="294"/>
      <c r="AE19" s="317"/>
      <c r="AF19" s="886"/>
      <c r="AG19" s="847"/>
    </row>
    <row r="20" spans="1:35" ht="10.5" customHeight="1">
      <c r="A20" s="885"/>
      <c r="B20" s="825"/>
      <c r="C20" s="825"/>
      <c r="D20" s="35"/>
      <c r="E20" s="35"/>
      <c r="F20" s="35"/>
      <c r="G20" s="35"/>
      <c r="H20" s="35"/>
      <c r="I20" s="35"/>
      <c r="J20" s="35"/>
      <c r="K20" s="35"/>
      <c r="L20" s="35"/>
      <c r="M20" s="35"/>
      <c r="N20" s="35"/>
      <c r="O20" s="35"/>
      <c r="P20" s="35"/>
      <c r="Q20" s="35"/>
      <c r="R20" s="35"/>
      <c r="S20" s="35"/>
      <c r="T20" s="35"/>
      <c r="U20" s="35"/>
      <c r="V20" s="35"/>
      <c r="W20" s="35"/>
      <c r="X20" s="35"/>
      <c r="Y20" s="35"/>
      <c r="Z20" s="35"/>
      <c r="AA20" s="295"/>
      <c r="AB20" s="317"/>
      <c r="AC20" s="317"/>
      <c r="AD20" s="317"/>
      <c r="AE20" s="295"/>
      <c r="AF20" s="889"/>
      <c r="AG20" s="177"/>
    </row>
    <row r="21" spans="1:35" ht="11.1" customHeight="1">
      <c r="A21" s="885">
        <v>1.7</v>
      </c>
      <c r="B21" s="306" t="s">
        <v>1879</v>
      </c>
      <c r="C21" s="828"/>
      <c r="D21" s="828"/>
      <c r="E21" s="311"/>
      <c r="F21" s="311"/>
      <c r="G21" s="311"/>
      <c r="H21" s="311"/>
      <c r="I21" s="311"/>
      <c r="J21" s="311"/>
      <c r="K21" s="311"/>
      <c r="L21" s="311"/>
      <c r="M21" s="311"/>
      <c r="N21" s="311"/>
      <c r="O21" s="311"/>
      <c r="P21" s="311"/>
      <c r="Q21" s="311"/>
      <c r="R21" s="311"/>
      <c r="S21" s="311"/>
      <c r="T21" s="311"/>
      <c r="U21" s="311"/>
      <c r="V21" s="311"/>
      <c r="W21" s="311"/>
      <c r="X21" s="311"/>
      <c r="Y21" s="822"/>
      <c r="Z21" s="822"/>
      <c r="AA21" s="822"/>
      <c r="AB21" s="304"/>
      <c r="AC21" s="4439"/>
      <c r="AD21" s="822"/>
      <c r="AE21" s="822"/>
      <c r="AF21" s="890"/>
      <c r="AG21" s="212"/>
      <c r="AI21" s="36" t="s">
        <v>105</v>
      </c>
    </row>
    <row r="22" spans="1:35" ht="11.1" customHeight="1">
      <c r="A22" s="891"/>
      <c r="B22" s="310" t="s">
        <v>1880</v>
      </c>
      <c r="C22" s="304"/>
      <c r="D22" s="304"/>
      <c r="E22" s="304"/>
      <c r="F22" s="295"/>
      <c r="G22" s="295"/>
      <c r="H22" s="826"/>
      <c r="I22" s="826"/>
      <c r="J22" s="826"/>
      <c r="K22" s="826"/>
      <c r="L22" s="826"/>
      <c r="M22" s="826"/>
      <c r="N22" s="826"/>
      <c r="O22" s="826"/>
      <c r="P22" s="826"/>
      <c r="Q22" s="299"/>
      <c r="R22" s="299"/>
      <c r="S22" s="300"/>
      <c r="T22" s="300"/>
      <c r="U22" s="295"/>
      <c r="V22" s="295"/>
      <c r="W22" s="295"/>
      <c r="X22" s="295"/>
      <c r="Y22" s="295"/>
      <c r="Z22" s="295"/>
      <c r="AA22" s="295"/>
      <c r="AB22" s="304"/>
      <c r="AC22" s="4439"/>
      <c r="AD22" s="295"/>
      <c r="AE22" s="35"/>
      <c r="AF22" s="890"/>
      <c r="AG22" s="177"/>
    </row>
    <row r="23" spans="1:35" ht="11.1" customHeight="1">
      <c r="A23" s="891"/>
      <c r="B23" s="310"/>
      <c r="C23" s="304"/>
      <c r="D23" s="304"/>
      <c r="E23" s="304"/>
      <c r="F23" s="295"/>
      <c r="G23" s="295"/>
      <c r="H23" s="826"/>
      <c r="I23" s="826"/>
      <c r="J23" s="826"/>
      <c r="K23" s="826"/>
      <c r="L23" s="826"/>
      <c r="M23" s="826"/>
      <c r="N23" s="826"/>
      <c r="O23" s="826"/>
      <c r="P23" s="826"/>
      <c r="Q23" s="299"/>
      <c r="R23" s="299"/>
      <c r="S23" s="300"/>
      <c r="T23" s="300"/>
      <c r="U23" s="295"/>
      <c r="V23" s="295"/>
      <c r="W23" s="295"/>
      <c r="X23" s="295"/>
      <c r="Y23" s="295"/>
      <c r="Z23" s="295"/>
      <c r="AA23" s="295"/>
      <c r="AB23" s="304"/>
      <c r="AC23" s="822"/>
      <c r="AD23" s="295"/>
      <c r="AE23" s="35"/>
      <c r="AF23" s="890"/>
      <c r="AG23" s="861"/>
    </row>
    <row r="24" spans="1:35" ht="11.1" customHeight="1">
      <c r="A24" s="892"/>
      <c r="B24" s="312"/>
      <c r="C24" s="306"/>
      <c r="D24" s="298"/>
      <c r="E24" s="298"/>
      <c r="F24" s="298"/>
      <c r="G24" s="298"/>
      <c r="H24" s="298"/>
      <c r="I24" s="298"/>
      <c r="J24" s="298"/>
      <c r="K24" s="298"/>
      <c r="L24" s="298"/>
      <c r="M24" s="298"/>
      <c r="N24" s="298"/>
      <c r="O24" s="298"/>
      <c r="P24" s="298"/>
      <c r="Q24" s="298"/>
      <c r="R24" s="298"/>
      <c r="S24" s="298"/>
      <c r="T24" s="298"/>
      <c r="U24" s="298"/>
      <c r="V24" s="298"/>
      <c r="W24" s="298"/>
      <c r="X24" s="294"/>
      <c r="Y24" s="294"/>
      <c r="Z24" s="294"/>
      <c r="AA24" s="294"/>
      <c r="AB24" s="4463" t="s">
        <v>584</v>
      </c>
      <c r="AC24" s="4463"/>
      <c r="AD24" s="4463"/>
      <c r="AE24" s="35"/>
      <c r="AF24" s="890"/>
      <c r="AG24" s="178"/>
    </row>
    <row r="25" spans="1:35" s="58" customFormat="1" ht="11.1" customHeight="1">
      <c r="A25" s="893"/>
      <c r="B25" s="2955" t="s">
        <v>35</v>
      </c>
      <c r="C25" s="2956" t="s">
        <v>956</v>
      </c>
      <c r="D25" s="314" t="s">
        <v>37</v>
      </c>
      <c r="E25" s="2954" t="s">
        <v>954</v>
      </c>
      <c r="F25" s="35"/>
      <c r="G25" s="35"/>
      <c r="H25" s="2957"/>
      <c r="I25" s="2957"/>
      <c r="J25" s="2957"/>
      <c r="K25" s="2957"/>
      <c r="L25" s="2957"/>
      <c r="M25" s="2957"/>
      <c r="N25" s="2957"/>
      <c r="O25" s="2957"/>
      <c r="P25" s="2957"/>
      <c r="Q25" s="2957"/>
      <c r="R25" s="2957"/>
      <c r="S25" s="2957"/>
      <c r="T25" s="2957"/>
      <c r="U25" s="2957"/>
      <c r="V25" s="2957"/>
      <c r="W25" s="298"/>
      <c r="X25" s="312"/>
      <c r="Y25" s="294"/>
      <c r="Z25" s="294"/>
      <c r="AA25" s="294"/>
      <c r="AB25" s="4524">
        <v>1</v>
      </c>
      <c r="AC25" s="4522"/>
      <c r="AD25" s="4542"/>
      <c r="AE25" s="4542"/>
      <c r="AF25" s="894"/>
      <c r="AG25" s="183"/>
    </row>
    <row r="26" spans="1:35" s="58" customFormat="1" ht="11.1" customHeight="1">
      <c r="A26" s="893"/>
      <c r="B26" s="2955"/>
      <c r="C26" s="2957"/>
      <c r="D26" s="823"/>
      <c r="E26" s="300" t="s">
        <v>955</v>
      </c>
      <c r="F26" s="851"/>
      <c r="G26" s="851"/>
      <c r="H26" s="851"/>
      <c r="I26" s="2957"/>
      <c r="J26" s="2957"/>
      <c r="K26" s="2957"/>
      <c r="L26" s="2957"/>
      <c r="M26" s="2957"/>
      <c r="N26" s="2957"/>
      <c r="O26" s="2957"/>
      <c r="P26" s="2957"/>
      <c r="Q26" s="2957"/>
      <c r="R26" s="2957"/>
      <c r="S26" s="2957"/>
      <c r="T26" s="2957"/>
      <c r="U26" s="2957"/>
      <c r="V26" s="2957"/>
      <c r="W26" s="298"/>
      <c r="X26" s="312"/>
      <c r="Y26" s="294"/>
      <c r="Z26" s="294"/>
      <c r="AA26" s="294"/>
      <c r="AB26" s="4524"/>
      <c r="AC26" s="4523"/>
      <c r="AD26" s="827"/>
      <c r="AE26" s="827"/>
      <c r="AF26" s="894"/>
      <c r="AG26" s="279"/>
    </row>
    <row r="27" spans="1:35" s="58" customFormat="1" ht="11.1" customHeight="1">
      <c r="A27" s="893"/>
      <c r="B27" s="2955"/>
      <c r="C27" s="2957"/>
      <c r="D27" s="823"/>
      <c r="E27" s="300"/>
      <c r="F27" s="851"/>
      <c r="G27" s="851"/>
      <c r="H27" s="851"/>
      <c r="I27" s="2957"/>
      <c r="J27" s="2957"/>
      <c r="K27" s="2957"/>
      <c r="L27" s="2957"/>
      <c r="M27" s="2957"/>
      <c r="N27" s="2957"/>
      <c r="O27" s="2957"/>
      <c r="P27" s="2957"/>
      <c r="Q27" s="2957"/>
      <c r="R27" s="2957"/>
      <c r="S27" s="2957"/>
      <c r="T27" s="2957"/>
      <c r="U27" s="2957"/>
      <c r="V27" s="2957"/>
      <c r="W27" s="298"/>
      <c r="X27" s="312"/>
      <c r="Y27" s="294"/>
      <c r="Z27" s="294"/>
      <c r="AA27" s="294"/>
      <c r="AB27" s="2952"/>
      <c r="AC27" s="858"/>
      <c r="AD27" s="827"/>
      <c r="AE27" s="827"/>
      <c r="AF27" s="894"/>
      <c r="AG27" s="843"/>
    </row>
    <row r="28" spans="1:35" s="58" customFormat="1" ht="11.1" customHeight="1">
      <c r="A28" s="893"/>
      <c r="B28" s="305"/>
      <c r="C28" s="295"/>
      <c r="D28" s="2951"/>
      <c r="E28" s="2770"/>
      <c r="F28" s="2951"/>
      <c r="G28" s="2951"/>
      <c r="H28" s="305"/>
      <c r="I28" s="305"/>
      <c r="J28" s="305"/>
      <c r="K28" s="305"/>
      <c r="L28" s="2951"/>
      <c r="M28" s="2951"/>
      <c r="N28" s="2951"/>
      <c r="O28" s="2951"/>
      <c r="P28" s="2951"/>
      <c r="Q28" s="2951"/>
      <c r="R28" s="2951"/>
      <c r="S28" s="2951"/>
      <c r="T28" s="2951"/>
      <c r="U28" s="305"/>
      <c r="V28" s="305"/>
      <c r="W28" s="305"/>
      <c r="X28" s="2951"/>
      <c r="Y28" s="2951"/>
      <c r="Z28" s="2951"/>
      <c r="AA28" s="2951"/>
      <c r="AB28" s="2951"/>
      <c r="AC28" s="635"/>
      <c r="AD28" s="631"/>
      <c r="AE28" s="631"/>
      <c r="AF28" s="895"/>
      <c r="AG28" s="183"/>
    </row>
    <row r="29" spans="1:35" s="58" customFormat="1" ht="11.1" customHeight="1">
      <c r="A29" s="893"/>
      <c r="B29" s="305" t="s">
        <v>36</v>
      </c>
      <c r="C29" s="2956" t="s">
        <v>957</v>
      </c>
      <c r="D29" s="314" t="s">
        <v>37</v>
      </c>
      <c r="E29" s="2953" t="s">
        <v>960</v>
      </c>
      <c r="F29" s="304"/>
      <c r="G29" s="304"/>
      <c r="H29" s="304"/>
      <c r="I29" s="304"/>
      <c r="J29" s="304"/>
      <c r="K29" s="304"/>
      <c r="L29" s="2951"/>
      <c r="M29" s="2951"/>
      <c r="N29" s="2951"/>
      <c r="O29" s="2951"/>
      <c r="P29" s="2951"/>
      <c r="Q29" s="2951"/>
      <c r="R29" s="2951"/>
      <c r="S29" s="2951"/>
      <c r="T29" s="2951"/>
      <c r="U29" s="305"/>
      <c r="V29" s="305"/>
      <c r="W29" s="305"/>
      <c r="X29" s="2951"/>
      <c r="Y29" s="2951"/>
      <c r="Z29" s="2951"/>
      <c r="AA29" s="304"/>
      <c r="AB29" s="4524">
        <v>2</v>
      </c>
      <c r="AC29" s="4522"/>
      <c r="AD29" s="631"/>
      <c r="AE29" s="631"/>
      <c r="AF29" s="896"/>
      <c r="AG29" s="183"/>
    </row>
    <row r="30" spans="1:35" s="58" customFormat="1" ht="11.1" customHeight="1">
      <c r="A30" s="893"/>
      <c r="B30" s="56"/>
      <c r="C30" s="295"/>
      <c r="D30" s="2953"/>
      <c r="E30" s="300" t="s">
        <v>961</v>
      </c>
      <c r="F30" s="2951"/>
      <c r="G30" s="2951"/>
      <c r="H30" s="305"/>
      <c r="I30" s="305"/>
      <c r="J30" s="305"/>
      <c r="K30" s="305"/>
      <c r="L30" s="2951"/>
      <c r="M30" s="2951"/>
      <c r="N30" s="2951"/>
      <c r="O30" s="2951"/>
      <c r="P30" s="2951"/>
      <c r="Q30" s="2951"/>
      <c r="R30" s="2951"/>
      <c r="S30" s="2951"/>
      <c r="T30" s="2951"/>
      <c r="U30" s="305"/>
      <c r="V30" s="305"/>
      <c r="W30" s="305"/>
      <c r="X30" s="2951"/>
      <c r="Y30" s="2951"/>
      <c r="Z30" s="2951"/>
      <c r="AA30" s="2951"/>
      <c r="AB30" s="4524"/>
      <c r="AC30" s="4523"/>
      <c r="AD30" s="631"/>
      <c r="AE30" s="631"/>
      <c r="AF30" s="896"/>
      <c r="AG30" s="183"/>
    </row>
    <row r="31" spans="1:35" s="58" customFormat="1" ht="11.1" customHeight="1">
      <c r="A31" s="893"/>
      <c r="B31" s="56"/>
      <c r="C31" s="295"/>
      <c r="D31" s="2953"/>
      <c r="E31" s="300"/>
      <c r="F31" s="2951"/>
      <c r="G31" s="2951"/>
      <c r="H31" s="305"/>
      <c r="I31" s="305"/>
      <c r="J31" s="305"/>
      <c r="K31" s="305"/>
      <c r="L31" s="2951"/>
      <c r="M31" s="2951"/>
      <c r="N31" s="2951"/>
      <c r="O31" s="2951"/>
      <c r="P31" s="2951"/>
      <c r="Q31" s="2951"/>
      <c r="R31" s="2951"/>
      <c r="S31" s="2951"/>
      <c r="T31" s="2951"/>
      <c r="U31" s="305"/>
      <c r="V31" s="305"/>
      <c r="W31" s="305"/>
      <c r="X31" s="2951"/>
      <c r="Y31" s="2951"/>
      <c r="Z31" s="2951"/>
      <c r="AA31" s="2951"/>
      <c r="AB31" s="2952"/>
      <c r="AC31" s="858"/>
      <c r="AD31" s="631"/>
      <c r="AE31" s="631"/>
      <c r="AF31" s="896"/>
      <c r="AG31" s="843"/>
    </row>
    <row r="32" spans="1:35" s="58" customFormat="1" ht="11.1" customHeight="1">
      <c r="A32" s="897"/>
      <c r="B32" s="56"/>
      <c r="C32" s="305"/>
      <c r="D32" s="300"/>
      <c r="E32" s="2958"/>
      <c r="F32" s="305"/>
      <c r="G32" s="305"/>
      <c r="H32" s="305"/>
      <c r="I32" s="305"/>
      <c r="J32" s="305"/>
      <c r="K32" s="305"/>
      <c r="L32" s="305"/>
      <c r="M32" s="305"/>
      <c r="N32" s="305"/>
      <c r="O32" s="305"/>
      <c r="P32" s="305"/>
      <c r="Q32" s="2951"/>
      <c r="R32" s="2951"/>
      <c r="S32" s="2951"/>
      <c r="T32" s="2951"/>
      <c r="U32" s="305"/>
      <c r="V32" s="305"/>
      <c r="W32" s="305"/>
      <c r="X32" s="2951"/>
      <c r="Y32" s="2951"/>
      <c r="Z32" s="2951"/>
      <c r="AA32" s="304"/>
      <c r="AB32" s="304"/>
      <c r="AC32" s="635"/>
      <c r="AD32" s="631"/>
      <c r="AE32" s="631"/>
      <c r="AF32" s="896"/>
      <c r="AG32" s="183"/>
    </row>
    <row r="33" spans="1:35" s="58" customFormat="1" ht="11.1" customHeight="1">
      <c r="A33" s="898"/>
      <c r="B33" s="2955" t="s">
        <v>50</v>
      </c>
      <c r="C33" s="2956" t="s">
        <v>958</v>
      </c>
      <c r="D33" s="314" t="s">
        <v>37</v>
      </c>
      <c r="E33" s="2958" t="s">
        <v>962</v>
      </c>
      <c r="F33" s="309"/>
      <c r="G33" s="309"/>
      <c r="H33" s="309"/>
      <c r="I33" s="309"/>
      <c r="J33" s="309"/>
      <c r="K33" s="309"/>
      <c r="L33" s="309"/>
      <c r="M33" s="309"/>
      <c r="N33" s="309"/>
      <c r="O33" s="309"/>
      <c r="P33" s="309"/>
      <c r="Q33" s="295"/>
      <c r="R33" s="295"/>
      <c r="S33" s="295"/>
      <c r="T33" s="295"/>
      <c r="U33" s="295"/>
      <c r="V33" s="295"/>
      <c r="W33" s="295"/>
      <c r="X33" s="313"/>
      <c r="Y33" s="313"/>
      <c r="Z33" s="313"/>
      <c r="AA33" s="304"/>
      <c r="AB33" s="4524">
        <v>3</v>
      </c>
      <c r="AC33" s="4522"/>
      <c r="AD33" s="636"/>
      <c r="AE33" s="636"/>
      <c r="AF33" s="899"/>
      <c r="AG33" s="184"/>
    </row>
    <row r="34" spans="1:35" s="58" customFormat="1" ht="11.1" customHeight="1">
      <c r="A34" s="898"/>
      <c r="B34" s="2955"/>
      <c r="C34" s="295"/>
      <c r="D34" s="295"/>
      <c r="E34" s="318" t="s">
        <v>963</v>
      </c>
      <c r="F34" s="295"/>
      <c r="G34" s="295"/>
      <c r="H34" s="295"/>
      <c r="I34" s="295"/>
      <c r="J34" s="295"/>
      <c r="K34" s="295"/>
      <c r="L34" s="295"/>
      <c r="M34" s="295"/>
      <c r="N34" s="295"/>
      <c r="O34" s="295"/>
      <c r="P34" s="295"/>
      <c r="Q34" s="295"/>
      <c r="R34" s="295"/>
      <c r="S34" s="295"/>
      <c r="T34" s="295"/>
      <c r="U34" s="295"/>
      <c r="V34" s="295"/>
      <c r="W34" s="295"/>
      <c r="X34" s="313"/>
      <c r="Y34" s="313"/>
      <c r="Z34" s="313"/>
      <c r="AA34" s="313"/>
      <c r="AB34" s="4524"/>
      <c r="AC34" s="4523"/>
      <c r="AD34" s="636"/>
      <c r="AE34" s="636"/>
      <c r="AF34" s="899"/>
      <c r="AG34" s="184"/>
    </row>
    <row r="35" spans="1:35" s="58" customFormat="1" ht="11.1" customHeight="1">
      <c r="A35" s="898"/>
      <c r="B35" s="2955"/>
      <c r="C35" s="295"/>
      <c r="D35" s="295"/>
      <c r="E35" s="318"/>
      <c r="F35" s="295"/>
      <c r="G35" s="295"/>
      <c r="H35" s="295"/>
      <c r="I35" s="295"/>
      <c r="J35" s="295"/>
      <c r="K35" s="295"/>
      <c r="L35" s="295"/>
      <c r="M35" s="295"/>
      <c r="N35" s="295"/>
      <c r="O35" s="295"/>
      <c r="P35" s="295"/>
      <c r="Q35" s="295"/>
      <c r="R35" s="295"/>
      <c r="S35" s="295"/>
      <c r="T35" s="295"/>
      <c r="U35" s="295"/>
      <c r="V35" s="295"/>
      <c r="W35" s="295"/>
      <c r="X35" s="313"/>
      <c r="Y35" s="313"/>
      <c r="Z35" s="313"/>
      <c r="AA35" s="313"/>
      <c r="AB35" s="2952"/>
      <c r="AC35" s="858"/>
      <c r="AD35" s="636"/>
      <c r="AE35" s="636"/>
      <c r="AF35" s="899"/>
      <c r="AG35" s="863"/>
    </row>
    <row r="36" spans="1:35" s="58" customFormat="1" ht="11.1" customHeight="1">
      <c r="A36" s="893"/>
      <c r="B36" s="305"/>
      <c r="C36" s="295"/>
      <c r="D36" s="295"/>
      <c r="E36" s="2958"/>
      <c r="F36" s="295"/>
      <c r="G36" s="295"/>
      <c r="H36" s="295"/>
      <c r="I36" s="295"/>
      <c r="J36" s="295"/>
      <c r="K36" s="295"/>
      <c r="L36" s="295"/>
      <c r="M36" s="295"/>
      <c r="N36" s="295"/>
      <c r="O36" s="295"/>
      <c r="P36" s="295"/>
      <c r="Q36" s="295"/>
      <c r="R36" s="295"/>
      <c r="S36" s="295"/>
      <c r="T36" s="295"/>
      <c r="U36" s="295"/>
      <c r="V36" s="295"/>
      <c r="W36" s="295"/>
      <c r="X36" s="295"/>
      <c r="Y36" s="295"/>
      <c r="Z36" s="295"/>
      <c r="AA36" s="295"/>
      <c r="AB36" s="295"/>
      <c r="AC36" s="637"/>
      <c r="AD36" s="634"/>
      <c r="AE36" s="632"/>
      <c r="AF36" s="900"/>
      <c r="AG36" s="179"/>
    </row>
    <row r="37" spans="1:35" s="112" customFormat="1" ht="11.1" customHeight="1">
      <c r="A37" s="893"/>
      <c r="B37" s="305" t="s">
        <v>62</v>
      </c>
      <c r="C37" s="2956" t="s">
        <v>959</v>
      </c>
      <c r="D37" s="314" t="s">
        <v>37</v>
      </c>
      <c r="E37" s="2958" t="s">
        <v>964</v>
      </c>
      <c r="F37" s="295"/>
      <c r="G37" s="295"/>
      <c r="H37" s="295"/>
      <c r="I37" s="295"/>
      <c r="J37" s="295"/>
      <c r="K37" s="295"/>
      <c r="L37" s="295"/>
      <c r="M37" s="295"/>
      <c r="N37" s="295"/>
      <c r="O37" s="295"/>
      <c r="P37" s="295"/>
      <c r="Q37" s="295"/>
      <c r="R37" s="295"/>
      <c r="S37" s="295"/>
      <c r="T37" s="295"/>
      <c r="U37" s="295"/>
      <c r="V37" s="295"/>
      <c r="W37" s="295"/>
      <c r="X37" s="295"/>
      <c r="Y37" s="295"/>
      <c r="Z37" s="295"/>
      <c r="AA37" s="295"/>
      <c r="AB37" s="4524">
        <v>4</v>
      </c>
      <c r="AC37" s="4522"/>
      <c r="AD37" s="634"/>
      <c r="AE37" s="634"/>
      <c r="AF37" s="889"/>
      <c r="AG37" s="179"/>
      <c r="AI37" s="113"/>
    </row>
    <row r="38" spans="1:35" ht="11.1" customHeight="1">
      <c r="A38" s="893"/>
      <c r="B38" s="305"/>
      <c r="C38" s="295"/>
      <c r="D38" s="295"/>
      <c r="E38" s="318" t="s">
        <v>965</v>
      </c>
      <c r="F38" s="295"/>
      <c r="G38" s="315"/>
      <c r="H38" s="316"/>
      <c r="I38" s="316"/>
      <c r="J38" s="316"/>
      <c r="K38" s="316"/>
      <c r="L38" s="316"/>
      <c r="M38" s="316"/>
      <c r="N38" s="316"/>
      <c r="O38" s="316"/>
      <c r="P38" s="2953"/>
      <c r="Q38" s="2953"/>
      <c r="R38" s="2953"/>
      <c r="S38" s="316"/>
      <c r="T38" s="316"/>
      <c r="U38" s="316"/>
      <c r="V38" s="316"/>
      <c r="W38" s="295"/>
      <c r="X38" s="303"/>
      <c r="Y38" s="303"/>
      <c r="Z38" s="295"/>
      <c r="AA38" s="295"/>
      <c r="AB38" s="4524"/>
      <c r="AC38" s="4523"/>
      <c r="AD38" s="634"/>
      <c r="AE38" s="634"/>
      <c r="AF38" s="889"/>
      <c r="AG38" s="204"/>
    </row>
    <row r="39" spans="1:35" ht="11.1" customHeight="1">
      <c r="A39" s="893"/>
      <c r="B39" s="305"/>
      <c r="C39" s="295"/>
      <c r="D39" s="295"/>
      <c r="E39" s="318"/>
      <c r="F39" s="295"/>
      <c r="G39" s="315"/>
      <c r="H39" s="316"/>
      <c r="I39" s="316"/>
      <c r="J39" s="316"/>
      <c r="K39" s="316"/>
      <c r="L39" s="316"/>
      <c r="M39" s="316"/>
      <c r="N39" s="316"/>
      <c r="O39" s="316"/>
      <c r="P39" s="2953"/>
      <c r="Q39" s="2953"/>
      <c r="R39" s="2953"/>
      <c r="S39" s="316"/>
      <c r="T39" s="316"/>
      <c r="U39" s="316"/>
      <c r="V39" s="316"/>
      <c r="W39" s="295"/>
      <c r="X39" s="303"/>
      <c r="Y39" s="303"/>
      <c r="Z39" s="295"/>
      <c r="AA39" s="295"/>
      <c r="AB39" s="2952"/>
      <c r="AC39" s="858"/>
      <c r="AD39" s="634"/>
      <c r="AE39" s="634"/>
      <c r="AF39" s="889"/>
      <c r="AG39" s="814"/>
    </row>
    <row r="40" spans="1:35" ht="11.1" customHeight="1">
      <c r="A40" s="901"/>
      <c r="B40" s="305"/>
      <c r="C40" s="304"/>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638"/>
      <c r="AD40" s="632"/>
      <c r="AE40" s="632"/>
      <c r="AF40" s="902"/>
      <c r="AG40" s="180"/>
    </row>
    <row r="41" spans="1:35" ht="11.1" customHeight="1">
      <c r="A41" s="901"/>
      <c r="B41" s="305" t="s">
        <v>63</v>
      </c>
      <c r="C41" s="2956" t="s">
        <v>966</v>
      </c>
      <c r="D41" s="314" t="s">
        <v>37</v>
      </c>
      <c r="E41" s="306" t="s">
        <v>973</v>
      </c>
      <c r="F41" s="298"/>
      <c r="G41" s="295"/>
      <c r="H41" s="295"/>
      <c r="I41" s="295"/>
      <c r="J41" s="295"/>
      <c r="K41" s="295"/>
      <c r="L41" s="295"/>
      <c r="M41" s="295"/>
      <c r="N41" s="295"/>
      <c r="O41" s="295"/>
      <c r="P41" s="295"/>
      <c r="Q41" s="295"/>
      <c r="R41" s="295"/>
      <c r="S41" s="295"/>
      <c r="T41" s="295"/>
      <c r="U41" s="295"/>
      <c r="V41" s="295"/>
      <c r="W41" s="295"/>
      <c r="X41" s="295"/>
      <c r="Y41" s="295"/>
      <c r="Z41" s="295"/>
      <c r="AA41" s="295"/>
      <c r="AB41" s="4524">
        <v>5</v>
      </c>
      <c r="AC41" s="4522"/>
      <c r="AD41" s="632"/>
      <c r="AE41" s="632"/>
      <c r="AF41" s="902"/>
      <c r="AG41" s="458"/>
    </row>
    <row r="42" spans="1:35" ht="11.1" customHeight="1">
      <c r="A42" s="901"/>
      <c r="B42" s="302"/>
      <c r="C42" s="304"/>
      <c r="D42" s="295"/>
      <c r="E42" s="310" t="s">
        <v>974</v>
      </c>
      <c r="F42" s="298"/>
      <c r="G42" s="295"/>
      <c r="H42" s="295"/>
      <c r="I42" s="295"/>
      <c r="J42" s="295"/>
      <c r="K42" s="295"/>
      <c r="L42" s="295"/>
      <c r="M42" s="295"/>
      <c r="N42" s="295"/>
      <c r="O42" s="295"/>
      <c r="P42" s="295"/>
      <c r="Q42" s="295"/>
      <c r="R42" s="295"/>
      <c r="S42" s="295"/>
      <c r="T42" s="295"/>
      <c r="U42" s="295"/>
      <c r="V42" s="295"/>
      <c r="W42" s="295"/>
      <c r="X42" s="295"/>
      <c r="Y42" s="295"/>
      <c r="Z42" s="295"/>
      <c r="AA42" s="295"/>
      <c r="AB42" s="4524"/>
      <c r="AC42" s="4523"/>
      <c r="AD42" s="632"/>
      <c r="AE42" s="632"/>
      <c r="AF42" s="902"/>
      <c r="AG42" s="458"/>
    </row>
    <row r="43" spans="1:35" ht="11.1" customHeight="1">
      <c r="A43" s="901"/>
      <c r="B43" s="302"/>
      <c r="C43" s="304"/>
      <c r="D43" s="295"/>
      <c r="E43" s="310"/>
      <c r="F43" s="298"/>
      <c r="G43" s="295"/>
      <c r="H43" s="295"/>
      <c r="I43" s="295"/>
      <c r="J43" s="295"/>
      <c r="K43" s="295"/>
      <c r="L43" s="295"/>
      <c r="M43" s="295"/>
      <c r="N43" s="295"/>
      <c r="O43" s="295"/>
      <c r="P43" s="295"/>
      <c r="Q43" s="295"/>
      <c r="R43" s="295"/>
      <c r="S43" s="295"/>
      <c r="T43" s="295"/>
      <c r="U43" s="295"/>
      <c r="V43" s="295"/>
      <c r="W43" s="295"/>
      <c r="X43" s="295"/>
      <c r="Y43" s="295"/>
      <c r="Z43" s="295"/>
      <c r="AA43" s="295"/>
      <c r="AB43" s="2952"/>
      <c r="AC43" s="858"/>
      <c r="AD43" s="632"/>
      <c r="AE43" s="632"/>
      <c r="AF43" s="902"/>
      <c r="AG43" s="862"/>
    </row>
    <row r="44" spans="1:35" ht="11.1" customHeight="1">
      <c r="A44" s="901"/>
      <c r="B44" s="305"/>
      <c r="C44" s="304"/>
      <c r="D44" s="295"/>
      <c r="E44" s="298"/>
      <c r="F44" s="298"/>
      <c r="G44" s="295"/>
      <c r="H44" s="295"/>
      <c r="I44" s="295"/>
      <c r="J44" s="295"/>
      <c r="K44" s="295"/>
      <c r="L44" s="295"/>
      <c r="M44" s="295"/>
      <c r="N44" s="295"/>
      <c r="O44" s="295"/>
      <c r="P44" s="295"/>
      <c r="Q44" s="295"/>
      <c r="R44" s="295"/>
      <c r="S44" s="295"/>
      <c r="T44" s="295"/>
      <c r="U44" s="295"/>
      <c r="V44" s="295"/>
      <c r="W44" s="295"/>
      <c r="X44" s="295"/>
      <c r="Y44" s="295"/>
      <c r="Z44" s="295"/>
      <c r="AA44" s="295"/>
      <c r="AB44" s="295"/>
      <c r="AC44" s="638"/>
      <c r="AD44" s="632"/>
      <c r="AE44" s="632"/>
      <c r="AF44" s="902"/>
      <c r="AG44" s="458"/>
    </row>
    <row r="45" spans="1:35" ht="11.1" customHeight="1">
      <c r="A45" s="901"/>
      <c r="B45" s="305" t="s">
        <v>64</v>
      </c>
      <c r="C45" s="2956" t="s">
        <v>969</v>
      </c>
      <c r="D45" s="314" t="s">
        <v>37</v>
      </c>
      <c r="E45" s="306" t="s">
        <v>975</v>
      </c>
      <c r="F45" s="298"/>
      <c r="G45" s="295"/>
      <c r="H45" s="295"/>
      <c r="I45" s="295"/>
      <c r="J45" s="295"/>
      <c r="K45" s="295"/>
      <c r="L45" s="295"/>
      <c r="M45" s="295"/>
      <c r="N45" s="295"/>
      <c r="O45" s="295"/>
      <c r="P45" s="295"/>
      <c r="Q45" s="295"/>
      <c r="R45" s="295"/>
      <c r="S45" s="295"/>
      <c r="T45" s="295"/>
      <c r="U45" s="295"/>
      <c r="V45" s="295"/>
      <c r="W45" s="295"/>
      <c r="X45" s="295"/>
      <c r="Y45" s="295"/>
      <c r="Z45" s="295"/>
      <c r="AA45" s="295"/>
      <c r="AB45" s="4524">
        <v>6</v>
      </c>
      <c r="AC45" s="4522"/>
      <c r="AD45" s="632"/>
      <c r="AE45" s="632"/>
      <c r="AF45" s="902"/>
      <c r="AG45" s="458"/>
    </row>
    <row r="46" spans="1:35" ht="11.1" customHeight="1">
      <c r="A46" s="901"/>
      <c r="B46" s="302"/>
      <c r="C46" s="304"/>
      <c r="D46" s="295"/>
      <c r="E46" s="310" t="s">
        <v>976</v>
      </c>
      <c r="F46" s="298"/>
      <c r="G46" s="295"/>
      <c r="H46" s="295"/>
      <c r="I46" s="295"/>
      <c r="J46" s="295"/>
      <c r="K46" s="295"/>
      <c r="L46" s="295"/>
      <c r="M46" s="295"/>
      <c r="N46" s="295"/>
      <c r="O46" s="295"/>
      <c r="P46" s="295"/>
      <c r="Q46" s="295"/>
      <c r="R46" s="295"/>
      <c r="S46" s="295"/>
      <c r="T46" s="295"/>
      <c r="U46" s="295"/>
      <c r="V46" s="295"/>
      <c r="W46" s="295"/>
      <c r="X46" s="295"/>
      <c r="Y46" s="295"/>
      <c r="Z46" s="295"/>
      <c r="AA46" s="295"/>
      <c r="AB46" s="4524"/>
      <c r="AC46" s="4523"/>
      <c r="AD46" s="632"/>
      <c r="AE46" s="632"/>
      <c r="AF46" s="902"/>
      <c r="AG46" s="458"/>
    </row>
    <row r="47" spans="1:35" ht="11.1" customHeight="1">
      <c r="A47" s="901"/>
      <c r="B47" s="302"/>
      <c r="C47" s="304"/>
      <c r="D47" s="295"/>
      <c r="E47" s="310"/>
      <c r="F47" s="298"/>
      <c r="G47" s="295"/>
      <c r="H47" s="295"/>
      <c r="I47" s="295"/>
      <c r="J47" s="295"/>
      <c r="K47" s="295"/>
      <c r="L47" s="295"/>
      <c r="M47" s="295"/>
      <c r="N47" s="295"/>
      <c r="O47" s="295"/>
      <c r="P47" s="295"/>
      <c r="Q47" s="295"/>
      <c r="R47" s="295"/>
      <c r="S47" s="295"/>
      <c r="T47" s="295"/>
      <c r="U47" s="295"/>
      <c r="V47" s="295"/>
      <c r="W47" s="295"/>
      <c r="X47" s="295"/>
      <c r="Y47" s="295"/>
      <c r="Z47" s="295"/>
      <c r="AA47" s="295"/>
      <c r="AB47" s="2952"/>
      <c r="AC47" s="858"/>
      <c r="AD47" s="632"/>
      <c r="AE47" s="632"/>
      <c r="AF47" s="902"/>
      <c r="AG47" s="862"/>
    </row>
    <row r="48" spans="1:35" ht="11.1" customHeight="1">
      <c r="A48" s="901"/>
      <c r="B48" s="304"/>
      <c r="C48" s="304"/>
      <c r="D48" s="295"/>
      <c r="E48" s="295"/>
      <c r="F48" s="2834"/>
      <c r="G48" s="295"/>
      <c r="H48" s="295"/>
      <c r="I48" s="295"/>
      <c r="J48" s="295"/>
      <c r="K48" s="295"/>
      <c r="L48" s="295"/>
      <c r="M48" s="295"/>
      <c r="N48" s="295"/>
      <c r="O48" s="295"/>
      <c r="P48" s="295"/>
      <c r="Q48" s="295"/>
      <c r="R48" s="295"/>
      <c r="S48" s="295"/>
      <c r="T48" s="295"/>
      <c r="U48" s="295"/>
      <c r="V48" s="295"/>
      <c r="W48" s="295"/>
      <c r="X48" s="295"/>
      <c r="Y48" s="295"/>
      <c r="Z48" s="295"/>
      <c r="AA48" s="295"/>
      <c r="AB48" s="295"/>
      <c r="AC48" s="638"/>
      <c r="AD48" s="632"/>
      <c r="AE48" s="632"/>
      <c r="AF48" s="902"/>
      <c r="AG48" s="458"/>
    </row>
    <row r="49" spans="1:33" ht="11.1" customHeight="1">
      <c r="A49" s="901"/>
      <c r="B49" s="305" t="s">
        <v>74</v>
      </c>
      <c r="C49" s="2956" t="s">
        <v>970</v>
      </c>
      <c r="D49" s="314" t="s">
        <v>37</v>
      </c>
      <c r="E49" s="302" t="s">
        <v>977</v>
      </c>
      <c r="F49" s="311"/>
      <c r="G49" s="295"/>
      <c r="H49" s="295"/>
      <c r="I49" s="295"/>
      <c r="J49" s="295"/>
      <c r="K49" s="295"/>
      <c r="L49" s="295"/>
      <c r="M49" s="295"/>
      <c r="N49" s="295"/>
      <c r="O49" s="295"/>
      <c r="P49" s="295"/>
      <c r="Q49" s="295"/>
      <c r="R49" s="295"/>
      <c r="S49" s="295"/>
      <c r="T49" s="295"/>
      <c r="U49" s="295"/>
      <c r="V49" s="295"/>
      <c r="W49" s="295"/>
      <c r="X49" s="295"/>
      <c r="Y49" s="295"/>
      <c r="Z49" s="295"/>
      <c r="AA49" s="295"/>
      <c r="AB49" s="4524">
        <v>7</v>
      </c>
      <c r="AC49" s="4522"/>
      <c r="AD49" s="632"/>
      <c r="AE49" s="632"/>
      <c r="AF49" s="902"/>
      <c r="AG49" s="458"/>
    </row>
    <row r="50" spans="1:33" ht="11.1" customHeight="1">
      <c r="A50" s="901"/>
      <c r="B50" s="304"/>
      <c r="C50" s="304"/>
      <c r="D50" s="295"/>
      <c r="E50" s="310" t="s">
        <v>978</v>
      </c>
      <c r="F50" s="298"/>
      <c r="G50" s="295"/>
      <c r="H50" s="295"/>
      <c r="I50" s="295"/>
      <c r="J50" s="295"/>
      <c r="K50" s="295"/>
      <c r="L50" s="295"/>
      <c r="M50" s="295"/>
      <c r="N50" s="295"/>
      <c r="O50" s="295"/>
      <c r="P50" s="295"/>
      <c r="Q50" s="295"/>
      <c r="R50" s="295"/>
      <c r="S50" s="295"/>
      <c r="T50" s="295"/>
      <c r="U50" s="295"/>
      <c r="V50" s="295"/>
      <c r="W50" s="295"/>
      <c r="X50" s="295"/>
      <c r="Y50" s="295"/>
      <c r="Z50" s="295"/>
      <c r="AA50" s="295"/>
      <c r="AB50" s="4524"/>
      <c r="AC50" s="4523"/>
      <c r="AD50" s="632"/>
      <c r="AE50" s="632"/>
      <c r="AF50" s="902"/>
      <c r="AG50" s="458"/>
    </row>
    <row r="51" spans="1:33" ht="11.1" customHeight="1">
      <c r="A51" s="901"/>
      <c r="B51" s="304"/>
      <c r="C51" s="304"/>
      <c r="D51" s="295"/>
      <c r="E51" s="310"/>
      <c r="F51" s="298"/>
      <c r="G51" s="295"/>
      <c r="H51" s="295"/>
      <c r="I51" s="295"/>
      <c r="J51" s="295"/>
      <c r="K51" s="295"/>
      <c r="L51" s="295"/>
      <c r="M51" s="295"/>
      <c r="N51" s="295"/>
      <c r="O51" s="295"/>
      <c r="P51" s="295"/>
      <c r="Q51" s="295"/>
      <c r="R51" s="295"/>
      <c r="S51" s="295"/>
      <c r="T51" s="295"/>
      <c r="U51" s="295"/>
      <c r="V51" s="295"/>
      <c r="W51" s="295"/>
      <c r="X51" s="295"/>
      <c r="Y51" s="295"/>
      <c r="Z51" s="295"/>
      <c r="AA51" s="295"/>
      <c r="AB51" s="2952"/>
      <c r="AC51" s="858"/>
      <c r="AD51" s="632"/>
      <c r="AE51" s="632"/>
      <c r="AF51" s="902"/>
      <c r="AG51" s="862"/>
    </row>
    <row r="52" spans="1:33" ht="11.1" customHeight="1">
      <c r="A52" s="893"/>
      <c r="B52" s="304"/>
      <c r="C52" s="309"/>
      <c r="D52" s="295"/>
      <c r="E52" s="298"/>
      <c r="F52" s="298"/>
      <c r="G52" s="295"/>
      <c r="H52" s="295"/>
      <c r="I52" s="295"/>
      <c r="J52" s="295"/>
      <c r="K52" s="295"/>
      <c r="L52" s="295"/>
      <c r="M52" s="295"/>
      <c r="N52" s="295"/>
      <c r="O52" s="295"/>
      <c r="P52" s="295"/>
      <c r="Q52" s="295"/>
      <c r="R52" s="295"/>
      <c r="S52" s="295"/>
      <c r="T52" s="295"/>
      <c r="U52" s="295"/>
      <c r="V52" s="295"/>
      <c r="W52" s="295"/>
      <c r="X52" s="295"/>
      <c r="Y52" s="295"/>
      <c r="Z52" s="295"/>
      <c r="AA52" s="295"/>
      <c r="AB52" s="295"/>
      <c r="AC52" s="639"/>
      <c r="AD52" s="633"/>
      <c r="AE52" s="633"/>
      <c r="AF52" s="902"/>
      <c r="AG52" s="181"/>
    </row>
    <row r="53" spans="1:33" ht="11.1" customHeight="1">
      <c r="A53" s="893"/>
      <c r="B53" s="305" t="s">
        <v>76</v>
      </c>
      <c r="C53" s="2956" t="s">
        <v>971</v>
      </c>
      <c r="D53" s="314" t="s">
        <v>37</v>
      </c>
      <c r="E53" s="305" t="s">
        <v>979</v>
      </c>
      <c r="F53" s="295"/>
      <c r="G53" s="309"/>
      <c r="H53" s="309"/>
      <c r="I53" s="309"/>
      <c r="J53" s="309"/>
      <c r="K53" s="309"/>
      <c r="L53" s="309"/>
      <c r="M53" s="309"/>
      <c r="N53" s="309"/>
      <c r="O53" s="309"/>
      <c r="P53" s="309"/>
      <c r="Q53" s="296"/>
      <c r="R53" s="296"/>
      <c r="S53" s="296"/>
      <c r="T53" s="296"/>
      <c r="U53" s="296"/>
      <c r="V53" s="296"/>
      <c r="W53" s="296"/>
      <c r="X53" s="296"/>
      <c r="Y53" s="296"/>
      <c r="Z53" s="296"/>
      <c r="AA53" s="296"/>
      <c r="AB53" s="4524">
        <v>8</v>
      </c>
      <c r="AC53" s="4522"/>
      <c r="AD53" s="633"/>
      <c r="AE53" s="633"/>
      <c r="AF53" s="896"/>
      <c r="AG53" s="172"/>
    </row>
    <row r="54" spans="1:33" ht="11.1" customHeight="1">
      <c r="A54" s="893"/>
      <c r="B54" s="304"/>
      <c r="C54" s="309"/>
      <c r="D54" s="309"/>
      <c r="E54" s="2959" t="s">
        <v>980</v>
      </c>
      <c r="F54" s="2957"/>
      <c r="G54" s="309"/>
      <c r="H54" s="309"/>
      <c r="I54" s="309"/>
      <c r="J54" s="309"/>
      <c r="K54" s="309"/>
      <c r="L54" s="309"/>
      <c r="M54" s="309"/>
      <c r="N54" s="309"/>
      <c r="O54" s="309"/>
      <c r="P54" s="309"/>
      <c r="Q54" s="296"/>
      <c r="R54" s="296"/>
      <c r="S54" s="296"/>
      <c r="T54" s="296"/>
      <c r="U54" s="296"/>
      <c r="V54" s="296"/>
      <c r="W54" s="296"/>
      <c r="X54" s="296"/>
      <c r="Y54" s="296"/>
      <c r="Z54" s="296"/>
      <c r="AA54" s="296"/>
      <c r="AB54" s="4524"/>
      <c r="AC54" s="4523"/>
      <c r="AD54" s="633"/>
      <c r="AE54" s="633"/>
      <c r="AF54" s="896"/>
      <c r="AG54" s="457"/>
    </row>
    <row r="55" spans="1:33" ht="11.1" customHeight="1">
      <c r="A55" s="893"/>
      <c r="B55" s="304"/>
      <c r="C55" s="309"/>
      <c r="D55" s="309"/>
      <c r="E55" s="2959"/>
      <c r="F55" s="2957"/>
      <c r="G55" s="309"/>
      <c r="H55" s="309"/>
      <c r="I55" s="309"/>
      <c r="J55" s="309"/>
      <c r="K55" s="309"/>
      <c r="L55" s="309"/>
      <c r="M55" s="309"/>
      <c r="N55" s="309"/>
      <c r="O55" s="309"/>
      <c r="P55" s="309"/>
      <c r="Q55" s="296"/>
      <c r="R55" s="296"/>
      <c r="S55" s="296"/>
      <c r="T55" s="296"/>
      <c r="U55" s="296"/>
      <c r="V55" s="296"/>
      <c r="W55" s="296"/>
      <c r="X55" s="296"/>
      <c r="Y55" s="296"/>
      <c r="Z55" s="296"/>
      <c r="AA55" s="296"/>
      <c r="AB55" s="2952"/>
      <c r="AC55" s="858"/>
      <c r="AD55" s="633"/>
      <c r="AE55" s="633"/>
      <c r="AF55" s="896"/>
      <c r="AG55" s="843"/>
    </row>
    <row r="56" spans="1:33" ht="11.1" customHeight="1">
      <c r="A56" s="893"/>
      <c r="B56" s="304"/>
      <c r="C56" s="309"/>
      <c r="D56" s="309"/>
      <c r="E56" s="2959"/>
      <c r="F56" s="2957"/>
      <c r="G56" s="309"/>
      <c r="H56" s="309"/>
      <c r="I56" s="309"/>
      <c r="J56" s="309"/>
      <c r="K56" s="309"/>
      <c r="L56" s="309"/>
      <c r="M56" s="309"/>
      <c r="N56" s="309"/>
      <c r="O56" s="309"/>
      <c r="P56" s="309"/>
      <c r="Q56" s="296"/>
      <c r="R56" s="296"/>
      <c r="S56" s="296"/>
      <c r="T56" s="296"/>
      <c r="U56" s="296"/>
      <c r="V56" s="296"/>
      <c r="W56" s="296"/>
      <c r="X56" s="296"/>
      <c r="Y56" s="296"/>
      <c r="Z56" s="296"/>
      <c r="AA56" s="296"/>
      <c r="AB56" s="296"/>
      <c r="AC56" s="639"/>
      <c r="AD56" s="633"/>
      <c r="AE56" s="633"/>
      <c r="AF56" s="896"/>
      <c r="AG56" s="457"/>
    </row>
    <row r="57" spans="1:33" ht="11.1" customHeight="1">
      <c r="A57" s="893"/>
      <c r="B57" s="305" t="s">
        <v>77</v>
      </c>
      <c r="C57" s="2956" t="s">
        <v>972</v>
      </c>
      <c r="D57" s="314" t="s">
        <v>37</v>
      </c>
      <c r="E57" s="2957" t="s">
        <v>981</v>
      </c>
      <c r="F57" s="2957"/>
      <c r="G57" s="309"/>
      <c r="H57" s="309"/>
      <c r="I57" s="309"/>
      <c r="J57" s="309"/>
      <c r="K57" s="309"/>
      <c r="L57" s="309"/>
      <c r="M57" s="309"/>
      <c r="N57" s="309"/>
      <c r="O57" s="309"/>
      <c r="P57" s="309"/>
      <c r="Q57" s="296"/>
      <c r="R57" s="296"/>
      <c r="S57" s="296"/>
      <c r="T57" s="296"/>
      <c r="U57" s="296"/>
      <c r="V57" s="296"/>
      <c r="W57" s="296"/>
      <c r="X57" s="296"/>
      <c r="Y57" s="296"/>
      <c r="Z57" s="296"/>
      <c r="AA57" s="296"/>
      <c r="AB57" s="4524">
        <v>9</v>
      </c>
      <c r="AC57" s="4522"/>
      <c r="AD57" s="633"/>
      <c r="AE57" s="633"/>
      <c r="AF57" s="896"/>
      <c r="AG57" s="457"/>
    </row>
    <row r="58" spans="1:33" ht="11.1" customHeight="1">
      <c r="A58" s="893"/>
      <c r="B58" s="304"/>
      <c r="C58" s="309"/>
      <c r="D58" s="309"/>
      <c r="E58" s="2959" t="s">
        <v>982</v>
      </c>
      <c r="F58" s="2957"/>
      <c r="G58" s="309"/>
      <c r="H58" s="309"/>
      <c r="I58" s="309"/>
      <c r="J58" s="309"/>
      <c r="K58" s="309"/>
      <c r="L58" s="309"/>
      <c r="M58" s="309"/>
      <c r="N58" s="309"/>
      <c r="O58" s="309"/>
      <c r="P58" s="309"/>
      <c r="Q58" s="296"/>
      <c r="R58" s="296"/>
      <c r="S58" s="296"/>
      <c r="T58" s="296"/>
      <c r="U58" s="296"/>
      <c r="V58" s="296"/>
      <c r="W58" s="296"/>
      <c r="X58" s="296"/>
      <c r="Y58" s="296"/>
      <c r="Z58" s="296"/>
      <c r="AA58" s="296"/>
      <c r="AB58" s="4524"/>
      <c r="AC58" s="4523"/>
      <c r="AD58" s="633"/>
      <c r="AE58" s="633"/>
      <c r="AF58" s="896"/>
      <c r="AG58" s="457"/>
    </row>
    <row r="59" spans="1:33" ht="11.1" customHeight="1">
      <c r="A59" s="893"/>
      <c r="B59" s="304"/>
      <c r="C59" s="309"/>
      <c r="D59" s="309"/>
      <c r="E59" s="2959"/>
      <c r="F59" s="2957"/>
      <c r="G59" s="309"/>
      <c r="H59" s="309"/>
      <c r="I59" s="309"/>
      <c r="J59" s="309"/>
      <c r="K59" s="309"/>
      <c r="L59" s="309"/>
      <c r="M59" s="309"/>
      <c r="N59" s="309"/>
      <c r="O59" s="309"/>
      <c r="P59" s="309"/>
      <c r="Q59" s="296"/>
      <c r="R59" s="296"/>
      <c r="S59" s="296"/>
      <c r="T59" s="296"/>
      <c r="U59" s="296"/>
      <c r="V59" s="296"/>
      <c r="W59" s="296"/>
      <c r="X59" s="296"/>
      <c r="Y59" s="296"/>
      <c r="Z59" s="296"/>
      <c r="AA59" s="296"/>
      <c r="AB59" s="2952"/>
      <c r="AC59" s="858"/>
      <c r="AD59" s="633"/>
      <c r="AE59" s="633"/>
      <c r="AF59" s="896"/>
      <c r="AG59" s="843"/>
    </row>
    <row r="60" spans="1:33" ht="11.1" customHeight="1">
      <c r="A60" s="893"/>
      <c r="B60" s="304"/>
      <c r="C60" s="309"/>
      <c r="D60" s="309"/>
      <c r="E60" s="2959"/>
      <c r="F60" s="2957"/>
      <c r="G60" s="309"/>
      <c r="H60" s="309"/>
      <c r="I60" s="309"/>
      <c r="J60" s="309"/>
      <c r="K60" s="309"/>
      <c r="L60" s="309"/>
      <c r="M60" s="309"/>
      <c r="N60" s="309"/>
      <c r="O60" s="309"/>
      <c r="P60" s="309"/>
      <c r="Q60" s="296"/>
      <c r="R60" s="296"/>
      <c r="S60" s="296"/>
      <c r="T60" s="296"/>
      <c r="U60" s="296"/>
      <c r="V60" s="296"/>
      <c r="W60" s="296"/>
      <c r="X60" s="296"/>
      <c r="Y60" s="296"/>
      <c r="Z60" s="296"/>
      <c r="AA60" s="296"/>
      <c r="AB60" s="296"/>
      <c r="AC60" s="639"/>
      <c r="AD60" s="633"/>
      <c r="AE60" s="633"/>
      <c r="AF60" s="896"/>
      <c r="AG60" s="457"/>
    </row>
    <row r="61" spans="1:33" ht="11.1" customHeight="1">
      <c r="A61" s="893"/>
      <c r="B61" s="305" t="s">
        <v>78</v>
      </c>
      <c r="C61" s="2956" t="s">
        <v>967</v>
      </c>
      <c r="D61" s="314" t="s">
        <v>37</v>
      </c>
      <c r="E61" s="2957" t="s">
        <v>983</v>
      </c>
      <c r="F61" s="2957"/>
      <c r="G61" s="309"/>
      <c r="H61" s="309"/>
      <c r="I61" s="309"/>
      <c r="J61" s="309"/>
      <c r="K61" s="309"/>
      <c r="L61" s="309"/>
      <c r="M61" s="309"/>
      <c r="N61" s="309"/>
      <c r="O61" s="309"/>
      <c r="P61" s="309"/>
      <c r="Q61" s="296"/>
      <c r="R61" s="296"/>
      <c r="S61" s="296"/>
      <c r="T61" s="296"/>
      <c r="U61" s="296"/>
      <c r="V61" s="296"/>
      <c r="W61" s="296"/>
      <c r="X61" s="296"/>
      <c r="Y61" s="296"/>
      <c r="Z61" s="296"/>
      <c r="AA61" s="296"/>
      <c r="AB61" s="4524">
        <v>10</v>
      </c>
      <c r="AC61" s="4522"/>
      <c r="AD61" s="633"/>
      <c r="AE61" s="633"/>
      <c r="AF61" s="896"/>
      <c r="AG61" s="457"/>
    </row>
    <row r="62" spans="1:33" ht="11.1" customHeight="1">
      <c r="A62" s="893"/>
      <c r="B62" s="304"/>
      <c r="C62" s="309"/>
      <c r="D62" s="309"/>
      <c r="E62" s="2959" t="s">
        <v>984</v>
      </c>
      <c r="F62" s="2957"/>
      <c r="G62" s="309"/>
      <c r="H62" s="309"/>
      <c r="I62" s="309"/>
      <c r="J62" s="309"/>
      <c r="K62" s="309"/>
      <c r="L62" s="309"/>
      <c r="M62" s="309"/>
      <c r="N62" s="309"/>
      <c r="O62" s="309"/>
      <c r="P62" s="309"/>
      <c r="Q62" s="296"/>
      <c r="R62" s="296"/>
      <c r="S62" s="296"/>
      <c r="T62" s="296"/>
      <c r="U62" s="296"/>
      <c r="V62" s="296"/>
      <c r="W62" s="296"/>
      <c r="X62" s="296"/>
      <c r="Y62" s="296"/>
      <c r="Z62" s="296"/>
      <c r="AA62" s="296"/>
      <c r="AB62" s="4524"/>
      <c r="AC62" s="4523"/>
      <c r="AD62" s="633"/>
      <c r="AE62" s="633"/>
      <c r="AF62" s="896"/>
      <c r="AG62" s="457"/>
    </row>
    <row r="63" spans="1:33" ht="11.1" customHeight="1">
      <c r="A63" s="893"/>
      <c r="B63" s="304"/>
      <c r="C63" s="309"/>
      <c r="D63" s="309"/>
      <c r="E63" s="2959"/>
      <c r="F63" s="2957"/>
      <c r="G63" s="309"/>
      <c r="H63" s="309"/>
      <c r="I63" s="309"/>
      <c r="J63" s="309"/>
      <c r="K63" s="309"/>
      <c r="L63" s="309"/>
      <c r="M63" s="309"/>
      <c r="N63" s="309"/>
      <c r="O63" s="309"/>
      <c r="P63" s="309"/>
      <c r="Q63" s="296"/>
      <c r="R63" s="296"/>
      <c r="S63" s="296"/>
      <c r="T63" s="296"/>
      <c r="U63" s="296"/>
      <c r="V63" s="296"/>
      <c r="W63" s="296"/>
      <c r="X63" s="296"/>
      <c r="Y63" s="296"/>
      <c r="Z63" s="296"/>
      <c r="AA63" s="296"/>
      <c r="AB63" s="2952"/>
      <c r="AC63" s="858"/>
      <c r="AD63" s="633"/>
      <c r="AE63" s="633"/>
      <c r="AF63" s="896"/>
      <c r="AG63" s="843"/>
    </row>
    <row r="64" spans="1:33" ht="11.1" customHeight="1">
      <c r="A64" s="893"/>
      <c r="B64" s="304"/>
      <c r="C64" s="309"/>
      <c r="D64" s="309"/>
      <c r="E64" s="2959"/>
      <c r="F64" s="2957"/>
      <c r="G64" s="309"/>
      <c r="H64" s="309"/>
      <c r="I64" s="309"/>
      <c r="J64" s="309"/>
      <c r="K64" s="309"/>
      <c r="L64" s="309"/>
      <c r="M64" s="309"/>
      <c r="N64" s="309"/>
      <c r="O64" s="309"/>
      <c r="P64" s="309"/>
      <c r="Q64" s="296"/>
      <c r="R64" s="296"/>
      <c r="S64" s="296"/>
      <c r="T64" s="296"/>
      <c r="U64" s="296"/>
      <c r="V64" s="296"/>
      <c r="W64" s="296"/>
      <c r="X64" s="296"/>
      <c r="Y64" s="296"/>
      <c r="Z64" s="296"/>
      <c r="AA64" s="296"/>
      <c r="AB64" s="296"/>
      <c r="AC64" s="639"/>
      <c r="AD64" s="633"/>
      <c r="AE64" s="633"/>
      <c r="AF64" s="896"/>
      <c r="AG64" s="457"/>
    </row>
    <row r="65" spans="1:33" ht="11.1" customHeight="1">
      <c r="A65" s="893"/>
      <c r="B65" s="305" t="s">
        <v>583</v>
      </c>
      <c r="C65" s="2956" t="s">
        <v>968</v>
      </c>
      <c r="D65" s="314" t="s">
        <v>37</v>
      </c>
      <c r="E65" s="2957" t="s">
        <v>985</v>
      </c>
      <c r="F65" s="2957"/>
      <c r="G65" s="309"/>
      <c r="H65" s="309"/>
      <c r="I65" s="309"/>
      <c r="J65" s="309"/>
      <c r="K65" s="309"/>
      <c r="L65" s="309"/>
      <c r="M65" s="309"/>
      <c r="N65" s="309"/>
      <c r="O65" s="309"/>
      <c r="P65" s="309"/>
      <c r="Q65" s="296"/>
      <c r="R65" s="296"/>
      <c r="S65" s="296"/>
      <c r="T65" s="296"/>
      <c r="U65" s="296"/>
      <c r="V65" s="296"/>
      <c r="W65" s="296"/>
      <c r="X65" s="296"/>
      <c r="Y65" s="296"/>
      <c r="Z65" s="296"/>
      <c r="AA65" s="296"/>
      <c r="AB65" s="4524">
        <v>11</v>
      </c>
      <c r="AC65" s="4522"/>
      <c r="AD65" s="633"/>
      <c r="AE65" s="633"/>
      <c r="AF65" s="896"/>
      <c r="AG65" s="457"/>
    </row>
    <row r="66" spans="1:33" ht="11.1" customHeight="1">
      <c r="A66" s="893"/>
      <c r="B66" s="309"/>
      <c r="C66" s="309"/>
      <c r="D66" s="309"/>
      <c r="E66" s="2959" t="s">
        <v>986</v>
      </c>
      <c r="F66" s="2957"/>
      <c r="G66" s="309"/>
      <c r="H66" s="309"/>
      <c r="I66" s="309"/>
      <c r="J66" s="309"/>
      <c r="K66" s="309"/>
      <c r="L66" s="309"/>
      <c r="M66" s="309"/>
      <c r="N66" s="309"/>
      <c r="O66" s="309"/>
      <c r="P66" s="309"/>
      <c r="Q66" s="296"/>
      <c r="R66" s="296"/>
      <c r="S66" s="296"/>
      <c r="T66" s="296"/>
      <c r="U66" s="296"/>
      <c r="V66" s="296"/>
      <c r="W66" s="296"/>
      <c r="X66" s="296"/>
      <c r="Y66" s="296"/>
      <c r="Z66" s="296"/>
      <c r="AA66" s="296"/>
      <c r="AB66" s="4524"/>
      <c r="AC66" s="4523"/>
      <c r="AD66" s="633"/>
      <c r="AE66" s="633"/>
      <c r="AF66" s="896"/>
      <c r="AG66" s="457"/>
    </row>
    <row r="67" spans="1:33" ht="11.1" customHeight="1">
      <c r="A67" s="893"/>
      <c r="B67" s="309"/>
      <c r="C67" s="309"/>
      <c r="D67" s="309"/>
      <c r="E67" s="2959"/>
      <c r="F67" s="2957"/>
      <c r="G67" s="309"/>
      <c r="H67" s="309"/>
      <c r="I67" s="309"/>
      <c r="J67" s="309"/>
      <c r="K67" s="309"/>
      <c r="L67" s="309"/>
      <c r="M67" s="309"/>
      <c r="N67" s="309"/>
      <c r="O67" s="309"/>
      <c r="P67" s="309"/>
      <c r="Q67" s="296"/>
      <c r="R67" s="296"/>
      <c r="S67" s="296"/>
      <c r="T67" s="296"/>
      <c r="U67" s="296"/>
      <c r="V67" s="296"/>
      <c r="W67" s="296"/>
      <c r="X67" s="296"/>
      <c r="Y67" s="296"/>
      <c r="Z67" s="296"/>
      <c r="AA67" s="296"/>
      <c r="AB67" s="3181"/>
      <c r="AC67" s="858"/>
      <c r="AD67" s="633"/>
      <c r="AE67" s="633"/>
      <c r="AF67" s="896"/>
      <c r="AG67" s="2860"/>
    </row>
    <row r="68" spans="1:33" ht="11.1" customHeight="1">
      <c r="A68" s="893"/>
      <c r="B68" s="838"/>
      <c r="C68" s="838"/>
      <c r="D68" s="838"/>
      <c r="E68" s="857"/>
      <c r="F68" s="856"/>
      <c r="G68" s="838"/>
      <c r="H68" s="838"/>
      <c r="I68" s="838"/>
      <c r="J68" s="838"/>
      <c r="K68" s="838"/>
      <c r="L68" s="838"/>
      <c r="M68" s="838"/>
      <c r="N68" s="838"/>
      <c r="O68" s="838"/>
      <c r="P68" s="838"/>
      <c r="Q68" s="831"/>
      <c r="R68" s="831"/>
      <c r="S68" s="831"/>
      <c r="T68" s="831"/>
      <c r="U68" s="831"/>
      <c r="V68" s="831"/>
      <c r="W68" s="831"/>
      <c r="X68" s="831"/>
      <c r="Y68" s="831"/>
      <c r="Z68" s="831"/>
      <c r="AA68" s="831"/>
      <c r="AB68" s="833"/>
      <c r="AC68" s="858"/>
      <c r="AD68" s="633"/>
      <c r="AE68" s="633"/>
      <c r="AF68" s="896"/>
      <c r="AG68" s="843"/>
    </row>
    <row r="69" spans="1:33" ht="11.1" customHeight="1">
      <c r="A69" s="3199"/>
      <c r="B69" s="3200"/>
      <c r="C69" s="3200"/>
      <c r="D69" s="3200"/>
      <c r="E69" s="3201"/>
      <c r="F69" s="3202"/>
      <c r="G69" s="3200"/>
      <c r="H69" s="3200"/>
      <c r="I69" s="3200"/>
      <c r="J69" s="3200"/>
      <c r="K69" s="3200"/>
      <c r="L69" s="3200"/>
      <c r="M69" s="3200"/>
      <c r="N69" s="3200"/>
      <c r="O69" s="3200"/>
      <c r="P69" s="3200"/>
      <c r="Q69" s="3203"/>
      <c r="R69" s="3203"/>
      <c r="S69" s="3203"/>
      <c r="T69" s="3203"/>
      <c r="U69" s="3203"/>
      <c r="V69" s="3203"/>
      <c r="W69" s="3203"/>
      <c r="X69" s="3203"/>
      <c r="Y69" s="3203"/>
      <c r="Z69" s="3203"/>
      <c r="AA69" s="3203"/>
      <c r="AB69" s="3204"/>
      <c r="AC69" s="3205"/>
      <c r="AD69" s="3206"/>
      <c r="AE69" s="3206"/>
      <c r="AF69" s="3207"/>
      <c r="AG69" s="843"/>
    </row>
    <row r="70" spans="1:33" ht="11.1" customHeight="1">
      <c r="A70" s="3210"/>
      <c r="B70" s="838"/>
      <c r="C70" s="838"/>
      <c r="D70" s="838"/>
      <c r="E70" s="857"/>
      <c r="F70" s="856"/>
      <c r="G70" s="838"/>
      <c r="H70" s="838"/>
      <c r="I70" s="838"/>
      <c r="J70" s="838"/>
      <c r="K70" s="838"/>
      <c r="L70" s="838"/>
      <c r="M70" s="838"/>
      <c r="N70" s="838"/>
      <c r="O70" s="838"/>
      <c r="P70" s="838"/>
      <c r="Q70" s="831"/>
      <c r="R70" s="831"/>
      <c r="S70" s="831"/>
      <c r="T70" s="831"/>
      <c r="U70" s="831"/>
      <c r="V70" s="831"/>
      <c r="W70" s="831"/>
      <c r="X70" s="831"/>
      <c r="Y70" s="831"/>
      <c r="Z70" s="831"/>
      <c r="AA70" s="831"/>
      <c r="AB70" s="833"/>
      <c r="AC70" s="858"/>
      <c r="AD70" s="633"/>
      <c r="AE70" s="633"/>
      <c r="AF70" s="3180"/>
      <c r="AG70" s="3188"/>
    </row>
    <row r="71" spans="1:33" s="35" customFormat="1" ht="12" customHeight="1">
      <c r="A71" s="3208">
        <v>1.8</v>
      </c>
      <c r="B71" s="304" t="s">
        <v>987</v>
      </c>
      <c r="C71" s="309"/>
      <c r="D71" s="295"/>
      <c r="E71" s="295"/>
      <c r="F71" s="295"/>
      <c r="G71" s="295"/>
      <c r="H71" s="295"/>
      <c r="I71" s="295"/>
      <c r="J71" s="295"/>
      <c r="K71" s="295"/>
      <c r="L71" s="295"/>
      <c r="M71" s="295"/>
      <c r="N71" s="295"/>
      <c r="O71" s="295"/>
      <c r="P71" s="295"/>
      <c r="Q71" s="295"/>
      <c r="R71" s="295"/>
      <c r="S71" s="295"/>
      <c r="T71" s="295"/>
      <c r="U71" s="295"/>
      <c r="V71" s="295"/>
      <c r="W71" s="295"/>
      <c r="X71" s="296"/>
      <c r="AE71" s="3186"/>
      <c r="AF71" s="2766"/>
    </row>
    <row r="72" spans="1:33" s="35" customFormat="1" ht="12" customHeight="1">
      <c r="A72" s="1558"/>
      <c r="B72" s="309" t="s">
        <v>988</v>
      </c>
      <c r="C72" s="309"/>
      <c r="D72" s="295"/>
      <c r="E72" s="295"/>
      <c r="F72" s="295"/>
      <c r="G72" s="295"/>
      <c r="H72" s="295"/>
      <c r="I72" s="295"/>
      <c r="J72" s="295"/>
      <c r="K72" s="295"/>
      <c r="L72" s="295"/>
      <c r="M72" s="295"/>
      <c r="N72" s="295"/>
      <c r="O72" s="295"/>
      <c r="P72" s="295"/>
      <c r="Q72" s="295"/>
      <c r="R72" s="295"/>
      <c r="S72" s="295"/>
      <c r="T72" s="295"/>
      <c r="U72" s="295"/>
      <c r="V72" s="295"/>
      <c r="W72" s="295"/>
      <c r="X72" s="296"/>
      <c r="AE72" s="3186"/>
      <c r="AF72" s="2766"/>
    </row>
    <row r="73" spans="1:33" s="35" customFormat="1" ht="12" customHeight="1">
      <c r="A73" s="1558"/>
      <c r="B73" s="309"/>
      <c r="C73" s="309"/>
      <c r="D73" s="295"/>
      <c r="E73" s="295"/>
      <c r="F73" s="295"/>
      <c r="G73" s="295"/>
      <c r="H73" s="295"/>
      <c r="I73" s="295"/>
      <c r="J73" s="295"/>
      <c r="K73" s="295"/>
      <c r="L73" s="295"/>
      <c r="M73" s="295"/>
      <c r="N73" s="295"/>
      <c r="O73" s="295"/>
      <c r="P73" s="295"/>
      <c r="Q73" s="295"/>
      <c r="R73" s="295"/>
      <c r="S73" s="295"/>
      <c r="T73" s="295"/>
      <c r="U73" s="295"/>
      <c r="V73" s="295"/>
      <c r="W73" s="295"/>
      <c r="X73" s="296"/>
      <c r="AA73" s="868"/>
      <c r="AB73" s="4530" t="s">
        <v>585</v>
      </c>
      <c r="AC73" s="4530"/>
      <c r="AE73" s="3186"/>
      <c r="AF73" s="2766"/>
    </row>
    <row r="74" spans="1:33" s="35" customFormat="1" ht="12" customHeight="1">
      <c r="A74" s="1558"/>
      <c r="B74" s="4531"/>
      <c r="C74" s="4532"/>
      <c r="D74" s="4532"/>
      <c r="E74" s="4532"/>
      <c r="F74" s="4532"/>
      <c r="G74" s="4532"/>
      <c r="H74" s="4532"/>
      <c r="I74" s="4532"/>
      <c r="J74" s="4532"/>
      <c r="K74" s="4532"/>
      <c r="L74" s="4532"/>
      <c r="M74" s="4532"/>
      <c r="N74" s="4532"/>
      <c r="O74" s="4532"/>
      <c r="P74" s="4532"/>
      <c r="Q74" s="4532"/>
      <c r="R74" s="4532"/>
      <c r="S74" s="4532"/>
      <c r="T74" s="4532"/>
      <c r="U74" s="4532"/>
      <c r="V74" s="4532"/>
      <c r="W74" s="4532"/>
      <c r="X74" s="4532"/>
      <c r="Y74" s="4532"/>
      <c r="Z74" s="4532"/>
      <c r="AA74" s="4532"/>
      <c r="AB74" s="4532"/>
      <c r="AC74" s="4533"/>
      <c r="AE74" s="3186"/>
      <c r="AF74" s="2766"/>
    </row>
    <row r="75" spans="1:33" s="56" customFormat="1" ht="12" customHeight="1">
      <c r="A75" s="1558"/>
      <c r="B75" s="4516"/>
      <c r="C75" s="4471"/>
      <c r="D75" s="4471"/>
      <c r="E75" s="4471"/>
      <c r="F75" s="4471"/>
      <c r="G75" s="4471"/>
      <c r="H75" s="4471"/>
      <c r="I75" s="4471"/>
      <c r="J75" s="4471"/>
      <c r="K75" s="4471"/>
      <c r="L75" s="4471"/>
      <c r="M75" s="4471"/>
      <c r="N75" s="4471"/>
      <c r="O75" s="4471"/>
      <c r="P75" s="4471"/>
      <c r="Q75" s="4471"/>
      <c r="R75" s="4471"/>
      <c r="S75" s="4471"/>
      <c r="T75" s="4471"/>
      <c r="U75" s="4471"/>
      <c r="V75" s="4471"/>
      <c r="W75" s="4471"/>
      <c r="X75" s="4471"/>
      <c r="Y75" s="4471"/>
      <c r="Z75" s="4471"/>
      <c r="AA75" s="4471"/>
      <c r="AB75" s="4471"/>
      <c r="AC75" s="4534"/>
      <c r="AE75" s="3186"/>
      <c r="AF75" s="2766"/>
    </row>
    <row r="76" spans="1:33" s="56" customFormat="1" ht="12" customHeight="1">
      <c r="A76" s="1558"/>
      <c r="B76" s="4516"/>
      <c r="C76" s="4471"/>
      <c r="D76" s="4471"/>
      <c r="E76" s="4471"/>
      <c r="F76" s="4471"/>
      <c r="G76" s="4471"/>
      <c r="H76" s="4471"/>
      <c r="I76" s="4471"/>
      <c r="J76" s="4471"/>
      <c r="K76" s="4471"/>
      <c r="L76" s="4471"/>
      <c r="M76" s="4471"/>
      <c r="N76" s="4471"/>
      <c r="O76" s="4471"/>
      <c r="P76" s="4471"/>
      <c r="Q76" s="4471"/>
      <c r="R76" s="4471"/>
      <c r="S76" s="4471"/>
      <c r="T76" s="4471"/>
      <c r="U76" s="4471"/>
      <c r="V76" s="4471"/>
      <c r="W76" s="4471"/>
      <c r="X76" s="4471"/>
      <c r="Y76" s="4471"/>
      <c r="Z76" s="4471"/>
      <c r="AA76" s="4471"/>
      <c r="AB76" s="4471"/>
      <c r="AC76" s="4534"/>
      <c r="AE76" s="3186"/>
      <c r="AF76" s="2766"/>
    </row>
    <row r="77" spans="1:33" s="56" customFormat="1" ht="12" customHeight="1">
      <c r="A77" s="1558"/>
      <c r="B77" s="4516"/>
      <c r="C77" s="4471"/>
      <c r="D77" s="4471"/>
      <c r="E77" s="4471"/>
      <c r="F77" s="4471"/>
      <c r="G77" s="4471"/>
      <c r="H77" s="4471"/>
      <c r="I77" s="4471"/>
      <c r="J77" s="4471"/>
      <c r="K77" s="4471"/>
      <c r="L77" s="4471"/>
      <c r="M77" s="4471"/>
      <c r="N77" s="4471"/>
      <c r="O77" s="4471"/>
      <c r="P77" s="4471"/>
      <c r="Q77" s="4471"/>
      <c r="R77" s="4471"/>
      <c r="S77" s="4471"/>
      <c r="T77" s="4471"/>
      <c r="U77" s="4471"/>
      <c r="V77" s="4471"/>
      <c r="W77" s="4471"/>
      <c r="X77" s="4471"/>
      <c r="Y77" s="4471"/>
      <c r="Z77" s="4471"/>
      <c r="AA77" s="4471"/>
      <c r="AB77" s="4471"/>
      <c r="AC77" s="4534"/>
      <c r="AE77" s="3186"/>
      <c r="AF77" s="2766"/>
    </row>
    <row r="78" spans="1:33" s="56" customFormat="1" ht="12" customHeight="1">
      <c r="A78" s="1558"/>
      <c r="B78" s="4516"/>
      <c r="C78" s="4471"/>
      <c r="D78" s="4471"/>
      <c r="E78" s="4471"/>
      <c r="F78" s="4471"/>
      <c r="G78" s="4471"/>
      <c r="H78" s="4471"/>
      <c r="I78" s="4471"/>
      <c r="J78" s="4471"/>
      <c r="K78" s="4471"/>
      <c r="L78" s="4471"/>
      <c r="M78" s="4471"/>
      <c r="N78" s="4471"/>
      <c r="O78" s="4471"/>
      <c r="P78" s="4471"/>
      <c r="Q78" s="4471"/>
      <c r="R78" s="4471"/>
      <c r="S78" s="4471"/>
      <c r="T78" s="4471"/>
      <c r="U78" s="4471"/>
      <c r="V78" s="4471"/>
      <c r="W78" s="4471"/>
      <c r="X78" s="4471"/>
      <c r="Y78" s="4471"/>
      <c r="Z78" s="4471"/>
      <c r="AA78" s="4471"/>
      <c r="AB78" s="4471"/>
      <c r="AC78" s="4534"/>
      <c r="AE78" s="3186"/>
      <c r="AF78" s="2766"/>
    </row>
    <row r="79" spans="1:33" s="56" customFormat="1" ht="12" customHeight="1">
      <c r="A79" s="1558"/>
      <c r="B79" s="4535"/>
      <c r="C79" s="4536"/>
      <c r="D79" s="4536"/>
      <c r="E79" s="4536"/>
      <c r="F79" s="4536"/>
      <c r="G79" s="4536"/>
      <c r="H79" s="4536"/>
      <c r="I79" s="4536"/>
      <c r="J79" s="4536"/>
      <c r="K79" s="4536"/>
      <c r="L79" s="4536"/>
      <c r="M79" s="4536"/>
      <c r="N79" s="4536"/>
      <c r="O79" s="4536"/>
      <c r="P79" s="4536"/>
      <c r="Q79" s="4536"/>
      <c r="R79" s="4536"/>
      <c r="S79" s="4536"/>
      <c r="T79" s="4536"/>
      <c r="U79" s="4536"/>
      <c r="V79" s="4536"/>
      <c r="W79" s="4536"/>
      <c r="X79" s="4536"/>
      <c r="Y79" s="4536"/>
      <c r="Z79" s="4536"/>
      <c r="AA79" s="4536"/>
      <c r="AB79" s="4536"/>
      <c r="AC79" s="4537"/>
      <c r="AE79" s="3186"/>
      <c r="AF79" s="2766"/>
    </row>
    <row r="80" spans="1:33" s="56" customFormat="1" ht="12" customHeight="1">
      <c r="A80" s="3209"/>
      <c r="B80" s="3182"/>
      <c r="C80" s="3182"/>
      <c r="D80" s="3182"/>
      <c r="E80" s="3182"/>
      <c r="F80" s="3182"/>
      <c r="G80" s="3182"/>
      <c r="H80" s="3182"/>
      <c r="I80" s="3182"/>
      <c r="J80" s="3182"/>
      <c r="K80" s="3182"/>
      <c r="L80" s="3182"/>
      <c r="M80" s="3182"/>
      <c r="N80" s="3182"/>
      <c r="O80" s="3182"/>
      <c r="P80" s="3182"/>
      <c r="Q80" s="3182"/>
      <c r="R80" s="3182"/>
      <c r="S80" s="3182"/>
      <c r="T80" s="3182"/>
      <c r="U80" s="3182"/>
      <c r="V80" s="3182"/>
      <c r="W80" s="3182"/>
      <c r="X80" s="3182"/>
      <c r="Y80" s="3182"/>
      <c r="Z80" s="3182"/>
      <c r="AA80" s="3182"/>
      <c r="AB80" s="3182"/>
      <c r="AC80" s="3182"/>
      <c r="AE80" s="3186"/>
      <c r="AF80" s="2766"/>
    </row>
    <row r="81" spans="1:35" s="56" customFormat="1" ht="12" customHeight="1">
      <c r="A81" s="3209"/>
      <c r="B81" s="3182"/>
      <c r="C81" s="3182"/>
      <c r="D81" s="3182"/>
      <c r="E81" s="3182"/>
      <c r="F81" s="3182"/>
      <c r="G81" s="3182"/>
      <c r="H81" s="3182"/>
      <c r="I81" s="3182"/>
      <c r="J81" s="3182"/>
      <c r="K81" s="3182"/>
      <c r="L81" s="3182"/>
      <c r="M81" s="3182"/>
      <c r="N81" s="3182"/>
      <c r="O81" s="3182"/>
      <c r="P81" s="3182"/>
      <c r="Q81" s="3182"/>
      <c r="R81" s="3182"/>
      <c r="S81" s="3182"/>
      <c r="T81" s="3182"/>
      <c r="U81" s="3182"/>
      <c r="V81" s="3182"/>
      <c r="W81" s="3182"/>
      <c r="X81" s="3182"/>
      <c r="Y81" s="3182"/>
      <c r="Z81" s="3182"/>
      <c r="AA81" s="3182"/>
      <c r="AB81" s="3182"/>
      <c r="AC81" s="3182"/>
      <c r="AE81" s="3186"/>
      <c r="AF81" s="2766"/>
    </row>
    <row r="82" spans="1:35" s="56" customFormat="1" ht="12" customHeight="1">
      <c r="A82" s="1558"/>
      <c r="B82" s="309"/>
      <c r="C82" s="309"/>
      <c r="D82" s="295"/>
      <c r="E82" s="295"/>
      <c r="F82" s="295"/>
      <c r="G82" s="295"/>
      <c r="H82" s="295"/>
      <c r="I82" s="295"/>
      <c r="J82" s="295"/>
      <c r="K82" s="295"/>
      <c r="L82" s="295"/>
      <c r="M82" s="295"/>
      <c r="N82" s="295"/>
      <c r="O82" s="295"/>
      <c r="P82" s="295"/>
      <c r="Q82" s="295"/>
      <c r="R82" s="295"/>
      <c r="S82" s="295"/>
      <c r="T82" s="295"/>
      <c r="U82" s="295"/>
      <c r="V82" s="295"/>
      <c r="W82" s="295"/>
      <c r="X82" s="296"/>
      <c r="AE82" s="3186"/>
      <c r="AF82" s="2766"/>
    </row>
    <row r="83" spans="1:35" ht="11.1" customHeight="1">
      <c r="A83" s="892" t="s">
        <v>105</v>
      </c>
      <c r="B83" s="838"/>
      <c r="C83" s="838"/>
      <c r="D83" s="838"/>
      <c r="E83" s="838"/>
      <c r="F83" s="838"/>
      <c r="G83" s="838"/>
      <c r="H83" s="838"/>
      <c r="I83" s="838"/>
      <c r="J83" s="838"/>
      <c r="K83" s="838"/>
      <c r="L83" s="838"/>
      <c r="M83" s="838"/>
      <c r="N83" s="838"/>
      <c r="O83" s="838"/>
      <c r="P83" s="838"/>
      <c r="Q83" s="831"/>
      <c r="R83" s="831"/>
      <c r="S83" s="831"/>
      <c r="T83" s="831"/>
      <c r="U83" s="831"/>
      <c r="V83" s="831"/>
      <c r="W83" s="831"/>
      <c r="X83" s="831"/>
      <c r="Y83" s="831"/>
      <c r="Z83" s="831"/>
      <c r="AA83" s="831"/>
      <c r="AB83" s="831"/>
      <c r="AC83" s="296"/>
      <c r="AD83" s="296"/>
      <c r="AE83" s="296"/>
      <c r="AF83" s="896"/>
      <c r="AG83" s="457"/>
    </row>
    <row r="84" spans="1:35" s="58" customFormat="1" ht="11.1" customHeight="1">
      <c r="A84" s="1038"/>
      <c r="B84" s="1039"/>
      <c r="C84" s="1019"/>
      <c r="D84" s="1019"/>
      <c r="E84" s="1019"/>
      <c r="F84" s="1019"/>
      <c r="G84" s="1040"/>
      <c r="H84" s="1041"/>
      <c r="I84" s="1041"/>
      <c r="J84" s="1041"/>
      <c r="K84" s="1041"/>
      <c r="L84" s="1041"/>
      <c r="M84" s="1041"/>
      <c r="N84" s="1041"/>
      <c r="O84" s="1041"/>
      <c r="P84" s="1042"/>
      <c r="Q84" s="1042"/>
      <c r="R84" s="1042"/>
      <c r="S84" s="1041"/>
      <c r="T84" s="1041"/>
      <c r="U84" s="1041"/>
      <c r="V84" s="1041"/>
      <c r="W84" s="1019"/>
      <c r="X84" s="1043"/>
      <c r="Y84" s="1043"/>
      <c r="Z84" s="1019"/>
      <c r="AA84" s="1019"/>
      <c r="AB84" s="1019"/>
      <c r="AC84" s="1019"/>
      <c r="AD84" s="1019"/>
      <c r="AE84" s="1019"/>
      <c r="AF84" s="1035"/>
      <c r="AG84" s="460"/>
    </row>
    <row r="85" spans="1:35" s="58" customFormat="1" ht="11.1" customHeight="1">
      <c r="A85" s="1044"/>
      <c r="B85" s="1045" t="s">
        <v>510</v>
      </c>
      <c r="C85" s="1045"/>
      <c r="D85" s="1045"/>
      <c r="E85" s="1045"/>
      <c r="F85" s="1045"/>
      <c r="G85" s="1045"/>
      <c r="H85" s="1045"/>
      <c r="I85" s="1045"/>
      <c r="J85" s="1045"/>
      <c r="K85" s="1045"/>
      <c r="L85" s="1045"/>
      <c r="M85" s="1045"/>
      <c r="N85" s="1045"/>
      <c r="O85" s="1045"/>
      <c r="P85" s="1045"/>
      <c r="Q85" s="1045"/>
      <c r="R85" s="1045"/>
      <c r="S85" s="1045"/>
      <c r="T85" s="1045"/>
      <c r="U85" s="1045"/>
      <c r="V85" s="1045"/>
      <c r="W85" s="1045"/>
      <c r="X85" s="1045"/>
      <c r="Y85" s="1045"/>
      <c r="Z85" s="1045"/>
      <c r="AA85" s="1045"/>
      <c r="AB85" s="1045"/>
      <c r="AC85" s="1045"/>
      <c r="AD85" s="1045"/>
      <c r="AE85" s="1045"/>
      <c r="AF85" s="1046"/>
      <c r="AG85" s="460"/>
    </row>
    <row r="86" spans="1:35" s="58" customFormat="1" ht="11.1" customHeight="1">
      <c r="A86" s="1038"/>
      <c r="B86" s="1047"/>
      <c r="C86" s="1047"/>
      <c r="D86" s="1047"/>
      <c r="E86" s="1047"/>
      <c r="F86" s="1047"/>
      <c r="G86" s="1047"/>
      <c r="H86" s="1019"/>
      <c r="I86" s="1019"/>
      <c r="J86" s="1019"/>
      <c r="K86" s="1019"/>
      <c r="L86" s="1019"/>
      <c r="M86" s="1019"/>
      <c r="N86" s="1019"/>
      <c r="O86" s="1019"/>
      <c r="P86" s="1048"/>
      <c r="Q86" s="1048"/>
      <c r="R86" s="1049"/>
      <c r="S86" s="1048"/>
      <c r="T86" s="1048"/>
      <c r="U86" s="1048"/>
      <c r="V86" s="1050"/>
      <c r="W86" s="1050"/>
      <c r="X86" s="1048"/>
      <c r="Y86" s="1048"/>
      <c r="Z86" s="1048"/>
      <c r="AA86" s="1050"/>
      <c r="AB86" s="1050"/>
      <c r="AC86" s="1048"/>
      <c r="AD86" s="1051" t="s">
        <v>586</v>
      </c>
      <c r="AE86" s="1050"/>
      <c r="AF86" s="1052"/>
      <c r="AG86" s="460"/>
    </row>
    <row r="87" spans="1:35" s="58" customFormat="1" ht="11.1" customHeight="1">
      <c r="A87" s="1038"/>
      <c r="B87" s="1022" t="s">
        <v>35</v>
      </c>
      <c r="C87" s="1022" t="s">
        <v>543</v>
      </c>
      <c r="D87" s="1022"/>
      <c r="E87" s="1019"/>
      <c r="F87" s="1019"/>
      <c r="G87" s="1019"/>
      <c r="H87" s="1019"/>
      <c r="I87" s="1019"/>
      <c r="J87" s="1019"/>
      <c r="K87" s="1019"/>
      <c r="L87" s="1019"/>
      <c r="M87" s="1019"/>
      <c r="N87" s="1019"/>
      <c r="O87" s="1019"/>
      <c r="P87" s="1022"/>
      <c r="Q87" s="1022"/>
      <c r="R87" s="1022"/>
      <c r="S87" s="1022"/>
      <c r="T87" s="1022"/>
      <c r="U87" s="1022"/>
      <c r="V87" s="1022"/>
      <c r="W87" s="1022"/>
      <c r="X87" s="1022"/>
      <c r="Y87" s="4541">
        <v>29</v>
      </c>
      <c r="Z87" s="4526"/>
      <c r="AA87" s="4528"/>
      <c r="AB87" s="4528"/>
      <c r="AC87" s="4528"/>
      <c r="AD87" s="4539"/>
      <c r="AE87" s="1053"/>
      <c r="AF87" s="1054"/>
      <c r="AG87" s="460"/>
    </row>
    <row r="88" spans="1:35" s="112" customFormat="1" ht="11.1" customHeight="1">
      <c r="A88" s="1038"/>
      <c r="B88" s="1055"/>
      <c r="C88" s="1023" t="s">
        <v>544</v>
      </c>
      <c r="D88" s="1019"/>
      <c r="E88" s="1019"/>
      <c r="F88" s="1019"/>
      <c r="G88" s="1019"/>
      <c r="H88" s="1019"/>
      <c r="I88" s="1019"/>
      <c r="J88" s="1019"/>
      <c r="K88" s="1019"/>
      <c r="L88" s="1019"/>
      <c r="M88" s="1019"/>
      <c r="N88" s="1019"/>
      <c r="O88" s="1019"/>
      <c r="P88" s="1023"/>
      <c r="Q88" s="1023"/>
      <c r="R88" s="1023"/>
      <c r="S88" s="1023"/>
      <c r="T88" s="1023"/>
      <c r="U88" s="1023"/>
      <c r="V88" s="1023"/>
      <c r="W88" s="1023"/>
      <c r="X88" s="1023"/>
      <c r="Y88" s="4541"/>
      <c r="Z88" s="4527"/>
      <c r="AA88" s="4529"/>
      <c r="AB88" s="4529"/>
      <c r="AC88" s="4529"/>
      <c r="AD88" s="4540"/>
      <c r="AE88" s="1053"/>
      <c r="AF88" s="1054"/>
      <c r="AG88" s="460"/>
      <c r="AI88" s="113"/>
    </row>
    <row r="89" spans="1:35" ht="11.1" customHeight="1">
      <c r="A89" s="1056"/>
      <c r="B89" s="1055"/>
      <c r="C89" s="1019"/>
      <c r="D89" s="1019"/>
      <c r="E89" s="1019"/>
      <c r="F89" s="1019"/>
      <c r="G89" s="1019"/>
      <c r="H89" s="1019"/>
      <c r="I89" s="1019"/>
      <c r="J89" s="1019"/>
      <c r="K89" s="1019"/>
      <c r="L89" s="1019"/>
      <c r="M89" s="1019"/>
      <c r="N89" s="1022"/>
      <c r="O89" s="1019"/>
      <c r="P89" s="1049"/>
      <c r="Q89" s="1049"/>
      <c r="R89" s="1049"/>
      <c r="S89" s="1049"/>
      <c r="T89" s="1049"/>
      <c r="U89" s="1049"/>
      <c r="V89" s="1049"/>
      <c r="W89" s="1049"/>
      <c r="X89" s="1049"/>
      <c r="Y89" s="1049"/>
      <c r="Z89" s="1019"/>
      <c r="AA89" s="1019"/>
      <c r="AB89" s="1019"/>
      <c r="AC89" s="1019"/>
      <c r="AD89" s="1019"/>
      <c r="AE89" s="1019"/>
      <c r="AF89" s="1035"/>
      <c r="AG89" s="460"/>
    </row>
    <row r="90" spans="1:35" ht="11.1" customHeight="1">
      <c r="A90" s="1038"/>
      <c r="B90" s="1057" t="s">
        <v>36</v>
      </c>
      <c r="C90" s="1045" t="s">
        <v>1417</v>
      </c>
      <c r="D90" s="1019"/>
      <c r="E90" s="1019"/>
      <c r="F90" s="1019"/>
      <c r="G90" s="1019"/>
      <c r="H90" s="1019"/>
      <c r="I90" s="1019"/>
      <c r="J90" s="1019"/>
      <c r="K90" s="1019"/>
      <c r="L90" s="1019"/>
      <c r="M90" s="1019"/>
      <c r="N90" s="1019"/>
      <c r="O90" s="1019"/>
      <c r="P90" s="1019"/>
      <c r="Q90" s="1019"/>
      <c r="R90" s="1019"/>
      <c r="S90" s="1019"/>
      <c r="T90" s="1019"/>
      <c r="U90" s="1019"/>
      <c r="V90" s="1019"/>
      <c r="W90" s="1019"/>
      <c r="X90" s="1058"/>
      <c r="Y90" s="4541">
        <v>30</v>
      </c>
      <c r="Z90" s="4526"/>
      <c r="AA90" s="4528"/>
      <c r="AB90" s="4528"/>
      <c r="AC90" s="4528"/>
      <c r="AD90" s="4539"/>
      <c r="AE90" s="1053"/>
      <c r="AF90" s="1054"/>
      <c r="AG90" s="179"/>
    </row>
    <row r="91" spans="1:35" ht="11.1" customHeight="1">
      <c r="A91" s="1038"/>
      <c r="B91" s="1059"/>
      <c r="C91" s="1023" t="s">
        <v>889</v>
      </c>
      <c r="D91" s="1019"/>
      <c r="E91" s="1019"/>
      <c r="F91" s="1019"/>
      <c r="G91" s="1019"/>
      <c r="H91" s="1019"/>
      <c r="I91" s="1019"/>
      <c r="J91" s="1019"/>
      <c r="K91" s="1019"/>
      <c r="L91" s="1019"/>
      <c r="M91" s="1019"/>
      <c r="N91" s="1019"/>
      <c r="O91" s="1019"/>
      <c r="P91" s="1019"/>
      <c r="Q91" s="1019"/>
      <c r="R91" s="1019"/>
      <c r="S91" s="1019"/>
      <c r="T91" s="1019"/>
      <c r="U91" s="1019"/>
      <c r="V91" s="1019"/>
      <c r="W91" s="1019"/>
      <c r="X91" s="1058"/>
      <c r="Y91" s="4541"/>
      <c r="Z91" s="4527"/>
      <c r="AA91" s="4529"/>
      <c r="AB91" s="4529"/>
      <c r="AC91" s="4529"/>
      <c r="AD91" s="4540"/>
      <c r="AE91" s="1053"/>
      <c r="AF91" s="1054"/>
      <c r="AG91" s="185"/>
    </row>
    <row r="92" spans="1:35" s="58" customFormat="1" ht="11.1" customHeight="1" thickBot="1">
      <c r="A92" s="1060"/>
      <c r="B92" s="1061"/>
      <c r="C92" s="1062"/>
      <c r="D92" s="1062"/>
      <c r="E92" s="1062"/>
      <c r="F92" s="1062"/>
      <c r="G92" s="1062"/>
      <c r="H92" s="1062"/>
      <c r="I92" s="1062"/>
      <c r="J92" s="1062"/>
      <c r="K92" s="1062"/>
      <c r="L92" s="1062"/>
      <c r="M92" s="1062"/>
      <c r="N92" s="1062"/>
      <c r="O92" s="1062"/>
      <c r="P92" s="1062"/>
      <c r="Q92" s="1062"/>
      <c r="R92" s="1062"/>
      <c r="S92" s="1062"/>
      <c r="T92" s="1062"/>
      <c r="U92" s="1062"/>
      <c r="V92" s="1062"/>
      <c r="W92" s="1063"/>
      <c r="X92" s="1063"/>
      <c r="Y92" s="1063"/>
      <c r="Z92" s="1037"/>
      <c r="AA92" s="1037"/>
      <c r="AB92" s="1037"/>
      <c r="AC92" s="1037"/>
      <c r="AD92" s="1037"/>
      <c r="AE92" s="1037"/>
      <c r="AF92" s="1064"/>
      <c r="AG92" s="327"/>
    </row>
    <row r="93" spans="1:35" ht="8.1" customHeight="1" thickTop="1">
      <c r="Q93" s="35"/>
      <c r="R93" s="35"/>
    </row>
    <row r="94" spans="1:35" ht="18" customHeight="1">
      <c r="A94" s="4525">
        <f>'Soalan 1(ms3)'!A84:AG84+1</f>
        <v>4</v>
      </c>
      <c r="B94" s="4525"/>
      <c r="C94" s="4525"/>
      <c r="D94" s="4525"/>
      <c r="E94" s="4525"/>
      <c r="F94" s="4525"/>
      <c r="G94" s="4525"/>
      <c r="H94" s="4525"/>
      <c r="I94" s="4525"/>
      <c r="J94" s="4525"/>
      <c r="K94" s="4525"/>
      <c r="L94" s="4525"/>
      <c r="M94" s="4525"/>
      <c r="N94" s="4525"/>
      <c r="O94" s="4525"/>
      <c r="P94" s="4525"/>
      <c r="Q94" s="4525"/>
      <c r="R94" s="4525"/>
      <c r="S94" s="4525"/>
      <c r="T94" s="4525"/>
      <c r="U94" s="4525"/>
      <c r="V94" s="4525"/>
      <c r="W94" s="4525"/>
      <c r="X94" s="4525"/>
      <c r="Y94" s="4525"/>
      <c r="Z94" s="4525"/>
      <c r="AA94" s="4525"/>
      <c r="AB94" s="4525"/>
      <c r="AC94" s="4525"/>
      <c r="AD94" s="4525"/>
      <c r="AE94" s="4525"/>
      <c r="AF94" s="4525"/>
    </row>
    <row r="95" spans="1:35" ht="8.1" customHeight="1"/>
  </sheetData>
  <sheetProtection selectLockedCells="1" selectUnlockedCells="1"/>
  <mergeCells count="48">
    <mergeCell ref="D2:Z4"/>
    <mergeCell ref="AD87:AD88"/>
    <mergeCell ref="AB90:AB91"/>
    <mergeCell ref="AC90:AC91"/>
    <mergeCell ref="AD90:AD91"/>
    <mergeCell ref="Y90:Y91"/>
    <mergeCell ref="Y87:Y88"/>
    <mergeCell ref="AB57:AB58"/>
    <mergeCell ref="AC57:AC58"/>
    <mergeCell ref="Z87:Z88"/>
    <mergeCell ref="AA87:AA88"/>
    <mergeCell ref="AB87:AB88"/>
    <mergeCell ref="AC61:AC62"/>
    <mergeCell ref="AD25:AE25"/>
    <mergeCell ref="AB24:AD24"/>
    <mergeCell ref="C14:D14"/>
    <mergeCell ref="A94:AF94"/>
    <mergeCell ref="AB65:AB66"/>
    <mergeCell ref="AC53:AC54"/>
    <mergeCell ref="Z90:Z91"/>
    <mergeCell ref="AA90:AA91"/>
    <mergeCell ref="AC65:AC66"/>
    <mergeCell ref="AC87:AC88"/>
    <mergeCell ref="AB61:AB62"/>
    <mergeCell ref="AB73:AC73"/>
    <mergeCell ref="B74:AC79"/>
    <mergeCell ref="AB49:AB50"/>
    <mergeCell ref="AC49:AC50"/>
    <mergeCell ref="AB53:AB54"/>
    <mergeCell ref="AB25:AB26"/>
    <mergeCell ref="AC25:AC26"/>
    <mergeCell ref="AB29:AB30"/>
    <mergeCell ref="AC29:AC30"/>
    <mergeCell ref="AB33:AB34"/>
    <mergeCell ref="AC33:AC34"/>
    <mergeCell ref="AC21:AC22"/>
    <mergeCell ref="AC37:AC38"/>
    <mergeCell ref="AB41:AB42"/>
    <mergeCell ref="AC41:AC42"/>
    <mergeCell ref="AB45:AB46"/>
    <mergeCell ref="AC45:AC46"/>
    <mergeCell ref="AB37:AB38"/>
    <mergeCell ref="K15:N16"/>
    <mergeCell ref="C15:C16"/>
    <mergeCell ref="J15:J16"/>
    <mergeCell ref="D15:D16"/>
    <mergeCell ref="I15:I16"/>
    <mergeCell ref="E15:G16"/>
  </mergeCells>
  <printOptions horizontalCentered="1"/>
  <pageMargins left="0" right="0" top="0.43307086614173229" bottom="0" header="0" footer="0"/>
  <pageSetup paperSize="9" scale="76" firstPageNumber="3"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H97"/>
  <sheetViews>
    <sheetView showGridLines="0" view="pageBreakPreview" zoomScaleNormal="100" zoomScaleSheetLayoutView="100" workbookViewId="0">
      <selection activeCell="E3" sqref="E3:AC5"/>
    </sheetView>
  </sheetViews>
  <sheetFormatPr defaultColWidth="9.140625" defaultRowHeight="12.75" customHeight="1"/>
  <cols>
    <col min="1" max="1" width="4.7109375" style="873" customWidth="1"/>
    <col min="2" max="2" width="3.42578125" style="35" customWidth="1"/>
    <col min="3" max="4" width="3.7109375" style="35" customWidth="1"/>
    <col min="5" max="5" width="3.85546875" style="35" customWidth="1"/>
    <col min="6" max="6" width="4.140625" style="35" customWidth="1"/>
    <col min="7" max="32" width="3.7109375" style="35" customWidth="1"/>
    <col min="33" max="33" width="4.7109375" style="35" customWidth="1"/>
    <col min="34" max="34" width="9" style="35" customWidth="1"/>
    <col min="35" max="16384" width="9.140625" style="35"/>
  </cols>
  <sheetData>
    <row r="1" spans="1:33" ht="11.25" customHeight="1">
      <c r="A1" s="2863"/>
      <c r="B1" s="2864"/>
      <c r="C1" s="2864"/>
      <c r="D1" s="2864"/>
      <c r="E1" s="2864"/>
      <c r="F1" s="2864"/>
      <c r="G1" s="2864"/>
      <c r="H1" s="2864"/>
      <c r="I1" s="2864"/>
      <c r="J1" s="2864"/>
      <c r="K1" s="2864"/>
      <c r="L1" s="2864"/>
      <c r="M1" s="2864"/>
      <c r="N1" s="2864"/>
      <c r="O1" s="2864"/>
      <c r="P1" s="2864"/>
      <c r="Q1" s="2864"/>
      <c r="R1" s="2864"/>
      <c r="S1" s="2864"/>
      <c r="T1" s="2864"/>
      <c r="U1" s="2864"/>
      <c r="V1" s="2864"/>
      <c r="W1" s="2864"/>
      <c r="X1" s="2864"/>
      <c r="Y1" s="2864"/>
      <c r="Z1" s="2864"/>
      <c r="AA1" s="2864"/>
      <c r="AB1" s="2864"/>
      <c r="AC1" s="2864"/>
      <c r="AD1" s="2864"/>
      <c r="AE1" s="2864"/>
      <c r="AF1" s="2865"/>
      <c r="AG1" s="2987"/>
    </row>
    <row r="2" spans="1:33" ht="13.5" customHeight="1">
      <c r="A2" s="2866"/>
      <c r="C2" s="211"/>
      <c r="F2" s="578"/>
      <c r="G2" s="578"/>
      <c r="H2" s="578"/>
      <c r="I2" s="578"/>
      <c r="J2" s="578"/>
      <c r="K2" s="578"/>
      <c r="L2" s="578"/>
      <c r="M2" s="578"/>
      <c r="N2" s="578"/>
      <c r="O2" s="578"/>
      <c r="P2" s="578"/>
      <c r="Q2" s="578"/>
      <c r="R2" s="578"/>
      <c r="S2" s="578"/>
      <c r="T2" s="578"/>
      <c r="U2" s="578"/>
      <c r="V2" s="578"/>
      <c r="W2" s="578"/>
      <c r="X2" s="46"/>
      <c r="Y2" s="46"/>
      <c r="Z2" s="46"/>
      <c r="AA2" s="46"/>
      <c r="AB2" s="46"/>
      <c r="AC2" s="46"/>
      <c r="AD2" s="46"/>
      <c r="AE2" s="46"/>
      <c r="AF2" s="2767"/>
      <c r="AG2" s="2965"/>
    </row>
    <row r="3" spans="1:33" ht="11.25" customHeight="1">
      <c r="A3" s="2867"/>
      <c r="B3" s="211"/>
      <c r="C3" s="211"/>
      <c r="D3" s="578"/>
      <c r="E3" s="4496" t="s">
        <v>2385</v>
      </c>
      <c r="F3" s="4538"/>
      <c r="G3" s="4538"/>
      <c r="H3" s="4538"/>
      <c r="I3" s="4538"/>
      <c r="J3" s="4538"/>
      <c r="K3" s="4538"/>
      <c r="L3" s="4538"/>
      <c r="M3" s="4538"/>
      <c r="N3" s="4538"/>
      <c r="O3" s="4538"/>
      <c r="P3" s="4538"/>
      <c r="Q3" s="4538"/>
      <c r="R3" s="4538"/>
      <c r="S3" s="4538"/>
      <c r="T3" s="4538"/>
      <c r="U3" s="4538"/>
      <c r="V3" s="4538"/>
      <c r="W3" s="4538"/>
      <c r="X3" s="4538"/>
      <c r="Y3" s="4538"/>
      <c r="Z3" s="4538"/>
      <c r="AA3" s="4538"/>
      <c r="AB3" s="4538"/>
      <c r="AC3" s="4538"/>
      <c r="AD3" s="48"/>
      <c r="AE3" s="48"/>
      <c r="AF3" s="2868"/>
      <c r="AG3" s="870"/>
    </row>
    <row r="4" spans="1:33" ht="10.5" customHeight="1">
      <c r="A4" s="2867"/>
      <c r="B4" s="199"/>
      <c r="C4" s="199"/>
      <c r="D4" s="199"/>
      <c r="E4" s="4538"/>
      <c r="F4" s="4538"/>
      <c r="G4" s="4538"/>
      <c r="H4" s="4538"/>
      <c r="I4" s="4538"/>
      <c r="J4" s="4538"/>
      <c r="K4" s="4538"/>
      <c r="L4" s="4538"/>
      <c r="M4" s="4538"/>
      <c r="N4" s="4538"/>
      <c r="O4" s="4538"/>
      <c r="P4" s="4538"/>
      <c r="Q4" s="4538"/>
      <c r="R4" s="4538"/>
      <c r="S4" s="4538"/>
      <c r="T4" s="4538"/>
      <c r="U4" s="4538"/>
      <c r="V4" s="4538"/>
      <c r="W4" s="4538"/>
      <c r="X4" s="4538"/>
      <c r="Y4" s="4538"/>
      <c r="Z4" s="4538"/>
      <c r="AA4" s="4538"/>
      <c r="AB4" s="4538"/>
      <c r="AC4" s="4538"/>
      <c r="AD4" s="199"/>
      <c r="AE4" s="199"/>
      <c r="AF4" s="2766"/>
      <c r="AG4" s="870"/>
    </row>
    <row r="5" spans="1:33" ht="12" customHeight="1">
      <c r="A5" s="2867"/>
      <c r="B5" s="199"/>
      <c r="C5" s="199"/>
      <c r="D5" s="199"/>
      <c r="E5" s="4538"/>
      <c r="F5" s="4538"/>
      <c r="G5" s="4538"/>
      <c r="H5" s="4538"/>
      <c r="I5" s="4538"/>
      <c r="J5" s="4538"/>
      <c r="K5" s="4538"/>
      <c r="L5" s="4538"/>
      <c r="M5" s="4538"/>
      <c r="N5" s="4538"/>
      <c r="O5" s="4538"/>
      <c r="P5" s="4538"/>
      <c r="Q5" s="4538"/>
      <c r="R5" s="4538"/>
      <c r="S5" s="4538"/>
      <c r="T5" s="4538"/>
      <c r="U5" s="4538"/>
      <c r="V5" s="4538"/>
      <c r="W5" s="4538"/>
      <c r="X5" s="4538"/>
      <c r="Y5" s="4538"/>
      <c r="Z5" s="4538"/>
      <c r="AA5" s="4538"/>
      <c r="AB5" s="4538"/>
      <c r="AC5" s="4538"/>
      <c r="AD5" s="199"/>
      <c r="AE5" s="199"/>
      <c r="AF5" s="2766"/>
      <c r="AG5" s="870"/>
    </row>
    <row r="6" spans="1:33" ht="12" customHeight="1">
      <c r="A6" s="2867"/>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2766"/>
      <c r="AG6" s="870"/>
    </row>
    <row r="7" spans="1:33" s="56" customFormat="1" ht="11.1" customHeight="1">
      <c r="A7" s="1527">
        <v>1.9</v>
      </c>
      <c r="B7" s="3359" t="s">
        <v>2387</v>
      </c>
      <c r="C7" s="2784"/>
      <c r="D7" s="2784"/>
      <c r="E7" s="296"/>
      <c r="F7" s="296"/>
      <c r="G7" s="296"/>
      <c r="H7" s="296"/>
      <c r="I7" s="311"/>
      <c r="J7" s="311"/>
      <c r="K7" s="311"/>
      <c r="L7" s="311"/>
      <c r="M7" s="311"/>
      <c r="N7" s="311"/>
      <c r="O7" s="311"/>
      <c r="P7" s="302"/>
      <c r="Q7" s="302"/>
      <c r="R7" s="2787"/>
      <c r="S7" s="311"/>
      <c r="T7" s="311"/>
      <c r="U7" s="311"/>
      <c r="V7" s="302"/>
      <c r="W7" s="295"/>
      <c r="X7" s="304"/>
      <c r="Y7" s="305"/>
      <c r="Z7" s="51"/>
      <c r="AF7" s="2869"/>
    </row>
    <row r="8" spans="1:33" s="56" customFormat="1" ht="11.1" customHeight="1">
      <c r="A8" s="1536"/>
      <c r="B8" s="828" t="s">
        <v>2388</v>
      </c>
      <c r="C8" s="828"/>
      <c r="D8" s="828"/>
      <c r="E8" s="311"/>
      <c r="F8" s="311"/>
      <c r="G8" s="311"/>
      <c r="H8" s="311"/>
      <c r="I8" s="316"/>
      <c r="J8" s="316"/>
      <c r="K8" s="316"/>
      <c r="L8" s="316"/>
      <c r="M8" s="316"/>
      <c r="N8" s="316"/>
      <c r="O8" s="316"/>
      <c r="P8" s="2784"/>
      <c r="Q8" s="2784"/>
      <c r="R8" s="2784"/>
      <c r="S8" s="316"/>
      <c r="T8" s="316"/>
      <c r="U8" s="316"/>
      <c r="V8" s="316"/>
      <c r="W8" s="295"/>
      <c r="X8" s="295"/>
      <c r="Y8" s="295"/>
      <c r="Z8" s="51"/>
      <c r="AF8" s="2869"/>
    </row>
    <row r="9" spans="1:33" s="56" customFormat="1" ht="11.1" customHeight="1">
      <c r="A9" s="1536"/>
      <c r="B9" s="828"/>
      <c r="C9" s="828"/>
      <c r="D9" s="828"/>
      <c r="E9" s="311"/>
      <c r="F9" s="311"/>
      <c r="G9" s="311"/>
      <c r="H9" s="311"/>
      <c r="I9" s="316"/>
      <c r="J9" s="316"/>
      <c r="K9" s="316"/>
      <c r="L9" s="316"/>
      <c r="M9" s="316"/>
      <c r="N9" s="316"/>
      <c r="O9" s="316"/>
      <c r="P9" s="2784"/>
      <c r="Q9" s="2784"/>
      <c r="R9" s="2784"/>
      <c r="S9" s="316"/>
      <c r="T9" s="316"/>
      <c r="U9" s="316"/>
      <c r="V9" s="316"/>
      <c r="W9" s="295"/>
      <c r="X9" s="295"/>
      <c r="AA9" s="317"/>
      <c r="AB9" s="4427" t="s">
        <v>770</v>
      </c>
      <c r="AC9" s="4427"/>
      <c r="AF9" s="2869"/>
    </row>
    <row r="10" spans="1:33" s="56" customFormat="1" ht="11.1" customHeight="1">
      <c r="A10" s="2870"/>
      <c r="B10" s="304" t="s">
        <v>35</v>
      </c>
      <c r="C10" s="304" t="s">
        <v>989</v>
      </c>
      <c r="D10" s="304"/>
      <c r="E10" s="304"/>
      <c r="F10" s="295"/>
      <c r="G10" s="295"/>
      <c r="H10" s="2783"/>
      <c r="I10" s="316"/>
      <c r="J10" s="316"/>
      <c r="K10" s="316"/>
      <c r="L10" s="316"/>
      <c r="M10" s="316"/>
      <c r="N10" s="316"/>
      <c r="O10" s="316"/>
      <c r="P10" s="2784"/>
      <c r="Q10" s="2784"/>
      <c r="R10" s="2784"/>
      <c r="S10" s="316"/>
      <c r="T10" s="316"/>
      <c r="U10" s="316"/>
      <c r="V10" s="316"/>
      <c r="W10" s="295"/>
      <c r="X10" s="869"/>
      <c r="Y10" s="869"/>
      <c r="Z10" s="869"/>
      <c r="AA10" s="4551"/>
      <c r="AB10" s="4552"/>
      <c r="AC10" s="4553"/>
      <c r="AD10" s="4544" t="s">
        <v>107</v>
      </c>
      <c r="AE10" s="4544"/>
      <c r="AF10" s="2869"/>
    </row>
    <row r="11" spans="1:33" s="56" customFormat="1" ht="11.1" customHeight="1">
      <c r="A11" s="1558"/>
      <c r="B11" s="295"/>
      <c r="C11" s="308" t="s">
        <v>990</v>
      </c>
      <c r="D11" s="295"/>
      <c r="E11" s="295"/>
      <c r="F11" s="295"/>
      <c r="G11" s="295"/>
      <c r="H11" s="295"/>
      <c r="I11" s="295"/>
      <c r="J11" s="295"/>
      <c r="K11" s="295"/>
      <c r="L11" s="295"/>
      <c r="M11" s="295"/>
      <c r="N11" s="295"/>
      <c r="O11" s="295"/>
      <c r="P11" s="295"/>
      <c r="Q11" s="295"/>
      <c r="R11" s="295"/>
      <c r="S11" s="295"/>
      <c r="T11" s="295"/>
      <c r="U11" s="295"/>
      <c r="V11" s="295"/>
      <c r="W11" s="295"/>
      <c r="X11" s="869"/>
      <c r="Y11" s="869"/>
      <c r="Z11" s="869"/>
      <c r="AA11" s="4554"/>
      <c r="AB11" s="4555"/>
      <c r="AC11" s="4556"/>
      <c r="AD11" s="4544"/>
      <c r="AE11" s="4544"/>
      <c r="AF11" s="2869"/>
    </row>
    <row r="12" spans="1:33" ht="11.1" customHeight="1">
      <c r="A12" s="1558"/>
      <c r="B12" s="295"/>
      <c r="C12" s="295"/>
      <c r="D12" s="295"/>
      <c r="E12" s="295"/>
      <c r="F12" s="295"/>
      <c r="G12" s="295"/>
      <c r="H12" s="295"/>
      <c r="I12" s="295"/>
      <c r="J12" s="295"/>
      <c r="K12" s="295"/>
      <c r="L12" s="295"/>
      <c r="M12" s="295"/>
      <c r="N12" s="295"/>
      <c r="O12" s="295"/>
      <c r="P12" s="295"/>
      <c r="Q12" s="295"/>
      <c r="R12" s="295"/>
      <c r="S12" s="295"/>
      <c r="T12" s="295"/>
      <c r="U12" s="295"/>
      <c r="V12" s="295"/>
      <c r="W12" s="295"/>
      <c r="X12" s="307"/>
      <c r="Y12" s="296"/>
      <c r="Z12" s="296"/>
      <c r="AA12" s="307"/>
      <c r="AB12" s="307"/>
      <c r="AC12" s="864"/>
      <c r="AD12" s="933"/>
      <c r="AE12" s="933"/>
      <c r="AF12" s="2436"/>
    </row>
    <row r="13" spans="1:33" ht="11.1" customHeight="1">
      <c r="A13" s="1558"/>
      <c r="B13" s="305" t="s">
        <v>36</v>
      </c>
      <c r="C13" s="305" t="s">
        <v>2371</v>
      </c>
      <c r="D13" s="295"/>
      <c r="E13" s="295"/>
      <c r="F13" s="295"/>
      <c r="G13" s="295"/>
      <c r="H13" s="295"/>
      <c r="I13" s="295"/>
      <c r="J13" s="295"/>
      <c r="K13" s="295"/>
      <c r="L13" s="295"/>
      <c r="M13" s="295"/>
      <c r="N13" s="295"/>
      <c r="O13" s="295"/>
      <c r="P13" s="305"/>
      <c r="Q13" s="305"/>
      <c r="R13" s="305"/>
      <c r="S13" s="305"/>
      <c r="T13" s="305"/>
      <c r="U13" s="305"/>
      <c r="V13" s="305"/>
      <c r="W13" s="305"/>
      <c r="X13" s="2781"/>
      <c r="AA13" s="317"/>
      <c r="AB13" s="4427" t="s">
        <v>771</v>
      </c>
      <c r="AC13" s="4427"/>
      <c r="AD13" s="933"/>
      <c r="AE13" s="933"/>
      <c r="AF13" s="2436"/>
    </row>
    <row r="14" spans="1:33" ht="11.1" customHeight="1">
      <c r="A14" s="1558"/>
      <c r="B14" s="295"/>
      <c r="C14" s="308" t="s">
        <v>2372</v>
      </c>
      <c r="D14" s="295"/>
      <c r="E14" s="295"/>
      <c r="F14" s="295"/>
      <c r="G14" s="295"/>
      <c r="H14" s="295"/>
      <c r="I14" s="295"/>
      <c r="J14" s="295"/>
      <c r="K14" s="295"/>
      <c r="L14" s="295"/>
      <c r="M14" s="295"/>
      <c r="N14" s="295"/>
      <c r="O14" s="295"/>
      <c r="P14" s="295"/>
      <c r="Q14" s="295"/>
      <c r="R14" s="295"/>
      <c r="S14" s="295"/>
      <c r="T14" s="295"/>
      <c r="U14" s="295"/>
      <c r="V14" s="295"/>
      <c r="W14" s="295"/>
      <c r="X14" s="869"/>
      <c r="Y14" s="869"/>
      <c r="Z14" s="869"/>
      <c r="AA14" s="4551"/>
      <c r="AB14" s="4552"/>
      <c r="AC14" s="4553"/>
      <c r="AD14" s="4544" t="s">
        <v>107</v>
      </c>
      <c r="AE14" s="4544"/>
      <c r="AF14" s="2436"/>
    </row>
    <row r="15" spans="1:33" s="56" customFormat="1" ht="11.1" customHeight="1">
      <c r="A15" s="1558"/>
      <c r="B15" s="295"/>
      <c r="C15" s="295"/>
      <c r="D15" s="295"/>
      <c r="E15" s="295"/>
      <c r="F15" s="295"/>
      <c r="G15" s="295"/>
      <c r="H15" s="295"/>
      <c r="I15" s="295"/>
      <c r="J15" s="295"/>
      <c r="K15" s="295"/>
      <c r="L15" s="295"/>
      <c r="M15" s="295"/>
      <c r="N15" s="295"/>
      <c r="O15" s="295"/>
      <c r="P15" s="295"/>
      <c r="Q15" s="295"/>
      <c r="R15" s="295"/>
      <c r="S15" s="295"/>
      <c r="T15" s="295"/>
      <c r="U15" s="295"/>
      <c r="V15" s="295"/>
      <c r="W15" s="295"/>
      <c r="X15" s="869"/>
      <c r="Y15" s="869"/>
      <c r="Z15" s="869"/>
      <c r="AA15" s="4554"/>
      <c r="AB15" s="4555"/>
      <c r="AC15" s="4556"/>
      <c r="AD15" s="4544"/>
      <c r="AE15" s="4544"/>
      <c r="AF15" s="2869"/>
    </row>
    <row r="16" spans="1:33" s="56" customFormat="1" ht="11.1" customHeight="1">
      <c r="A16" s="2871"/>
      <c r="B16" s="295"/>
      <c r="C16" s="295"/>
      <c r="D16" s="295"/>
      <c r="E16" s="295"/>
      <c r="F16" s="295"/>
      <c r="G16" s="295"/>
      <c r="H16" s="295"/>
      <c r="I16" s="295"/>
      <c r="J16" s="295"/>
      <c r="K16" s="295"/>
      <c r="L16" s="295"/>
      <c r="M16" s="295"/>
      <c r="N16" s="295"/>
      <c r="O16" s="295"/>
      <c r="P16" s="295"/>
      <c r="Q16" s="295"/>
      <c r="R16" s="295"/>
      <c r="S16" s="295"/>
      <c r="T16" s="295"/>
      <c r="U16" s="4427" t="s">
        <v>587</v>
      </c>
      <c r="V16" s="4427"/>
      <c r="W16" s="295"/>
      <c r="X16" s="295"/>
      <c r="Y16" s="295"/>
      <c r="Z16" s="295"/>
      <c r="AA16" s="295"/>
      <c r="AB16" s="295"/>
      <c r="AC16" s="51"/>
      <c r="AD16" s="933"/>
      <c r="AE16" s="933"/>
      <c r="AF16" s="2869"/>
    </row>
    <row r="17" spans="1:34" ht="11.1" customHeight="1">
      <c r="A17" s="1558"/>
      <c r="B17" s="304"/>
      <c r="C17" s="4564"/>
      <c r="D17" s="4565"/>
      <c r="E17" s="4565"/>
      <c r="F17" s="4565"/>
      <c r="G17" s="4565"/>
      <c r="H17" s="4565"/>
      <c r="I17" s="4565"/>
      <c r="J17" s="4565"/>
      <c r="K17" s="4565"/>
      <c r="L17" s="4565"/>
      <c r="M17" s="4565"/>
      <c r="N17" s="4565"/>
      <c r="O17" s="4565"/>
      <c r="P17" s="4565"/>
      <c r="Q17" s="4565"/>
      <c r="R17" s="4565"/>
      <c r="S17" s="4565"/>
      <c r="T17" s="4565"/>
      <c r="U17" s="4565"/>
      <c r="V17" s="4566"/>
      <c r="W17" s="295"/>
      <c r="X17" s="313"/>
      <c r="Y17" s="313"/>
      <c r="Z17" s="313"/>
      <c r="AA17" s="313"/>
      <c r="AB17" s="313"/>
      <c r="AC17" s="56"/>
      <c r="AD17" s="933"/>
      <c r="AE17" s="933"/>
      <c r="AF17" s="2436"/>
    </row>
    <row r="18" spans="1:34" ht="11.1" customHeight="1">
      <c r="A18" s="3209"/>
      <c r="B18" s="304"/>
      <c r="C18" s="4567"/>
      <c r="D18" s="4568"/>
      <c r="E18" s="4568"/>
      <c r="F18" s="4568"/>
      <c r="G18" s="4568"/>
      <c r="H18" s="4568"/>
      <c r="I18" s="4568"/>
      <c r="J18" s="4568"/>
      <c r="K18" s="4568"/>
      <c r="L18" s="4568"/>
      <c r="M18" s="4568"/>
      <c r="N18" s="4568"/>
      <c r="O18" s="4568"/>
      <c r="P18" s="4568"/>
      <c r="Q18" s="4568"/>
      <c r="R18" s="4568"/>
      <c r="S18" s="4568"/>
      <c r="T18" s="4568"/>
      <c r="U18" s="4568"/>
      <c r="V18" s="4569"/>
      <c r="W18" s="295"/>
      <c r="X18" s="313"/>
      <c r="Y18" s="313"/>
      <c r="Z18" s="313"/>
      <c r="AA18" s="313"/>
      <c r="AB18" s="313"/>
      <c r="AC18" s="56"/>
      <c r="AD18" s="933"/>
      <c r="AE18" s="933"/>
      <c r="AF18" s="2436"/>
    </row>
    <row r="19" spans="1:34" ht="11.1" customHeight="1">
      <c r="A19" s="3209"/>
      <c r="B19" s="304"/>
      <c r="C19" s="4567"/>
      <c r="D19" s="4568"/>
      <c r="E19" s="4568"/>
      <c r="F19" s="4568"/>
      <c r="G19" s="4568"/>
      <c r="H19" s="4568"/>
      <c r="I19" s="4568"/>
      <c r="J19" s="4568"/>
      <c r="K19" s="4568"/>
      <c r="L19" s="4568"/>
      <c r="M19" s="4568"/>
      <c r="N19" s="4568"/>
      <c r="O19" s="4568"/>
      <c r="P19" s="4568"/>
      <c r="Q19" s="4568"/>
      <c r="R19" s="4568"/>
      <c r="S19" s="4568"/>
      <c r="T19" s="4568"/>
      <c r="U19" s="4568"/>
      <c r="V19" s="4569"/>
      <c r="W19" s="295"/>
      <c r="X19" s="313"/>
      <c r="Y19" s="313"/>
      <c r="Z19" s="313"/>
      <c r="AA19" s="313"/>
      <c r="AB19" s="313"/>
      <c r="AC19" s="56"/>
      <c r="AD19" s="933"/>
      <c r="AE19" s="933"/>
      <c r="AF19" s="2436"/>
    </row>
    <row r="20" spans="1:34" ht="11.1" customHeight="1">
      <c r="A20" s="1558"/>
      <c r="B20" s="295"/>
      <c r="C20" s="4570"/>
      <c r="D20" s="4568"/>
      <c r="E20" s="4568"/>
      <c r="F20" s="4568"/>
      <c r="G20" s="4568"/>
      <c r="H20" s="4568"/>
      <c r="I20" s="4568"/>
      <c r="J20" s="4568"/>
      <c r="K20" s="4568"/>
      <c r="L20" s="4568"/>
      <c r="M20" s="4568"/>
      <c r="N20" s="4568"/>
      <c r="O20" s="4568"/>
      <c r="P20" s="4568"/>
      <c r="Q20" s="4568"/>
      <c r="R20" s="4568"/>
      <c r="S20" s="4568"/>
      <c r="T20" s="4568"/>
      <c r="U20" s="4568"/>
      <c r="V20" s="4571"/>
      <c r="W20" s="295"/>
      <c r="X20" s="313"/>
      <c r="Y20" s="313"/>
      <c r="Z20" s="313"/>
      <c r="AA20" s="313"/>
      <c r="AB20" s="313"/>
      <c r="AC20" s="56"/>
      <c r="AD20" s="933"/>
      <c r="AE20" s="933"/>
      <c r="AF20" s="2436"/>
    </row>
    <row r="21" spans="1:34" ht="11.1" customHeight="1">
      <c r="A21" s="1558"/>
      <c r="B21" s="295"/>
      <c r="C21" s="4570"/>
      <c r="D21" s="4568"/>
      <c r="E21" s="4568"/>
      <c r="F21" s="4568"/>
      <c r="G21" s="4568"/>
      <c r="H21" s="4568"/>
      <c r="I21" s="4568"/>
      <c r="J21" s="4568"/>
      <c r="K21" s="4568"/>
      <c r="L21" s="4568"/>
      <c r="M21" s="4568"/>
      <c r="N21" s="4568"/>
      <c r="O21" s="4568"/>
      <c r="P21" s="4568"/>
      <c r="Q21" s="4568"/>
      <c r="R21" s="4568"/>
      <c r="S21" s="4568"/>
      <c r="T21" s="4568"/>
      <c r="U21" s="4568"/>
      <c r="V21" s="4571"/>
      <c r="W21" s="295"/>
      <c r="X21" s="875"/>
      <c r="Y21" s="875"/>
      <c r="Z21" s="875"/>
      <c r="AA21" s="4545">
        <v>100</v>
      </c>
      <c r="AB21" s="4546"/>
      <c r="AC21" s="4547"/>
      <c r="AD21" s="4544" t="s">
        <v>107</v>
      </c>
      <c r="AE21" s="4544"/>
      <c r="AF21" s="2436"/>
      <c r="AH21" s="4543">
        <f>AA10+AA14</f>
        <v>0</v>
      </c>
    </row>
    <row r="22" spans="1:34" ht="11.1" customHeight="1">
      <c r="A22" s="1558"/>
      <c r="B22" s="305"/>
      <c r="C22" s="4570"/>
      <c r="D22" s="4568"/>
      <c r="E22" s="4568"/>
      <c r="F22" s="4568"/>
      <c r="G22" s="4568"/>
      <c r="H22" s="4568"/>
      <c r="I22" s="4568"/>
      <c r="J22" s="4568"/>
      <c r="K22" s="4568"/>
      <c r="L22" s="4568"/>
      <c r="M22" s="4568"/>
      <c r="N22" s="4568"/>
      <c r="O22" s="4568"/>
      <c r="P22" s="4568"/>
      <c r="Q22" s="4568"/>
      <c r="R22" s="4568"/>
      <c r="S22" s="4568"/>
      <c r="T22" s="4568"/>
      <c r="U22" s="4568"/>
      <c r="V22" s="4571"/>
      <c r="W22" s="295"/>
      <c r="X22" s="875"/>
      <c r="Y22" s="875"/>
      <c r="Z22" s="875"/>
      <c r="AA22" s="4548"/>
      <c r="AB22" s="4549"/>
      <c r="AC22" s="4550"/>
      <c r="AD22" s="4544"/>
      <c r="AE22" s="4544"/>
      <c r="AF22" s="2436"/>
      <c r="AH22" s="4543"/>
    </row>
    <row r="23" spans="1:34" ht="11.1" customHeight="1">
      <c r="A23" s="1558"/>
      <c r="B23" s="295"/>
      <c r="C23" s="4572"/>
      <c r="D23" s="4573"/>
      <c r="E23" s="4573"/>
      <c r="F23" s="4573"/>
      <c r="G23" s="4573"/>
      <c r="H23" s="4573"/>
      <c r="I23" s="4573"/>
      <c r="J23" s="4573"/>
      <c r="K23" s="4573"/>
      <c r="L23" s="4573"/>
      <c r="M23" s="4573"/>
      <c r="N23" s="4573"/>
      <c r="O23" s="4573"/>
      <c r="P23" s="4573"/>
      <c r="Q23" s="4573"/>
      <c r="R23" s="4573"/>
      <c r="S23" s="4573"/>
      <c r="T23" s="4573"/>
      <c r="U23" s="4573"/>
      <c r="V23" s="4574"/>
      <c r="W23" s="295"/>
      <c r="X23" s="383"/>
      <c r="Y23" s="383"/>
      <c r="Z23" s="51"/>
      <c r="AF23" s="2436"/>
      <c r="AH23" s="4543" t="b">
        <f>AH21=AA21</f>
        <v>0</v>
      </c>
    </row>
    <row r="24" spans="1:34" ht="11.1" customHeight="1">
      <c r="A24" s="1558"/>
      <c r="B24" s="295"/>
      <c r="C24" s="295"/>
      <c r="D24" s="295"/>
      <c r="E24" s="295"/>
      <c r="F24" s="295"/>
      <c r="G24" s="295"/>
      <c r="H24" s="295"/>
      <c r="I24" s="295"/>
      <c r="J24" s="295"/>
      <c r="K24" s="295"/>
      <c r="L24" s="295"/>
      <c r="M24" s="295"/>
      <c r="N24" s="295"/>
      <c r="O24" s="295"/>
      <c r="P24" s="295"/>
      <c r="Q24" s="295"/>
      <c r="R24" s="295"/>
      <c r="S24" s="295"/>
      <c r="T24" s="295"/>
      <c r="U24" s="295"/>
      <c r="V24" s="295"/>
      <c r="W24" s="295"/>
      <c r="X24" s="383"/>
      <c r="Y24" s="383"/>
      <c r="Z24" s="51"/>
      <c r="AF24" s="2436"/>
      <c r="AH24" s="4543"/>
    </row>
    <row r="25" spans="1:34" ht="11.1" customHeight="1">
      <c r="A25" s="2872"/>
      <c r="B25" s="4559" t="s">
        <v>1487</v>
      </c>
      <c r="C25" s="4559"/>
      <c r="D25" s="4559"/>
      <c r="E25" s="4559"/>
      <c r="F25" s="4559"/>
      <c r="G25" s="4559"/>
      <c r="H25" s="4559"/>
      <c r="I25" s="4559"/>
      <c r="J25" s="1055"/>
      <c r="K25" s="1055"/>
      <c r="L25" s="1055"/>
      <c r="M25" s="1055"/>
      <c r="N25" s="1055"/>
      <c r="O25" s="1055"/>
      <c r="P25" s="1055"/>
      <c r="Q25" s="1055"/>
      <c r="R25" s="1055"/>
      <c r="S25" s="1055"/>
      <c r="T25" s="1055"/>
      <c r="U25" s="1055"/>
      <c r="V25" s="1055"/>
      <c r="W25" s="1055"/>
      <c r="X25" s="1055"/>
      <c r="Y25" s="1055"/>
      <c r="Z25" s="2831"/>
      <c r="AA25" s="1055"/>
      <c r="AB25" s="1055"/>
      <c r="AC25" s="1055"/>
      <c r="AD25" s="1055"/>
      <c r="AE25" s="1055"/>
      <c r="AF25" s="2873"/>
    </row>
    <row r="26" spans="1:34" ht="11.1" customHeight="1">
      <c r="A26" s="2872"/>
      <c r="B26" s="4559"/>
      <c r="C26" s="4559"/>
      <c r="D26" s="4559"/>
      <c r="E26" s="4559"/>
      <c r="F26" s="4559"/>
      <c r="G26" s="4559"/>
      <c r="H26" s="4559"/>
      <c r="I26" s="4559"/>
      <c r="J26" s="1055"/>
      <c r="K26" s="1055"/>
      <c r="L26" s="1055"/>
      <c r="M26" s="1055"/>
      <c r="N26" s="1055"/>
      <c r="O26" s="1055"/>
      <c r="P26" s="1055"/>
      <c r="Q26" s="1055"/>
      <c r="R26" s="1055"/>
      <c r="S26" s="1055"/>
      <c r="T26" s="1055"/>
      <c r="U26" s="1055"/>
      <c r="V26" s="1055"/>
      <c r="W26" s="1055"/>
      <c r="X26" s="1055"/>
      <c r="Y26" s="1055"/>
      <c r="Z26" s="1055"/>
      <c r="AA26" s="1013"/>
      <c r="AB26" s="4560" t="s">
        <v>589</v>
      </c>
      <c r="AC26" s="4560"/>
      <c r="AD26" s="1055"/>
      <c r="AE26" s="1055"/>
      <c r="AF26" s="2873"/>
    </row>
    <row r="27" spans="1:34" ht="11.1" customHeight="1">
      <c r="A27" s="2874"/>
      <c r="B27" s="1065" t="s">
        <v>35</v>
      </c>
      <c r="C27" s="1065" t="s">
        <v>1418</v>
      </c>
      <c r="D27" s="1059"/>
      <c r="E27" s="1059"/>
      <c r="F27" s="1059"/>
      <c r="G27" s="1059"/>
      <c r="H27" s="1059"/>
      <c r="I27" s="1059"/>
      <c r="J27" s="1059"/>
      <c r="K27" s="1059"/>
      <c r="L27" s="1059"/>
      <c r="M27" s="1059"/>
      <c r="N27" s="1059"/>
      <c r="O27" s="1059"/>
      <c r="P27" s="1059"/>
      <c r="Q27" s="1059"/>
      <c r="R27" s="1059"/>
      <c r="S27" s="1059"/>
      <c r="T27" s="1059"/>
      <c r="U27" s="1059"/>
      <c r="V27" s="1059"/>
      <c r="W27" s="1059"/>
      <c r="X27" s="1067"/>
      <c r="Y27" s="4576"/>
      <c r="Z27" s="4558"/>
      <c r="AA27" s="4558"/>
      <c r="AB27" s="4558"/>
      <c r="AC27" s="4578"/>
      <c r="AD27" s="1055"/>
      <c r="AE27" s="1055"/>
      <c r="AF27" s="2873"/>
    </row>
    <row r="28" spans="1:34" ht="11.1" customHeight="1">
      <c r="A28" s="2874"/>
      <c r="B28" s="1066"/>
      <c r="C28" s="1068" t="s">
        <v>588</v>
      </c>
      <c r="D28" s="1059"/>
      <c r="E28" s="1059"/>
      <c r="F28" s="1059"/>
      <c r="G28" s="1059"/>
      <c r="H28" s="1059"/>
      <c r="I28" s="1059"/>
      <c r="J28" s="1059"/>
      <c r="K28" s="1059"/>
      <c r="L28" s="1059"/>
      <c r="M28" s="1059"/>
      <c r="N28" s="1059"/>
      <c r="O28" s="1059"/>
      <c r="P28" s="1059"/>
      <c r="Q28" s="1059"/>
      <c r="R28" s="1059"/>
      <c r="S28" s="1059"/>
      <c r="T28" s="1059"/>
      <c r="U28" s="1059"/>
      <c r="V28" s="1059"/>
      <c r="W28" s="1059"/>
      <c r="X28" s="1067"/>
      <c r="Y28" s="4577"/>
      <c r="Z28" s="4529"/>
      <c r="AA28" s="4529"/>
      <c r="AB28" s="4529"/>
      <c r="AC28" s="4540"/>
      <c r="AD28" s="1055"/>
      <c r="AE28" s="1055"/>
      <c r="AF28" s="2873"/>
    </row>
    <row r="29" spans="1:34" ht="11.1" customHeight="1">
      <c r="A29" s="2875"/>
      <c r="B29" s="1069"/>
      <c r="C29" s="1069"/>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070"/>
      <c r="AA29" s="1069"/>
      <c r="AB29" s="1069"/>
      <c r="AC29" s="1069"/>
      <c r="AD29" s="1069"/>
      <c r="AE29" s="1069"/>
      <c r="AF29" s="2876"/>
    </row>
    <row r="30" spans="1:34" s="56" customFormat="1" ht="11.1" customHeight="1">
      <c r="A30" s="1527"/>
      <c r="B30" s="312"/>
      <c r="C30" s="298"/>
      <c r="D30" s="298"/>
      <c r="E30" s="298"/>
      <c r="F30" s="298"/>
      <c r="G30" s="298"/>
      <c r="H30" s="298"/>
      <c r="I30" s="298"/>
      <c r="J30" s="298"/>
      <c r="K30" s="298"/>
      <c r="L30" s="298"/>
      <c r="M30" s="298"/>
      <c r="N30" s="298"/>
      <c r="O30" s="298"/>
      <c r="P30" s="298"/>
      <c r="Q30" s="306"/>
      <c r="R30" s="306"/>
      <c r="S30" s="294"/>
      <c r="T30" s="294"/>
      <c r="U30" s="294"/>
      <c r="V30" s="310"/>
      <c r="W30" s="298"/>
      <c r="X30" s="2789"/>
      <c r="Y30" s="2789"/>
      <c r="Z30" s="2789"/>
      <c r="AA30" s="2789"/>
      <c r="AB30" s="2789"/>
      <c r="AC30" s="2789"/>
      <c r="AD30" s="2789"/>
      <c r="AE30" s="2789"/>
      <c r="AF30" s="2877"/>
      <c r="AG30" s="2761"/>
    </row>
    <row r="31" spans="1:34" s="56" customFormat="1" ht="11.1" customHeight="1">
      <c r="A31" s="2878">
        <v>1.1000000000000001</v>
      </c>
      <c r="B31" s="304" t="s">
        <v>2134</v>
      </c>
      <c r="C31" s="295"/>
      <c r="D31" s="295"/>
      <c r="E31" s="295"/>
      <c r="F31" s="295"/>
      <c r="G31" s="295"/>
      <c r="H31" s="295"/>
      <c r="I31" s="295"/>
      <c r="J31" s="298"/>
      <c r="K31" s="298"/>
      <c r="L31" s="298"/>
      <c r="M31" s="298"/>
      <c r="N31" s="298"/>
      <c r="O31" s="298"/>
      <c r="P31" s="298"/>
      <c r="Q31" s="306"/>
      <c r="R31" s="306"/>
      <c r="S31" s="294"/>
      <c r="T31" s="294"/>
      <c r="U31" s="294"/>
      <c r="V31" s="310"/>
      <c r="W31" s="298"/>
      <c r="X31" s="2789"/>
      <c r="Y31" s="2789"/>
      <c r="Z31" s="2789"/>
      <c r="AA31" s="2789"/>
      <c r="AB31" s="2789"/>
      <c r="AC31" s="2789"/>
      <c r="AD31" s="2789"/>
      <c r="AE31" s="2789"/>
      <c r="AF31" s="2877"/>
      <c r="AG31" s="2761"/>
    </row>
    <row r="32" spans="1:34" s="56" customFormat="1" ht="11.1" customHeight="1">
      <c r="A32" s="1527"/>
      <c r="B32" s="312" t="s">
        <v>2135</v>
      </c>
      <c r="C32" s="311"/>
      <c r="D32" s="311"/>
      <c r="E32" s="311"/>
      <c r="F32" s="311"/>
      <c r="G32" s="311"/>
      <c r="H32" s="311"/>
      <c r="I32" s="311"/>
      <c r="J32" s="311"/>
      <c r="K32" s="311"/>
      <c r="L32" s="311"/>
      <c r="M32" s="311"/>
      <c r="N32" s="298"/>
      <c r="O32" s="298"/>
      <c r="P32" s="298"/>
      <c r="Q32" s="306"/>
      <c r="R32" s="306"/>
      <c r="S32" s="294"/>
      <c r="T32" s="294"/>
      <c r="U32" s="294"/>
      <c r="V32" s="310"/>
      <c r="W32" s="298"/>
      <c r="X32" s="2789"/>
      <c r="Y32" s="2789"/>
      <c r="Z32" s="2789"/>
      <c r="AA32" s="2789"/>
      <c r="AB32" s="2789"/>
      <c r="AC32" s="2789"/>
      <c r="AD32" s="2789"/>
      <c r="AE32" s="2789"/>
      <c r="AF32" s="2877"/>
      <c r="AG32" s="2761"/>
    </row>
    <row r="33" spans="1:33" s="56" customFormat="1" ht="11.1" customHeight="1">
      <c r="A33" s="1559"/>
      <c r="B33" s="318"/>
      <c r="C33" s="306"/>
      <c r="D33" s="298"/>
      <c r="E33" s="298"/>
      <c r="F33" s="298"/>
      <c r="G33" s="298"/>
      <c r="H33" s="298"/>
      <c r="I33" s="298"/>
      <c r="J33" s="298"/>
      <c r="K33" s="298"/>
      <c r="L33" s="298"/>
      <c r="M33" s="298"/>
      <c r="N33" s="298"/>
      <c r="O33" s="298"/>
      <c r="P33" s="298"/>
      <c r="Q33" s="306"/>
      <c r="R33" s="306"/>
      <c r="S33" s="294"/>
      <c r="T33" s="294"/>
      <c r="U33" s="294"/>
      <c r="V33" s="310"/>
      <c r="W33" s="298"/>
      <c r="X33" s="2789"/>
      <c r="Y33" s="2789"/>
      <c r="Z33" s="2789"/>
      <c r="AA33" s="2789"/>
      <c r="AB33" s="2789"/>
      <c r="AC33" s="2789"/>
      <c r="AD33" s="2789"/>
      <c r="AE33" s="2789"/>
      <c r="AF33" s="2877"/>
      <c r="AG33" s="2761"/>
    </row>
    <row r="34" spans="1:33" s="56" customFormat="1" ht="11.1" customHeight="1">
      <c r="A34" s="1559"/>
      <c r="B34" s="4575" t="s">
        <v>590</v>
      </c>
      <c r="C34" s="4575"/>
      <c r="D34" s="4575"/>
      <c r="E34" s="2786"/>
      <c r="F34" s="295"/>
      <c r="G34" s="295"/>
      <c r="H34" s="295"/>
      <c r="I34" s="295"/>
      <c r="J34" s="295"/>
      <c r="K34" s="295"/>
      <c r="L34" s="295"/>
      <c r="M34" s="295"/>
      <c r="N34" s="298"/>
      <c r="O34" s="298"/>
      <c r="P34" s="298"/>
      <c r="Q34" s="306"/>
      <c r="R34" s="306"/>
      <c r="S34" s="294"/>
      <c r="T34" s="294"/>
      <c r="U34" s="294"/>
      <c r="V34" s="310"/>
      <c r="W34" s="298"/>
      <c r="X34" s="2789"/>
      <c r="Y34" s="2789"/>
      <c r="Z34" s="2789"/>
      <c r="AA34" s="2789"/>
      <c r="AB34" s="2789"/>
      <c r="AC34" s="2789"/>
      <c r="AD34" s="2789"/>
      <c r="AE34" s="2789"/>
      <c r="AF34" s="2877"/>
      <c r="AG34" s="2761"/>
    </row>
    <row r="35" spans="1:33" s="56" customFormat="1" ht="11.1" customHeight="1">
      <c r="A35" s="1559"/>
      <c r="B35" s="4557">
        <v>1</v>
      </c>
      <c r="C35" s="4502"/>
      <c r="D35" s="4516" t="s">
        <v>545</v>
      </c>
      <c r="E35" s="4471"/>
      <c r="F35" s="4471"/>
      <c r="G35" s="2782"/>
      <c r="H35" s="4561">
        <v>2</v>
      </c>
      <c r="I35" s="4562"/>
      <c r="J35" s="4516" t="s">
        <v>546</v>
      </c>
      <c r="K35" s="4471"/>
      <c r="L35" s="4471"/>
      <c r="M35" s="4471"/>
      <c r="N35" s="298"/>
      <c r="O35" s="298"/>
      <c r="P35" s="298"/>
      <c r="Q35" s="306"/>
      <c r="R35" s="306"/>
      <c r="S35" s="294"/>
      <c r="T35" s="294"/>
      <c r="U35" s="294"/>
      <c r="V35" s="310"/>
      <c r="W35" s="298"/>
      <c r="X35" s="2789"/>
      <c r="Y35" s="2789"/>
      <c r="Z35" s="2789"/>
      <c r="AA35" s="2789"/>
      <c r="AB35" s="2789"/>
      <c r="AC35" s="2789"/>
      <c r="AD35" s="2789"/>
      <c r="AE35" s="2789"/>
      <c r="AF35" s="2877"/>
      <c r="AG35" s="2761"/>
    </row>
    <row r="36" spans="1:33" s="56" customFormat="1" ht="11.1" customHeight="1">
      <c r="A36" s="1559"/>
      <c r="B36" s="4557"/>
      <c r="C36" s="4501"/>
      <c r="D36" s="4516"/>
      <c r="E36" s="4471"/>
      <c r="F36" s="4471"/>
      <c r="G36" s="2782"/>
      <c r="H36" s="4561"/>
      <c r="I36" s="4563"/>
      <c r="J36" s="4516"/>
      <c r="K36" s="4471"/>
      <c r="L36" s="4471"/>
      <c r="M36" s="4471"/>
      <c r="N36" s="298"/>
      <c r="O36" s="298"/>
      <c r="P36" s="298"/>
      <c r="Q36" s="306"/>
      <c r="R36" s="306"/>
      <c r="S36" s="294"/>
      <c r="T36" s="294"/>
      <c r="U36" s="294"/>
      <c r="V36" s="310"/>
      <c r="W36" s="298"/>
      <c r="X36" s="2789"/>
      <c r="Y36" s="2789"/>
      <c r="Z36" s="2789"/>
      <c r="AA36" s="2789"/>
      <c r="AB36" s="2789"/>
      <c r="AC36" s="2789"/>
      <c r="AD36" s="2789"/>
      <c r="AE36" s="2789"/>
      <c r="AF36" s="2877"/>
      <c r="AG36" s="2761"/>
    </row>
    <row r="37" spans="1:33" s="56" customFormat="1" ht="11.1" customHeight="1">
      <c r="A37" s="1527"/>
      <c r="B37" s="312"/>
      <c r="C37" s="298"/>
      <c r="D37" s="298"/>
      <c r="E37" s="298"/>
      <c r="F37" s="298"/>
      <c r="G37" s="298"/>
      <c r="H37" s="298"/>
      <c r="I37" s="298"/>
      <c r="J37" s="298"/>
      <c r="K37" s="298"/>
      <c r="L37" s="298"/>
      <c r="M37" s="298"/>
      <c r="N37" s="298"/>
      <c r="O37" s="298"/>
      <c r="P37" s="298"/>
      <c r="Q37" s="306"/>
      <c r="R37" s="306"/>
      <c r="S37" s="294"/>
      <c r="T37" s="294"/>
      <c r="U37" s="294"/>
      <c r="V37" s="310"/>
      <c r="W37" s="298"/>
      <c r="X37" s="2789"/>
      <c r="Y37" s="2789"/>
      <c r="Z37" s="2789"/>
      <c r="AA37" s="2789"/>
      <c r="AB37" s="2789"/>
      <c r="AC37" s="2789"/>
      <c r="AD37" s="2789"/>
      <c r="AE37" s="2789"/>
      <c r="AF37" s="2877"/>
      <c r="AG37" s="2761"/>
    </row>
    <row r="38" spans="1:33" s="56" customFormat="1" ht="11.1" customHeight="1">
      <c r="A38" s="3212"/>
      <c r="B38" s="3213"/>
      <c r="C38" s="3214"/>
      <c r="D38" s="3214"/>
      <c r="E38" s="3214"/>
      <c r="F38" s="3214"/>
      <c r="G38" s="3214"/>
      <c r="H38" s="3214"/>
      <c r="I38" s="3214"/>
      <c r="J38" s="3214"/>
      <c r="K38" s="3214"/>
      <c r="L38" s="3214"/>
      <c r="M38" s="3214"/>
      <c r="N38" s="3214"/>
      <c r="O38" s="3214"/>
      <c r="P38" s="3214"/>
      <c r="Q38" s="3215"/>
      <c r="R38" s="3215"/>
      <c r="S38" s="3216"/>
      <c r="T38" s="3216"/>
      <c r="U38" s="3216"/>
      <c r="V38" s="3217"/>
      <c r="W38" s="3214"/>
      <c r="X38" s="3218"/>
      <c r="Y38" s="3218"/>
      <c r="Z38" s="3218"/>
      <c r="AA38" s="3218"/>
      <c r="AB38" s="3218"/>
      <c r="AC38" s="3218"/>
      <c r="AD38" s="3218"/>
      <c r="AE38" s="3218"/>
      <c r="AF38" s="3219"/>
      <c r="AG38" s="2761"/>
    </row>
    <row r="39" spans="1:33" s="298" customFormat="1" ht="11.1" customHeight="1">
      <c r="A39" s="3208">
        <v>1.1100000000000001</v>
      </c>
      <c r="B39" s="304" t="s">
        <v>1877</v>
      </c>
      <c r="C39" s="309"/>
      <c r="D39" s="295"/>
      <c r="E39" s="295"/>
      <c r="F39" s="295"/>
      <c r="G39" s="295"/>
      <c r="H39" s="295"/>
      <c r="I39" s="295"/>
      <c r="J39" s="295"/>
      <c r="K39" s="295"/>
      <c r="L39" s="295"/>
      <c r="M39" s="295"/>
      <c r="N39" s="295"/>
      <c r="O39" s="295"/>
      <c r="P39" s="295"/>
      <c r="Q39" s="295"/>
      <c r="R39" s="295"/>
      <c r="S39" s="295"/>
      <c r="T39" s="295"/>
      <c r="U39" s="295"/>
      <c r="V39" s="295"/>
      <c r="W39" s="295"/>
      <c r="X39" s="295"/>
      <c r="Y39" s="295"/>
      <c r="Z39" s="295"/>
      <c r="AA39" s="295"/>
      <c r="AB39" s="295"/>
      <c r="AC39" s="295"/>
      <c r="AD39" s="295"/>
      <c r="AE39" s="3186"/>
      <c r="AF39" s="2400"/>
    </row>
    <row r="40" spans="1:33" s="298" customFormat="1" ht="11.1" customHeight="1">
      <c r="A40" s="1558"/>
      <c r="B40" s="309" t="s">
        <v>2369</v>
      </c>
      <c r="C40" s="309"/>
      <c r="D40" s="295"/>
      <c r="E40" s="295"/>
      <c r="F40" s="295"/>
      <c r="G40" s="295"/>
      <c r="H40" s="295"/>
      <c r="I40" s="295"/>
      <c r="J40" s="295"/>
      <c r="K40" s="295"/>
      <c r="L40" s="295"/>
      <c r="M40" s="295"/>
      <c r="N40" s="295"/>
      <c r="O40" s="295"/>
      <c r="P40" s="295"/>
      <c r="Q40" s="295"/>
      <c r="R40" s="295"/>
      <c r="S40" s="295"/>
      <c r="T40" s="295"/>
      <c r="U40" s="295"/>
      <c r="V40" s="295"/>
      <c r="W40" s="295"/>
      <c r="X40" s="295"/>
      <c r="Y40" s="295"/>
      <c r="Z40" s="295"/>
      <c r="AA40" s="295"/>
      <c r="AB40" s="295"/>
      <c r="AC40" s="295"/>
      <c r="AD40" s="295"/>
      <c r="AE40" s="3186"/>
      <c r="AF40" s="2400"/>
    </row>
    <row r="41" spans="1:33" s="298" customFormat="1" ht="11.1" customHeight="1">
      <c r="A41" s="1558"/>
      <c r="B41" s="309"/>
      <c r="C41" s="295"/>
      <c r="D41" s="295"/>
      <c r="E41" s="295"/>
      <c r="F41" s="295"/>
      <c r="G41" s="295"/>
      <c r="H41" s="295"/>
      <c r="I41" s="295"/>
      <c r="J41" s="295"/>
      <c r="K41" s="295"/>
      <c r="L41" s="295"/>
      <c r="M41" s="295"/>
      <c r="N41" s="295"/>
      <c r="O41" s="295"/>
      <c r="P41" s="295"/>
      <c r="Q41" s="295"/>
      <c r="R41" s="295"/>
      <c r="S41" s="295"/>
      <c r="T41" s="295"/>
      <c r="U41" s="4579" t="s">
        <v>2182</v>
      </c>
      <c r="V41" s="4579"/>
      <c r="W41" s="295"/>
      <c r="X41" s="295"/>
      <c r="Y41" s="3222"/>
      <c r="Z41" s="3222"/>
      <c r="AA41" s="3185"/>
      <c r="AB41" s="3185"/>
      <c r="AC41" s="3185"/>
      <c r="AD41" s="295"/>
      <c r="AE41" s="3186"/>
      <c r="AF41" s="2400"/>
    </row>
    <row r="42" spans="1:33" s="298" customFormat="1" ht="11.1" customHeight="1">
      <c r="A42" s="1558"/>
      <c r="B42" s="304"/>
      <c r="C42" s="4564"/>
      <c r="D42" s="4565"/>
      <c r="E42" s="4565"/>
      <c r="F42" s="4565"/>
      <c r="G42" s="4565"/>
      <c r="H42" s="4565"/>
      <c r="I42" s="4565"/>
      <c r="J42" s="4565"/>
      <c r="K42" s="4565"/>
      <c r="L42" s="4565"/>
      <c r="M42" s="4565"/>
      <c r="N42" s="4565"/>
      <c r="O42" s="4565"/>
      <c r="P42" s="4565"/>
      <c r="Q42" s="4565"/>
      <c r="R42" s="4565"/>
      <c r="S42" s="4565"/>
      <c r="T42" s="4565"/>
      <c r="U42" s="4565"/>
      <c r="V42" s="4566"/>
      <c r="W42" s="3223"/>
      <c r="X42" s="3223"/>
      <c r="Y42" s="3223"/>
      <c r="Z42" s="3223"/>
      <c r="AA42" s="2954"/>
      <c r="AB42" s="2954"/>
      <c r="AC42" s="2954"/>
      <c r="AD42" s="304"/>
      <c r="AE42" s="3186"/>
      <c r="AF42" s="2400"/>
    </row>
    <row r="43" spans="1:33" s="298" customFormat="1" ht="11.1" customHeight="1">
      <c r="A43" s="1558"/>
      <c r="B43" s="304"/>
      <c r="C43" s="4567"/>
      <c r="D43" s="4568"/>
      <c r="E43" s="4568"/>
      <c r="F43" s="4568"/>
      <c r="G43" s="4568"/>
      <c r="H43" s="4568"/>
      <c r="I43" s="4568"/>
      <c r="J43" s="4568"/>
      <c r="K43" s="4568"/>
      <c r="L43" s="4568"/>
      <c r="M43" s="4568"/>
      <c r="N43" s="4568"/>
      <c r="O43" s="4568"/>
      <c r="P43" s="4568"/>
      <c r="Q43" s="4568"/>
      <c r="R43" s="4568"/>
      <c r="S43" s="4568"/>
      <c r="T43" s="4568"/>
      <c r="U43" s="4568"/>
      <c r="V43" s="4569"/>
      <c r="W43" s="3223"/>
      <c r="X43" s="3223"/>
      <c r="Y43" s="3223"/>
      <c r="Z43" s="3223"/>
      <c r="AA43" s="2954"/>
      <c r="AB43" s="2954"/>
      <c r="AC43" s="2954"/>
      <c r="AD43" s="304"/>
      <c r="AE43" s="3186"/>
      <c r="AF43" s="2400"/>
    </row>
    <row r="44" spans="1:33" s="298" customFormat="1" ht="11.1" customHeight="1">
      <c r="A44" s="3209"/>
      <c r="B44" s="304"/>
      <c r="C44" s="4567"/>
      <c r="D44" s="4568"/>
      <c r="E44" s="4568"/>
      <c r="F44" s="4568"/>
      <c r="G44" s="4568"/>
      <c r="H44" s="4568"/>
      <c r="I44" s="4568"/>
      <c r="J44" s="4568"/>
      <c r="K44" s="4568"/>
      <c r="L44" s="4568"/>
      <c r="M44" s="4568"/>
      <c r="N44" s="4568"/>
      <c r="O44" s="4568"/>
      <c r="P44" s="4568"/>
      <c r="Q44" s="4568"/>
      <c r="R44" s="4568"/>
      <c r="S44" s="4568"/>
      <c r="T44" s="4568"/>
      <c r="U44" s="4568"/>
      <c r="V44" s="4569"/>
      <c r="W44" s="3223"/>
      <c r="X44" s="3223"/>
      <c r="Y44" s="3223"/>
      <c r="Z44" s="3223"/>
      <c r="AA44" s="2954"/>
      <c r="AB44" s="2954"/>
      <c r="AC44" s="2954"/>
      <c r="AD44" s="304"/>
      <c r="AE44" s="3186"/>
      <c r="AF44" s="2400"/>
    </row>
    <row r="45" spans="1:33" s="298" customFormat="1" ht="11.1" customHeight="1">
      <c r="A45" s="1558"/>
      <c r="B45" s="304"/>
      <c r="C45" s="4570"/>
      <c r="D45" s="4568"/>
      <c r="E45" s="4568"/>
      <c r="F45" s="4568"/>
      <c r="G45" s="4568"/>
      <c r="H45" s="4568"/>
      <c r="I45" s="4568"/>
      <c r="J45" s="4568"/>
      <c r="K45" s="4568"/>
      <c r="L45" s="4568"/>
      <c r="M45" s="4568"/>
      <c r="N45" s="4568"/>
      <c r="O45" s="4568"/>
      <c r="P45" s="4568"/>
      <c r="Q45" s="4568"/>
      <c r="R45" s="4568"/>
      <c r="S45" s="4568"/>
      <c r="T45" s="4568"/>
      <c r="U45" s="4568"/>
      <c r="V45" s="4571"/>
      <c r="W45" s="3223"/>
      <c r="X45" s="3223"/>
      <c r="Y45" s="3223"/>
      <c r="Z45" s="3223"/>
      <c r="AA45" s="2954"/>
      <c r="AB45" s="2954"/>
      <c r="AC45" s="2954"/>
      <c r="AD45" s="304"/>
      <c r="AE45" s="3186"/>
      <c r="AF45" s="2400"/>
    </row>
    <row r="46" spans="1:33" s="298" customFormat="1" ht="11.1" customHeight="1">
      <c r="A46" s="1527"/>
      <c r="B46" s="304"/>
      <c r="C46" s="4570"/>
      <c r="D46" s="4568"/>
      <c r="E46" s="4568"/>
      <c r="F46" s="4568"/>
      <c r="G46" s="4568"/>
      <c r="H46" s="4568"/>
      <c r="I46" s="4568"/>
      <c r="J46" s="4568"/>
      <c r="K46" s="4568"/>
      <c r="L46" s="4568"/>
      <c r="M46" s="4568"/>
      <c r="N46" s="4568"/>
      <c r="O46" s="4568"/>
      <c r="P46" s="4568"/>
      <c r="Q46" s="4568"/>
      <c r="R46" s="4568"/>
      <c r="S46" s="4568"/>
      <c r="T46" s="4568"/>
      <c r="U46" s="4568"/>
      <c r="V46" s="4571"/>
      <c r="W46" s="3223"/>
      <c r="X46" s="3223"/>
      <c r="Y46" s="3223"/>
      <c r="Z46" s="3223"/>
      <c r="AA46" s="2954"/>
      <c r="AB46" s="2954"/>
      <c r="AC46" s="2954"/>
      <c r="AD46" s="3184"/>
      <c r="AE46" s="3184"/>
      <c r="AF46" s="2879"/>
    </row>
    <row r="47" spans="1:33" s="298" customFormat="1" ht="11.1" customHeight="1">
      <c r="A47" s="1527"/>
      <c r="B47" s="304"/>
      <c r="C47" s="4570"/>
      <c r="D47" s="4568"/>
      <c r="E47" s="4568"/>
      <c r="F47" s="4568"/>
      <c r="G47" s="4568"/>
      <c r="H47" s="4568"/>
      <c r="I47" s="4568"/>
      <c r="J47" s="4568"/>
      <c r="K47" s="4568"/>
      <c r="L47" s="4568"/>
      <c r="M47" s="4568"/>
      <c r="N47" s="4568"/>
      <c r="O47" s="4568"/>
      <c r="P47" s="4568"/>
      <c r="Q47" s="4568"/>
      <c r="R47" s="4568"/>
      <c r="S47" s="4568"/>
      <c r="T47" s="4568"/>
      <c r="U47" s="4568"/>
      <c r="V47" s="4571"/>
      <c r="W47" s="3223"/>
      <c r="X47" s="3223"/>
      <c r="Y47" s="3223"/>
      <c r="Z47" s="3223"/>
      <c r="AA47" s="2954"/>
      <c r="AB47" s="2954"/>
      <c r="AC47" s="2954"/>
      <c r="AD47" s="3184"/>
      <c r="AE47" s="3184"/>
      <c r="AF47" s="2879"/>
    </row>
    <row r="48" spans="1:33" s="298" customFormat="1" ht="11.1" customHeight="1">
      <c r="A48" s="1527"/>
      <c r="B48" s="304"/>
      <c r="C48" s="4572"/>
      <c r="D48" s="4573"/>
      <c r="E48" s="4573"/>
      <c r="F48" s="4573"/>
      <c r="G48" s="4573"/>
      <c r="H48" s="4573"/>
      <c r="I48" s="4573"/>
      <c r="J48" s="4573"/>
      <c r="K48" s="4573"/>
      <c r="L48" s="4573"/>
      <c r="M48" s="4573"/>
      <c r="N48" s="4573"/>
      <c r="O48" s="4573"/>
      <c r="P48" s="4573"/>
      <c r="Q48" s="4573"/>
      <c r="R48" s="4573"/>
      <c r="S48" s="4573"/>
      <c r="T48" s="4573"/>
      <c r="U48" s="4573"/>
      <c r="V48" s="4574"/>
      <c r="W48" s="3223"/>
      <c r="X48" s="3223"/>
      <c r="Y48" s="3223"/>
      <c r="Z48" s="3223"/>
      <c r="AA48" s="2954"/>
      <c r="AB48" s="2954"/>
      <c r="AC48" s="2954"/>
      <c r="AD48" s="3184"/>
      <c r="AE48" s="3184"/>
      <c r="AF48" s="2879"/>
    </row>
    <row r="49" spans="1:32" s="298" customFormat="1" ht="11.1" customHeight="1">
      <c r="A49" s="1527"/>
      <c r="B49" s="312"/>
      <c r="Q49" s="306"/>
      <c r="R49" s="306"/>
      <c r="V49" s="310"/>
      <c r="X49" s="3180"/>
      <c r="Y49" s="3180"/>
      <c r="Z49" s="3184"/>
      <c r="AA49" s="3184"/>
      <c r="AB49" s="3184"/>
      <c r="AC49" s="3184"/>
      <c r="AD49" s="3184"/>
      <c r="AE49" s="3184"/>
      <c r="AF49" s="2879"/>
    </row>
    <row r="50" spans="1:32" s="298" customFormat="1" ht="11.1" customHeight="1">
      <c r="A50" s="1559"/>
      <c r="B50" s="306" t="s">
        <v>1878</v>
      </c>
      <c r="W50" s="3183"/>
      <c r="X50" s="3183"/>
      <c r="Y50" s="3183"/>
      <c r="Z50" s="295"/>
      <c r="AA50" s="295"/>
      <c r="AB50" s="295"/>
      <c r="AC50" s="295"/>
      <c r="AD50" s="295"/>
      <c r="AE50" s="295"/>
      <c r="AF50" s="2880"/>
    </row>
    <row r="51" spans="1:32" s="298" customFormat="1" ht="11.1" customHeight="1">
      <c r="A51" s="1559"/>
      <c r="B51" s="310" t="s">
        <v>2373</v>
      </c>
      <c r="AF51" s="2400"/>
    </row>
    <row r="52" spans="1:32" s="298" customFormat="1" ht="11.1" customHeight="1">
      <c r="A52" s="1559"/>
      <c r="AF52" s="2400"/>
    </row>
    <row r="53" spans="1:32" s="298" customFormat="1" ht="11.1" customHeight="1">
      <c r="A53" s="1559"/>
      <c r="B53" s="306" t="s">
        <v>35</v>
      </c>
      <c r="C53" s="306" t="s">
        <v>2366</v>
      </c>
      <c r="AF53" s="2400"/>
    </row>
    <row r="54" spans="1:32" s="298" customFormat="1" ht="11.1" customHeight="1">
      <c r="A54" s="1559"/>
      <c r="C54" s="295"/>
      <c r="D54" s="295"/>
      <c r="E54" s="295"/>
      <c r="F54" s="295"/>
      <c r="G54" s="295"/>
      <c r="H54" s="295"/>
      <c r="I54" s="295"/>
      <c r="J54" s="295"/>
      <c r="K54" s="295"/>
      <c r="L54" s="295"/>
      <c r="M54" s="295"/>
      <c r="N54" s="295"/>
      <c r="O54" s="295"/>
      <c r="P54" s="295"/>
      <c r="Q54" s="295"/>
      <c r="R54" s="295"/>
      <c r="S54" s="295"/>
      <c r="T54" s="295"/>
      <c r="U54" s="4579" t="s">
        <v>2183</v>
      </c>
      <c r="V54" s="4579"/>
      <c r="W54" s="295"/>
      <c r="X54" s="295"/>
      <c r="Y54" s="3222"/>
      <c r="Z54" s="3222"/>
      <c r="AA54" s="3185"/>
      <c r="AB54" s="3185"/>
      <c r="AC54" s="3185"/>
      <c r="AF54" s="2400"/>
    </row>
    <row r="55" spans="1:32" s="298" customFormat="1" ht="11.1" customHeight="1">
      <c r="A55" s="1559"/>
      <c r="C55" s="4564"/>
      <c r="D55" s="4565"/>
      <c r="E55" s="4565"/>
      <c r="F55" s="4565"/>
      <c r="G55" s="4565"/>
      <c r="H55" s="4565"/>
      <c r="I55" s="4565"/>
      <c r="J55" s="4565"/>
      <c r="K55" s="4565"/>
      <c r="L55" s="4565"/>
      <c r="M55" s="4565"/>
      <c r="N55" s="4565"/>
      <c r="O55" s="4565"/>
      <c r="P55" s="4565"/>
      <c r="Q55" s="4565"/>
      <c r="R55" s="4565"/>
      <c r="S55" s="4565"/>
      <c r="T55" s="4565"/>
      <c r="U55" s="4565"/>
      <c r="V55" s="4566"/>
      <c r="W55" s="3223"/>
      <c r="X55" s="3223"/>
      <c r="Y55" s="3223"/>
      <c r="Z55" s="3223"/>
      <c r="AA55" s="2954"/>
      <c r="AB55" s="2954"/>
      <c r="AC55" s="2954"/>
      <c r="AF55" s="2400"/>
    </row>
    <row r="56" spans="1:32" s="298" customFormat="1" ht="11.1" customHeight="1">
      <c r="A56" s="1559"/>
      <c r="C56" s="4567"/>
      <c r="D56" s="4568"/>
      <c r="E56" s="4568"/>
      <c r="F56" s="4568"/>
      <c r="G56" s="4568"/>
      <c r="H56" s="4568"/>
      <c r="I56" s="4568"/>
      <c r="J56" s="4568"/>
      <c r="K56" s="4568"/>
      <c r="L56" s="4568"/>
      <c r="M56" s="4568"/>
      <c r="N56" s="4568"/>
      <c r="O56" s="4568"/>
      <c r="P56" s="4568"/>
      <c r="Q56" s="4568"/>
      <c r="R56" s="4568"/>
      <c r="S56" s="4568"/>
      <c r="T56" s="4568"/>
      <c r="U56" s="4568"/>
      <c r="V56" s="4569"/>
      <c r="W56" s="3223"/>
      <c r="X56" s="3223"/>
      <c r="Y56" s="3223"/>
      <c r="Z56" s="3223"/>
      <c r="AA56" s="2954"/>
      <c r="AB56" s="2954"/>
      <c r="AC56" s="2954"/>
      <c r="AF56" s="2400"/>
    </row>
    <row r="57" spans="1:32" s="298" customFormat="1" ht="11.1" customHeight="1">
      <c r="A57" s="3224"/>
      <c r="C57" s="4567"/>
      <c r="D57" s="4568"/>
      <c r="E57" s="4568"/>
      <c r="F57" s="4568"/>
      <c r="G57" s="4568"/>
      <c r="H57" s="4568"/>
      <c r="I57" s="4568"/>
      <c r="J57" s="4568"/>
      <c r="K57" s="4568"/>
      <c r="L57" s="4568"/>
      <c r="M57" s="4568"/>
      <c r="N57" s="4568"/>
      <c r="O57" s="4568"/>
      <c r="P57" s="4568"/>
      <c r="Q57" s="4568"/>
      <c r="R57" s="4568"/>
      <c r="S57" s="4568"/>
      <c r="T57" s="4568"/>
      <c r="U57" s="4568"/>
      <c r="V57" s="4569"/>
      <c r="W57" s="3223"/>
      <c r="X57" s="3223"/>
      <c r="Y57" s="3223"/>
      <c r="Z57" s="3223"/>
      <c r="AA57" s="2954"/>
      <c r="AB57" s="2954"/>
      <c r="AC57" s="2954"/>
      <c r="AF57" s="2400"/>
    </row>
    <row r="58" spans="1:32" s="298" customFormat="1" ht="11.1" customHeight="1">
      <c r="A58" s="1559"/>
      <c r="C58" s="4570"/>
      <c r="D58" s="4568"/>
      <c r="E58" s="4568"/>
      <c r="F58" s="4568"/>
      <c r="G58" s="4568"/>
      <c r="H58" s="4568"/>
      <c r="I58" s="4568"/>
      <c r="J58" s="4568"/>
      <c r="K58" s="4568"/>
      <c r="L58" s="4568"/>
      <c r="M58" s="4568"/>
      <c r="N58" s="4568"/>
      <c r="O58" s="4568"/>
      <c r="P58" s="4568"/>
      <c r="Q58" s="4568"/>
      <c r="R58" s="4568"/>
      <c r="S58" s="4568"/>
      <c r="T58" s="4568"/>
      <c r="U58" s="4568"/>
      <c r="V58" s="4571"/>
      <c r="W58" s="3223"/>
      <c r="X58" s="3223"/>
      <c r="Y58" s="3223"/>
      <c r="Z58" s="3223"/>
      <c r="AA58" s="2954"/>
      <c r="AB58" s="2954"/>
      <c r="AC58" s="2954"/>
      <c r="AF58" s="2400"/>
    </row>
    <row r="59" spans="1:32" s="298" customFormat="1" ht="11.1" customHeight="1">
      <c r="A59" s="1559"/>
      <c r="C59" s="4570"/>
      <c r="D59" s="4568"/>
      <c r="E59" s="4568"/>
      <c r="F59" s="4568"/>
      <c r="G59" s="4568"/>
      <c r="H59" s="4568"/>
      <c r="I59" s="4568"/>
      <c r="J59" s="4568"/>
      <c r="K59" s="4568"/>
      <c r="L59" s="4568"/>
      <c r="M59" s="4568"/>
      <c r="N59" s="4568"/>
      <c r="O59" s="4568"/>
      <c r="P59" s="4568"/>
      <c r="Q59" s="4568"/>
      <c r="R59" s="4568"/>
      <c r="S59" s="4568"/>
      <c r="T59" s="4568"/>
      <c r="U59" s="4568"/>
      <c r="V59" s="4571"/>
      <c r="W59" s="3223"/>
      <c r="X59" s="3223"/>
      <c r="Y59" s="3223"/>
      <c r="Z59" s="3223"/>
      <c r="AA59" s="2954"/>
      <c r="AB59" s="2954"/>
      <c r="AC59" s="2954"/>
      <c r="AF59" s="2400"/>
    </row>
    <row r="60" spans="1:32" s="298" customFormat="1" ht="11.1" customHeight="1">
      <c r="A60" s="1559"/>
      <c r="C60" s="4570"/>
      <c r="D60" s="4568"/>
      <c r="E60" s="4568"/>
      <c r="F60" s="4568"/>
      <c r="G60" s="4568"/>
      <c r="H60" s="4568"/>
      <c r="I60" s="4568"/>
      <c r="J60" s="4568"/>
      <c r="K60" s="4568"/>
      <c r="L60" s="4568"/>
      <c r="M60" s="4568"/>
      <c r="N60" s="4568"/>
      <c r="O60" s="4568"/>
      <c r="P60" s="4568"/>
      <c r="Q60" s="4568"/>
      <c r="R60" s="4568"/>
      <c r="S60" s="4568"/>
      <c r="T60" s="4568"/>
      <c r="U60" s="4568"/>
      <c r="V60" s="4571"/>
      <c r="W60" s="3223"/>
      <c r="X60" s="3223"/>
      <c r="Y60" s="3223"/>
      <c r="Z60" s="3223"/>
      <c r="AA60" s="2954"/>
      <c r="AB60" s="2954"/>
      <c r="AC60" s="2954"/>
      <c r="AF60" s="2400"/>
    </row>
    <row r="61" spans="1:32" s="298" customFormat="1" ht="11.1" customHeight="1">
      <c r="A61" s="1559"/>
      <c r="C61" s="4572"/>
      <c r="D61" s="4573"/>
      <c r="E61" s="4573"/>
      <c r="F61" s="4573"/>
      <c r="G61" s="4573"/>
      <c r="H61" s="4573"/>
      <c r="I61" s="4573"/>
      <c r="J61" s="4573"/>
      <c r="K61" s="4573"/>
      <c r="L61" s="4573"/>
      <c r="M61" s="4573"/>
      <c r="N61" s="4573"/>
      <c r="O61" s="4573"/>
      <c r="P61" s="4573"/>
      <c r="Q61" s="4573"/>
      <c r="R61" s="4573"/>
      <c r="S61" s="4573"/>
      <c r="T61" s="4573"/>
      <c r="U61" s="4573"/>
      <c r="V61" s="4574"/>
      <c r="W61" s="3223"/>
      <c r="X61" s="3223"/>
      <c r="Y61" s="3223"/>
      <c r="Z61" s="3223"/>
      <c r="AA61" s="2954"/>
      <c r="AB61" s="2954"/>
      <c r="AC61" s="2954"/>
      <c r="AF61" s="2400"/>
    </row>
    <row r="62" spans="1:32" s="298" customFormat="1" ht="11.1" customHeight="1">
      <c r="A62" s="1559"/>
      <c r="AF62" s="2400"/>
    </row>
    <row r="63" spans="1:32" s="298" customFormat="1" ht="11.1" customHeight="1">
      <c r="A63" s="1559"/>
      <c r="B63" s="306" t="s">
        <v>36</v>
      </c>
      <c r="C63" s="306" t="s">
        <v>2367</v>
      </c>
      <c r="AF63" s="2400"/>
    </row>
    <row r="64" spans="1:32" s="298" customFormat="1" ht="11.1" customHeight="1">
      <c r="A64" s="1559"/>
      <c r="C64" s="295"/>
      <c r="D64" s="295"/>
      <c r="E64" s="295"/>
      <c r="F64" s="295"/>
      <c r="G64" s="295"/>
      <c r="H64" s="295"/>
      <c r="I64" s="295"/>
      <c r="J64" s="295"/>
      <c r="K64" s="295"/>
      <c r="L64" s="295"/>
      <c r="M64" s="295"/>
      <c r="N64" s="295"/>
      <c r="O64" s="295"/>
      <c r="P64" s="295"/>
      <c r="Q64" s="295"/>
      <c r="R64" s="295"/>
      <c r="S64" s="295"/>
      <c r="T64" s="295"/>
      <c r="U64" s="4579" t="s">
        <v>2184</v>
      </c>
      <c r="V64" s="4579"/>
      <c r="W64" s="295"/>
      <c r="X64" s="295"/>
      <c r="Y64" s="3222"/>
      <c r="Z64" s="3222"/>
      <c r="AA64" s="3185"/>
      <c r="AB64" s="3185"/>
      <c r="AC64" s="3185"/>
      <c r="AF64" s="2400"/>
    </row>
    <row r="65" spans="1:32" s="298" customFormat="1" ht="11.1" customHeight="1">
      <c r="A65" s="1559"/>
      <c r="C65" s="4564"/>
      <c r="D65" s="4565"/>
      <c r="E65" s="4565"/>
      <c r="F65" s="4565"/>
      <c r="G65" s="4565"/>
      <c r="H65" s="4565"/>
      <c r="I65" s="4565"/>
      <c r="J65" s="4565"/>
      <c r="K65" s="4565"/>
      <c r="L65" s="4565"/>
      <c r="M65" s="4565"/>
      <c r="N65" s="4565"/>
      <c r="O65" s="4565"/>
      <c r="P65" s="4565"/>
      <c r="Q65" s="4565"/>
      <c r="R65" s="4565"/>
      <c r="S65" s="4565"/>
      <c r="T65" s="4565"/>
      <c r="U65" s="4565"/>
      <c r="V65" s="4566"/>
      <c r="W65" s="3223"/>
      <c r="X65" s="3223"/>
      <c r="Y65" s="3223"/>
      <c r="Z65" s="3223"/>
      <c r="AA65" s="2954"/>
      <c r="AB65" s="2954"/>
      <c r="AC65" s="2954"/>
      <c r="AF65" s="2400"/>
    </row>
    <row r="66" spans="1:32" s="298" customFormat="1" ht="11.1" customHeight="1">
      <c r="A66" s="3224"/>
      <c r="C66" s="4567"/>
      <c r="D66" s="4568"/>
      <c r="E66" s="4568"/>
      <c r="F66" s="4568"/>
      <c r="G66" s="4568"/>
      <c r="H66" s="4568"/>
      <c r="I66" s="4568"/>
      <c r="J66" s="4568"/>
      <c r="K66" s="4568"/>
      <c r="L66" s="4568"/>
      <c r="M66" s="4568"/>
      <c r="N66" s="4568"/>
      <c r="O66" s="4568"/>
      <c r="P66" s="4568"/>
      <c r="Q66" s="4568"/>
      <c r="R66" s="4568"/>
      <c r="S66" s="4568"/>
      <c r="T66" s="4568"/>
      <c r="U66" s="4568"/>
      <c r="V66" s="4569"/>
      <c r="W66" s="3223"/>
      <c r="X66" s="3223"/>
      <c r="Y66" s="3223"/>
      <c r="Z66" s="3223"/>
      <c r="AA66" s="2954"/>
      <c r="AB66" s="2954"/>
      <c r="AC66" s="2954"/>
      <c r="AF66" s="2400"/>
    </row>
    <row r="67" spans="1:32" s="298" customFormat="1" ht="11.1" customHeight="1">
      <c r="A67" s="1559"/>
      <c r="C67" s="4567"/>
      <c r="D67" s="4568"/>
      <c r="E67" s="4568"/>
      <c r="F67" s="4568"/>
      <c r="G67" s="4568"/>
      <c r="H67" s="4568"/>
      <c r="I67" s="4568"/>
      <c r="J67" s="4568"/>
      <c r="K67" s="4568"/>
      <c r="L67" s="4568"/>
      <c r="M67" s="4568"/>
      <c r="N67" s="4568"/>
      <c r="O67" s="4568"/>
      <c r="P67" s="4568"/>
      <c r="Q67" s="4568"/>
      <c r="R67" s="4568"/>
      <c r="S67" s="4568"/>
      <c r="T67" s="4568"/>
      <c r="U67" s="4568"/>
      <c r="V67" s="4569"/>
      <c r="W67" s="3223"/>
      <c r="X67" s="3223"/>
      <c r="Y67" s="3223"/>
      <c r="Z67" s="3223"/>
      <c r="AA67" s="2954"/>
      <c r="AB67" s="2954"/>
      <c r="AC67" s="2954"/>
      <c r="AF67" s="2400"/>
    </row>
    <row r="68" spans="1:32" s="298" customFormat="1" ht="11.1" customHeight="1">
      <c r="A68" s="1559"/>
      <c r="C68" s="4570"/>
      <c r="D68" s="4568"/>
      <c r="E68" s="4568"/>
      <c r="F68" s="4568"/>
      <c r="G68" s="4568"/>
      <c r="H68" s="4568"/>
      <c r="I68" s="4568"/>
      <c r="J68" s="4568"/>
      <c r="K68" s="4568"/>
      <c r="L68" s="4568"/>
      <c r="M68" s="4568"/>
      <c r="N68" s="4568"/>
      <c r="O68" s="4568"/>
      <c r="P68" s="4568"/>
      <c r="Q68" s="4568"/>
      <c r="R68" s="4568"/>
      <c r="S68" s="4568"/>
      <c r="T68" s="4568"/>
      <c r="U68" s="4568"/>
      <c r="V68" s="4571"/>
      <c r="W68" s="3223"/>
      <c r="X68" s="3223"/>
      <c r="Y68" s="3223"/>
      <c r="Z68" s="3223"/>
      <c r="AA68" s="2954"/>
      <c r="AB68" s="2954"/>
      <c r="AC68" s="2954"/>
      <c r="AF68" s="2400"/>
    </row>
    <row r="69" spans="1:32" s="298" customFormat="1" ht="11.1" customHeight="1">
      <c r="A69" s="1559"/>
      <c r="C69" s="4570"/>
      <c r="D69" s="4568"/>
      <c r="E69" s="4568"/>
      <c r="F69" s="4568"/>
      <c r="G69" s="4568"/>
      <c r="H69" s="4568"/>
      <c r="I69" s="4568"/>
      <c r="J69" s="4568"/>
      <c r="K69" s="4568"/>
      <c r="L69" s="4568"/>
      <c r="M69" s="4568"/>
      <c r="N69" s="4568"/>
      <c r="O69" s="4568"/>
      <c r="P69" s="4568"/>
      <c r="Q69" s="4568"/>
      <c r="R69" s="4568"/>
      <c r="S69" s="4568"/>
      <c r="T69" s="4568"/>
      <c r="U69" s="4568"/>
      <c r="V69" s="4571"/>
      <c r="W69" s="3223"/>
      <c r="X69" s="3223"/>
      <c r="Y69" s="3223"/>
      <c r="Z69" s="3223"/>
      <c r="AA69" s="2954"/>
      <c r="AB69" s="2954"/>
      <c r="AC69" s="2954"/>
      <c r="AF69" s="2400"/>
    </row>
    <row r="70" spans="1:32" s="298" customFormat="1" ht="11.1" customHeight="1">
      <c r="A70" s="1559"/>
      <c r="C70" s="4570"/>
      <c r="D70" s="4568"/>
      <c r="E70" s="4568"/>
      <c r="F70" s="4568"/>
      <c r="G70" s="4568"/>
      <c r="H70" s="4568"/>
      <c r="I70" s="4568"/>
      <c r="J70" s="4568"/>
      <c r="K70" s="4568"/>
      <c r="L70" s="4568"/>
      <c r="M70" s="4568"/>
      <c r="N70" s="4568"/>
      <c r="O70" s="4568"/>
      <c r="P70" s="4568"/>
      <c r="Q70" s="4568"/>
      <c r="R70" s="4568"/>
      <c r="S70" s="4568"/>
      <c r="T70" s="4568"/>
      <c r="U70" s="4568"/>
      <c r="V70" s="4571"/>
      <c r="W70" s="3223"/>
      <c r="X70" s="3223"/>
      <c r="Y70" s="3223"/>
      <c r="Z70" s="3223"/>
      <c r="AA70" s="2954"/>
      <c r="AB70" s="2954"/>
      <c r="AC70" s="2954"/>
      <c r="AF70" s="2400"/>
    </row>
    <row r="71" spans="1:32" s="298" customFormat="1" ht="11.1" customHeight="1">
      <c r="A71" s="1559"/>
      <c r="C71" s="4572"/>
      <c r="D71" s="4573"/>
      <c r="E71" s="4573"/>
      <c r="F71" s="4573"/>
      <c r="G71" s="4573"/>
      <c r="H71" s="4573"/>
      <c r="I71" s="4573"/>
      <c r="J71" s="4573"/>
      <c r="K71" s="4573"/>
      <c r="L71" s="4573"/>
      <c r="M71" s="4573"/>
      <c r="N71" s="4573"/>
      <c r="O71" s="4573"/>
      <c r="P71" s="4573"/>
      <c r="Q71" s="4573"/>
      <c r="R71" s="4573"/>
      <c r="S71" s="4573"/>
      <c r="T71" s="4573"/>
      <c r="U71" s="4573"/>
      <c r="V71" s="4574"/>
      <c r="W71" s="3223"/>
      <c r="X71" s="3223"/>
      <c r="Y71" s="3223"/>
      <c r="Z71" s="3223"/>
      <c r="AA71" s="2954"/>
      <c r="AB71" s="2954"/>
      <c r="AC71" s="2954"/>
      <c r="AF71" s="2400"/>
    </row>
    <row r="72" spans="1:32" s="298" customFormat="1" ht="11.1" customHeight="1">
      <c r="A72" s="1559"/>
      <c r="AF72" s="2400"/>
    </row>
    <row r="73" spans="1:32" s="298" customFormat="1" ht="11.1" customHeight="1">
      <c r="A73" s="1559"/>
      <c r="B73" s="306" t="s">
        <v>50</v>
      </c>
      <c r="C73" s="306" t="s">
        <v>2368</v>
      </c>
      <c r="AF73" s="2400"/>
    </row>
    <row r="74" spans="1:32" s="298" customFormat="1" ht="11.1" customHeight="1">
      <c r="A74" s="1559"/>
      <c r="C74" s="295"/>
      <c r="D74" s="295"/>
      <c r="E74" s="295"/>
      <c r="F74" s="295"/>
      <c r="G74" s="295"/>
      <c r="H74" s="295"/>
      <c r="I74" s="295"/>
      <c r="J74" s="295"/>
      <c r="K74" s="295"/>
      <c r="L74" s="295"/>
      <c r="M74" s="295"/>
      <c r="N74" s="295"/>
      <c r="O74" s="295"/>
      <c r="P74" s="295"/>
      <c r="Q74" s="295"/>
      <c r="R74" s="295"/>
      <c r="S74" s="295"/>
      <c r="T74" s="295"/>
      <c r="U74" s="4579" t="s">
        <v>2185</v>
      </c>
      <c r="V74" s="4579"/>
      <c r="W74" s="295"/>
      <c r="X74" s="295"/>
      <c r="Y74" s="3222"/>
      <c r="Z74" s="3222"/>
      <c r="AA74" s="3185"/>
      <c r="AB74" s="3185"/>
      <c r="AC74" s="3185"/>
      <c r="AF74" s="2400"/>
    </row>
    <row r="75" spans="1:32" s="298" customFormat="1" ht="11.1" customHeight="1">
      <c r="A75" s="1559"/>
      <c r="C75" s="4564"/>
      <c r="D75" s="4565"/>
      <c r="E75" s="4565"/>
      <c r="F75" s="4565"/>
      <c r="G75" s="4565"/>
      <c r="H75" s="4565"/>
      <c r="I75" s="4565"/>
      <c r="J75" s="4565"/>
      <c r="K75" s="4565"/>
      <c r="L75" s="4565"/>
      <c r="M75" s="4565"/>
      <c r="N75" s="4565"/>
      <c r="O75" s="4565"/>
      <c r="P75" s="4565"/>
      <c r="Q75" s="4565"/>
      <c r="R75" s="4565"/>
      <c r="S75" s="4565"/>
      <c r="T75" s="4565"/>
      <c r="U75" s="4565"/>
      <c r="V75" s="4566"/>
      <c r="W75" s="3223"/>
      <c r="X75" s="3223"/>
      <c r="Y75" s="3223"/>
      <c r="Z75" s="3223"/>
      <c r="AA75" s="2954"/>
      <c r="AB75" s="2954"/>
      <c r="AC75" s="2954"/>
      <c r="AF75" s="2400"/>
    </row>
    <row r="76" spans="1:32" s="298" customFormat="1" ht="11.1" customHeight="1">
      <c r="A76" s="1559"/>
      <c r="C76" s="4567"/>
      <c r="D76" s="4568"/>
      <c r="E76" s="4568"/>
      <c r="F76" s="4568"/>
      <c r="G76" s="4568"/>
      <c r="H76" s="4568"/>
      <c r="I76" s="4568"/>
      <c r="J76" s="4568"/>
      <c r="K76" s="4568"/>
      <c r="L76" s="4568"/>
      <c r="M76" s="4568"/>
      <c r="N76" s="4568"/>
      <c r="O76" s="4568"/>
      <c r="P76" s="4568"/>
      <c r="Q76" s="4568"/>
      <c r="R76" s="4568"/>
      <c r="S76" s="4568"/>
      <c r="T76" s="4568"/>
      <c r="U76" s="4568"/>
      <c r="V76" s="4569"/>
      <c r="W76" s="3223"/>
      <c r="X76" s="3223"/>
      <c r="Y76" s="3223"/>
      <c r="Z76" s="3223"/>
      <c r="AA76" s="2954"/>
      <c r="AB76" s="2954"/>
      <c r="AC76" s="2954"/>
      <c r="AF76" s="2400"/>
    </row>
    <row r="77" spans="1:32" s="298" customFormat="1" ht="11.1" customHeight="1">
      <c r="A77" s="1559"/>
      <c r="C77" s="4570"/>
      <c r="D77" s="4568"/>
      <c r="E77" s="4568"/>
      <c r="F77" s="4568"/>
      <c r="G77" s="4568"/>
      <c r="H77" s="4568"/>
      <c r="I77" s="4568"/>
      <c r="J77" s="4568"/>
      <c r="K77" s="4568"/>
      <c r="L77" s="4568"/>
      <c r="M77" s="4568"/>
      <c r="N77" s="4568"/>
      <c r="O77" s="4568"/>
      <c r="P77" s="4568"/>
      <c r="Q77" s="4568"/>
      <c r="R77" s="4568"/>
      <c r="S77" s="4568"/>
      <c r="T77" s="4568"/>
      <c r="U77" s="4568"/>
      <c r="V77" s="4571"/>
      <c r="W77" s="3223"/>
      <c r="X77" s="3223"/>
      <c r="Y77" s="3223"/>
      <c r="Z77" s="3223"/>
      <c r="AA77" s="2954"/>
      <c r="AB77" s="2954"/>
      <c r="AC77" s="2954"/>
      <c r="AF77" s="2400"/>
    </row>
    <row r="78" spans="1:32" s="298" customFormat="1" ht="11.1" customHeight="1">
      <c r="A78" s="3224"/>
      <c r="C78" s="4567"/>
      <c r="D78" s="4568"/>
      <c r="E78" s="4568"/>
      <c r="F78" s="4568"/>
      <c r="G78" s="4568"/>
      <c r="H78" s="4568"/>
      <c r="I78" s="4568"/>
      <c r="J78" s="4568"/>
      <c r="K78" s="4568"/>
      <c r="L78" s="4568"/>
      <c r="M78" s="4568"/>
      <c r="N78" s="4568"/>
      <c r="O78" s="4568"/>
      <c r="P78" s="4568"/>
      <c r="Q78" s="4568"/>
      <c r="R78" s="4568"/>
      <c r="S78" s="4568"/>
      <c r="T78" s="4568"/>
      <c r="U78" s="4568"/>
      <c r="V78" s="4569"/>
      <c r="W78" s="3223"/>
      <c r="X78" s="3223"/>
      <c r="Y78" s="3223"/>
      <c r="Z78" s="3223"/>
      <c r="AA78" s="2954"/>
      <c r="AB78" s="2954"/>
      <c r="AC78" s="2954"/>
      <c r="AF78" s="2400"/>
    </row>
    <row r="79" spans="1:32" s="298" customFormat="1" ht="11.1" customHeight="1">
      <c r="A79" s="1559"/>
      <c r="C79" s="4570"/>
      <c r="D79" s="4568"/>
      <c r="E79" s="4568"/>
      <c r="F79" s="4568"/>
      <c r="G79" s="4568"/>
      <c r="H79" s="4568"/>
      <c r="I79" s="4568"/>
      <c r="J79" s="4568"/>
      <c r="K79" s="4568"/>
      <c r="L79" s="4568"/>
      <c r="M79" s="4568"/>
      <c r="N79" s="4568"/>
      <c r="O79" s="4568"/>
      <c r="P79" s="4568"/>
      <c r="Q79" s="4568"/>
      <c r="R79" s="4568"/>
      <c r="S79" s="4568"/>
      <c r="T79" s="4568"/>
      <c r="U79" s="4568"/>
      <c r="V79" s="4571"/>
      <c r="W79" s="3223"/>
      <c r="X79" s="3223"/>
      <c r="Y79" s="3223"/>
      <c r="Z79" s="3223"/>
      <c r="AA79" s="2954"/>
      <c r="AB79" s="2954"/>
      <c r="AC79" s="2954"/>
      <c r="AF79" s="2400"/>
    </row>
    <row r="80" spans="1:32" s="298" customFormat="1" ht="11.1" customHeight="1">
      <c r="A80" s="1559"/>
      <c r="C80" s="4570"/>
      <c r="D80" s="4568"/>
      <c r="E80" s="4568"/>
      <c r="F80" s="4568"/>
      <c r="G80" s="4568"/>
      <c r="H80" s="4568"/>
      <c r="I80" s="4568"/>
      <c r="J80" s="4568"/>
      <c r="K80" s="4568"/>
      <c r="L80" s="4568"/>
      <c r="M80" s="4568"/>
      <c r="N80" s="4568"/>
      <c r="O80" s="4568"/>
      <c r="P80" s="4568"/>
      <c r="Q80" s="4568"/>
      <c r="R80" s="4568"/>
      <c r="S80" s="4568"/>
      <c r="T80" s="4568"/>
      <c r="U80" s="4568"/>
      <c r="V80" s="4571"/>
      <c r="W80" s="3223"/>
      <c r="X80" s="3223"/>
      <c r="Y80" s="3223"/>
      <c r="Z80" s="3223"/>
      <c r="AA80" s="2954"/>
      <c r="AB80" s="2954"/>
      <c r="AC80" s="2954"/>
      <c r="AF80" s="2400"/>
    </row>
    <row r="81" spans="1:32" s="298" customFormat="1" ht="11.1" customHeight="1">
      <c r="A81" s="1559"/>
      <c r="C81" s="4572"/>
      <c r="D81" s="4573"/>
      <c r="E81" s="4573"/>
      <c r="F81" s="4573"/>
      <c r="G81" s="4573"/>
      <c r="H81" s="4573"/>
      <c r="I81" s="4573"/>
      <c r="J81" s="4573"/>
      <c r="K81" s="4573"/>
      <c r="L81" s="4573"/>
      <c r="M81" s="4573"/>
      <c r="N81" s="4573"/>
      <c r="O81" s="4573"/>
      <c r="P81" s="4573"/>
      <c r="Q81" s="4573"/>
      <c r="R81" s="4573"/>
      <c r="S81" s="4573"/>
      <c r="T81" s="4573"/>
      <c r="U81" s="4573"/>
      <c r="V81" s="4574"/>
      <c r="W81" s="3223"/>
      <c r="X81" s="3223"/>
      <c r="Y81" s="3223"/>
      <c r="Z81" s="3223"/>
      <c r="AA81" s="2954"/>
      <c r="AB81" s="2954"/>
      <c r="AC81" s="2954"/>
      <c r="AF81" s="2400"/>
    </row>
    <row r="82" spans="1:32" s="298" customFormat="1" ht="11.1" customHeight="1">
      <c r="A82" s="1559"/>
      <c r="AF82" s="2400"/>
    </row>
    <row r="83" spans="1:32" s="298" customFormat="1" ht="11.1" customHeight="1">
      <c r="A83" s="1559"/>
      <c r="B83" s="306" t="s">
        <v>62</v>
      </c>
      <c r="C83" s="306" t="s">
        <v>2370</v>
      </c>
      <c r="AF83" s="2400"/>
    </row>
    <row r="84" spans="1:32" s="298" customFormat="1" ht="11.1" customHeight="1">
      <c r="A84" s="1559"/>
      <c r="C84" s="295"/>
      <c r="D84" s="295"/>
      <c r="E84" s="295"/>
      <c r="F84" s="295"/>
      <c r="G84" s="295"/>
      <c r="H84" s="295"/>
      <c r="I84" s="295"/>
      <c r="J84" s="295"/>
      <c r="K84" s="295"/>
      <c r="L84" s="295"/>
      <c r="M84" s="295"/>
      <c r="N84" s="295"/>
      <c r="O84" s="295"/>
      <c r="P84" s="295"/>
      <c r="Q84" s="295"/>
      <c r="R84" s="295"/>
      <c r="S84" s="295"/>
      <c r="T84" s="295"/>
      <c r="U84" s="4579" t="s">
        <v>2186</v>
      </c>
      <c r="V84" s="4579"/>
      <c r="W84" s="295"/>
      <c r="X84" s="295"/>
      <c r="Y84" s="3222"/>
      <c r="Z84" s="3222"/>
      <c r="AA84" s="3185"/>
      <c r="AB84" s="3185"/>
      <c r="AC84" s="3185"/>
      <c r="AF84" s="2400"/>
    </row>
    <row r="85" spans="1:32" s="298" customFormat="1" ht="11.1" customHeight="1">
      <c r="A85" s="1559"/>
      <c r="C85" s="4564"/>
      <c r="D85" s="4565"/>
      <c r="E85" s="4565"/>
      <c r="F85" s="4565"/>
      <c r="G85" s="4565"/>
      <c r="H85" s="4565"/>
      <c r="I85" s="4565"/>
      <c r="J85" s="4565"/>
      <c r="K85" s="4565"/>
      <c r="L85" s="4565"/>
      <c r="M85" s="4565"/>
      <c r="N85" s="4565"/>
      <c r="O85" s="4565"/>
      <c r="P85" s="4565"/>
      <c r="Q85" s="4565"/>
      <c r="R85" s="4565"/>
      <c r="S85" s="4565"/>
      <c r="T85" s="4565"/>
      <c r="U85" s="4565"/>
      <c r="V85" s="4566"/>
      <c r="W85" s="3223"/>
      <c r="X85" s="3223"/>
      <c r="Y85" s="3223"/>
      <c r="Z85" s="3223"/>
      <c r="AA85" s="2954"/>
      <c r="AB85" s="2954"/>
      <c r="AC85" s="2954"/>
      <c r="AF85" s="2400"/>
    </row>
    <row r="86" spans="1:32" s="298" customFormat="1" ht="11.1" customHeight="1">
      <c r="A86" s="1559"/>
      <c r="C86" s="4567"/>
      <c r="D86" s="4568"/>
      <c r="E86" s="4568"/>
      <c r="F86" s="4568"/>
      <c r="G86" s="4568"/>
      <c r="H86" s="4568"/>
      <c r="I86" s="4568"/>
      <c r="J86" s="4568"/>
      <c r="K86" s="4568"/>
      <c r="L86" s="4568"/>
      <c r="M86" s="4568"/>
      <c r="N86" s="4568"/>
      <c r="O86" s="4568"/>
      <c r="P86" s="4568"/>
      <c r="Q86" s="4568"/>
      <c r="R86" s="4568"/>
      <c r="S86" s="4568"/>
      <c r="T86" s="4568"/>
      <c r="U86" s="4568"/>
      <c r="V86" s="4569"/>
      <c r="W86" s="3223"/>
      <c r="X86" s="3223"/>
      <c r="Y86" s="3223"/>
      <c r="Z86" s="3223"/>
      <c r="AA86" s="2954"/>
      <c r="AB86" s="2954"/>
      <c r="AC86" s="2954"/>
      <c r="AF86" s="2400"/>
    </row>
    <row r="87" spans="1:32" s="298" customFormat="1" ht="11.1" customHeight="1">
      <c r="A87" s="3224"/>
      <c r="C87" s="4567"/>
      <c r="D87" s="4568"/>
      <c r="E87" s="4568"/>
      <c r="F87" s="4568"/>
      <c r="G87" s="4568"/>
      <c r="H87" s="4568"/>
      <c r="I87" s="4568"/>
      <c r="J87" s="4568"/>
      <c r="K87" s="4568"/>
      <c r="L87" s="4568"/>
      <c r="M87" s="4568"/>
      <c r="N87" s="4568"/>
      <c r="O87" s="4568"/>
      <c r="P87" s="4568"/>
      <c r="Q87" s="4568"/>
      <c r="R87" s="4568"/>
      <c r="S87" s="4568"/>
      <c r="T87" s="4568"/>
      <c r="U87" s="4568"/>
      <c r="V87" s="4569"/>
      <c r="W87" s="3223"/>
      <c r="X87" s="3223"/>
      <c r="Y87" s="3223"/>
      <c r="Z87" s="3223"/>
      <c r="AA87" s="2954"/>
      <c r="AB87" s="2954"/>
      <c r="AC87" s="2954"/>
      <c r="AF87" s="2400"/>
    </row>
    <row r="88" spans="1:32" s="298" customFormat="1" ht="11.1" customHeight="1">
      <c r="A88" s="1559"/>
      <c r="C88" s="4570"/>
      <c r="D88" s="4568"/>
      <c r="E88" s="4568"/>
      <c r="F88" s="4568"/>
      <c r="G88" s="4568"/>
      <c r="H88" s="4568"/>
      <c r="I88" s="4568"/>
      <c r="J88" s="4568"/>
      <c r="K88" s="4568"/>
      <c r="L88" s="4568"/>
      <c r="M88" s="4568"/>
      <c r="N88" s="4568"/>
      <c r="O88" s="4568"/>
      <c r="P88" s="4568"/>
      <c r="Q88" s="4568"/>
      <c r="R88" s="4568"/>
      <c r="S88" s="4568"/>
      <c r="T88" s="4568"/>
      <c r="U88" s="4568"/>
      <c r="V88" s="4571"/>
      <c r="W88" s="3223"/>
      <c r="X88" s="3223"/>
      <c r="Y88" s="3223"/>
      <c r="Z88" s="3223"/>
      <c r="AA88" s="2954"/>
      <c r="AB88" s="2954"/>
      <c r="AC88" s="2954"/>
      <c r="AF88" s="2400"/>
    </row>
    <row r="89" spans="1:32" s="298" customFormat="1" ht="11.1" customHeight="1">
      <c r="A89" s="1559"/>
      <c r="C89" s="4570"/>
      <c r="D89" s="4568"/>
      <c r="E89" s="4568"/>
      <c r="F89" s="4568"/>
      <c r="G89" s="4568"/>
      <c r="H89" s="4568"/>
      <c r="I89" s="4568"/>
      <c r="J89" s="4568"/>
      <c r="K89" s="4568"/>
      <c r="L89" s="4568"/>
      <c r="M89" s="4568"/>
      <c r="N89" s="4568"/>
      <c r="O89" s="4568"/>
      <c r="P89" s="4568"/>
      <c r="Q89" s="4568"/>
      <c r="R89" s="4568"/>
      <c r="S89" s="4568"/>
      <c r="T89" s="4568"/>
      <c r="U89" s="4568"/>
      <c r="V89" s="4571"/>
      <c r="W89" s="3223"/>
      <c r="X89" s="3223"/>
      <c r="Y89" s="3223"/>
      <c r="Z89" s="3223"/>
      <c r="AA89" s="2954"/>
      <c r="AB89" s="2954"/>
      <c r="AC89" s="2954"/>
      <c r="AF89" s="2400"/>
    </row>
    <row r="90" spans="1:32" s="298" customFormat="1" ht="11.1" customHeight="1">
      <c r="A90" s="1559"/>
      <c r="C90" s="4570"/>
      <c r="D90" s="4568"/>
      <c r="E90" s="4568"/>
      <c r="F90" s="4568"/>
      <c r="G90" s="4568"/>
      <c r="H90" s="4568"/>
      <c r="I90" s="4568"/>
      <c r="J90" s="4568"/>
      <c r="K90" s="4568"/>
      <c r="L90" s="4568"/>
      <c r="M90" s="4568"/>
      <c r="N90" s="4568"/>
      <c r="O90" s="4568"/>
      <c r="P90" s="4568"/>
      <c r="Q90" s="4568"/>
      <c r="R90" s="4568"/>
      <c r="S90" s="4568"/>
      <c r="T90" s="4568"/>
      <c r="U90" s="4568"/>
      <c r="V90" s="4571"/>
      <c r="W90" s="3223"/>
      <c r="X90" s="3223"/>
      <c r="Y90" s="3223"/>
      <c r="Z90" s="3223"/>
      <c r="AA90" s="2954"/>
      <c r="AB90" s="2954"/>
      <c r="AC90" s="2954"/>
      <c r="AF90" s="2400"/>
    </row>
    <row r="91" spans="1:32" s="298" customFormat="1" ht="11.1" customHeight="1">
      <c r="A91" s="1559"/>
      <c r="C91" s="4572"/>
      <c r="D91" s="4573"/>
      <c r="E91" s="4573"/>
      <c r="F91" s="4573"/>
      <c r="G91" s="4573"/>
      <c r="H91" s="4573"/>
      <c r="I91" s="4573"/>
      <c r="J91" s="4573"/>
      <c r="K91" s="4573"/>
      <c r="L91" s="4573"/>
      <c r="M91" s="4573"/>
      <c r="N91" s="4573"/>
      <c r="O91" s="4573"/>
      <c r="P91" s="4573"/>
      <c r="Q91" s="4573"/>
      <c r="R91" s="4573"/>
      <c r="S91" s="4573"/>
      <c r="T91" s="4573"/>
      <c r="U91" s="4573"/>
      <c r="V91" s="4574"/>
      <c r="W91" s="3223"/>
      <c r="X91" s="3223"/>
      <c r="Y91" s="3223"/>
      <c r="Z91" s="3223"/>
      <c r="AA91" s="2954"/>
      <c r="AB91" s="2954"/>
      <c r="AC91" s="2954"/>
      <c r="AF91" s="2400"/>
    </row>
    <row r="92" spans="1:32" s="298" customFormat="1" ht="11.1" customHeight="1">
      <c r="A92" s="1559"/>
      <c r="AF92" s="2400"/>
    </row>
    <row r="93" spans="1:32" ht="8.1" customHeight="1" thickBot="1">
      <c r="A93" s="874"/>
      <c r="B93" s="872"/>
      <c r="C93" s="872"/>
      <c r="D93" s="872"/>
      <c r="E93" s="872"/>
      <c r="F93" s="872"/>
      <c r="G93" s="872"/>
      <c r="H93" s="872"/>
      <c r="I93" s="872"/>
      <c r="J93" s="872"/>
      <c r="K93" s="872"/>
      <c r="L93" s="872"/>
      <c r="M93" s="872"/>
      <c r="N93" s="872"/>
      <c r="O93" s="872"/>
      <c r="P93" s="872"/>
      <c r="Q93" s="872"/>
      <c r="R93" s="872"/>
      <c r="S93" s="872"/>
      <c r="T93" s="872"/>
      <c r="U93" s="872"/>
      <c r="V93" s="872"/>
      <c r="W93" s="872"/>
      <c r="X93" s="872"/>
      <c r="Y93" s="872"/>
      <c r="Z93" s="872"/>
      <c r="AA93" s="872"/>
      <c r="AB93" s="872"/>
      <c r="AC93" s="872"/>
      <c r="AD93" s="3220"/>
      <c r="AE93" s="3220"/>
      <c r="AF93" s="3221"/>
    </row>
    <row r="94" spans="1:32" ht="8.1" customHeight="1">
      <c r="A94" s="2861"/>
      <c r="B94" s="2862"/>
      <c r="C94" s="2862"/>
      <c r="D94" s="2862"/>
      <c r="E94" s="2862"/>
      <c r="F94" s="2862"/>
      <c r="G94" s="2862"/>
      <c r="H94" s="2862"/>
      <c r="I94" s="2862"/>
      <c r="J94" s="2862"/>
      <c r="K94" s="2862"/>
      <c r="L94" s="2862"/>
      <c r="M94" s="2862"/>
      <c r="N94" s="2862"/>
      <c r="O94" s="2862"/>
      <c r="P94" s="2862"/>
      <c r="Q94" s="2862"/>
      <c r="R94" s="2862"/>
      <c r="S94" s="2862"/>
      <c r="T94" s="2862"/>
      <c r="U94" s="2862"/>
      <c r="V94" s="2862"/>
      <c r="W94" s="2862"/>
      <c r="X94" s="2862"/>
      <c r="Y94" s="2862"/>
      <c r="Z94" s="2862"/>
      <c r="AA94" s="2862"/>
      <c r="AB94" s="2862"/>
      <c r="AC94" s="2862"/>
      <c r="AD94" s="2862"/>
      <c r="AE94" s="2862"/>
      <c r="AF94" s="2862"/>
    </row>
    <row r="95" spans="1:32" ht="18" customHeight="1">
      <c r="A95" s="4511">
        <f>'Soalan 1(ms4)'!A94:AF94+1</f>
        <v>5</v>
      </c>
      <c r="B95" s="4511"/>
      <c r="C95" s="4511"/>
      <c r="D95" s="4511"/>
      <c r="E95" s="4511"/>
      <c r="F95" s="4511"/>
      <c r="G95" s="4511"/>
      <c r="H95" s="4511"/>
      <c r="I95" s="4511"/>
      <c r="J95" s="4511"/>
      <c r="K95" s="4511"/>
      <c r="L95" s="4511"/>
      <c r="M95" s="4511"/>
      <c r="N95" s="4511"/>
      <c r="O95" s="4511"/>
      <c r="P95" s="4511"/>
      <c r="Q95" s="4511"/>
      <c r="R95" s="4511"/>
      <c r="S95" s="4511"/>
      <c r="T95" s="4511"/>
      <c r="U95" s="4511"/>
      <c r="V95" s="4511"/>
      <c r="W95" s="4511"/>
      <c r="X95" s="4511"/>
      <c r="Y95" s="4511"/>
      <c r="Z95" s="4511"/>
      <c r="AA95" s="4511"/>
      <c r="AB95" s="4511"/>
      <c r="AC95" s="4511"/>
      <c r="AD95" s="4511"/>
      <c r="AE95" s="4511"/>
      <c r="AF95" s="4511"/>
    </row>
    <row r="96" spans="1:32" ht="8.1" customHeight="1">
      <c r="A96" s="2859"/>
    </row>
    <row r="97" spans="1:1" ht="12.75" customHeight="1">
      <c r="A97" s="2859"/>
    </row>
  </sheetData>
  <sheetProtection selectLockedCells="1" selectUnlockedCells="1"/>
  <mergeCells count="38">
    <mergeCell ref="C65:V71"/>
    <mergeCell ref="U74:V74"/>
    <mergeCell ref="C75:V81"/>
    <mergeCell ref="U84:V84"/>
    <mergeCell ref="C85:V91"/>
    <mergeCell ref="U41:V41"/>
    <mergeCell ref="C42:V48"/>
    <mergeCell ref="U54:V54"/>
    <mergeCell ref="C55:V61"/>
    <mergeCell ref="U64:V64"/>
    <mergeCell ref="A95:AF95"/>
    <mergeCell ref="AB9:AC9"/>
    <mergeCell ref="AB26:AC26"/>
    <mergeCell ref="E3:AC5"/>
    <mergeCell ref="C35:C36"/>
    <mergeCell ref="D35:F36"/>
    <mergeCell ref="H35:H36"/>
    <mergeCell ref="I35:I36"/>
    <mergeCell ref="C17:V23"/>
    <mergeCell ref="U16:V16"/>
    <mergeCell ref="B34:D34"/>
    <mergeCell ref="J35:M36"/>
    <mergeCell ref="Y27:Y28"/>
    <mergeCell ref="Z27:Z28"/>
    <mergeCell ref="AC27:AC28"/>
    <mergeCell ref="AA14:AC15"/>
    <mergeCell ref="AA10:AC11"/>
    <mergeCell ref="B35:B36"/>
    <mergeCell ref="AD10:AE11"/>
    <mergeCell ref="AA27:AA28"/>
    <mergeCell ref="AB27:AB28"/>
    <mergeCell ref="B25:I26"/>
    <mergeCell ref="AH23:AH24"/>
    <mergeCell ref="AH21:AH22"/>
    <mergeCell ref="AB13:AC13"/>
    <mergeCell ref="AD21:AE22"/>
    <mergeCell ref="AD14:AE15"/>
    <mergeCell ref="AA21:AC22"/>
  </mergeCells>
  <printOptions horizontalCentered="1"/>
  <pageMargins left="0" right="0" top="0.43307086614173229" bottom="0" header="0" footer="0"/>
  <pageSetup paperSize="9" scale="78" firstPageNumber="4"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P90"/>
  <sheetViews>
    <sheetView showGridLines="0" view="pageBreakPreview" zoomScaleNormal="100" zoomScaleSheetLayoutView="100" workbookViewId="0">
      <selection activeCell="AE49" sqref="AE49"/>
    </sheetView>
  </sheetViews>
  <sheetFormatPr defaultColWidth="9.140625" defaultRowHeight="12.75" customHeight="1"/>
  <cols>
    <col min="1" max="1" width="4" style="210" bestFit="1" customWidth="1"/>
    <col min="2" max="2" width="3.42578125" style="36" customWidth="1"/>
    <col min="3" max="4" width="3.7109375" style="36" customWidth="1"/>
    <col min="5" max="5" width="3.85546875" style="36" customWidth="1"/>
    <col min="6" max="6" width="4.140625" style="36" customWidth="1"/>
    <col min="7" max="25" width="3.7109375" style="36" customWidth="1"/>
    <col min="26" max="31" width="1.85546875" style="36" customWidth="1"/>
    <col min="32" max="32" width="2.28515625" style="36" customWidth="1"/>
    <col min="33" max="37" width="1.85546875" style="36" customWidth="1"/>
    <col min="38" max="38" width="1.85546875" style="35" customWidth="1"/>
    <col min="39" max="39" width="1.42578125" style="35" customWidth="1"/>
    <col min="40" max="40" width="2.28515625" style="35" hidden="1" customWidth="1"/>
    <col min="41" max="41" width="3.7109375" style="35" customWidth="1"/>
    <col min="42" max="42" width="9.140625" style="35"/>
    <col min="43" max="16384" width="9.140625" style="36"/>
  </cols>
  <sheetData>
    <row r="1" spans="1:40" s="58" customFormat="1" ht="15" customHeight="1">
      <c r="A1" s="1556"/>
      <c r="B1" s="1563"/>
      <c r="C1" s="1564"/>
      <c r="D1" s="1564"/>
      <c r="E1" s="1564"/>
      <c r="F1" s="1564"/>
      <c r="G1" s="1564"/>
      <c r="H1" s="1564"/>
      <c r="I1" s="1564"/>
      <c r="J1" s="1564"/>
      <c r="K1" s="1564"/>
      <c r="L1" s="1564"/>
      <c r="M1" s="1564"/>
      <c r="N1" s="1564"/>
      <c r="O1" s="1564"/>
      <c r="P1" s="1564"/>
      <c r="Q1" s="1564"/>
      <c r="R1" s="1564"/>
      <c r="S1" s="1564"/>
      <c r="T1" s="1564"/>
      <c r="U1" s="1564"/>
      <c r="V1" s="1564"/>
      <c r="W1" s="1564"/>
      <c r="X1" s="1565"/>
      <c r="Y1" s="1565"/>
      <c r="Z1" s="1565"/>
      <c r="AA1" s="1565"/>
      <c r="AB1" s="1565"/>
      <c r="AC1" s="1565"/>
      <c r="AD1" s="1565"/>
      <c r="AE1" s="1565"/>
      <c r="AF1" s="1565"/>
      <c r="AG1" s="1565"/>
      <c r="AH1" s="1565"/>
      <c r="AI1" s="1565"/>
      <c r="AJ1" s="1565"/>
      <c r="AK1" s="1565"/>
      <c r="AL1" s="1565"/>
      <c r="AM1" s="1566"/>
      <c r="AN1" s="185"/>
    </row>
    <row r="2" spans="1:40" s="58" customFormat="1" ht="19.5" customHeight="1">
      <c r="A2" s="1527"/>
      <c r="B2" s="305"/>
      <c r="C2" s="295"/>
      <c r="D2" s="56"/>
      <c r="E2" s="4585" t="s">
        <v>2389</v>
      </c>
      <c r="F2" s="4585"/>
      <c r="G2" s="4585"/>
      <c r="H2" s="4585"/>
      <c r="I2" s="4585"/>
      <c r="J2" s="4585"/>
      <c r="K2" s="4585"/>
      <c r="L2" s="4585"/>
      <c r="M2" s="4585"/>
      <c r="N2" s="4585"/>
      <c r="O2" s="4585"/>
      <c r="P2" s="4585"/>
      <c r="Q2" s="4585"/>
      <c r="R2" s="4585"/>
      <c r="S2" s="4585"/>
      <c r="T2" s="295"/>
      <c r="U2" s="295"/>
      <c r="V2" s="295"/>
      <c r="W2" s="295"/>
      <c r="X2" s="313"/>
      <c r="Y2" s="313"/>
      <c r="Z2" s="313"/>
      <c r="AA2" s="313"/>
      <c r="AB2" s="313"/>
      <c r="AC2" s="313"/>
      <c r="AD2" s="313"/>
      <c r="AE2" s="313"/>
      <c r="AF2" s="313"/>
      <c r="AG2" s="313"/>
      <c r="AH2" s="313"/>
      <c r="AI2" s="313"/>
      <c r="AJ2" s="313"/>
      <c r="AK2" s="313"/>
      <c r="AL2" s="313"/>
      <c r="AM2" s="1071"/>
      <c r="AN2" s="205"/>
    </row>
    <row r="3" spans="1:40" s="58" customFormat="1" ht="18.75" customHeight="1">
      <c r="A3" s="1527"/>
      <c r="B3" s="305"/>
      <c r="C3" s="295"/>
      <c r="D3" s="295"/>
      <c r="E3" s="4585"/>
      <c r="F3" s="4585"/>
      <c r="G3" s="4585"/>
      <c r="H3" s="4585"/>
      <c r="I3" s="4585"/>
      <c r="J3" s="4585"/>
      <c r="K3" s="4585"/>
      <c r="L3" s="4585"/>
      <c r="M3" s="4585"/>
      <c r="N3" s="4585"/>
      <c r="O3" s="4585"/>
      <c r="P3" s="4585"/>
      <c r="Q3" s="4585"/>
      <c r="R3" s="4585"/>
      <c r="S3" s="4585"/>
      <c r="T3" s="295"/>
      <c r="U3" s="295"/>
      <c r="V3" s="295"/>
      <c r="W3" s="295" t="s">
        <v>105</v>
      </c>
      <c r="X3" s="313"/>
      <c r="Y3" s="313"/>
      <c r="Z3" s="313"/>
      <c r="AA3" s="313"/>
      <c r="AB3" s="313"/>
      <c r="AC3" s="313"/>
      <c r="AD3" s="313"/>
      <c r="AE3" s="313"/>
      <c r="AF3" s="313"/>
      <c r="AG3" s="313"/>
      <c r="AH3" s="313"/>
      <c r="AI3" s="313"/>
      <c r="AJ3" s="313"/>
      <c r="AK3" s="313"/>
      <c r="AL3" s="313"/>
      <c r="AM3" s="1071"/>
      <c r="AN3" s="205"/>
    </row>
    <row r="4" spans="1:40" s="58" customFormat="1" ht="7.5" customHeight="1">
      <c r="A4" s="1527"/>
      <c r="B4" s="305"/>
      <c r="C4" s="295"/>
      <c r="D4" s="295"/>
      <c r="E4" s="295"/>
      <c r="F4" s="295"/>
      <c r="G4" s="295"/>
      <c r="H4" s="295"/>
      <c r="I4" s="295"/>
      <c r="J4" s="295"/>
      <c r="K4" s="295"/>
      <c r="L4" s="295"/>
      <c r="M4" s="295"/>
      <c r="N4" s="295"/>
      <c r="O4" s="295"/>
      <c r="P4" s="295"/>
      <c r="Q4" s="295"/>
      <c r="R4" s="295"/>
      <c r="S4" s="295"/>
      <c r="T4" s="295"/>
      <c r="U4" s="295"/>
      <c r="V4" s="295"/>
      <c r="W4" s="295"/>
      <c r="X4" s="313"/>
      <c r="Y4" s="313"/>
      <c r="Z4" s="313"/>
      <c r="AA4" s="313"/>
      <c r="AB4" s="313"/>
      <c r="AC4" s="313"/>
      <c r="AD4" s="313"/>
      <c r="AE4" s="313"/>
      <c r="AF4" s="313"/>
      <c r="AG4" s="313"/>
      <c r="AH4" s="313"/>
      <c r="AI4" s="313"/>
      <c r="AJ4" s="313"/>
      <c r="AK4" s="313"/>
      <c r="AL4" s="313"/>
      <c r="AM4" s="1071"/>
      <c r="AN4" s="1072"/>
    </row>
    <row r="5" spans="1:40" s="58" customFormat="1" ht="11.1" customHeight="1">
      <c r="A5" s="1532">
        <v>2.1</v>
      </c>
      <c r="B5" s="304" t="s">
        <v>2187</v>
      </c>
      <c r="C5" s="3312"/>
      <c r="D5" s="3313"/>
      <c r="E5" s="3311"/>
      <c r="F5" s="3314"/>
      <c r="G5" s="3314"/>
      <c r="H5" s="3311"/>
      <c r="I5" s="3311"/>
      <c r="J5" s="3311"/>
      <c r="K5" s="3311"/>
      <c r="L5" s="3311"/>
      <c r="M5" s="3314"/>
      <c r="N5" s="3314"/>
      <c r="O5" s="3314"/>
      <c r="P5" s="3314"/>
      <c r="Q5" s="3306"/>
      <c r="R5" s="296"/>
      <c r="S5" s="296"/>
      <c r="T5" s="296"/>
      <c r="U5" s="296"/>
      <c r="V5" s="296"/>
      <c r="W5" s="296"/>
      <c r="X5" s="296"/>
      <c r="Y5" s="1347"/>
      <c r="Z5" s="1347"/>
      <c r="AA5" s="1352"/>
      <c r="AB5" s="320"/>
      <c r="AC5" s="320"/>
      <c r="AD5" s="320"/>
      <c r="AE5" s="320"/>
      <c r="AF5" s="313"/>
      <c r="AG5" s="313"/>
      <c r="AH5" s="313"/>
      <c r="AI5" s="313"/>
      <c r="AJ5" s="313"/>
      <c r="AK5" s="313"/>
      <c r="AL5" s="313"/>
      <c r="AM5" s="1071"/>
      <c r="AN5" s="185"/>
    </row>
    <row r="6" spans="1:40" s="58" customFormat="1" ht="11.1" customHeight="1">
      <c r="A6" s="1527"/>
      <c r="B6" s="308" t="s">
        <v>2188</v>
      </c>
      <c r="C6" s="3314"/>
      <c r="D6" s="3313"/>
      <c r="E6" s="3314"/>
      <c r="F6" s="3314"/>
      <c r="G6" s="3314"/>
      <c r="H6" s="3314"/>
      <c r="I6" s="3314"/>
      <c r="J6" s="3314"/>
      <c r="K6" s="3314"/>
      <c r="L6" s="3314"/>
      <c r="M6" s="3314"/>
      <c r="N6" s="3314"/>
      <c r="O6" s="3314"/>
      <c r="P6" s="3314"/>
      <c r="Q6" s="3306"/>
      <c r="R6" s="296"/>
      <c r="S6" s="296"/>
      <c r="T6" s="296"/>
      <c r="U6" s="296"/>
      <c r="V6" s="296"/>
      <c r="W6" s="296"/>
      <c r="X6" s="296"/>
      <c r="Y6" s="296"/>
      <c r="Z6" s="296"/>
      <c r="AA6" s="319"/>
      <c r="AB6" s="319"/>
      <c r="AC6" s="1393"/>
      <c r="AD6" s="294"/>
      <c r="AE6" s="294"/>
      <c r="AF6" s="294"/>
      <c r="AG6" s="294"/>
      <c r="AH6" s="56"/>
      <c r="AI6" s="317"/>
      <c r="AJ6" s="317"/>
      <c r="AK6" s="317"/>
      <c r="AL6" s="294"/>
      <c r="AM6" s="1072"/>
      <c r="AN6" s="185"/>
    </row>
    <row r="7" spans="1:40" s="58" customFormat="1" ht="20.25" customHeight="1">
      <c r="A7" s="1527"/>
      <c r="B7" s="308"/>
      <c r="C7" s="296"/>
      <c r="D7" s="294"/>
      <c r="E7" s="296"/>
      <c r="F7" s="296"/>
      <c r="G7" s="296"/>
      <c r="H7" s="296"/>
      <c r="I7" s="296"/>
      <c r="J7" s="296"/>
      <c r="K7" s="296"/>
      <c r="L7" s="296"/>
      <c r="M7" s="296"/>
      <c r="N7" s="296"/>
      <c r="O7" s="296"/>
      <c r="P7" s="296"/>
      <c r="Q7" s="296"/>
      <c r="R7" s="296"/>
      <c r="S7" s="296"/>
      <c r="T7" s="296"/>
      <c r="U7" s="296"/>
      <c r="V7" s="296"/>
      <c r="W7" s="296"/>
      <c r="X7" s="296"/>
      <c r="Y7" s="296"/>
      <c r="Z7" s="296"/>
      <c r="AA7" s="319"/>
      <c r="AB7" s="319"/>
      <c r="AC7" s="1393"/>
      <c r="AD7" s="294"/>
      <c r="AE7" s="294"/>
      <c r="AF7" s="294"/>
      <c r="AG7" s="4579" t="s">
        <v>593</v>
      </c>
      <c r="AH7" s="4579"/>
      <c r="AI7" s="4579"/>
      <c r="AJ7" s="4579"/>
      <c r="AK7" s="294"/>
      <c r="AL7" s="294"/>
      <c r="AM7" s="1072"/>
      <c r="AN7" s="205"/>
    </row>
    <row r="8" spans="1:40" s="58" customFormat="1" ht="11.1" customHeight="1">
      <c r="A8" s="1532"/>
      <c r="B8" s="321" t="s">
        <v>35</v>
      </c>
      <c r="C8" s="304" t="s">
        <v>991</v>
      </c>
      <c r="D8" s="294"/>
      <c r="E8" s="296"/>
      <c r="F8" s="296"/>
      <c r="G8" s="296"/>
      <c r="H8" s="296"/>
      <c r="I8" s="296"/>
      <c r="J8" s="296"/>
      <c r="K8" s="296"/>
      <c r="L8" s="296"/>
      <c r="M8" s="296"/>
      <c r="N8" s="296"/>
      <c r="O8" s="299"/>
      <c r="P8" s="296"/>
      <c r="Q8" s="296"/>
      <c r="R8" s="296"/>
      <c r="S8" s="296"/>
      <c r="T8" s="296"/>
      <c r="U8" s="304"/>
      <c r="V8" s="304"/>
      <c r="W8" s="304"/>
      <c r="X8" s="296"/>
      <c r="Y8" s="1347"/>
      <c r="Z8" s="1347"/>
      <c r="AA8" s="319"/>
      <c r="AB8" s="319"/>
      <c r="AC8" s="320"/>
      <c r="AD8" s="294"/>
      <c r="AE8" s="294"/>
      <c r="AF8" s="294"/>
      <c r="AG8" s="4479">
        <v>1</v>
      </c>
      <c r="AH8" s="4524"/>
      <c r="AI8" s="4580"/>
      <c r="AJ8" s="4581"/>
      <c r="AK8" s="294"/>
      <c r="AL8" s="294"/>
      <c r="AM8" s="1072"/>
      <c r="AN8" s="185"/>
    </row>
    <row r="9" spans="1:40" s="918" customFormat="1" ht="11.1" customHeight="1">
      <c r="A9" s="1557"/>
      <c r="B9" s="309"/>
      <c r="C9" s="309" t="s">
        <v>992</v>
      </c>
      <c r="D9" s="914"/>
      <c r="E9" s="309"/>
      <c r="F9" s="309"/>
      <c r="G9" s="309"/>
      <c r="H9" s="309"/>
      <c r="I9" s="309"/>
      <c r="J9" s="309"/>
      <c r="K9" s="309"/>
      <c r="L9" s="309"/>
      <c r="M9" s="309"/>
      <c r="N9" s="309"/>
      <c r="O9" s="309"/>
      <c r="P9" s="309"/>
      <c r="Q9" s="309"/>
      <c r="R9" s="309"/>
      <c r="S9" s="309"/>
      <c r="T9" s="309"/>
      <c r="U9" s="4591" t="s">
        <v>591</v>
      </c>
      <c r="V9" s="4591"/>
      <c r="W9" s="4591"/>
      <c r="X9" s="4591"/>
      <c r="Y9" s="4591"/>
      <c r="Z9" s="312"/>
      <c r="AA9" s="913"/>
      <c r="AB9" s="919"/>
      <c r="AC9" s="919"/>
      <c r="AD9" s="914"/>
      <c r="AE9" s="914"/>
      <c r="AF9" s="922"/>
      <c r="AG9" s="4479"/>
      <c r="AH9" s="4524"/>
      <c r="AI9" s="4554"/>
      <c r="AJ9" s="4556"/>
      <c r="AK9" s="914"/>
      <c r="AL9" s="914"/>
      <c r="AM9" s="1567"/>
      <c r="AN9" s="921"/>
    </row>
    <row r="10" spans="1:40" s="58" customFormat="1" ht="11.1" customHeight="1">
      <c r="A10" s="1527"/>
      <c r="B10" s="296"/>
      <c r="C10" s="296"/>
      <c r="D10" s="294"/>
      <c r="E10" s="296"/>
      <c r="F10" s="304"/>
      <c r="G10" s="304"/>
      <c r="H10" s="296"/>
      <c r="I10" s="296"/>
      <c r="J10" s="296"/>
      <c r="K10" s="296"/>
      <c r="L10" s="296"/>
      <c r="M10" s="296"/>
      <c r="N10" s="296"/>
      <c r="O10" s="296"/>
      <c r="P10" s="296"/>
      <c r="Q10" s="296"/>
      <c r="R10" s="296"/>
      <c r="S10" s="296"/>
      <c r="T10" s="296"/>
      <c r="U10" s="4591"/>
      <c r="V10" s="4591"/>
      <c r="W10" s="4591"/>
      <c r="X10" s="4591"/>
      <c r="Y10" s="4591"/>
      <c r="Z10" s="312"/>
      <c r="AA10" s="319"/>
      <c r="AB10" s="322"/>
      <c r="AC10" s="322"/>
      <c r="AD10" s="294"/>
      <c r="AE10" s="294"/>
      <c r="AF10" s="313"/>
      <c r="AG10" s="313"/>
      <c r="AH10" s="296"/>
      <c r="AI10" s="624"/>
      <c r="AJ10" s="930"/>
      <c r="AK10" s="294"/>
      <c r="AL10" s="294"/>
      <c r="AM10" s="1072"/>
      <c r="AN10" s="205"/>
    </row>
    <row r="11" spans="1:40" s="58" customFormat="1" ht="11.1" customHeight="1">
      <c r="A11" s="1532"/>
      <c r="B11" s="321" t="s">
        <v>36</v>
      </c>
      <c r="C11" s="911" t="s">
        <v>993</v>
      </c>
      <c r="D11" s="294"/>
      <c r="E11" s="304"/>
      <c r="F11" s="296"/>
      <c r="G11" s="296"/>
      <c r="H11" s="304"/>
      <c r="I11" s="304"/>
      <c r="J11" s="304"/>
      <c r="K11" s="304"/>
      <c r="L11" s="304"/>
      <c r="M11" s="296"/>
      <c r="N11" s="299"/>
      <c r="O11" s="296"/>
      <c r="P11" s="296"/>
      <c r="Q11" s="296"/>
      <c r="R11" s="296"/>
      <c r="S11" s="296"/>
      <c r="T11" s="296"/>
      <c r="U11" s="4591"/>
      <c r="V11" s="4591"/>
      <c r="W11" s="4591"/>
      <c r="X11" s="4591"/>
      <c r="Y11" s="4591"/>
      <c r="Z11" s="312"/>
      <c r="AA11" s="319"/>
      <c r="AB11" s="319"/>
      <c r="AC11" s="320"/>
      <c r="AD11" s="294"/>
      <c r="AE11" s="294"/>
      <c r="AF11" s="313"/>
      <c r="AG11" s="4479">
        <v>2</v>
      </c>
      <c r="AH11" s="4524"/>
      <c r="AI11" s="4580"/>
      <c r="AJ11" s="4581"/>
      <c r="AK11" s="294"/>
      <c r="AL11" s="294"/>
      <c r="AM11" s="1072"/>
      <c r="AN11" s="185"/>
    </row>
    <row r="12" spans="1:40" s="918" customFormat="1" ht="11.1" customHeight="1">
      <c r="A12" s="1568"/>
      <c r="B12" s="912"/>
      <c r="C12" s="913" t="s">
        <v>994</v>
      </c>
      <c r="D12" s="914"/>
      <c r="E12" s="309"/>
      <c r="F12" s="309"/>
      <c r="G12" s="309"/>
      <c r="H12" s="309"/>
      <c r="I12" s="309"/>
      <c r="J12" s="309"/>
      <c r="K12" s="309"/>
      <c r="L12" s="309"/>
      <c r="M12" s="309"/>
      <c r="N12" s="1348"/>
      <c r="O12" s="309"/>
      <c r="P12" s="309"/>
      <c r="Q12" s="309"/>
      <c r="R12" s="309"/>
      <c r="S12" s="309"/>
      <c r="T12" s="309"/>
      <c r="U12" s="1359"/>
      <c r="V12" s="1359"/>
      <c r="W12" s="1359"/>
      <c r="X12" s="1359"/>
      <c r="Y12" s="1359"/>
      <c r="Z12" s="312"/>
      <c r="AA12" s="913"/>
      <c r="AB12" s="913"/>
      <c r="AC12" s="915"/>
      <c r="AD12" s="914"/>
      <c r="AE12" s="914"/>
      <c r="AF12" s="922"/>
      <c r="AG12" s="4479"/>
      <c r="AH12" s="4524"/>
      <c r="AI12" s="4554"/>
      <c r="AJ12" s="4556"/>
      <c r="AK12" s="914"/>
      <c r="AL12" s="914"/>
      <c r="AM12" s="1567"/>
      <c r="AN12" s="917"/>
    </row>
    <row r="13" spans="1:40" s="58" customFormat="1" ht="11.1" customHeight="1">
      <c r="A13" s="1527"/>
      <c r="B13" s="296"/>
      <c r="C13" s="296"/>
      <c r="D13" s="294"/>
      <c r="E13" s="296"/>
      <c r="F13" s="296"/>
      <c r="G13" s="296"/>
      <c r="H13" s="296"/>
      <c r="I13" s="296"/>
      <c r="J13" s="296"/>
      <c r="K13" s="296"/>
      <c r="L13" s="296"/>
      <c r="M13" s="296"/>
      <c r="N13" s="296"/>
      <c r="O13" s="296"/>
      <c r="P13" s="296"/>
      <c r="Q13" s="296"/>
      <c r="R13" s="296"/>
      <c r="S13" s="296"/>
      <c r="T13" s="296"/>
      <c r="U13" s="296"/>
      <c r="V13" s="296"/>
      <c r="W13" s="296"/>
      <c r="X13" s="296"/>
      <c r="Y13" s="296"/>
      <c r="Z13" s="296"/>
      <c r="AA13" s="319"/>
      <c r="AB13" s="319"/>
      <c r="AC13" s="322"/>
      <c r="AD13" s="294"/>
      <c r="AE13" s="294"/>
      <c r="AF13" s="313"/>
      <c r="AG13" s="313"/>
      <c r="AH13" s="296"/>
      <c r="AI13" s="931"/>
      <c r="AJ13" s="931"/>
      <c r="AK13" s="294"/>
      <c r="AL13" s="294"/>
      <c r="AM13" s="1072"/>
      <c r="AN13" s="185"/>
    </row>
    <row r="14" spans="1:40" s="58" customFormat="1" ht="11.1" customHeight="1">
      <c r="A14" s="1532"/>
      <c r="B14" s="321" t="s">
        <v>50</v>
      </c>
      <c r="C14" s="911" t="s">
        <v>1419</v>
      </c>
      <c r="D14" s="294"/>
      <c r="E14" s="296"/>
      <c r="F14" s="296"/>
      <c r="G14" s="296"/>
      <c r="H14" s="296"/>
      <c r="I14" s="296"/>
      <c r="J14" s="296"/>
      <c r="K14" s="296"/>
      <c r="L14" s="296"/>
      <c r="M14" s="296"/>
      <c r="N14" s="296"/>
      <c r="O14" s="296"/>
      <c r="P14" s="296"/>
      <c r="Q14" s="296"/>
      <c r="R14" s="296"/>
      <c r="S14" s="296"/>
      <c r="T14" s="296"/>
      <c r="U14" s="296"/>
      <c r="V14" s="296"/>
      <c r="W14" s="296"/>
      <c r="X14" s="296"/>
      <c r="Y14" s="1347"/>
      <c r="Z14" s="1347"/>
      <c r="AA14" s="319"/>
      <c r="AB14" s="319"/>
      <c r="AC14" s="320"/>
      <c r="AD14" s="294"/>
      <c r="AE14" s="294"/>
      <c r="AF14" s="294"/>
      <c r="AG14" s="4479">
        <v>9</v>
      </c>
      <c r="AH14" s="4524"/>
      <c r="AI14" s="4580"/>
      <c r="AJ14" s="4581"/>
      <c r="AK14" s="294"/>
      <c r="AL14" s="294"/>
      <c r="AM14" s="1072"/>
      <c r="AN14" s="185"/>
    </row>
    <row r="15" spans="1:40" s="918" customFormat="1" ht="11.1" customHeight="1">
      <c r="A15" s="1568"/>
      <c r="B15" s="912"/>
      <c r="C15" s="913" t="s">
        <v>1433</v>
      </c>
      <c r="D15" s="914"/>
      <c r="E15" s="309"/>
      <c r="F15" s="309"/>
      <c r="G15" s="309"/>
      <c r="H15" s="309"/>
      <c r="I15" s="309"/>
      <c r="J15" s="309"/>
      <c r="K15" s="309"/>
      <c r="L15" s="309"/>
      <c r="M15" s="309"/>
      <c r="N15" s="309"/>
      <c r="O15" s="309"/>
      <c r="P15" s="309"/>
      <c r="Q15" s="309"/>
      <c r="R15" s="309"/>
      <c r="S15" s="309"/>
      <c r="T15" s="309"/>
      <c r="U15" s="309"/>
      <c r="V15" s="309"/>
      <c r="W15" s="309"/>
      <c r="X15" s="309"/>
      <c r="Y15" s="1348"/>
      <c r="Z15" s="1348"/>
      <c r="AA15" s="913"/>
      <c r="AB15" s="913"/>
      <c r="AC15" s="915"/>
      <c r="AD15" s="914"/>
      <c r="AE15" s="914"/>
      <c r="AF15" s="914"/>
      <c r="AG15" s="4479"/>
      <c r="AH15" s="4524"/>
      <c r="AI15" s="4554"/>
      <c r="AJ15" s="4556"/>
      <c r="AK15" s="914"/>
      <c r="AL15" s="914"/>
      <c r="AM15" s="1567"/>
      <c r="AN15" s="917"/>
    </row>
    <row r="16" spans="1:40" s="58" customFormat="1" ht="11.1" customHeight="1">
      <c r="A16" s="1527"/>
      <c r="B16" s="296"/>
      <c r="C16" s="296"/>
      <c r="D16" s="294"/>
      <c r="E16" s="296"/>
      <c r="F16" s="296"/>
      <c r="G16" s="296"/>
      <c r="H16" s="296"/>
      <c r="I16" s="296"/>
      <c r="J16" s="296"/>
      <c r="K16" s="296"/>
      <c r="L16" s="296"/>
      <c r="M16" s="296"/>
      <c r="N16" s="296"/>
      <c r="O16" s="296"/>
      <c r="P16" s="296"/>
      <c r="Q16" s="296"/>
      <c r="R16" s="296"/>
      <c r="S16" s="296"/>
      <c r="T16" s="296"/>
      <c r="U16" s="296"/>
      <c r="V16" s="296"/>
      <c r="W16" s="296"/>
      <c r="X16" s="296"/>
      <c r="Y16" s="296"/>
      <c r="Z16" s="296"/>
      <c r="AA16" s="319"/>
      <c r="AB16" s="319"/>
      <c r="AC16" s="322"/>
      <c r="AD16" s="294"/>
      <c r="AE16" s="294"/>
      <c r="AF16" s="294"/>
      <c r="AG16" s="294"/>
      <c r="AH16" s="1185"/>
      <c r="AI16" s="916"/>
      <c r="AJ16" s="916"/>
      <c r="AK16" s="294"/>
      <c r="AL16" s="294"/>
      <c r="AM16" s="1072"/>
      <c r="AN16" s="185"/>
    </row>
    <row r="17" spans="1:42" s="58" customFormat="1" ht="11.1" customHeight="1">
      <c r="A17" s="1532"/>
      <c r="B17" s="321" t="s">
        <v>62</v>
      </c>
      <c r="C17" s="304" t="s">
        <v>1420</v>
      </c>
      <c r="D17" s="294"/>
      <c r="E17" s="296"/>
      <c r="F17" s="296"/>
      <c r="G17" s="296"/>
      <c r="H17" s="296"/>
      <c r="I17" s="296"/>
      <c r="J17" s="296"/>
      <c r="K17" s="296"/>
      <c r="L17" s="296"/>
      <c r="M17" s="296"/>
      <c r="N17" s="296"/>
      <c r="O17" s="296"/>
      <c r="P17" s="296"/>
      <c r="Q17" s="296"/>
      <c r="R17" s="296"/>
      <c r="S17" s="296"/>
      <c r="T17" s="296"/>
      <c r="U17" s="296"/>
      <c r="V17" s="296"/>
      <c r="W17" s="296"/>
      <c r="X17" s="296"/>
      <c r="Y17" s="1347"/>
      <c r="Z17" s="1347"/>
      <c r="AA17" s="319"/>
      <c r="AB17" s="319"/>
      <c r="AC17" s="320"/>
      <c r="AD17" s="294"/>
      <c r="AE17" s="294"/>
      <c r="AF17" s="294"/>
      <c r="AG17" s="4479">
        <v>3</v>
      </c>
      <c r="AH17" s="4524"/>
      <c r="AI17" s="4580"/>
      <c r="AJ17" s="4581"/>
      <c r="AK17" s="294"/>
      <c r="AL17" s="294"/>
      <c r="AM17" s="1072"/>
      <c r="AN17" s="185"/>
    </row>
    <row r="18" spans="1:42" s="918" customFormat="1" ht="11.1" customHeight="1">
      <c r="A18" s="1568"/>
      <c r="B18" s="912"/>
      <c r="C18" s="309" t="s">
        <v>1421</v>
      </c>
      <c r="D18" s="914"/>
      <c r="E18" s="309"/>
      <c r="F18" s="309"/>
      <c r="G18" s="309"/>
      <c r="H18" s="309"/>
      <c r="I18" s="309"/>
      <c r="J18" s="309"/>
      <c r="K18" s="309"/>
      <c r="L18" s="309"/>
      <c r="M18" s="309"/>
      <c r="N18" s="309"/>
      <c r="O18" s="309"/>
      <c r="P18" s="309"/>
      <c r="Q18" s="309"/>
      <c r="R18" s="309"/>
      <c r="S18" s="309"/>
      <c r="T18" s="309"/>
      <c r="U18" s="309"/>
      <c r="V18" s="309"/>
      <c r="W18" s="309"/>
      <c r="X18" s="309"/>
      <c r="Y18" s="1348"/>
      <c r="Z18" s="1348"/>
      <c r="AA18" s="913"/>
      <c r="AB18" s="913"/>
      <c r="AC18" s="915"/>
      <c r="AD18" s="914"/>
      <c r="AE18" s="914"/>
      <c r="AF18" s="914"/>
      <c r="AG18" s="4479"/>
      <c r="AH18" s="4524"/>
      <c r="AI18" s="4554"/>
      <c r="AJ18" s="4556"/>
      <c r="AK18" s="914"/>
      <c r="AL18" s="914"/>
      <c r="AM18" s="1567"/>
      <c r="AN18" s="917"/>
    </row>
    <row r="19" spans="1:42" s="58" customFormat="1" ht="11.1" customHeight="1">
      <c r="A19" s="1527"/>
      <c r="B19" s="296"/>
      <c r="C19" s="296"/>
      <c r="D19" s="294"/>
      <c r="E19" s="296"/>
      <c r="F19" s="296"/>
      <c r="G19" s="296"/>
      <c r="H19" s="296"/>
      <c r="I19" s="296"/>
      <c r="J19" s="296"/>
      <c r="K19" s="296"/>
      <c r="L19" s="296"/>
      <c r="M19" s="296"/>
      <c r="N19" s="296"/>
      <c r="O19" s="296"/>
      <c r="P19" s="296"/>
      <c r="Q19" s="296"/>
      <c r="R19" s="296"/>
      <c r="S19" s="296"/>
      <c r="T19" s="296"/>
      <c r="U19" s="296"/>
      <c r="V19" s="296"/>
      <c r="W19" s="296"/>
      <c r="X19" s="296"/>
      <c r="Y19" s="299"/>
      <c r="Z19" s="299"/>
      <c r="AA19" s="319"/>
      <c r="AB19" s="319"/>
      <c r="AC19" s="322"/>
      <c r="AD19" s="294"/>
      <c r="AE19" s="294"/>
      <c r="AF19" s="294"/>
      <c r="AG19" s="294"/>
      <c r="AH19" s="1185"/>
      <c r="AI19" s="916"/>
      <c r="AJ19" s="916"/>
      <c r="AK19" s="294"/>
      <c r="AL19" s="294"/>
      <c r="AM19" s="1072"/>
      <c r="AN19" s="185"/>
    </row>
    <row r="20" spans="1:42" s="58" customFormat="1" ht="11.1" customHeight="1">
      <c r="A20" s="1532"/>
      <c r="B20" s="321" t="s">
        <v>63</v>
      </c>
      <c r="C20" s="304" t="s">
        <v>995</v>
      </c>
      <c r="D20" s="294"/>
      <c r="E20" s="296"/>
      <c r="F20" s="296"/>
      <c r="G20" s="296"/>
      <c r="H20" s="296"/>
      <c r="I20" s="296"/>
      <c r="J20" s="296"/>
      <c r="K20" s="296"/>
      <c r="L20" s="296"/>
      <c r="M20" s="296"/>
      <c r="N20" s="296"/>
      <c r="O20" s="296"/>
      <c r="P20" s="296"/>
      <c r="Q20" s="296"/>
      <c r="R20" s="295"/>
      <c r="S20" s="323"/>
      <c r="T20" s="305"/>
      <c r="U20" s="304"/>
      <c r="V20" s="304"/>
      <c r="W20" s="296"/>
      <c r="X20" s="1347"/>
      <c r="Y20" s="1347"/>
      <c r="Z20" s="323"/>
      <c r="AA20" s="323"/>
      <c r="AB20" s="320"/>
      <c r="AC20" s="319"/>
      <c r="AD20" s="294"/>
      <c r="AE20" s="294"/>
      <c r="AF20" s="294"/>
      <c r="AG20" s="4479">
        <v>4</v>
      </c>
      <c r="AH20" s="4524"/>
      <c r="AI20" s="4580"/>
      <c r="AJ20" s="4581"/>
      <c r="AK20" s="294"/>
      <c r="AL20" s="294"/>
      <c r="AM20" s="1072"/>
      <c r="AN20" s="185"/>
    </row>
    <row r="21" spans="1:42" s="918" customFormat="1" ht="11.1" customHeight="1">
      <c r="A21" s="1568"/>
      <c r="B21" s="912"/>
      <c r="C21" s="309" t="s">
        <v>996</v>
      </c>
      <c r="D21" s="914"/>
      <c r="E21" s="309"/>
      <c r="F21" s="309"/>
      <c r="G21" s="309"/>
      <c r="H21" s="309"/>
      <c r="I21" s="309"/>
      <c r="J21" s="309"/>
      <c r="K21" s="309"/>
      <c r="L21" s="309"/>
      <c r="M21" s="309"/>
      <c r="N21" s="309"/>
      <c r="O21" s="309"/>
      <c r="P21" s="309"/>
      <c r="Q21" s="309"/>
      <c r="R21" s="308"/>
      <c r="S21" s="465"/>
      <c r="T21" s="308"/>
      <c r="U21" s="309"/>
      <c r="V21" s="309"/>
      <c r="W21" s="309"/>
      <c r="X21" s="1348"/>
      <c r="Y21" s="1348"/>
      <c r="Z21" s="465"/>
      <c r="AA21" s="465"/>
      <c r="AB21" s="915"/>
      <c r="AC21" s="913"/>
      <c r="AD21" s="914"/>
      <c r="AE21" s="914"/>
      <c r="AF21" s="914"/>
      <c r="AG21" s="4479"/>
      <c r="AH21" s="4524"/>
      <c r="AI21" s="4554"/>
      <c r="AJ21" s="4556"/>
      <c r="AK21" s="914"/>
      <c r="AL21" s="914"/>
      <c r="AM21" s="1567"/>
      <c r="AN21" s="917"/>
    </row>
    <row r="22" spans="1:42" s="58" customFormat="1" ht="11.1" customHeight="1">
      <c r="A22" s="1527"/>
      <c r="B22" s="296"/>
      <c r="C22" s="296"/>
      <c r="D22" s="294"/>
      <c r="E22" s="296"/>
      <c r="F22" s="296"/>
      <c r="G22" s="296"/>
      <c r="H22" s="296"/>
      <c r="I22" s="296"/>
      <c r="J22" s="296"/>
      <c r="K22" s="296"/>
      <c r="L22" s="296"/>
      <c r="M22" s="296"/>
      <c r="N22" s="296"/>
      <c r="O22" s="296"/>
      <c r="P22" s="296"/>
      <c r="Q22" s="296"/>
      <c r="R22" s="305"/>
      <c r="S22" s="323"/>
      <c r="T22" s="312"/>
      <c r="U22" s="312"/>
      <c r="V22" s="312"/>
      <c r="W22" s="312"/>
      <c r="X22" s="312"/>
      <c r="Y22" s="312"/>
      <c r="Z22" s="323"/>
      <c r="AA22" s="323"/>
      <c r="AB22" s="322"/>
      <c r="AC22" s="319"/>
      <c r="AD22" s="294"/>
      <c r="AE22" s="294"/>
      <c r="AF22" s="294"/>
      <c r="AG22" s="294"/>
      <c r="AH22" s="1185"/>
      <c r="AI22" s="916"/>
      <c r="AJ22" s="916"/>
      <c r="AK22" s="294"/>
      <c r="AL22" s="294"/>
      <c r="AM22" s="1072"/>
      <c r="AN22" s="185"/>
    </row>
    <row r="23" spans="1:42" s="112" customFormat="1" ht="11.1" customHeight="1">
      <c r="A23" s="1532"/>
      <c r="B23" s="321" t="s">
        <v>64</v>
      </c>
      <c r="C23" s="304" t="s">
        <v>997</v>
      </c>
      <c r="D23" s="313"/>
      <c r="E23" s="296"/>
      <c r="F23" s="296"/>
      <c r="G23" s="296"/>
      <c r="H23" s="296"/>
      <c r="I23" s="296"/>
      <c r="J23" s="296"/>
      <c r="K23" s="296"/>
      <c r="L23" s="296"/>
      <c r="M23" s="296"/>
      <c r="N23" s="296"/>
      <c r="O23" s="296"/>
      <c r="P23" s="296"/>
      <c r="Q23" s="296"/>
      <c r="R23" s="302"/>
      <c r="S23" s="323"/>
      <c r="T23" s="312"/>
      <c r="U23" s="312"/>
      <c r="V23" s="312"/>
      <c r="W23" s="312"/>
      <c r="X23" s="312"/>
      <c r="Y23" s="312"/>
      <c r="Z23" s="323"/>
      <c r="AA23" s="323"/>
      <c r="AB23" s="322"/>
      <c r="AC23" s="319"/>
      <c r="AD23" s="313"/>
      <c r="AE23" s="313"/>
      <c r="AF23" s="313"/>
      <c r="AG23" s="4479">
        <v>5</v>
      </c>
      <c r="AH23" s="4524"/>
      <c r="AI23" s="4580"/>
      <c r="AJ23" s="4581"/>
      <c r="AK23" s="313"/>
      <c r="AL23" s="313"/>
      <c r="AM23" s="1071"/>
      <c r="AN23" s="186"/>
    </row>
    <row r="24" spans="1:42" s="924" customFormat="1" ht="11.1" customHeight="1">
      <c r="A24" s="1568"/>
      <c r="B24" s="912"/>
      <c r="C24" s="309" t="s">
        <v>998</v>
      </c>
      <c r="D24" s="922"/>
      <c r="E24" s="309"/>
      <c r="F24" s="309"/>
      <c r="G24" s="309"/>
      <c r="H24" s="309"/>
      <c r="I24" s="309"/>
      <c r="J24" s="309"/>
      <c r="K24" s="309"/>
      <c r="L24" s="309"/>
      <c r="M24" s="309"/>
      <c r="N24" s="309"/>
      <c r="O24" s="309"/>
      <c r="P24" s="309"/>
      <c r="Q24" s="309"/>
      <c r="R24" s="312"/>
      <c r="S24" s="465"/>
      <c r="T24" s="312"/>
      <c r="U24" s="312"/>
      <c r="V24" s="312"/>
      <c r="W24" s="312"/>
      <c r="X24" s="312"/>
      <c r="Y24" s="312"/>
      <c r="Z24" s="465"/>
      <c r="AA24" s="465"/>
      <c r="AB24" s="919"/>
      <c r="AC24" s="913"/>
      <c r="AD24" s="922"/>
      <c r="AE24" s="922"/>
      <c r="AF24" s="922"/>
      <c r="AG24" s="4479"/>
      <c r="AH24" s="4524"/>
      <c r="AI24" s="4554"/>
      <c r="AJ24" s="4556"/>
      <c r="AK24" s="922"/>
      <c r="AL24" s="922"/>
      <c r="AM24" s="1569"/>
      <c r="AN24" s="923"/>
    </row>
    <row r="25" spans="1:42" s="58" customFormat="1" ht="11.1" customHeight="1">
      <c r="A25" s="1532"/>
      <c r="B25" s="309"/>
      <c r="C25" s="309"/>
      <c r="D25" s="294"/>
      <c r="E25" s="296"/>
      <c r="F25" s="296"/>
      <c r="G25" s="296"/>
      <c r="H25" s="296"/>
      <c r="I25" s="296"/>
      <c r="J25" s="296"/>
      <c r="K25" s="296"/>
      <c r="L25" s="296"/>
      <c r="M25" s="296"/>
      <c r="N25" s="296"/>
      <c r="O25" s="296"/>
      <c r="P25" s="296"/>
      <c r="Q25" s="296"/>
      <c r="R25" s="308"/>
      <c r="S25" s="323"/>
      <c r="T25" s="828"/>
      <c r="U25" s="828"/>
      <c r="V25" s="828"/>
      <c r="W25" s="828"/>
      <c r="X25" s="828"/>
      <c r="Y25" s="828"/>
      <c r="Z25" s="323"/>
      <c r="AA25" s="323"/>
      <c r="AB25" s="322"/>
      <c r="AC25" s="319"/>
      <c r="AD25" s="294"/>
      <c r="AE25" s="294"/>
      <c r="AF25" s="294"/>
      <c r="AG25" s="294"/>
      <c r="AH25" s="1352"/>
      <c r="AI25" s="920"/>
      <c r="AJ25" s="920"/>
      <c r="AK25" s="294"/>
      <c r="AL25" s="294"/>
      <c r="AM25" s="1072"/>
      <c r="AN25" s="205"/>
    </row>
    <row r="26" spans="1:42" s="58" customFormat="1" ht="11.1" customHeight="1">
      <c r="A26" s="1532"/>
      <c r="B26" s="321" t="s">
        <v>74</v>
      </c>
      <c r="C26" s="304" t="s">
        <v>999</v>
      </c>
      <c r="D26" s="294"/>
      <c r="E26" s="296"/>
      <c r="F26" s="298"/>
      <c r="G26" s="314"/>
      <c r="H26" s="296"/>
      <c r="I26" s="296"/>
      <c r="J26" s="296"/>
      <c r="K26" s="296"/>
      <c r="L26" s="296"/>
      <c r="M26" s="296"/>
      <c r="N26" s="296"/>
      <c r="O26" s="296"/>
      <c r="P26" s="296"/>
      <c r="Q26" s="296"/>
      <c r="R26" s="312"/>
      <c r="S26" s="296"/>
      <c r="T26" s="296"/>
      <c r="U26" s="296"/>
      <c r="V26" s="296"/>
      <c r="W26" s="296"/>
      <c r="X26" s="296"/>
      <c r="Y26" s="1347"/>
      <c r="Z26" s="1347"/>
      <c r="AA26" s="323"/>
      <c r="AB26" s="323"/>
      <c r="AC26" s="320"/>
      <c r="AD26" s="294"/>
      <c r="AE26" s="294"/>
      <c r="AF26" s="294"/>
      <c r="AG26" s="4479">
        <v>6</v>
      </c>
      <c r="AH26" s="4524"/>
      <c r="AI26" s="4580"/>
      <c r="AJ26" s="4581"/>
      <c r="AK26" s="294"/>
      <c r="AL26" s="294"/>
      <c r="AM26" s="1072"/>
      <c r="AN26" s="185"/>
    </row>
    <row r="27" spans="1:42" s="918" customFormat="1" ht="11.1" customHeight="1">
      <c r="A27" s="1568"/>
      <c r="B27" s="912"/>
      <c r="C27" s="309" t="s">
        <v>1000</v>
      </c>
      <c r="D27" s="914"/>
      <c r="E27" s="309"/>
      <c r="F27" s="310"/>
      <c r="G27" s="1388"/>
      <c r="H27" s="309"/>
      <c r="I27" s="309"/>
      <c r="J27" s="309"/>
      <c r="K27" s="309"/>
      <c r="L27" s="309"/>
      <c r="M27" s="309"/>
      <c r="N27" s="309"/>
      <c r="O27" s="309"/>
      <c r="P27" s="309"/>
      <c r="Q27" s="309"/>
      <c r="R27" s="312"/>
      <c r="S27" s="309"/>
      <c r="T27" s="309"/>
      <c r="U27" s="309"/>
      <c r="V27" s="309"/>
      <c r="W27" s="309"/>
      <c r="X27" s="309"/>
      <c r="Y27" s="1348"/>
      <c r="Z27" s="1348"/>
      <c r="AA27" s="465"/>
      <c r="AB27" s="465"/>
      <c r="AC27" s="915"/>
      <c r="AD27" s="914"/>
      <c r="AE27" s="914"/>
      <c r="AF27" s="914"/>
      <c r="AG27" s="4479"/>
      <c r="AH27" s="4524"/>
      <c r="AI27" s="4554"/>
      <c r="AJ27" s="4556"/>
      <c r="AK27" s="914"/>
      <c r="AL27" s="914"/>
      <c r="AM27" s="1567"/>
      <c r="AN27" s="917"/>
    </row>
    <row r="28" spans="1:42" s="58" customFormat="1" ht="11.1" customHeight="1">
      <c r="A28" s="1532"/>
      <c r="B28" s="321"/>
      <c r="C28" s="304"/>
      <c r="D28" s="294"/>
      <c r="E28" s="296"/>
      <c r="F28" s="298"/>
      <c r="G28" s="314"/>
      <c r="H28" s="296"/>
      <c r="I28" s="296"/>
      <c r="J28" s="296"/>
      <c r="K28" s="296"/>
      <c r="L28" s="296"/>
      <c r="M28" s="296"/>
      <c r="N28" s="296"/>
      <c r="O28" s="296"/>
      <c r="P28" s="296"/>
      <c r="Q28" s="296"/>
      <c r="R28" s="296"/>
      <c r="S28" s="296"/>
      <c r="T28" s="296"/>
      <c r="U28" s="296"/>
      <c r="V28" s="296"/>
      <c r="W28" s="296"/>
      <c r="X28" s="296"/>
      <c r="Y28" s="1347"/>
      <c r="Z28" s="1347"/>
      <c r="AA28" s="319"/>
      <c r="AB28" s="319"/>
      <c r="AC28" s="320"/>
      <c r="AD28" s="294"/>
      <c r="AE28" s="294"/>
      <c r="AF28" s="294"/>
      <c r="AG28" s="294"/>
      <c r="AH28" s="1352"/>
      <c r="AI28" s="915"/>
      <c r="AJ28" s="915"/>
      <c r="AK28" s="294"/>
      <c r="AL28" s="294"/>
      <c r="AM28" s="1072"/>
      <c r="AN28" s="185"/>
    </row>
    <row r="29" spans="1:42" ht="11.1" customHeight="1">
      <c r="A29" s="1532"/>
      <c r="B29" s="321" t="s">
        <v>76</v>
      </c>
      <c r="C29" s="304" t="s">
        <v>193</v>
      </c>
      <c r="D29" s="294"/>
      <c r="E29" s="296"/>
      <c r="F29" s="298"/>
      <c r="G29" s="314"/>
      <c r="H29" s="296"/>
      <c r="I29" s="296"/>
      <c r="J29" s="296"/>
      <c r="K29" s="296"/>
      <c r="L29" s="296"/>
      <c r="M29" s="296"/>
      <c r="N29" s="296"/>
      <c r="O29" s="296"/>
      <c r="P29" s="296"/>
      <c r="Q29" s="296"/>
      <c r="R29" s="296"/>
      <c r="S29" s="296"/>
      <c r="T29" s="296"/>
      <c r="U29" s="296"/>
      <c r="V29" s="296"/>
      <c r="W29" s="296"/>
      <c r="X29" s="296"/>
      <c r="Y29" s="1347"/>
      <c r="Z29" s="1347"/>
      <c r="AA29" s="319"/>
      <c r="AB29" s="319"/>
      <c r="AC29" s="320"/>
      <c r="AD29" s="294"/>
      <c r="AE29" s="294"/>
      <c r="AF29" s="294"/>
      <c r="AG29" s="4479">
        <v>7</v>
      </c>
      <c r="AH29" s="4524"/>
      <c r="AI29" s="4580"/>
      <c r="AJ29" s="4581"/>
      <c r="AK29" s="294"/>
      <c r="AL29" s="294"/>
      <c r="AM29" s="1570"/>
      <c r="AN29" s="184"/>
      <c r="AO29" s="36"/>
      <c r="AP29" s="36"/>
    </row>
    <row r="30" spans="1:42" s="929" customFormat="1" ht="11.1" customHeight="1">
      <c r="A30" s="1571"/>
      <c r="B30" s="925"/>
      <c r="C30" s="312" t="s">
        <v>2374</v>
      </c>
      <c r="D30" s="926"/>
      <c r="E30" s="312"/>
      <c r="F30" s="312"/>
      <c r="G30" s="1359"/>
      <c r="H30" s="312"/>
      <c r="I30" s="312"/>
      <c r="J30" s="312"/>
      <c r="K30" s="312"/>
      <c r="L30" s="312"/>
      <c r="M30" s="312"/>
      <c r="N30" s="312"/>
      <c r="O30" s="312"/>
      <c r="P30" s="312"/>
      <c r="Q30" s="312"/>
      <c r="R30" s="312"/>
      <c r="S30" s="312"/>
      <c r="T30" s="312"/>
      <c r="U30" s="312"/>
      <c r="V30" s="312"/>
      <c r="W30" s="312"/>
      <c r="X30" s="312"/>
      <c r="Y30" s="1359"/>
      <c r="Z30" s="1359"/>
      <c r="AA30" s="828"/>
      <c r="AB30" s="927"/>
      <c r="AC30" s="927"/>
      <c r="AD30" s="927"/>
      <c r="AE30" s="927"/>
      <c r="AF30" s="926"/>
      <c r="AG30" s="4479"/>
      <c r="AH30" s="4524"/>
      <c r="AI30" s="4554"/>
      <c r="AJ30" s="4556"/>
      <c r="AK30" s="926"/>
      <c r="AL30" s="926"/>
      <c r="AM30" s="1572"/>
      <c r="AN30" s="928"/>
    </row>
    <row r="31" spans="1:42" ht="11.1" customHeight="1">
      <c r="A31" s="1532"/>
      <c r="B31" s="1347"/>
      <c r="C31" s="321"/>
      <c r="D31" s="308"/>
      <c r="E31" s="296"/>
      <c r="F31" s="298"/>
      <c r="G31" s="314"/>
      <c r="H31" s="296"/>
      <c r="I31" s="296"/>
      <c r="J31" s="296"/>
      <c r="K31" s="296"/>
      <c r="L31" s="296"/>
      <c r="M31" s="296"/>
      <c r="N31" s="296"/>
      <c r="O31" s="296"/>
      <c r="P31" s="296"/>
      <c r="Q31" s="296"/>
      <c r="R31" s="296"/>
      <c r="S31" s="296"/>
      <c r="T31" s="296"/>
      <c r="U31" s="296"/>
      <c r="V31" s="296"/>
      <c r="W31" s="35"/>
      <c r="X31" s="35"/>
      <c r="Y31" s="35"/>
      <c r="Z31" s="35"/>
      <c r="AA31" s="35"/>
      <c r="AB31" s="35"/>
      <c r="AC31" s="35"/>
      <c r="AD31" s="35"/>
      <c r="AE31" s="35"/>
      <c r="AF31" s="35"/>
      <c r="AG31" s="35"/>
      <c r="AH31" s="35"/>
      <c r="AI31" s="35"/>
      <c r="AJ31" s="35"/>
      <c r="AK31" s="294"/>
      <c r="AL31" s="294"/>
      <c r="AM31" s="1570"/>
      <c r="AN31" s="184"/>
      <c r="AO31" s="36"/>
      <c r="AP31" s="36"/>
    </row>
    <row r="32" spans="1:42" ht="12.75" customHeight="1">
      <c r="A32" s="905"/>
      <c r="B32" s="871"/>
      <c r="C32" s="906"/>
      <c r="D32" s="854"/>
      <c r="E32" s="866"/>
      <c r="F32" s="592"/>
      <c r="G32" s="903"/>
      <c r="H32" s="866"/>
      <c r="I32" s="866"/>
      <c r="J32" s="866"/>
      <c r="K32" s="866"/>
      <c r="L32" s="866"/>
      <c r="M32" s="866"/>
      <c r="N32" s="866"/>
      <c r="O32" s="866"/>
      <c r="P32" s="866"/>
      <c r="Q32" s="866"/>
      <c r="R32" s="866"/>
      <c r="S32" s="866"/>
      <c r="T32" s="866"/>
      <c r="U32" s="866"/>
      <c r="V32" s="866"/>
      <c r="W32" s="907"/>
      <c r="X32" s="907"/>
      <c r="Y32" s="907"/>
      <c r="Z32" s="907"/>
      <c r="AA32" s="907"/>
      <c r="AB32" s="907"/>
      <c r="AC32" s="907"/>
      <c r="AD32" s="907"/>
      <c r="AE32" s="907"/>
      <c r="AF32" s="907"/>
      <c r="AG32" s="907"/>
      <c r="AH32" s="907"/>
      <c r="AI32" s="907"/>
      <c r="AJ32" s="907"/>
      <c r="AK32" s="628"/>
      <c r="AL32" s="628"/>
      <c r="AM32" s="908"/>
      <c r="AN32" s="863"/>
      <c r="AO32" s="36"/>
      <c r="AP32" s="36"/>
    </row>
    <row r="33" spans="1:42" ht="12.75" customHeight="1">
      <c r="A33" s="1532"/>
      <c r="B33" s="1347"/>
      <c r="C33" s="321"/>
      <c r="D33" s="308"/>
      <c r="E33" s="296"/>
      <c r="F33" s="298"/>
      <c r="G33" s="314"/>
      <c r="H33" s="296"/>
      <c r="I33" s="296"/>
      <c r="J33" s="296"/>
      <c r="K33" s="296"/>
      <c r="L33" s="296"/>
      <c r="M33" s="296"/>
      <c r="N33" s="296"/>
      <c r="O33" s="296"/>
      <c r="P33" s="296"/>
      <c r="Q33" s="296"/>
      <c r="R33" s="296"/>
      <c r="S33" s="296"/>
      <c r="T33" s="296"/>
      <c r="U33" s="296"/>
      <c r="V33" s="296"/>
      <c r="W33" s="35"/>
      <c r="X33" s="35"/>
      <c r="Y33" s="35"/>
      <c r="Z33" s="35"/>
      <c r="AA33" s="35"/>
      <c r="AB33" s="35"/>
      <c r="AC33" s="35"/>
      <c r="AD33" s="35"/>
      <c r="AE33" s="35"/>
      <c r="AF33" s="35"/>
      <c r="AG33" s="35"/>
      <c r="AH33" s="35"/>
      <c r="AI33" s="35"/>
      <c r="AJ33" s="35"/>
      <c r="AK33" s="294"/>
      <c r="AL33" s="294"/>
      <c r="AM33" s="1570"/>
      <c r="AN33" s="863"/>
      <c r="AO33" s="36"/>
      <c r="AP33" s="36"/>
    </row>
    <row r="34" spans="1:42" ht="11.1" customHeight="1">
      <c r="A34" s="1532">
        <v>2.2000000000000002</v>
      </c>
      <c r="B34" s="324" t="s">
        <v>2189</v>
      </c>
      <c r="C34" s="294"/>
      <c r="D34" s="308"/>
      <c r="E34" s="296"/>
      <c r="F34" s="298"/>
      <c r="G34" s="314"/>
      <c r="H34" s="296"/>
      <c r="I34" s="296"/>
      <c r="J34" s="296"/>
      <c r="K34" s="296"/>
      <c r="L34" s="296"/>
      <c r="M34" s="296"/>
      <c r="N34" s="296"/>
      <c r="O34" s="296"/>
      <c r="P34" s="296"/>
      <c r="Q34" s="296"/>
      <c r="R34" s="296"/>
      <c r="S34" s="296"/>
      <c r="T34" s="296"/>
      <c r="U34" s="296"/>
      <c r="V34" s="296"/>
      <c r="W34" s="35"/>
      <c r="X34" s="35"/>
      <c r="Y34" s="35"/>
      <c r="Z34" s="35"/>
      <c r="AA34" s="35"/>
      <c r="AB34" s="35"/>
      <c r="AC34" s="35"/>
      <c r="AD34" s="35"/>
      <c r="AE34" s="35"/>
      <c r="AF34" s="35"/>
      <c r="AG34" s="35"/>
      <c r="AH34" s="35"/>
      <c r="AI34" s="35"/>
      <c r="AJ34" s="35"/>
      <c r="AK34" s="294"/>
      <c r="AL34" s="294"/>
      <c r="AM34" s="1570"/>
      <c r="AN34" s="184"/>
      <c r="AO34" s="36"/>
      <c r="AP34" s="36"/>
    </row>
    <row r="35" spans="1:42" ht="11.1" customHeight="1">
      <c r="A35" s="1532"/>
      <c r="B35" s="325" t="s">
        <v>2190</v>
      </c>
      <c r="C35" s="294"/>
      <c r="D35" s="308"/>
      <c r="E35" s="296"/>
      <c r="F35" s="298"/>
      <c r="G35" s="314"/>
      <c r="H35" s="296"/>
      <c r="I35" s="296"/>
      <c r="J35" s="296"/>
      <c r="K35" s="296"/>
      <c r="L35" s="296"/>
      <c r="M35" s="296"/>
      <c r="N35" s="296"/>
      <c r="O35" s="296"/>
      <c r="P35" s="296"/>
      <c r="Q35" s="296"/>
      <c r="R35" s="296"/>
      <c r="S35" s="296"/>
      <c r="T35" s="296"/>
      <c r="U35" s="296"/>
      <c r="V35" s="296"/>
      <c r="W35" s="35"/>
      <c r="X35" s="35"/>
      <c r="Y35" s="35"/>
      <c r="Z35" s="35"/>
      <c r="AA35" s="35"/>
      <c r="AB35" s="35"/>
      <c r="AC35" s="35"/>
      <c r="AD35" s="35"/>
      <c r="AE35" s="35"/>
      <c r="AF35" s="35"/>
      <c r="AG35" s="35"/>
      <c r="AH35" s="35"/>
      <c r="AI35" s="35"/>
      <c r="AJ35" s="35"/>
      <c r="AK35" s="294"/>
      <c r="AL35" s="294"/>
      <c r="AM35" s="1570"/>
      <c r="AN35" s="184"/>
      <c r="AO35" s="36"/>
      <c r="AP35" s="36"/>
    </row>
    <row r="36" spans="1:42" ht="11.1" customHeight="1">
      <c r="A36" s="1532"/>
      <c r="B36" s="325"/>
      <c r="C36" s="294"/>
      <c r="D36" s="308"/>
      <c r="E36" s="296"/>
      <c r="F36" s="298"/>
      <c r="G36" s="314"/>
      <c r="H36" s="296"/>
      <c r="I36" s="296"/>
      <c r="J36" s="296"/>
      <c r="K36" s="296"/>
      <c r="L36" s="296"/>
      <c r="M36" s="296"/>
      <c r="N36" s="296"/>
      <c r="O36" s="296"/>
      <c r="P36" s="296"/>
      <c r="Q36" s="296"/>
      <c r="R36" s="296"/>
      <c r="S36" s="296"/>
      <c r="T36" s="296"/>
      <c r="U36" s="296"/>
      <c r="V36" s="296"/>
      <c r="W36" s="1357"/>
      <c r="X36" s="1373"/>
      <c r="Y36" s="1352"/>
      <c r="Z36" s="1352"/>
      <c r="AA36" s="1352"/>
      <c r="AB36" s="1352"/>
      <c r="AC36" s="1357"/>
      <c r="AD36" s="337"/>
      <c r="AE36" s="337"/>
      <c r="AF36" s="1352"/>
      <c r="AG36" s="1352"/>
      <c r="AH36" s="1352"/>
      <c r="AI36" s="1352"/>
      <c r="AJ36" s="1352"/>
      <c r="AK36" s="294"/>
      <c r="AL36" s="294"/>
      <c r="AM36" s="1570"/>
      <c r="AN36" s="387"/>
      <c r="AO36" s="36"/>
      <c r="AP36" s="36"/>
    </row>
    <row r="37" spans="1:42" ht="11.1" customHeight="1">
      <c r="A37" s="1532"/>
      <c r="B37" s="325"/>
      <c r="C37" s="4584" t="s">
        <v>592</v>
      </c>
      <c r="D37" s="4584"/>
      <c r="E37" s="4584"/>
      <c r="F37" s="1347"/>
      <c r="G37" s="1352"/>
      <c r="H37" s="320"/>
      <c r="I37" s="320"/>
      <c r="J37" s="320"/>
      <c r="K37" s="320"/>
      <c r="L37" s="320"/>
      <c r="M37" s="294"/>
      <c r="N37" s="294"/>
      <c r="O37" s="294"/>
      <c r="P37" s="294"/>
      <c r="Q37" s="294"/>
      <c r="R37" s="296"/>
      <c r="S37" s="296"/>
      <c r="T37" s="296"/>
      <c r="U37" s="296"/>
      <c r="V37" s="296"/>
      <c r="W37" s="1357"/>
      <c r="X37" s="1373"/>
      <c r="Y37" s="1352"/>
      <c r="Z37" s="1352"/>
      <c r="AA37" s="1352"/>
      <c r="AB37" s="1352"/>
      <c r="AC37" s="1357"/>
      <c r="AD37" s="337"/>
      <c r="AE37" s="337"/>
      <c r="AF37" s="1352"/>
      <c r="AG37" s="1352"/>
      <c r="AH37" s="1352"/>
      <c r="AI37" s="1352"/>
      <c r="AJ37" s="1352"/>
      <c r="AK37" s="294"/>
      <c r="AL37" s="294"/>
      <c r="AM37" s="1570"/>
      <c r="AN37" s="387"/>
      <c r="AO37" s="36"/>
      <c r="AP37" s="36"/>
    </row>
    <row r="38" spans="1:42" ht="11.1" customHeight="1">
      <c r="A38" s="1532"/>
      <c r="B38" s="325"/>
      <c r="C38" s="4590">
        <v>1</v>
      </c>
      <c r="D38" s="4502"/>
      <c r="E38" s="4516" t="s">
        <v>548</v>
      </c>
      <c r="F38" s="4471"/>
      <c r="G38" s="304"/>
      <c r="H38" s="304"/>
      <c r="I38" s="4561">
        <v>2</v>
      </c>
      <c r="J38" s="4586"/>
      <c r="K38" s="4516" t="s">
        <v>547</v>
      </c>
      <c r="L38" s="4471"/>
      <c r="M38" s="4582"/>
      <c r="N38" s="4582"/>
      <c r="O38" s="304"/>
      <c r="P38" s="304"/>
      <c r="Q38" s="304"/>
      <c r="R38" s="296"/>
      <c r="S38" s="296"/>
      <c r="T38" s="296"/>
      <c r="U38" s="296"/>
      <c r="V38" s="296"/>
      <c r="W38" s="1357"/>
      <c r="X38" s="1373"/>
      <c r="Y38" s="1352"/>
      <c r="Z38" s="1352"/>
      <c r="AA38" s="1352"/>
      <c r="AB38" s="1352"/>
      <c r="AC38" s="1357"/>
      <c r="AD38" s="337"/>
      <c r="AE38" s="337"/>
      <c r="AF38" s="1352"/>
      <c r="AG38" s="1352"/>
      <c r="AH38" s="1352"/>
      <c r="AI38" s="1352"/>
      <c r="AJ38" s="1352"/>
      <c r="AK38" s="294"/>
      <c r="AL38" s="294"/>
      <c r="AM38" s="1570"/>
      <c r="AN38" s="387"/>
      <c r="AO38" s="36"/>
      <c r="AP38" s="36"/>
    </row>
    <row r="39" spans="1:42" ht="11.1" customHeight="1">
      <c r="A39" s="1532"/>
      <c r="B39" s="325"/>
      <c r="C39" s="4590"/>
      <c r="D39" s="4501"/>
      <c r="E39" s="4516"/>
      <c r="F39" s="4471"/>
      <c r="G39" s="304"/>
      <c r="H39" s="304"/>
      <c r="I39" s="4561"/>
      <c r="J39" s="4587"/>
      <c r="K39" s="4583"/>
      <c r="L39" s="4582"/>
      <c r="M39" s="4582"/>
      <c r="N39" s="4582"/>
      <c r="O39" s="304"/>
      <c r="P39" s="304"/>
      <c r="Q39" s="304"/>
      <c r="R39" s="296"/>
      <c r="S39" s="296"/>
      <c r="T39" s="296"/>
      <c r="U39" s="296"/>
      <c r="V39" s="296"/>
      <c r="W39" s="1357"/>
      <c r="X39" s="1373"/>
      <c r="Y39" s="1352"/>
      <c r="Z39" s="1352"/>
      <c r="AA39" s="1352"/>
      <c r="AB39" s="1352"/>
      <c r="AC39" s="1357"/>
      <c r="AD39" s="337"/>
      <c r="AE39" s="337"/>
      <c r="AF39" s="1352"/>
      <c r="AG39" s="1352"/>
      <c r="AH39" s="1352"/>
      <c r="AI39" s="1352"/>
      <c r="AJ39" s="1352"/>
      <c r="AK39" s="294"/>
      <c r="AL39" s="294"/>
      <c r="AM39" s="1570"/>
      <c r="AN39" s="387"/>
      <c r="AO39" s="36"/>
      <c r="AP39" s="36"/>
    </row>
    <row r="40" spans="1:42">
      <c r="A40" s="1532"/>
      <c r="B40" s="1347"/>
      <c r="C40" s="326"/>
      <c r="D40" s="308"/>
      <c r="E40" s="296"/>
      <c r="F40" s="298"/>
      <c r="G40" s="314"/>
      <c r="H40" s="296"/>
      <c r="I40" s="296"/>
      <c r="J40" s="296"/>
      <c r="K40" s="296"/>
      <c r="L40" s="296"/>
      <c r="M40" s="296"/>
      <c r="N40" s="296"/>
      <c r="O40" s="296"/>
      <c r="P40" s="296"/>
      <c r="Q40" s="296"/>
      <c r="R40" s="296"/>
      <c r="S40" s="296"/>
      <c r="T40" s="296"/>
      <c r="U40" s="296"/>
      <c r="V40" s="296"/>
      <c r="W40" s="296"/>
      <c r="X40" s="296"/>
      <c r="Y40" s="1347"/>
      <c r="Z40" s="1347"/>
      <c r="AA40" s="1352"/>
      <c r="AB40" s="320"/>
      <c r="AC40" s="320"/>
      <c r="AD40" s="320"/>
      <c r="AE40" s="320"/>
      <c r="AF40" s="294"/>
      <c r="AG40" s="294"/>
      <c r="AH40" s="294"/>
      <c r="AI40" s="294"/>
      <c r="AJ40" s="294"/>
      <c r="AK40" s="294"/>
      <c r="AL40" s="294"/>
      <c r="AM40" s="1570"/>
      <c r="AN40" s="173"/>
      <c r="AO40" s="36"/>
      <c r="AP40" s="36"/>
    </row>
    <row r="41" spans="1:42" s="58" customFormat="1" ht="11.1" customHeight="1">
      <c r="A41" s="1532"/>
      <c r="B41" s="1078"/>
      <c r="C41" s="1079"/>
      <c r="D41" s="1080"/>
      <c r="E41" s="1081"/>
      <c r="F41" s="1082"/>
      <c r="G41" s="1083"/>
      <c r="H41" s="1081"/>
      <c r="I41" s="1081"/>
      <c r="J41" s="1081"/>
      <c r="K41" s="1081"/>
      <c r="L41" s="1081"/>
      <c r="M41" s="1081"/>
      <c r="N41" s="1081"/>
      <c r="O41" s="1081"/>
      <c r="P41" s="1081"/>
      <c r="Q41" s="1081"/>
      <c r="R41" s="1081"/>
      <c r="S41" s="1081"/>
      <c r="T41" s="1081"/>
      <c r="U41" s="1081"/>
      <c r="V41" s="1081"/>
      <c r="W41" s="1081"/>
      <c r="X41" s="1081"/>
      <c r="Y41" s="1084"/>
      <c r="Z41" s="1084"/>
      <c r="AA41" s="1085"/>
      <c r="AB41" s="1086"/>
      <c r="AC41" s="1086"/>
      <c r="AD41" s="1086"/>
      <c r="AE41" s="1087"/>
      <c r="AF41" s="298"/>
      <c r="AG41" s="298"/>
      <c r="AH41" s="298"/>
      <c r="AI41" s="298"/>
      <c r="AJ41" s="298"/>
      <c r="AK41" s="298"/>
      <c r="AL41" s="298"/>
      <c r="AM41" s="1492"/>
      <c r="AN41" s="187"/>
    </row>
    <row r="42" spans="1:42" s="58" customFormat="1" ht="11.1" customHeight="1">
      <c r="A42" s="1532"/>
      <c r="B42" s="1088"/>
      <c r="C42" s="1073" t="s">
        <v>194</v>
      </c>
      <c r="D42" s="1023"/>
      <c r="E42" s="1048"/>
      <c r="F42" s="1066"/>
      <c r="G42" s="1015"/>
      <c r="H42" s="1048"/>
      <c r="I42" s="1048"/>
      <c r="J42" s="1048"/>
      <c r="K42" s="1048"/>
      <c r="L42" s="1048"/>
      <c r="M42" s="1048"/>
      <c r="N42" s="1048"/>
      <c r="O42" s="1048"/>
      <c r="P42" s="1048"/>
      <c r="Q42" s="1048"/>
      <c r="R42" s="1048"/>
      <c r="S42" s="1048"/>
      <c r="T42" s="1048"/>
      <c r="U42" s="1048"/>
      <c r="V42" s="1048"/>
      <c r="W42" s="1048"/>
      <c r="X42" s="1048"/>
      <c r="Y42" s="1074"/>
      <c r="Z42" s="1074"/>
      <c r="AA42" s="1075"/>
      <c r="AB42" s="1076"/>
      <c r="AC42" s="1076"/>
      <c r="AD42" s="1076"/>
      <c r="AE42" s="1089"/>
      <c r="AF42" s="1357"/>
      <c r="AG42" s="1357"/>
      <c r="AH42" s="1357"/>
      <c r="AI42" s="1357"/>
      <c r="AJ42" s="1357"/>
      <c r="AK42" s="1357"/>
      <c r="AL42" s="1357"/>
      <c r="AM42" s="1573"/>
      <c r="AN42" s="188"/>
    </row>
    <row r="43" spans="1:42" s="58" customFormat="1" ht="11.1" customHeight="1">
      <c r="A43" s="1532"/>
      <c r="B43" s="1088"/>
      <c r="C43" s="1077" t="s">
        <v>195</v>
      </c>
      <c r="D43" s="1023"/>
      <c r="E43" s="1048"/>
      <c r="F43" s="1066"/>
      <c r="G43" s="1015"/>
      <c r="H43" s="1048"/>
      <c r="I43" s="1048"/>
      <c r="J43" s="1048"/>
      <c r="K43" s="1048"/>
      <c r="L43" s="1048"/>
      <c r="M43" s="1048"/>
      <c r="N43" s="1048"/>
      <c r="O43" s="1048"/>
      <c r="P43" s="1048"/>
      <c r="Q43" s="1048"/>
      <c r="R43" s="1048"/>
      <c r="S43" s="1048"/>
      <c r="T43" s="1048"/>
      <c r="U43" s="1048"/>
      <c r="V43" s="1048"/>
      <c r="W43" s="1048"/>
      <c r="X43" s="1048"/>
      <c r="Y43" s="1074"/>
      <c r="Z43" s="1074"/>
      <c r="AA43" s="1075"/>
      <c r="AB43" s="1076"/>
      <c r="AC43" s="1076"/>
      <c r="AD43" s="1076"/>
      <c r="AE43" s="1089"/>
      <c r="AF43" s="1347"/>
      <c r="AG43" s="1347"/>
      <c r="AH43" s="1347"/>
      <c r="AI43" s="1347"/>
      <c r="AJ43" s="1347"/>
      <c r="AK43" s="1357"/>
      <c r="AL43" s="1357"/>
      <c r="AM43" s="1573"/>
      <c r="AN43" s="188"/>
    </row>
    <row r="44" spans="1:42" s="112" customFormat="1" ht="11.1" customHeight="1">
      <c r="A44" s="1532"/>
      <c r="B44" s="1088"/>
      <c r="C44" s="1073"/>
      <c r="D44" s="1023"/>
      <c r="E44" s="1048"/>
      <c r="F44" s="1066"/>
      <c r="G44" s="1015"/>
      <c r="H44" s="1048"/>
      <c r="I44" s="1048"/>
      <c r="J44" s="1048"/>
      <c r="K44" s="1048"/>
      <c r="L44" s="1048"/>
      <c r="M44" s="1048"/>
      <c r="N44" s="1048"/>
      <c r="O44" s="1048"/>
      <c r="P44" s="1048"/>
      <c r="Q44" s="1048"/>
      <c r="R44" s="1048"/>
      <c r="S44" s="1048"/>
      <c r="T44" s="1048"/>
      <c r="U44" s="1048"/>
      <c r="V44" s="1048"/>
      <c r="W44" s="1048"/>
      <c r="X44" s="1048"/>
      <c r="Y44" s="1074"/>
      <c r="Z44" s="1074"/>
      <c r="AA44" s="1075"/>
      <c r="AB44" s="1076"/>
      <c r="AC44" s="1076"/>
      <c r="AD44" s="1076"/>
      <c r="AE44" s="1089"/>
      <c r="AF44" s="1347"/>
      <c r="AG44" s="1347"/>
      <c r="AH44" s="1347"/>
      <c r="AI44" s="1347"/>
      <c r="AJ44" s="1347"/>
      <c r="AK44" s="567"/>
      <c r="AL44" s="567"/>
      <c r="AM44" s="1574"/>
      <c r="AN44" s="209"/>
    </row>
    <row r="45" spans="1:42" s="58" customFormat="1" ht="11.1" customHeight="1">
      <c r="A45" s="1532"/>
      <c r="B45" s="1088"/>
      <c r="C45" s="1073" t="s">
        <v>784</v>
      </c>
      <c r="D45" s="1045" t="s">
        <v>891</v>
      </c>
      <c r="E45" s="1048"/>
      <c r="F45" s="1066"/>
      <c r="G45" s="1015"/>
      <c r="H45" s="1048"/>
      <c r="I45" s="1048"/>
      <c r="J45" s="1048"/>
      <c r="K45" s="1048"/>
      <c r="L45" s="1048"/>
      <c r="M45" s="1048"/>
      <c r="N45" s="1048"/>
      <c r="O45" s="1048"/>
      <c r="P45" s="1048"/>
      <c r="Q45" s="1048"/>
      <c r="R45" s="1048"/>
      <c r="S45" s="1048"/>
      <c r="T45" s="1048"/>
      <c r="U45" s="1048"/>
      <c r="V45" s="1048"/>
      <c r="W45" s="1048"/>
      <c r="X45" s="1048"/>
      <c r="Y45" s="1074"/>
      <c r="Z45" s="1074"/>
      <c r="AA45" s="1075"/>
      <c r="AB45" s="1076"/>
      <c r="AC45" s="1076"/>
      <c r="AD45" s="1076"/>
      <c r="AE45" s="1089"/>
      <c r="AF45" s="304"/>
      <c r="AG45" s="304"/>
      <c r="AH45" s="304"/>
      <c r="AI45" s="304"/>
      <c r="AJ45" s="304"/>
      <c r="AK45" s="1357"/>
      <c r="AL45" s="1357"/>
      <c r="AM45" s="1573"/>
      <c r="AN45" s="188"/>
    </row>
    <row r="46" spans="1:42" s="58" customFormat="1" ht="11.1" customHeight="1">
      <c r="A46" s="1532"/>
      <c r="B46" s="1088"/>
      <c r="C46" s="1077" t="s">
        <v>892</v>
      </c>
      <c r="D46" s="1023" t="s">
        <v>893</v>
      </c>
      <c r="E46" s="1048"/>
      <c r="F46" s="1066"/>
      <c r="G46" s="1015"/>
      <c r="H46" s="1048"/>
      <c r="I46" s="1048"/>
      <c r="J46" s="1048"/>
      <c r="K46" s="1048"/>
      <c r="L46" s="1048"/>
      <c r="M46" s="1048"/>
      <c r="N46" s="1048"/>
      <c r="O46" s="1048"/>
      <c r="P46" s="1048"/>
      <c r="Q46" s="1048"/>
      <c r="R46" s="1048"/>
      <c r="S46" s="1048"/>
      <c r="T46" s="1048"/>
      <c r="U46" s="1048"/>
      <c r="V46" s="1048"/>
      <c r="W46" s="1048"/>
      <c r="X46" s="1048"/>
      <c r="Y46" s="1074"/>
      <c r="Z46" s="1074"/>
      <c r="AA46" s="1075"/>
      <c r="AB46" s="1076"/>
      <c r="AC46" s="1076"/>
      <c r="AD46" s="1076"/>
      <c r="AE46" s="1089"/>
      <c r="AF46" s="304"/>
      <c r="AG46" s="304"/>
      <c r="AH46" s="304"/>
      <c r="AI46" s="304"/>
      <c r="AJ46" s="304"/>
      <c r="AK46" s="1357"/>
      <c r="AL46" s="1357"/>
      <c r="AM46" s="1573"/>
      <c r="AN46" s="188"/>
    </row>
    <row r="47" spans="1:42" s="58" customFormat="1" ht="11.1" customHeight="1">
      <c r="A47" s="1532"/>
      <c r="B47" s="1088"/>
      <c r="C47" s="1073"/>
      <c r="D47" s="1023"/>
      <c r="E47" s="1048"/>
      <c r="F47" s="1066"/>
      <c r="G47" s="1015"/>
      <c r="H47" s="1048"/>
      <c r="I47" s="1048"/>
      <c r="J47" s="1048"/>
      <c r="K47" s="1048"/>
      <c r="L47" s="1048"/>
      <c r="M47" s="1048"/>
      <c r="N47" s="1048"/>
      <c r="O47" s="1048"/>
      <c r="P47" s="1048"/>
      <c r="Q47" s="1048"/>
      <c r="R47" s="1048"/>
      <c r="S47" s="1048"/>
      <c r="T47" s="1048"/>
      <c r="U47" s="1048"/>
      <c r="V47" s="1048"/>
      <c r="W47" s="1048"/>
      <c r="X47" s="1048"/>
      <c r="Y47" s="1074"/>
      <c r="Z47" s="1074"/>
      <c r="AA47" s="1075"/>
      <c r="AB47" s="1076"/>
      <c r="AC47" s="1076"/>
      <c r="AD47" s="1076"/>
      <c r="AE47" s="1089"/>
      <c r="AF47" s="1357"/>
      <c r="AG47" s="1357"/>
      <c r="AH47" s="1357"/>
      <c r="AI47" s="1357"/>
      <c r="AJ47" s="1357"/>
      <c r="AK47" s="1357"/>
      <c r="AL47" s="1357"/>
      <c r="AM47" s="1573"/>
      <c r="AN47" s="188"/>
    </row>
    <row r="48" spans="1:42" s="58" customFormat="1" ht="11.1" customHeight="1">
      <c r="A48" s="1532"/>
      <c r="B48" s="1088"/>
      <c r="C48" s="1073" t="s">
        <v>894</v>
      </c>
      <c r="D48" s="1022" t="s">
        <v>895</v>
      </c>
      <c r="E48" s="1048"/>
      <c r="F48" s="1066"/>
      <c r="G48" s="1015"/>
      <c r="H48" s="1048"/>
      <c r="I48" s="1048"/>
      <c r="J48" s="1048"/>
      <c r="K48" s="1048"/>
      <c r="L48" s="1048"/>
      <c r="M48" s="1048"/>
      <c r="N48" s="1048"/>
      <c r="O48" s="1048"/>
      <c r="P48" s="1048"/>
      <c r="Q48" s="1048"/>
      <c r="R48" s="1048"/>
      <c r="S48" s="1048"/>
      <c r="T48" s="1048"/>
      <c r="U48" s="1048"/>
      <c r="V48" s="1048"/>
      <c r="W48" s="1048"/>
      <c r="X48" s="1048"/>
      <c r="Y48" s="1074"/>
      <c r="Z48" s="1074"/>
      <c r="AA48" s="1075"/>
      <c r="AB48" s="1076"/>
      <c r="AC48" s="1076"/>
      <c r="AD48" s="1076"/>
      <c r="AE48" s="1089"/>
      <c r="AF48" s="294"/>
      <c r="AG48" s="294"/>
      <c r="AH48" s="294"/>
      <c r="AI48" s="294"/>
      <c r="AJ48" s="294"/>
      <c r="AK48" s="294"/>
      <c r="AL48" s="294"/>
      <c r="AM48" s="1072"/>
      <c r="AN48" s="185"/>
    </row>
    <row r="49" spans="1:42" s="58" customFormat="1" ht="11.1" customHeight="1">
      <c r="A49" s="1532"/>
      <c r="B49" s="1088"/>
      <c r="C49" s="1077" t="s">
        <v>892</v>
      </c>
      <c r="D49" s="1023" t="s">
        <v>896</v>
      </c>
      <c r="E49" s="1048"/>
      <c r="F49" s="1066"/>
      <c r="G49" s="1015"/>
      <c r="H49" s="1048"/>
      <c r="I49" s="1048"/>
      <c r="J49" s="1048"/>
      <c r="K49" s="1048"/>
      <c r="L49" s="1048"/>
      <c r="M49" s="1048"/>
      <c r="N49" s="1048"/>
      <c r="O49" s="1048"/>
      <c r="P49" s="1048"/>
      <c r="Q49" s="1048"/>
      <c r="R49" s="1048"/>
      <c r="S49" s="1048"/>
      <c r="T49" s="1048"/>
      <c r="U49" s="1048"/>
      <c r="V49" s="1048"/>
      <c r="W49" s="1048"/>
      <c r="X49" s="1048"/>
      <c r="Y49" s="1074"/>
      <c r="Z49" s="1074"/>
      <c r="AA49" s="1075"/>
      <c r="AB49" s="1076"/>
      <c r="AC49" s="1076"/>
      <c r="AD49" s="1076"/>
      <c r="AE49" s="1089"/>
      <c r="AF49" s="294"/>
      <c r="AG49" s="294"/>
      <c r="AH49" s="294"/>
      <c r="AI49" s="294"/>
      <c r="AJ49" s="294"/>
      <c r="AK49" s="294"/>
      <c r="AL49" s="294"/>
      <c r="AM49" s="1072"/>
      <c r="AN49" s="185"/>
    </row>
    <row r="50" spans="1:42" ht="11.1" customHeight="1">
      <c r="A50" s="1532"/>
      <c r="B50" s="1090"/>
      <c r="C50" s="1091"/>
      <c r="D50" s="1092"/>
      <c r="E50" s="1093"/>
      <c r="F50" s="1094"/>
      <c r="G50" s="1095"/>
      <c r="H50" s="1093"/>
      <c r="I50" s="1093"/>
      <c r="J50" s="1093"/>
      <c r="K50" s="1093"/>
      <c r="L50" s="1093"/>
      <c r="M50" s="1093"/>
      <c r="N50" s="1093"/>
      <c r="O50" s="1093"/>
      <c r="P50" s="1093"/>
      <c r="Q50" s="1093"/>
      <c r="R50" s="1093"/>
      <c r="S50" s="1093"/>
      <c r="T50" s="1093"/>
      <c r="U50" s="1093"/>
      <c r="V50" s="1093"/>
      <c r="W50" s="1093"/>
      <c r="X50" s="1093"/>
      <c r="Y50" s="1096"/>
      <c r="Z50" s="1096"/>
      <c r="AA50" s="1097"/>
      <c r="AB50" s="1098"/>
      <c r="AC50" s="1098"/>
      <c r="AD50" s="1098"/>
      <c r="AE50" s="1099"/>
      <c r="AF50" s="295"/>
      <c r="AG50" s="295"/>
      <c r="AH50" s="295"/>
      <c r="AI50" s="295"/>
      <c r="AJ50" s="295"/>
      <c r="AK50" s="295"/>
      <c r="AL50" s="295"/>
      <c r="AM50" s="1575"/>
      <c r="AN50" s="174"/>
      <c r="AO50" s="36"/>
      <c r="AP50" s="36"/>
    </row>
    <row r="51" spans="1:42" ht="11.1" customHeight="1">
      <c r="A51" s="1532"/>
      <c r="B51" s="1347"/>
      <c r="C51" s="326"/>
      <c r="D51" s="308"/>
      <c r="E51" s="296"/>
      <c r="F51" s="298"/>
      <c r="G51" s="314"/>
      <c r="H51" s="296"/>
      <c r="I51" s="296"/>
      <c r="J51" s="296"/>
      <c r="K51" s="296"/>
      <c r="L51" s="296"/>
      <c r="M51" s="296"/>
      <c r="N51" s="296"/>
      <c r="O51" s="296"/>
      <c r="P51" s="296"/>
      <c r="Q51" s="296"/>
      <c r="R51" s="296"/>
      <c r="S51" s="296"/>
      <c r="T51" s="296"/>
      <c r="U51" s="296"/>
      <c r="V51" s="296"/>
      <c r="W51" s="296"/>
      <c r="X51" s="296"/>
      <c r="Y51" s="1347"/>
      <c r="Z51" s="1347"/>
      <c r="AA51" s="1352"/>
      <c r="AB51" s="320"/>
      <c r="AC51" s="320"/>
      <c r="AD51" s="320"/>
      <c r="AE51" s="320"/>
      <c r="AF51" s="295"/>
      <c r="AG51" s="295"/>
      <c r="AH51" s="295"/>
      <c r="AI51" s="295"/>
      <c r="AJ51" s="295"/>
      <c r="AK51" s="295"/>
      <c r="AL51" s="295"/>
      <c r="AM51" s="1575"/>
      <c r="AN51" s="621"/>
      <c r="AO51" s="36"/>
      <c r="AP51" s="36"/>
    </row>
    <row r="52" spans="1:42" ht="12.75" customHeight="1">
      <c r="A52" s="909"/>
      <c r="B52" s="479"/>
      <c r="C52" s="478"/>
      <c r="D52" s="478"/>
      <c r="E52" s="478"/>
      <c r="F52" s="478"/>
      <c r="G52" s="478"/>
      <c r="H52" s="478"/>
      <c r="I52" s="478"/>
      <c r="J52" s="478"/>
      <c r="K52" s="478"/>
      <c r="L52" s="478"/>
      <c r="M52" s="478"/>
      <c r="N52" s="478"/>
      <c r="O52" s="478"/>
      <c r="P52" s="478"/>
      <c r="Q52" s="478"/>
      <c r="R52" s="478"/>
      <c r="S52" s="478"/>
      <c r="T52" s="478"/>
      <c r="U52" s="478"/>
      <c r="V52" s="478"/>
      <c r="W52" s="910"/>
      <c r="X52" s="910"/>
      <c r="Y52" s="910"/>
      <c r="Z52" s="476"/>
      <c r="AA52" s="476"/>
      <c r="AB52" s="476"/>
      <c r="AC52" s="476"/>
      <c r="AD52" s="476"/>
      <c r="AE52" s="476"/>
      <c r="AF52" s="476"/>
      <c r="AG52" s="476"/>
      <c r="AH52" s="476"/>
      <c r="AI52" s="476"/>
      <c r="AJ52" s="476"/>
      <c r="AK52" s="476"/>
      <c r="AL52" s="476"/>
      <c r="AM52" s="623"/>
      <c r="AN52" s="813"/>
      <c r="AO52" s="36"/>
      <c r="AP52" s="36"/>
    </row>
    <row r="53" spans="1:42" ht="12.75" customHeight="1">
      <c r="A53" s="1576"/>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M53" s="1570"/>
    </row>
    <row r="54" spans="1:42" ht="11.1" customHeight="1">
      <c r="A54" s="1532">
        <v>2.2999999999999998</v>
      </c>
      <c r="B54" s="324" t="s">
        <v>2191</v>
      </c>
      <c r="C54" s="294"/>
      <c r="D54" s="308"/>
      <c r="E54" s="296"/>
      <c r="F54" s="298"/>
      <c r="G54" s="314"/>
      <c r="H54" s="296"/>
      <c r="I54" s="296"/>
      <c r="J54" s="296"/>
      <c r="K54" s="296"/>
      <c r="L54" s="296"/>
      <c r="M54" s="296"/>
      <c r="N54" s="296"/>
      <c r="O54" s="35"/>
      <c r="P54" s="35"/>
      <c r="Q54" s="35"/>
      <c r="R54" s="35"/>
      <c r="S54" s="35"/>
      <c r="T54" s="35"/>
      <c r="U54" s="35"/>
      <c r="V54" s="35"/>
      <c r="W54" s="35"/>
      <c r="X54" s="35"/>
      <c r="Y54" s="35"/>
      <c r="Z54" s="35"/>
      <c r="AA54" s="35"/>
      <c r="AB54" s="35"/>
      <c r="AC54" s="35"/>
      <c r="AD54" s="35"/>
      <c r="AE54" s="35"/>
      <c r="AF54" s="35"/>
      <c r="AG54" s="35"/>
      <c r="AH54" s="35"/>
      <c r="AI54" s="35"/>
      <c r="AJ54" s="35"/>
      <c r="AK54" s="35"/>
      <c r="AM54" s="1570"/>
    </row>
    <row r="55" spans="1:42" ht="11.1" customHeight="1">
      <c r="A55" s="1532"/>
      <c r="B55" s="325" t="s">
        <v>2192</v>
      </c>
      <c r="C55" s="294"/>
      <c r="D55" s="308"/>
      <c r="E55" s="296"/>
      <c r="F55" s="298"/>
      <c r="G55" s="314"/>
      <c r="H55" s="296"/>
      <c r="I55" s="296"/>
      <c r="J55" s="296"/>
      <c r="K55" s="296"/>
      <c r="L55" s="296"/>
      <c r="M55" s="296"/>
      <c r="N55" s="296"/>
      <c r="O55" s="35"/>
      <c r="P55" s="35"/>
      <c r="Q55" s="35"/>
      <c r="R55" s="35"/>
      <c r="S55" s="35"/>
      <c r="T55" s="35"/>
      <c r="U55" s="35"/>
      <c r="V55" s="35"/>
      <c r="W55" s="35"/>
      <c r="X55" s="35"/>
      <c r="Y55" s="35"/>
      <c r="Z55" s="35"/>
      <c r="AA55" s="35"/>
      <c r="AB55" s="35"/>
      <c r="AC55" s="35"/>
      <c r="AD55" s="35"/>
      <c r="AE55" s="35"/>
      <c r="AF55" s="35"/>
      <c r="AG55" s="35"/>
      <c r="AH55" s="35"/>
      <c r="AI55" s="35"/>
      <c r="AJ55" s="35"/>
      <c r="AK55" s="35"/>
      <c r="AM55" s="1570"/>
    </row>
    <row r="56" spans="1:42" ht="11.1" customHeight="1">
      <c r="A56" s="1532"/>
      <c r="B56" s="325"/>
      <c r="C56" s="294"/>
      <c r="D56" s="308"/>
      <c r="E56" s="296"/>
      <c r="F56" s="298"/>
      <c r="G56" s="314"/>
      <c r="H56" s="296"/>
      <c r="I56" s="296"/>
      <c r="J56" s="296"/>
      <c r="K56" s="296"/>
      <c r="L56" s="296"/>
      <c r="M56" s="296"/>
      <c r="N56" s="296"/>
      <c r="O56" s="35"/>
      <c r="P56" s="35"/>
      <c r="Q56" s="35"/>
      <c r="R56" s="35"/>
      <c r="S56" s="35"/>
      <c r="T56" s="35"/>
      <c r="U56" s="35"/>
      <c r="V56" s="35"/>
      <c r="W56" s="35"/>
      <c r="X56" s="35"/>
      <c r="Y56" s="35"/>
      <c r="Z56" s="35"/>
      <c r="AA56" s="35"/>
      <c r="AB56" s="35"/>
      <c r="AC56" s="35"/>
      <c r="AD56" s="35"/>
      <c r="AE56" s="35"/>
      <c r="AF56" s="35"/>
      <c r="AG56" s="35"/>
      <c r="AH56" s="35"/>
      <c r="AI56" s="35"/>
      <c r="AJ56" s="35"/>
      <c r="AK56" s="35"/>
      <c r="AM56" s="1570"/>
    </row>
    <row r="57" spans="1:42" ht="11.1" customHeight="1">
      <c r="A57" s="1532"/>
      <c r="B57" s="325"/>
      <c r="C57" s="4584" t="s">
        <v>2193</v>
      </c>
      <c r="D57" s="4584"/>
      <c r="E57" s="4584"/>
      <c r="F57" s="2962"/>
      <c r="G57" s="2961"/>
      <c r="H57" s="320"/>
      <c r="I57" s="320"/>
      <c r="J57" s="320"/>
      <c r="K57" s="320"/>
      <c r="L57" s="320"/>
      <c r="M57" s="294"/>
      <c r="N57" s="294"/>
      <c r="O57" s="35"/>
      <c r="P57" s="35"/>
      <c r="Q57" s="35"/>
      <c r="R57" s="35"/>
      <c r="S57" s="35"/>
      <c r="T57" s="35"/>
      <c r="U57" s="35"/>
      <c r="V57" s="35"/>
      <c r="W57" s="35"/>
      <c r="X57" s="35"/>
      <c r="Y57" s="35"/>
      <c r="Z57" s="35"/>
      <c r="AA57" s="35"/>
      <c r="AB57" s="35"/>
      <c r="AC57" s="35"/>
      <c r="AD57" s="35"/>
      <c r="AE57" s="35"/>
      <c r="AF57" s="35"/>
      <c r="AG57" s="35"/>
      <c r="AH57" s="35"/>
      <c r="AI57" s="35"/>
      <c r="AJ57" s="35"/>
      <c r="AK57" s="35"/>
      <c r="AM57" s="1570"/>
    </row>
    <row r="58" spans="1:42" ht="11.1" customHeight="1">
      <c r="A58" s="1532"/>
      <c r="B58" s="325"/>
      <c r="C58" s="4590">
        <v>1</v>
      </c>
      <c r="D58" s="4502"/>
      <c r="E58" s="4516" t="s">
        <v>548</v>
      </c>
      <c r="F58" s="4471"/>
      <c r="G58" s="304"/>
      <c r="H58" s="304"/>
      <c r="I58" s="4561">
        <v>2</v>
      </c>
      <c r="J58" s="4586"/>
      <c r="K58" s="4516" t="s">
        <v>547</v>
      </c>
      <c r="L58" s="4471"/>
      <c r="M58" s="4588"/>
      <c r="N58" s="4588"/>
      <c r="O58" s="35"/>
      <c r="P58" s="35"/>
      <c r="Q58" s="35"/>
      <c r="R58" s="35"/>
      <c r="S58" s="35"/>
      <c r="T58" s="35"/>
      <c r="U58" s="35"/>
      <c r="V58" s="35"/>
      <c r="W58" s="35"/>
      <c r="X58" s="35"/>
      <c r="Y58" s="35"/>
      <c r="Z58" s="35"/>
      <c r="AA58" s="35"/>
      <c r="AB58" s="35"/>
      <c r="AC58" s="35"/>
      <c r="AD58" s="35"/>
      <c r="AE58" s="35"/>
      <c r="AF58" s="35"/>
      <c r="AG58" s="35"/>
      <c r="AH58" s="35"/>
      <c r="AI58" s="35"/>
      <c r="AJ58" s="35"/>
      <c r="AK58" s="35"/>
      <c r="AM58" s="1570"/>
    </row>
    <row r="59" spans="1:42" ht="11.1" customHeight="1">
      <c r="A59" s="1532"/>
      <c r="B59" s="325"/>
      <c r="C59" s="4590"/>
      <c r="D59" s="4501"/>
      <c r="E59" s="4516"/>
      <c r="F59" s="4471"/>
      <c r="G59" s="304"/>
      <c r="H59" s="304"/>
      <c r="I59" s="4561"/>
      <c r="J59" s="4587"/>
      <c r="K59" s="4589"/>
      <c r="L59" s="4588"/>
      <c r="M59" s="4588"/>
      <c r="N59" s="4588"/>
      <c r="O59" s="35"/>
      <c r="P59" s="35"/>
      <c r="Q59" s="35"/>
      <c r="R59" s="35"/>
      <c r="S59" s="35"/>
      <c r="T59" s="35"/>
      <c r="U59" s="35"/>
      <c r="V59" s="35"/>
      <c r="W59" s="35"/>
      <c r="X59" s="35"/>
      <c r="Y59" s="35"/>
      <c r="Z59" s="35"/>
      <c r="AA59" s="35"/>
      <c r="AB59" s="35"/>
      <c r="AC59" s="35"/>
      <c r="AD59" s="35"/>
      <c r="AE59" s="35"/>
      <c r="AF59" s="35"/>
      <c r="AG59" s="35"/>
      <c r="AH59" s="35"/>
      <c r="AI59" s="35"/>
      <c r="AJ59" s="35"/>
      <c r="AK59" s="35"/>
      <c r="AM59" s="1570"/>
    </row>
    <row r="60" spans="1:42" ht="11.1" customHeight="1">
      <c r="A60" s="1576"/>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M60" s="1570"/>
    </row>
    <row r="61" spans="1:42" ht="11.1" customHeight="1">
      <c r="A61" s="1576"/>
      <c r="B61" s="1078"/>
      <c r="C61" s="1079"/>
      <c r="D61" s="1080"/>
      <c r="E61" s="1081"/>
      <c r="F61" s="1082"/>
      <c r="G61" s="1083"/>
      <c r="H61" s="1081"/>
      <c r="I61" s="1081"/>
      <c r="J61" s="1081"/>
      <c r="K61" s="1081"/>
      <c r="L61" s="1081"/>
      <c r="M61" s="1081"/>
      <c r="N61" s="1081"/>
      <c r="O61" s="1081"/>
      <c r="P61" s="1081"/>
      <c r="Q61" s="1081"/>
      <c r="R61" s="1081"/>
      <c r="S61" s="1081"/>
      <c r="T61" s="1081"/>
      <c r="U61" s="1081"/>
      <c r="V61" s="1081"/>
      <c r="W61" s="1081"/>
      <c r="X61" s="1081"/>
      <c r="Y61" s="1084"/>
      <c r="Z61" s="1084"/>
      <c r="AA61" s="1085"/>
      <c r="AB61" s="1086"/>
      <c r="AC61" s="1086"/>
      <c r="AD61" s="1086"/>
      <c r="AE61" s="1087"/>
      <c r="AF61" s="35"/>
      <c r="AG61" s="35"/>
      <c r="AH61" s="35"/>
      <c r="AI61" s="35"/>
      <c r="AJ61" s="35"/>
      <c r="AK61" s="35"/>
      <c r="AM61" s="1570"/>
    </row>
    <row r="62" spans="1:42" ht="11.1" customHeight="1">
      <c r="A62" s="1576"/>
      <c r="B62" s="1088"/>
      <c r="C62" s="1073" t="s">
        <v>934</v>
      </c>
      <c r="D62" s="1023"/>
      <c r="E62" s="1048"/>
      <c r="F62" s="1066"/>
      <c r="G62" s="1015"/>
      <c r="H62" s="1048"/>
      <c r="I62" s="1048"/>
      <c r="J62" s="1048"/>
      <c r="K62" s="1048"/>
      <c r="L62" s="1048"/>
      <c r="M62" s="1048"/>
      <c r="N62" s="1048"/>
      <c r="O62" s="1048"/>
      <c r="P62" s="1048"/>
      <c r="Q62" s="1048"/>
      <c r="R62" s="1048"/>
      <c r="S62" s="1048"/>
      <c r="T62" s="1048"/>
      <c r="U62" s="1048"/>
      <c r="V62" s="1048"/>
      <c r="W62" s="1048"/>
      <c r="X62" s="1048"/>
      <c r="Y62" s="1074"/>
      <c r="Z62" s="1074"/>
      <c r="AA62" s="1075"/>
      <c r="AB62" s="1076"/>
      <c r="AC62" s="1076"/>
      <c r="AD62" s="1076"/>
      <c r="AE62" s="1089"/>
      <c r="AF62" s="35"/>
      <c r="AG62" s="35"/>
      <c r="AH62" s="35"/>
      <c r="AI62" s="35"/>
      <c r="AJ62" s="35"/>
      <c r="AK62" s="35"/>
      <c r="AM62" s="1570"/>
    </row>
    <row r="63" spans="1:42" ht="11.1" customHeight="1">
      <c r="A63" s="1576"/>
      <c r="B63" s="1088"/>
      <c r="C63" s="1077" t="s">
        <v>935</v>
      </c>
      <c r="D63" s="1023"/>
      <c r="E63" s="1048"/>
      <c r="F63" s="1066"/>
      <c r="G63" s="1015"/>
      <c r="H63" s="1048"/>
      <c r="I63" s="1048"/>
      <c r="J63" s="1048"/>
      <c r="K63" s="1048"/>
      <c r="L63" s="1048"/>
      <c r="M63" s="1048"/>
      <c r="N63" s="1048"/>
      <c r="O63" s="1048"/>
      <c r="P63" s="1048"/>
      <c r="Q63" s="1048"/>
      <c r="R63" s="1048"/>
      <c r="S63" s="1048"/>
      <c r="T63" s="1048"/>
      <c r="U63" s="1048"/>
      <c r="V63" s="1048"/>
      <c r="W63" s="1048"/>
      <c r="X63" s="1048"/>
      <c r="Y63" s="1074"/>
      <c r="Z63" s="1074"/>
      <c r="AA63" s="1075"/>
      <c r="AB63" s="1076"/>
      <c r="AC63" s="1076"/>
      <c r="AD63" s="1076"/>
      <c r="AE63" s="1089"/>
      <c r="AF63" s="35"/>
      <c r="AG63" s="35"/>
      <c r="AH63" s="35"/>
      <c r="AI63" s="35"/>
      <c r="AJ63" s="35"/>
      <c r="AK63" s="35"/>
      <c r="AM63" s="1570"/>
    </row>
    <row r="64" spans="1:42" ht="11.1" customHeight="1">
      <c r="A64" s="1576"/>
      <c r="B64" s="1088"/>
      <c r="C64" s="1073"/>
      <c r="D64" s="1023"/>
      <c r="E64" s="1048"/>
      <c r="F64" s="1066"/>
      <c r="G64" s="1015"/>
      <c r="H64" s="1048"/>
      <c r="I64" s="1048"/>
      <c r="J64" s="1048"/>
      <c r="K64" s="1048"/>
      <c r="L64" s="1048"/>
      <c r="M64" s="1048"/>
      <c r="N64" s="1048"/>
      <c r="O64" s="1048"/>
      <c r="P64" s="1048"/>
      <c r="Q64" s="1048"/>
      <c r="R64" s="1048"/>
      <c r="S64" s="1048"/>
      <c r="T64" s="1048"/>
      <c r="U64" s="1048"/>
      <c r="V64" s="1048"/>
      <c r="W64" s="1048"/>
      <c r="X64" s="1048"/>
      <c r="Y64" s="1074"/>
      <c r="Z64" s="1074"/>
      <c r="AA64" s="1075"/>
      <c r="AB64" s="1076"/>
      <c r="AC64" s="1076"/>
      <c r="AD64" s="1076"/>
      <c r="AE64" s="1089"/>
      <c r="AF64" s="35"/>
      <c r="AG64" s="35"/>
      <c r="AH64" s="35"/>
      <c r="AI64" s="35"/>
      <c r="AJ64" s="35"/>
      <c r="AK64" s="35"/>
      <c r="AM64" s="1570"/>
    </row>
    <row r="65" spans="1:39" ht="11.1" customHeight="1">
      <c r="A65" s="1576"/>
      <c r="B65" s="1088"/>
      <c r="C65" s="1073" t="s">
        <v>784</v>
      </c>
      <c r="D65" s="1045" t="s">
        <v>2390</v>
      </c>
      <c r="E65" s="3307"/>
      <c r="F65" s="3308"/>
      <c r="G65" s="3309"/>
      <c r="H65" s="3307"/>
      <c r="I65" s="3307"/>
      <c r="J65" s="3307"/>
      <c r="K65" s="3307"/>
      <c r="L65" s="3307"/>
      <c r="M65" s="3307"/>
      <c r="N65" s="3307"/>
      <c r="O65" s="3307"/>
      <c r="P65" s="3307"/>
      <c r="Q65" s="3307"/>
      <c r="R65" s="3307"/>
      <c r="S65" s="3307"/>
      <c r="T65" s="3307"/>
      <c r="U65" s="3307"/>
      <c r="V65" s="3307"/>
      <c r="W65" s="3307"/>
      <c r="X65" s="3307"/>
      <c r="Y65" s="3310"/>
      <c r="Z65" s="1074"/>
      <c r="AA65" s="1075"/>
      <c r="AB65" s="1076"/>
      <c r="AC65" s="1076"/>
      <c r="AD65" s="1076"/>
      <c r="AE65" s="1089"/>
      <c r="AF65" s="35"/>
      <c r="AG65" s="35"/>
      <c r="AH65" s="35"/>
      <c r="AI65" s="35"/>
      <c r="AJ65" s="35"/>
      <c r="AK65" s="35"/>
      <c r="AM65" s="1570"/>
    </row>
    <row r="66" spans="1:39" ht="11.1" customHeight="1">
      <c r="A66" s="1576"/>
      <c r="B66" s="1088"/>
      <c r="C66" s="1077" t="s">
        <v>892</v>
      </c>
      <c r="D66" s="1023" t="s">
        <v>2391</v>
      </c>
      <c r="E66" s="3307"/>
      <c r="F66" s="3308"/>
      <c r="G66" s="3309"/>
      <c r="H66" s="3307"/>
      <c r="I66" s="3307"/>
      <c r="J66" s="3307"/>
      <c r="K66" s="3307"/>
      <c r="L66" s="3307"/>
      <c r="M66" s="3307"/>
      <c r="N66" s="3307"/>
      <c r="O66" s="3307"/>
      <c r="P66" s="3307"/>
      <c r="Q66" s="3307"/>
      <c r="R66" s="3307"/>
      <c r="S66" s="3307"/>
      <c r="T66" s="3307"/>
      <c r="U66" s="3307"/>
      <c r="V66" s="3307"/>
      <c r="W66" s="3307"/>
      <c r="X66" s="3307"/>
      <c r="Y66" s="3310"/>
      <c r="Z66" s="1074"/>
      <c r="AA66" s="1075"/>
      <c r="AB66" s="1076"/>
      <c r="AC66" s="1076"/>
      <c r="AD66" s="1076"/>
      <c r="AE66" s="1089"/>
      <c r="AF66" s="35"/>
      <c r="AG66" s="35"/>
      <c r="AH66" s="35"/>
      <c r="AI66" s="35"/>
      <c r="AJ66" s="35"/>
      <c r="AK66" s="35"/>
      <c r="AM66" s="1570"/>
    </row>
    <row r="67" spans="1:39" ht="11.1" customHeight="1">
      <c r="A67" s="1576"/>
      <c r="B67" s="1088"/>
      <c r="C67" s="1073"/>
      <c r="D67" s="1023"/>
      <c r="E67" s="1048"/>
      <c r="F67" s="1066"/>
      <c r="G67" s="1015"/>
      <c r="H67" s="1048"/>
      <c r="I67" s="1048"/>
      <c r="J67" s="1048"/>
      <c r="K67" s="1048"/>
      <c r="L67" s="1048"/>
      <c r="M67" s="1048"/>
      <c r="N67" s="1048"/>
      <c r="O67" s="1048"/>
      <c r="P67" s="1048"/>
      <c r="Q67" s="1048"/>
      <c r="R67" s="1048"/>
      <c r="S67" s="1048"/>
      <c r="T67" s="1048"/>
      <c r="U67" s="1048"/>
      <c r="V67" s="1048"/>
      <c r="W67" s="1048"/>
      <c r="X67" s="1048"/>
      <c r="Y67" s="1074"/>
      <c r="Z67" s="1074"/>
      <c r="AA67" s="1075"/>
      <c r="AB67" s="1076"/>
      <c r="AC67" s="1076"/>
      <c r="AD67" s="1076"/>
      <c r="AE67" s="1089"/>
      <c r="AF67" s="35"/>
      <c r="AG67" s="35"/>
      <c r="AH67" s="35"/>
      <c r="AI67" s="35"/>
      <c r="AJ67" s="35"/>
      <c r="AK67" s="35"/>
      <c r="AM67" s="1570"/>
    </row>
    <row r="68" spans="1:39" ht="11.1" customHeight="1">
      <c r="A68" s="1576"/>
      <c r="B68" s="1088"/>
      <c r="C68" s="1073" t="s">
        <v>894</v>
      </c>
      <c r="D68" s="1045" t="s">
        <v>936</v>
      </c>
      <c r="E68" s="1048"/>
      <c r="F68" s="1066"/>
      <c r="G68" s="1015"/>
      <c r="H68" s="1048"/>
      <c r="I68" s="1048"/>
      <c r="J68" s="1048"/>
      <c r="K68" s="1048"/>
      <c r="L68" s="1048"/>
      <c r="M68" s="1048"/>
      <c r="N68" s="1048"/>
      <c r="O68" s="1048"/>
      <c r="P68" s="1048"/>
      <c r="Q68" s="1048"/>
      <c r="R68" s="1048"/>
      <c r="S68" s="1048"/>
      <c r="T68" s="1048"/>
      <c r="U68" s="1048"/>
      <c r="V68" s="1048"/>
      <c r="W68" s="1048"/>
      <c r="X68" s="1048"/>
      <c r="Y68" s="1074"/>
      <c r="Z68" s="1074"/>
      <c r="AA68" s="1075"/>
      <c r="AB68" s="1076"/>
      <c r="AC68" s="1076"/>
      <c r="AD68" s="1076"/>
      <c r="AE68" s="1089"/>
      <c r="AF68" s="35"/>
      <c r="AG68" s="35"/>
      <c r="AH68" s="35"/>
      <c r="AI68" s="35"/>
      <c r="AJ68" s="35"/>
      <c r="AK68" s="35"/>
      <c r="AM68" s="1570"/>
    </row>
    <row r="69" spans="1:39" ht="11.1" customHeight="1">
      <c r="A69" s="1576"/>
      <c r="B69" s="1088"/>
      <c r="C69" s="1077" t="s">
        <v>892</v>
      </c>
      <c r="D69" s="1023" t="s">
        <v>937</v>
      </c>
      <c r="E69" s="1048"/>
      <c r="F69" s="1066"/>
      <c r="G69" s="1015"/>
      <c r="H69" s="1048"/>
      <c r="I69" s="1048"/>
      <c r="J69" s="1048"/>
      <c r="K69" s="1048"/>
      <c r="L69" s="1048"/>
      <c r="M69" s="1048"/>
      <c r="N69" s="1048"/>
      <c r="O69" s="1048"/>
      <c r="P69" s="1048"/>
      <c r="Q69" s="1048"/>
      <c r="R69" s="1048"/>
      <c r="S69" s="1048"/>
      <c r="T69" s="1048"/>
      <c r="U69" s="1048"/>
      <c r="V69" s="1048"/>
      <c r="W69" s="1048"/>
      <c r="X69" s="1048"/>
      <c r="Y69" s="1074"/>
      <c r="Z69" s="1074"/>
      <c r="AA69" s="1075"/>
      <c r="AB69" s="1076"/>
      <c r="AC69" s="1076"/>
      <c r="AD69" s="1076"/>
      <c r="AE69" s="1089"/>
      <c r="AF69" s="35"/>
      <c r="AG69" s="35"/>
      <c r="AH69" s="35"/>
      <c r="AI69" s="35"/>
      <c r="AJ69" s="35"/>
      <c r="AK69" s="35"/>
      <c r="AM69" s="1570"/>
    </row>
    <row r="70" spans="1:39" ht="11.1" customHeight="1">
      <c r="A70" s="1576"/>
      <c r="B70" s="1088"/>
      <c r="C70" s="1073"/>
      <c r="D70" s="1023"/>
      <c r="E70" s="1048"/>
      <c r="F70" s="1066"/>
      <c r="G70" s="1015"/>
      <c r="H70" s="1048"/>
      <c r="I70" s="1048"/>
      <c r="J70" s="1048"/>
      <c r="K70" s="1048"/>
      <c r="L70" s="1048"/>
      <c r="M70" s="1048"/>
      <c r="N70" s="1048"/>
      <c r="O70" s="1048"/>
      <c r="P70" s="1048"/>
      <c r="Q70" s="1048"/>
      <c r="R70" s="1048"/>
      <c r="S70" s="1048"/>
      <c r="T70" s="1048"/>
      <c r="U70" s="1048"/>
      <c r="V70" s="1048"/>
      <c r="W70" s="1048"/>
      <c r="X70" s="1048"/>
      <c r="Y70" s="1074"/>
      <c r="Z70" s="1074"/>
      <c r="AA70" s="1075"/>
      <c r="AB70" s="1076"/>
      <c r="AC70" s="1076"/>
      <c r="AD70" s="1076"/>
      <c r="AE70" s="1089"/>
      <c r="AF70" s="35"/>
      <c r="AG70" s="35"/>
      <c r="AH70" s="35"/>
      <c r="AI70" s="35"/>
      <c r="AJ70" s="35"/>
      <c r="AK70" s="35"/>
      <c r="AM70" s="1570"/>
    </row>
    <row r="71" spans="1:39" ht="11.1" customHeight="1">
      <c r="A71" s="1576"/>
      <c r="B71" s="1088"/>
      <c r="C71" s="1073" t="s">
        <v>938</v>
      </c>
      <c r="D71" s="1022" t="s">
        <v>939</v>
      </c>
      <c r="E71" s="1048"/>
      <c r="F71" s="1066"/>
      <c r="G71" s="1015"/>
      <c r="H71" s="1048"/>
      <c r="I71" s="1048"/>
      <c r="J71" s="1048"/>
      <c r="K71" s="1048"/>
      <c r="L71" s="1048"/>
      <c r="M71" s="1048"/>
      <c r="N71" s="1048"/>
      <c r="O71" s="1048"/>
      <c r="P71" s="1048"/>
      <c r="Q71" s="1048"/>
      <c r="R71" s="1048"/>
      <c r="S71" s="1048"/>
      <c r="T71" s="1048"/>
      <c r="U71" s="1048"/>
      <c r="V71" s="1048"/>
      <c r="W71" s="1048"/>
      <c r="X71" s="1048"/>
      <c r="Y71" s="1074"/>
      <c r="Z71" s="1074"/>
      <c r="AA71" s="1075"/>
      <c r="AB71" s="1076"/>
      <c r="AC71" s="1076"/>
      <c r="AD71" s="1076"/>
      <c r="AE71" s="1089"/>
      <c r="AF71" s="35"/>
      <c r="AG71" s="35"/>
      <c r="AH71" s="35"/>
      <c r="AI71" s="35"/>
      <c r="AJ71" s="35"/>
      <c r="AK71" s="35"/>
      <c r="AM71" s="1570"/>
    </row>
    <row r="72" spans="1:39" ht="11.1" customHeight="1">
      <c r="A72" s="1576"/>
      <c r="B72" s="1088"/>
      <c r="C72" s="1077" t="s">
        <v>892</v>
      </c>
      <c r="D72" s="1023" t="s">
        <v>940</v>
      </c>
      <c r="E72" s="1048"/>
      <c r="F72" s="1066"/>
      <c r="G72" s="1015"/>
      <c r="H72" s="1048"/>
      <c r="I72" s="1048"/>
      <c r="J72" s="1048"/>
      <c r="K72" s="1048"/>
      <c r="L72" s="1048"/>
      <c r="M72" s="1048"/>
      <c r="N72" s="1048"/>
      <c r="O72" s="1048"/>
      <c r="P72" s="1048"/>
      <c r="Q72" s="1048"/>
      <c r="R72" s="1048"/>
      <c r="S72" s="1048"/>
      <c r="T72" s="1048"/>
      <c r="U72" s="1048"/>
      <c r="V72" s="1048"/>
      <c r="W72" s="1048"/>
      <c r="X72" s="1048"/>
      <c r="Y72" s="1074"/>
      <c r="Z72" s="1074"/>
      <c r="AA72" s="1075"/>
      <c r="AB72" s="1076"/>
      <c r="AC72" s="1076"/>
      <c r="AD72" s="1076"/>
      <c r="AE72" s="1089"/>
      <c r="AF72" s="35"/>
      <c r="AG72" s="35"/>
      <c r="AH72" s="35"/>
      <c r="AI72" s="35"/>
      <c r="AJ72" s="35"/>
      <c r="AK72" s="35"/>
      <c r="AM72" s="1570"/>
    </row>
    <row r="73" spans="1:39" ht="11.1" customHeight="1">
      <c r="A73" s="1576"/>
      <c r="B73" s="1090"/>
      <c r="C73" s="1091"/>
      <c r="D73" s="1092"/>
      <c r="E73" s="1093"/>
      <c r="F73" s="1094"/>
      <c r="G73" s="1095"/>
      <c r="H73" s="1093"/>
      <c r="I73" s="1093"/>
      <c r="J73" s="1093"/>
      <c r="K73" s="1093"/>
      <c r="L73" s="1093"/>
      <c r="M73" s="1093"/>
      <c r="N73" s="1093"/>
      <c r="O73" s="1093"/>
      <c r="P73" s="1093"/>
      <c r="Q73" s="1093"/>
      <c r="R73" s="1093"/>
      <c r="S73" s="1093"/>
      <c r="T73" s="1093"/>
      <c r="U73" s="1093"/>
      <c r="V73" s="1093"/>
      <c r="W73" s="1093"/>
      <c r="X73" s="1093"/>
      <c r="Y73" s="1096"/>
      <c r="Z73" s="1096"/>
      <c r="AA73" s="1097"/>
      <c r="AB73" s="1098"/>
      <c r="AC73" s="1098"/>
      <c r="AD73" s="1098"/>
      <c r="AE73" s="1099"/>
      <c r="AF73" s="35"/>
      <c r="AG73" s="35"/>
      <c r="AH73" s="35"/>
      <c r="AI73" s="35"/>
      <c r="AJ73" s="35"/>
      <c r="AK73" s="35"/>
      <c r="AM73" s="1570"/>
    </row>
    <row r="74" spans="1:39" ht="12.75" customHeight="1">
      <c r="A74" s="1576"/>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M74" s="1570"/>
    </row>
    <row r="75" spans="1:39" ht="12.75" customHeight="1">
      <c r="A75" s="1576"/>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M75" s="1570"/>
    </row>
    <row r="76" spans="1:39" ht="12.75" customHeight="1">
      <c r="A76" s="1576"/>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M76" s="1570"/>
    </row>
    <row r="77" spans="1:39" ht="12.75" customHeight="1">
      <c r="A77" s="1576"/>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M77" s="2436"/>
    </row>
    <row r="78" spans="1:39" ht="12.75" customHeight="1">
      <c r="A78" s="1576"/>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M78" s="2436"/>
    </row>
    <row r="79" spans="1:39" ht="12.75" customHeight="1">
      <c r="A79" s="1576"/>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M79" s="1570"/>
    </row>
    <row r="80" spans="1:39" ht="12.75" customHeight="1">
      <c r="A80" s="1576"/>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M80" s="2436"/>
    </row>
    <row r="81" spans="1:39" ht="12.75" customHeight="1">
      <c r="A81" s="1576"/>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M81" s="1570"/>
    </row>
    <row r="82" spans="1:39" ht="12.75" customHeight="1">
      <c r="A82" s="1576"/>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M82" s="1570"/>
    </row>
    <row r="83" spans="1:39" ht="12.75" customHeight="1">
      <c r="A83" s="1576"/>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M83" s="1570"/>
    </row>
    <row r="84" spans="1:39" ht="12.75" customHeight="1">
      <c r="A84" s="1576"/>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M84" s="1570"/>
    </row>
    <row r="85" spans="1:39" ht="12.75" customHeight="1">
      <c r="A85" s="1576"/>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M85" s="1570"/>
    </row>
    <row r="86" spans="1:39" ht="8.1" customHeight="1">
      <c r="A86" s="1576"/>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M86" s="1570"/>
    </row>
    <row r="87" spans="1:39" ht="8.1" customHeight="1" thickBot="1">
      <c r="A87" s="874"/>
      <c r="B87" s="872"/>
      <c r="C87" s="872"/>
      <c r="D87" s="872"/>
      <c r="E87" s="872"/>
      <c r="F87" s="872"/>
      <c r="G87" s="872"/>
      <c r="H87" s="872"/>
      <c r="I87" s="872"/>
      <c r="J87" s="872"/>
      <c r="K87" s="872"/>
      <c r="L87" s="872"/>
      <c r="M87" s="872"/>
      <c r="N87" s="872"/>
      <c r="O87" s="872"/>
      <c r="P87" s="872"/>
      <c r="Q87" s="872"/>
      <c r="R87" s="872"/>
      <c r="S87" s="872"/>
      <c r="T87" s="872"/>
      <c r="U87" s="872"/>
      <c r="V87" s="872"/>
      <c r="W87" s="872"/>
      <c r="X87" s="872"/>
      <c r="Y87" s="872"/>
      <c r="Z87" s="872"/>
      <c r="AA87" s="872"/>
      <c r="AB87" s="872"/>
      <c r="AC87" s="872"/>
      <c r="AD87" s="872"/>
      <c r="AE87" s="872"/>
      <c r="AF87" s="872"/>
      <c r="AG87" s="872"/>
      <c r="AH87" s="872"/>
      <c r="AI87" s="872"/>
      <c r="AJ87" s="872"/>
      <c r="AK87" s="872"/>
      <c r="AL87" s="872"/>
      <c r="AM87" s="1577"/>
    </row>
    <row r="88" spans="1:39" ht="8.1" customHeight="1"/>
    <row r="89" spans="1:39" ht="18" customHeight="1">
      <c r="A89" s="4525">
        <f>'Soalan 1(ms5)'!A95:AF95+1</f>
        <v>6</v>
      </c>
      <c r="B89" s="4525"/>
      <c r="C89" s="4525"/>
      <c r="D89" s="4525"/>
      <c r="E89" s="4525"/>
      <c r="F89" s="4525"/>
      <c r="G89" s="4525"/>
      <c r="H89" s="4525"/>
      <c r="I89" s="4525"/>
      <c r="J89" s="4525"/>
      <c r="K89" s="4525"/>
      <c r="L89" s="4525"/>
      <c r="M89" s="4525"/>
      <c r="N89" s="4525"/>
      <c r="O89" s="4525"/>
      <c r="P89" s="4525"/>
      <c r="Q89" s="4525"/>
      <c r="R89" s="4525"/>
      <c r="S89" s="4525"/>
      <c r="T89" s="4525"/>
      <c r="U89" s="4525"/>
      <c r="V89" s="4525"/>
      <c r="W89" s="4525"/>
      <c r="X89" s="4525"/>
      <c r="Y89" s="4525"/>
      <c r="Z89" s="4525"/>
      <c r="AA89" s="4525"/>
      <c r="AB89" s="4525"/>
      <c r="AC89" s="4525"/>
      <c r="AD89" s="4525"/>
      <c r="AE89" s="4525"/>
      <c r="AF89" s="4525"/>
      <c r="AG89" s="4525"/>
      <c r="AH89" s="4525"/>
      <c r="AI89" s="4525"/>
      <c r="AJ89" s="4525"/>
      <c r="AK89" s="4525"/>
      <c r="AL89" s="4525"/>
      <c r="AM89" s="4525"/>
    </row>
    <row r="90" spans="1:39" ht="8.1" customHeight="1"/>
  </sheetData>
  <sheetProtection selectLockedCells="1" selectUnlockedCells="1"/>
  <mergeCells count="34">
    <mergeCell ref="J38:J39"/>
    <mergeCell ref="E38:F39"/>
    <mergeCell ref="AI17:AJ18"/>
    <mergeCell ref="AI20:AJ21"/>
    <mergeCell ref="E2:S3"/>
    <mergeCell ref="A89:AM89"/>
    <mergeCell ref="AI29:AJ30"/>
    <mergeCell ref="J58:J59"/>
    <mergeCell ref="K58:N59"/>
    <mergeCell ref="C57:E57"/>
    <mergeCell ref="C58:C59"/>
    <mergeCell ref="D58:D59"/>
    <mergeCell ref="E58:F59"/>
    <mergeCell ref="I58:I59"/>
    <mergeCell ref="I38:I39"/>
    <mergeCell ref="U9:Y11"/>
    <mergeCell ref="C38:C39"/>
    <mergeCell ref="D38:D39"/>
    <mergeCell ref="AI23:AJ24"/>
    <mergeCell ref="AI26:AJ27"/>
    <mergeCell ref="K38:N39"/>
    <mergeCell ref="C37:E37"/>
    <mergeCell ref="AG7:AJ7"/>
    <mergeCell ref="AG29:AH30"/>
    <mergeCell ref="AG26:AH27"/>
    <mergeCell ref="AG23:AH24"/>
    <mergeCell ref="AG20:AH21"/>
    <mergeCell ref="AG17:AH18"/>
    <mergeCell ref="AG14:AH15"/>
    <mergeCell ref="AG11:AH12"/>
    <mergeCell ref="AG8:AH9"/>
    <mergeCell ref="AI11:AJ12"/>
    <mergeCell ref="AI8:AJ9"/>
    <mergeCell ref="AI14:AJ15"/>
  </mergeCells>
  <printOptions horizontalCentered="1"/>
  <pageMargins left="0" right="0" top="0.43307086614173229" bottom="0" header="0" footer="0"/>
  <pageSetup paperSize="9" scale="79" firstPageNumber="6" orientation="portrait" r:id="rId1"/>
  <headerFooter alignWithMargins="0"/>
  <colBreaks count="1" manualBreakCount="1">
    <brk id="41" max="92"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L106"/>
  <sheetViews>
    <sheetView showGridLines="0" view="pageBreakPreview" zoomScaleSheetLayoutView="100" workbookViewId="0">
      <selection activeCell="D61" sqref="D61:E61"/>
    </sheetView>
  </sheetViews>
  <sheetFormatPr defaultRowHeight="12.75" customHeight="1"/>
  <cols>
    <col min="1" max="1" width="4.7109375" style="1" customWidth="1"/>
    <col min="2" max="2" width="0.85546875" style="1" customWidth="1"/>
    <col min="3" max="3" width="6.28515625" style="1" customWidth="1"/>
    <col min="4" max="4" width="2.7109375" style="1" customWidth="1"/>
    <col min="5" max="5" width="3.42578125" style="1" customWidth="1"/>
    <col min="6" max="6" width="3.140625" style="1" customWidth="1"/>
    <col min="7" max="7" width="3.5703125" style="1" customWidth="1"/>
    <col min="8" max="8" width="5" style="1" customWidth="1"/>
    <col min="9" max="9" width="3.140625" style="1" customWidth="1"/>
    <col min="10" max="10" width="3.28515625" style="1" customWidth="1"/>
    <col min="11" max="13" width="3.140625" style="1" customWidth="1"/>
    <col min="14" max="19" width="3.7109375" style="1" customWidth="1"/>
    <col min="20" max="22" width="3.28515625" style="1" customWidth="1"/>
    <col min="23" max="36" width="3.5703125" style="1" customWidth="1"/>
    <col min="37" max="37" width="5.140625" style="2" customWidth="1"/>
    <col min="38" max="38" width="11" style="2" customWidth="1"/>
    <col min="39" max="262" width="9.140625" style="2"/>
    <col min="263" max="263" width="2.85546875" style="2" customWidth="1"/>
    <col min="264" max="264" width="0.85546875" style="2" customWidth="1"/>
    <col min="265" max="266" width="6.28515625" style="2" customWidth="1"/>
    <col min="267" max="267" width="5" style="2" customWidth="1"/>
    <col min="268" max="268" width="5.7109375" style="2" customWidth="1"/>
    <col min="269" max="269" width="3.5703125" style="2" customWidth="1"/>
    <col min="270" max="270" width="5" style="2" customWidth="1"/>
    <col min="271" max="271" width="3.140625" style="2" customWidth="1"/>
    <col min="272" max="272" width="3.28515625" style="2" customWidth="1"/>
    <col min="273" max="275" width="3.140625" style="2" customWidth="1"/>
    <col min="276" max="276" width="3.7109375" style="2" customWidth="1"/>
    <col min="277" max="289" width="3.28515625" style="2" customWidth="1"/>
    <col min="290" max="290" width="3" style="2" customWidth="1"/>
    <col min="291" max="291" width="3.5703125" style="2" customWidth="1"/>
    <col min="292" max="292" width="0" style="2" hidden="1" customWidth="1"/>
    <col min="293" max="518" width="9.140625" style="2"/>
    <col min="519" max="519" width="2.85546875" style="2" customWidth="1"/>
    <col min="520" max="520" width="0.85546875" style="2" customWidth="1"/>
    <col min="521" max="522" width="6.28515625" style="2" customWidth="1"/>
    <col min="523" max="523" width="5" style="2" customWidth="1"/>
    <col min="524" max="524" width="5.7109375" style="2" customWidth="1"/>
    <col min="525" max="525" width="3.5703125" style="2" customWidth="1"/>
    <col min="526" max="526" width="5" style="2" customWidth="1"/>
    <col min="527" max="527" width="3.140625" style="2" customWidth="1"/>
    <col min="528" max="528" width="3.28515625" style="2" customWidth="1"/>
    <col min="529" max="531" width="3.140625" style="2" customWidth="1"/>
    <col min="532" max="532" width="3.7109375" style="2" customWidth="1"/>
    <col min="533" max="545" width="3.28515625" style="2" customWidth="1"/>
    <col min="546" max="546" width="3" style="2" customWidth="1"/>
    <col min="547" max="547" width="3.5703125" style="2" customWidth="1"/>
    <col min="548" max="548" width="0" style="2" hidden="1" customWidth="1"/>
    <col min="549" max="774" width="9.140625" style="2"/>
    <col min="775" max="775" width="2.85546875" style="2" customWidth="1"/>
    <col min="776" max="776" width="0.85546875" style="2" customWidth="1"/>
    <col min="777" max="778" width="6.28515625" style="2" customWidth="1"/>
    <col min="779" max="779" width="5" style="2" customWidth="1"/>
    <col min="780" max="780" width="5.7109375" style="2" customWidth="1"/>
    <col min="781" max="781" width="3.5703125" style="2" customWidth="1"/>
    <col min="782" max="782" width="5" style="2" customWidth="1"/>
    <col min="783" max="783" width="3.140625" style="2" customWidth="1"/>
    <col min="784" max="784" width="3.28515625" style="2" customWidth="1"/>
    <col min="785" max="787" width="3.140625" style="2" customWidth="1"/>
    <col min="788" max="788" width="3.7109375" style="2" customWidth="1"/>
    <col min="789" max="801" width="3.28515625" style="2" customWidth="1"/>
    <col min="802" max="802" width="3" style="2" customWidth="1"/>
    <col min="803" max="803" width="3.5703125" style="2" customWidth="1"/>
    <col min="804" max="804" width="0" style="2" hidden="1" customWidth="1"/>
    <col min="805" max="1030" width="9.140625" style="2"/>
    <col min="1031" max="1031" width="2.85546875" style="2" customWidth="1"/>
    <col min="1032" max="1032" width="0.85546875" style="2" customWidth="1"/>
    <col min="1033" max="1034" width="6.28515625" style="2" customWidth="1"/>
    <col min="1035" max="1035" width="5" style="2" customWidth="1"/>
    <col min="1036" max="1036" width="5.7109375" style="2" customWidth="1"/>
    <col min="1037" max="1037" width="3.5703125" style="2" customWidth="1"/>
    <col min="1038" max="1038" width="5" style="2" customWidth="1"/>
    <col min="1039" max="1039" width="3.140625" style="2" customWidth="1"/>
    <col min="1040" max="1040" width="3.28515625" style="2" customWidth="1"/>
    <col min="1041" max="1043" width="3.140625" style="2" customWidth="1"/>
    <col min="1044" max="1044" width="3.7109375" style="2" customWidth="1"/>
    <col min="1045" max="1057" width="3.28515625" style="2" customWidth="1"/>
    <col min="1058" max="1058" width="3" style="2" customWidth="1"/>
    <col min="1059" max="1059" width="3.5703125" style="2" customWidth="1"/>
    <col min="1060" max="1060" width="0" style="2" hidden="1" customWidth="1"/>
    <col min="1061" max="1286" width="9.140625" style="2"/>
    <col min="1287" max="1287" width="2.85546875" style="2" customWidth="1"/>
    <col min="1288" max="1288" width="0.85546875" style="2" customWidth="1"/>
    <col min="1289" max="1290" width="6.28515625" style="2" customWidth="1"/>
    <col min="1291" max="1291" width="5" style="2" customWidth="1"/>
    <col min="1292" max="1292" width="5.7109375" style="2" customWidth="1"/>
    <col min="1293" max="1293" width="3.5703125" style="2" customWidth="1"/>
    <col min="1294" max="1294" width="5" style="2" customWidth="1"/>
    <col min="1295" max="1295" width="3.140625" style="2" customWidth="1"/>
    <col min="1296" max="1296" width="3.28515625" style="2" customWidth="1"/>
    <col min="1297" max="1299" width="3.140625" style="2" customWidth="1"/>
    <col min="1300" max="1300" width="3.7109375" style="2" customWidth="1"/>
    <col min="1301" max="1313" width="3.28515625" style="2" customWidth="1"/>
    <col min="1314" max="1314" width="3" style="2" customWidth="1"/>
    <col min="1315" max="1315" width="3.5703125" style="2" customWidth="1"/>
    <col min="1316" max="1316" width="0" style="2" hidden="1" customWidth="1"/>
    <col min="1317" max="1542" width="9.140625" style="2"/>
    <col min="1543" max="1543" width="2.85546875" style="2" customWidth="1"/>
    <col min="1544" max="1544" width="0.85546875" style="2" customWidth="1"/>
    <col min="1545" max="1546" width="6.28515625" style="2" customWidth="1"/>
    <col min="1547" max="1547" width="5" style="2" customWidth="1"/>
    <col min="1548" max="1548" width="5.7109375" style="2" customWidth="1"/>
    <col min="1549" max="1549" width="3.5703125" style="2" customWidth="1"/>
    <col min="1550" max="1550" width="5" style="2" customWidth="1"/>
    <col min="1551" max="1551" width="3.140625" style="2" customWidth="1"/>
    <col min="1552" max="1552" width="3.28515625" style="2" customWidth="1"/>
    <col min="1553" max="1555" width="3.140625" style="2" customWidth="1"/>
    <col min="1556" max="1556" width="3.7109375" style="2" customWidth="1"/>
    <col min="1557" max="1569" width="3.28515625" style="2" customWidth="1"/>
    <col min="1570" max="1570" width="3" style="2" customWidth="1"/>
    <col min="1571" max="1571" width="3.5703125" style="2" customWidth="1"/>
    <col min="1572" max="1572" width="0" style="2" hidden="1" customWidth="1"/>
    <col min="1573" max="1798" width="9.140625" style="2"/>
    <col min="1799" max="1799" width="2.85546875" style="2" customWidth="1"/>
    <col min="1800" max="1800" width="0.85546875" style="2" customWidth="1"/>
    <col min="1801" max="1802" width="6.28515625" style="2" customWidth="1"/>
    <col min="1803" max="1803" width="5" style="2" customWidth="1"/>
    <col min="1804" max="1804" width="5.7109375" style="2" customWidth="1"/>
    <col min="1805" max="1805" width="3.5703125" style="2" customWidth="1"/>
    <col min="1806" max="1806" width="5" style="2" customWidth="1"/>
    <col min="1807" max="1807" width="3.140625" style="2" customWidth="1"/>
    <col min="1808" max="1808" width="3.28515625" style="2" customWidth="1"/>
    <col min="1809" max="1811" width="3.140625" style="2" customWidth="1"/>
    <col min="1812" max="1812" width="3.7109375" style="2" customWidth="1"/>
    <col min="1813" max="1825" width="3.28515625" style="2" customWidth="1"/>
    <col min="1826" max="1826" width="3" style="2" customWidth="1"/>
    <col min="1827" max="1827" width="3.5703125" style="2" customWidth="1"/>
    <col min="1828" max="1828" width="0" style="2" hidden="1" customWidth="1"/>
    <col min="1829" max="2054" width="9.140625" style="2"/>
    <col min="2055" max="2055" width="2.85546875" style="2" customWidth="1"/>
    <col min="2056" max="2056" width="0.85546875" style="2" customWidth="1"/>
    <col min="2057" max="2058" width="6.28515625" style="2" customWidth="1"/>
    <col min="2059" max="2059" width="5" style="2" customWidth="1"/>
    <col min="2060" max="2060" width="5.7109375" style="2" customWidth="1"/>
    <col min="2061" max="2061" width="3.5703125" style="2" customWidth="1"/>
    <col min="2062" max="2062" width="5" style="2" customWidth="1"/>
    <col min="2063" max="2063" width="3.140625" style="2" customWidth="1"/>
    <col min="2064" max="2064" width="3.28515625" style="2" customWidth="1"/>
    <col min="2065" max="2067" width="3.140625" style="2" customWidth="1"/>
    <col min="2068" max="2068" width="3.7109375" style="2" customWidth="1"/>
    <col min="2069" max="2081" width="3.28515625" style="2" customWidth="1"/>
    <col min="2082" max="2082" width="3" style="2" customWidth="1"/>
    <col min="2083" max="2083" width="3.5703125" style="2" customWidth="1"/>
    <col min="2084" max="2084" width="0" style="2" hidden="1" customWidth="1"/>
    <col min="2085" max="2310" width="9.140625" style="2"/>
    <col min="2311" max="2311" width="2.85546875" style="2" customWidth="1"/>
    <col min="2312" max="2312" width="0.85546875" style="2" customWidth="1"/>
    <col min="2313" max="2314" width="6.28515625" style="2" customWidth="1"/>
    <col min="2315" max="2315" width="5" style="2" customWidth="1"/>
    <col min="2316" max="2316" width="5.7109375" style="2" customWidth="1"/>
    <col min="2317" max="2317" width="3.5703125" style="2" customWidth="1"/>
    <col min="2318" max="2318" width="5" style="2" customWidth="1"/>
    <col min="2319" max="2319" width="3.140625" style="2" customWidth="1"/>
    <col min="2320" max="2320" width="3.28515625" style="2" customWidth="1"/>
    <col min="2321" max="2323" width="3.140625" style="2" customWidth="1"/>
    <col min="2324" max="2324" width="3.7109375" style="2" customWidth="1"/>
    <col min="2325" max="2337" width="3.28515625" style="2" customWidth="1"/>
    <col min="2338" max="2338" width="3" style="2" customWidth="1"/>
    <col min="2339" max="2339" width="3.5703125" style="2" customWidth="1"/>
    <col min="2340" max="2340" width="0" style="2" hidden="1" customWidth="1"/>
    <col min="2341" max="2566" width="9.140625" style="2"/>
    <col min="2567" max="2567" width="2.85546875" style="2" customWidth="1"/>
    <col min="2568" max="2568" width="0.85546875" style="2" customWidth="1"/>
    <col min="2569" max="2570" width="6.28515625" style="2" customWidth="1"/>
    <col min="2571" max="2571" width="5" style="2" customWidth="1"/>
    <col min="2572" max="2572" width="5.7109375" style="2" customWidth="1"/>
    <col min="2573" max="2573" width="3.5703125" style="2" customWidth="1"/>
    <col min="2574" max="2574" width="5" style="2" customWidth="1"/>
    <col min="2575" max="2575" width="3.140625" style="2" customWidth="1"/>
    <col min="2576" max="2576" width="3.28515625" style="2" customWidth="1"/>
    <col min="2577" max="2579" width="3.140625" style="2" customWidth="1"/>
    <col min="2580" max="2580" width="3.7109375" style="2" customWidth="1"/>
    <col min="2581" max="2593" width="3.28515625" style="2" customWidth="1"/>
    <col min="2594" max="2594" width="3" style="2" customWidth="1"/>
    <col min="2595" max="2595" width="3.5703125" style="2" customWidth="1"/>
    <col min="2596" max="2596" width="0" style="2" hidden="1" customWidth="1"/>
    <col min="2597" max="2822" width="9.140625" style="2"/>
    <col min="2823" max="2823" width="2.85546875" style="2" customWidth="1"/>
    <col min="2824" max="2824" width="0.85546875" style="2" customWidth="1"/>
    <col min="2825" max="2826" width="6.28515625" style="2" customWidth="1"/>
    <col min="2827" max="2827" width="5" style="2" customWidth="1"/>
    <col min="2828" max="2828" width="5.7109375" style="2" customWidth="1"/>
    <col min="2829" max="2829" width="3.5703125" style="2" customWidth="1"/>
    <col min="2830" max="2830" width="5" style="2" customWidth="1"/>
    <col min="2831" max="2831" width="3.140625" style="2" customWidth="1"/>
    <col min="2832" max="2832" width="3.28515625" style="2" customWidth="1"/>
    <col min="2833" max="2835" width="3.140625" style="2" customWidth="1"/>
    <col min="2836" max="2836" width="3.7109375" style="2" customWidth="1"/>
    <col min="2837" max="2849" width="3.28515625" style="2" customWidth="1"/>
    <col min="2850" max="2850" width="3" style="2" customWidth="1"/>
    <col min="2851" max="2851" width="3.5703125" style="2" customWidth="1"/>
    <col min="2852" max="2852" width="0" style="2" hidden="1" customWidth="1"/>
    <col min="2853" max="3078" width="9.140625" style="2"/>
    <col min="3079" max="3079" width="2.85546875" style="2" customWidth="1"/>
    <col min="3080" max="3080" width="0.85546875" style="2" customWidth="1"/>
    <col min="3081" max="3082" width="6.28515625" style="2" customWidth="1"/>
    <col min="3083" max="3083" width="5" style="2" customWidth="1"/>
    <col min="3084" max="3084" width="5.7109375" style="2" customWidth="1"/>
    <col min="3085" max="3085" width="3.5703125" style="2" customWidth="1"/>
    <col min="3086" max="3086" width="5" style="2" customWidth="1"/>
    <col min="3087" max="3087" width="3.140625" style="2" customWidth="1"/>
    <col min="3088" max="3088" width="3.28515625" style="2" customWidth="1"/>
    <col min="3089" max="3091" width="3.140625" style="2" customWidth="1"/>
    <col min="3092" max="3092" width="3.7109375" style="2" customWidth="1"/>
    <col min="3093" max="3105" width="3.28515625" style="2" customWidth="1"/>
    <col min="3106" max="3106" width="3" style="2" customWidth="1"/>
    <col min="3107" max="3107" width="3.5703125" style="2" customWidth="1"/>
    <col min="3108" max="3108" width="0" style="2" hidden="1" customWidth="1"/>
    <col min="3109" max="3334" width="9.140625" style="2"/>
    <col min="3335" max="3335" width="2.85546875" style="2" customWidth="1"/>
    <col min="3336" max="3336" width="0.85546875" style="2" customWidth="1"/>
    <col min="3337" max="3338" width="6.28515625" style="2" customWidth="1"/>
    <col min="3339" max="3339" width="5" style="2" customWidth="1"/>
    <col min="3340" max="3340" width="5.7109375" style="2" customWidth="1"/>
    <col min="3341" max="3341" width="3.5703125" style="2" customWidth="1"/>
    <col min="3342" max="3342" width="5" style="2" customWidth="1"/>
    <col min="3343" max="3343" width="3.140625" style="2" customWidth="1"/>
    <col min="3344" max="3344" width="3.28515625" style="2" customWidth="1"/>
    <col min="3345" max="3347" width="3.140625" style="2" customWidth="1"/>
    <col min="3348" max="3348" width="3.7109375" style="2" customWidth="1"/>
    <col min="3349" max="3361" width="3.28515625" style="2" customWidth="1"/>
    <col min="3362" max="3362" width="3" style="2" customWidth="1"/>
    <col min="3363" max="3363" width="3.5703125" style="2" customWidth="1"/>
    <col min="3364" max="3364" width="0" style="2" hidden="1" customWidth="1"/>
    <col min="3365" max="3590" width="9.140625" style="2"/>
    <col min="3591" max="3591" width="2.85546875" style="2" customWidth="1"/>
    <col min="3592" max="3592" width="0.85546875" style="2" customWidth="1"/>
    <col min="3593" max="3594" width="6.28515625" style="2" customWidth="1"/>
    <col min="3595" max="3595" width="5" style="2" customWidth="1"/>
    <col min="3596" max="3596" width="5.7109375" style="2" customWidth="1"/>
    <col min="3597" max="3597" width="3.5703125" style="2" customWidth="1"/>
    <col min="3598" max="3598" width="5" style="2" customWidth="1"/>
    <col min="3599" max="3599" width="3.140625" style="2" customWidth="1"/>
    <col min="3600" max="3600" width="3.28515625" style="2" customWidth="1"/>
    <col min="3601" max="3603" width="3.140625" style="2" customWidth="1"/>
    <col min="3604" max="3604" width="3.7109375" style="2" customWidth="1"/>
    <col min="3605" max="3617" width="3.28515625" style="2" customWidth="1"/>
    <col min="3618" max="3618" width="3" style="2" customWidth="1"/>
    <col min="3619" max="3619" width="3.5703125" style="2" customWidth="1"/>
    <col min="3620" max="3620" width="0" style="2" hidden="1" customWidth="1"/>
    <col min="3621" max="3846" width="9.140625" style="2"/>
    <col min="3847" max="3847" width="2.85546875" style="2" customWidth="1"/>
    <col min="3848" max="3848" width="0.85546875" style="2" customWidth="1"/>
    <col min="3849" max="3850" width="6.28515625" style="2" customWidth="1"/>
    <col min="3851" max="3851" width="5" style="2" customWidth="1"/>
    <col min="3852" max="3852" width="5.7109375" style="2" customWidth="1"/>
    <col min="3853" max="3853" width="3.5703125" style="2" customWidth="1"/>
    <col min="3854" max="3854" width="5" style="2" customWidth="1"/>
    <col min="3855" max="3855" width="3.140625" style="2" customWidth="1"/>
    <col min="3856" max="3856" width="3.28515625" style="2" customWidth="1"/>
    <col min="3857" max="3859" width="3.140625" style="2" customWidth="1"/>
    <col min="3860" max="3860" width="3.7109375" style="2" customWidth="1"/>
    <col min="3861" max="3873" width="3.28515625" style="2" customWidth="1"/>
    <col min="3874" max="3874" width="3" style="2" customWidth="1"/>
    <col min="3875" max="3875" width="3.5703125" style="2" customWidth="1"/>
    <col min="3876" max="3876" width="0" style="2" hidden="1" customWidth="1"/>
    <col min="3877" max="4102" width="9.140625" style="2"/>
    <col min="4103" max="4103" width="2.85546875" style="2" customWidth="1"/>
    <col min="4104" max="4104" width="0.85546875" style="2" customWidth="1"/>
    <col min="4105" max="4106" width="6.28515625" style="2" customWidth="1"/>
    <col min="4107" max="4107" width="5" style="2" customWidth="1"/>
    <col min="4108" max="4108" width="5.7109375" style="2" customWidth="1"/>
    <col min="4109" max="4109" width="3.5703125" style="2" customWidth="1"/>
    <col min="4110" max="4110" width="5" style="2" customWidth="1"/>
    <col min="4111" max="4111" width="3.140625" style="2" customWidth="1"/>
    <col min="4112" max="4112" width="3.28515625" style="2" customWidth="1"/>
    <col min="4113" max="4115" width="3.140625" style="2" customWidth="1"/>
    <col min="4116" max="4116" width="3.7109375" style="2" customWidth="1"/>
    <col min="4117" max="4129" width="3.28515625" style="2" customWidth="1"/>
    <col min="4130" max="4130" width="3" style="2" customWidth="1"/>
    <col min="4131" max="4131" width="3.5703125" style="2" customWidth="1"/>
    <col min="4132" max="4132" width="0" style="2" hidden="1" customWidth="1"/>
    <col min="4133" max="4358" width="9.140625" style="2"/>
    <col min="4359" max="4359" width="2.85546875" style="2" customWidth="1"/>
    <col min="4360" max="4360" width="0.85546875" style="2" customWidth="1"/>
    <col min="4361" max="4362" width="6.28515625" style="2" customWidth="1"/>
    <col min="4363" max="4363" width="5" style="2" customWidth="1"/>
    <col min="4364" max="4364" width="5.7109375" style="2" customWidth="1"/>
    <col min="4365" max="4365" width="3.5703125" style="2" customWidth="1"/>
    <col min="4366" max="4366" width="5" style="2" customWidth="1"/>
    <col min="4367" max="4367" width="3.140625" style="2" customWidth="1"/>
    <col min="4368" max="4368" width="3.28515625" style="2" customWidth="1"/>
    <col min="4369" max="4371" width="3.140625" style="2" customWidth="1"/>
    <col min="4372" max="4372" width="3.7109375" style="2" customWidth="1"/>
    <col min="4373" max="4385" width="3.28515625" style="2" customWidth="1"/>
    <col min="4386" max="4386" width="3" style="2" customWidth="1"/>
    <col min="4387" max="4387" width="3.5703125" style="2" customWidth="1"/>
    <col min="4388" max="4388" width="0" style="2" hidden="1" customWidth="1"/>
    <col min="4389" max="4614" width="9.140625" style="2"/>
    <col min="4615" max="4615" width="2.85546875" style="2" customWidth="1"/>
    <col min="4616" max="4616" width="0.85546875" style="2" customWidth="1"/>
    <col min="4617" max="4618" width="6.28515625" style="2" customWidth="1"/>
    <col min="4619" max="4619" width="5" style="2" customWidth="1"/>
    <col min="4620" max="4620" width="5.7109375" style="2" customWidth="1"/>
    <col min="4621" max="4621" width="3.5703125" style="2" customWidth="1"/>
    <col min="4622" max="4622" width="5" style="2" customWidth="1"/>
    <col min="4623" max="4623" width="3.140625" style="2" customWidth="1"/>
    <col min="4624" max="4624" width="3.28515625" style="2" customWidth="1"/>
    <col min="4625" max="4627" width="3.140625" style="2" customWidth="1"/>
    <col min="4628" max="4628" width="3.7109375" style="2" customWidth="1"/>
    <col min="4629" max="4641" width="3.28515625" style="2" customWidth="1"/>
    <col min="4642" max="4642" width="3" style="2" customWidth="1"/>
    <col min="4643" max="4643" width="3.5703125" style="2" customWidth="1"/>
    <col min="4644" max="4644" width="0" style="2" hidden="1" customWidth="1"/>
    <col min="4645" max="4870" width="9.140625" style="2"/>
    <col min="4871" max="4871" width="2.85546875" style="2" customWidth="1"/>
    <col min="4872" max="4872" width="0.85546875" style="2" customWidth="1"/>
    <col min="4873" max="4874" width="6.28515625" style="2" customWidth="1"/>
    <col min="4875" max="4875" width="5" style="2" customWidth="1"/>
    <col min="4876" max="4876" width="5.7109375" style="2" customWidth="1"/>
    <col min="4877" max="4877" width="3.5703125" style="2" customWidth="1"/>
    <col min="4878" max="4878" width="5" style="2" customWidth="1"/>
    <col min="4879" max="4879" width="3.140625" style="2" customWidth="1"/>
    <col min="4880" max="4880" width="3.28515625" style="2" customWidth="1"/>
    <col min="4881" max="4883" width="3.140625" style="2" customWidth="1"/>
    <col min="4884" max="4884" width="3.7109375" style="2" customWidth="1"/>
    <col min="4885" max="4897" width="3.28515625" style="2" customWidth="1"/>
    <col min="4898" max="4898" width="3" style="2" customWidth="1"/>
    <col min="4899" max="4899" width="3.5703125" style="2" customWidth="1"/>
    <col min="4900" max="4900" width="0" style="2" hidden="1" customWidth="1"/>
    <col min="4901" max="5126" width="9.140625" style="2"/>
    <col min="5127" max="5127" width="2.85546875" style="2" customWidth="1"/>
    <col min="5128" max="5128" width="0.85546875" style="2" customWidth="1"/>
    <col min="5129" max="5130" width="6.28515625" style="2" customWidth="1"/>
    <col min="5131" max="5131" width="5" style="2" customWidth="1"/>
    <col min="5132" max="5132" width="5.7109375" style="2" customWidth="1"/>
    <col min="5133" max="5133" width="3.5703125" style="2" customWidth="1"/>
    <col min="5134" max="5134" width="5" style="2" customWidth="1"/>
    <col min="5135" max="5135" width="3.140625" style="2" customWidth="1"/>
    <col min="5136" max="5136" width="3.28515625" style="2" customWidth="1"/>
    <col min="5137" max="5139" width="3.140625" style="2" customWidth="1"/>
    <col min="5140" max="5140" width="3.7109375" style="2" customWidth="1"/>
    <col min="5141" max="5153" width="3.28515625" style="2" customWidth="1"/>
    <col min="5154" max="5154" width="3" style="2" customWidth="1"/>
    <col min="5155" max="5155" width="3.5703125" style="2" customWidth="1"/>
    <col min="5156" max="5156" width="0" style="2" hidden="1" customWidth="1"/>
    <col min="5157" max="5382" width="9.140625" style="2"/>
    <col min="5383" max="5383" width="2.85546875" style="2" customWidth="1"/>
    <col min="5384" max="5384" width="0.85546875" style="2" customWidth="1"/>
    <col min="5385" max="5386" width="6.28515625" style="2" customWidth="1"/>
    <col min="5387" max="5387" width="5" style="2" customWidth="1"/>
    <col min="5388" max="5388" width="5.7109375" style="2" customWidth="1"/>
    <col min="5389" max="5389" width="3.5703125" style="2" customWidth="1"/>
    <col min="5390" max="5390" width="5" style="2" customWidth="1"/>
    <col min="5391" max="5391" width="3.140625" style="2" customWidth="1"/>
    <col min="5392" max="5392" width="3.28515625" style="2" customWidth="1"/>
    <col min="5393" max="5395" width="3.140625" style="2" customWidth="1"/>
    <col min="5396" max="5396" width="3.7109375" style="2" customWidth="1"/>
    <col min="5397" max="5409" width="3.28515625" style="2" customWidth="1"/>
    <col min="5410" max="5410" width="3" style="2" customWidth="1"/>
    <col min="5411" max="5411" width="3.5703125" style="2" customWidth="1"/>
    <col min="5412" max="5412" width="0" style="2" hidden="1" customWidth="1"/>
    <col min="5413" max="5638" width="9.140625" style="2"/>
    <col min="5639" max="5639" width="2.85546875" style="2" customWidth="1"/>
    <col min="5640" max="5640" width="0.85546875" style="2" customWidth="1"/>
    <col min="5641" max="5642" width="6.28515625" style="2" customWidth="1"/>
    <col min="5643" max="5643" width="5" style="2" customWidth="1"/>
    <col min="5644" max="5644" width="5.7109375" style="2" customWidth="1"/>
    <col min="5645" max="5645" width="3.5703125" style="2" customWidth="1"/>
    <col min="5646" max="5646" width="5" style="2" customWidth="1"/>
    <col min="5647" max="5647" width="3.140625" style="2" customWidth="1"/>
    <col min="5648" max="5648" width="3.28515625" style="2" customWidth="1"/>
    <col min="5649" max="5651" width="3.140625" style="2" customWidth="1"/>
    <col min="5652" max="5652" width="3.7109375" style="2" customWidth="1"/>
    <col min="5653" max="5665" width="3.28515625" style="2" customWidth="1"/>
    <col min="5666" max="5666" width="3" style="2" customWidth="1"/>
    <col min="5667" max="5667" width="3.5703125" style="2" customWidth="1"/>
    <col min="5668" max="5668" width="0" style="2" hidden="1" customWidth="1"/>
    <col min="5669" max="5894" width="9.140625" style="2"/>
    <col min="5895" max="5895" width="2.85546875" style="2" customWidth="1"/>
    <col min="5896" max="5896" width="0.85546875" style="2" customWidth="1"/>
    <col min="5897" max="5898" width="6.28515625" style="2" customWidth="1"/>
    <col min="5899" max="5899" width="5" style="2" customWidth="1"/>
    <col min="5900" max="5900" width="5.7109375" style="2" customWidth="1"/>
    <col min="5901" max="5901" width="3.5703125" style="2" customWidth="1"/>
    <col min="5902" max="5902" width="5" style="2" customWidth="1"/>
    <col min="5903" max="5903" width="3.140625" style="2" customWidth="1"/>
    <col min="5904" max="5904" width="3.28515625" style="2" customWidth="1"/>
    <col min="5905" max="5907" width="3.140625" style="2" customWidth="1"/>
    <col min="5908" max="5908" width="3.7109375" style="2" customWidth="1"/>
    <col min="5909" max="5921" width="3.28515625" style="2" customWidth="1"/>
    <col min="5922" max="5922" width="3" style="2" customWidth="1"/>
    <col min="5923" max="5923" width="3.5703125" style="2" customWidth="1"/>
    <col min="5924" max="5924" width="0" style="2" hidden="1" customWidth="1"/>
    <col min="5925" max="6150" width="9.140625" style="2"/>
    <col min="6151" max="6151" width="2.85546875" style="2" customWidth="1"/>
    <col min="6152" max="6152" width="0.85546875" style="2" customWidth="1"/>
    <col min="6153" max="6154" width="6.28515625" style="2" customWidth="1"/>
    <col min="6155" max="6155" width="5" style="2" customWidth="1"/>
    <col min="6156" max="6156" width="5.7109375" style="2" customWidth="1"/>
    <col min="6157" max="6157" width="3.5703125" style="2" customWidth="1"/>
    <col min="6158" max="6158" width="5" style="2" customWidth="1"/>
    <col min="6159" max="6159" width="3.140625" style="2" customWidth="1"/>
    <col min="6160" max="6160" width="3.28515625" style="2" customWidth="1"/>
    <col min="6161" max="6163" width="3.140625" style="2" customWidth="1"/>
    <col min="6164" max="6164" width="3.7109375" style="2" customWidth="1"/>
    <col min="6165" max="6177" width="3.28515625" style="2" customWidth="1"/>
    <col min="6178" max="6178" width="3" style="2" customWidth="1"/>
    <col min="6179" max="6179" width="3.5703125" style="2" customWidth="1"/>
    <col min="6180" max="6180" width="0" style="2" hidden="1" customWidth="1"/>
    <col min="6181" max="6406" width="9.140625" style="2"/>
    <col min="6407" max="6407" width="2.85546875" style="2" customWidth="1"/>
    <col min="6408" max="6408" width="0.85546875" style="2" customWidth="1"/>
    <col min="6409" max="6410" width="6.28515625" style="2" customWidth="1"/>
    <col min="6411" max="6411" width="5" style="2" customWidth="1"/>
    <col min="6412" max="6412" width="5.7109375" style="2" customWidth="1"/>
    <col min="6413" max="6413" width="3.5703125" style="2" customWidth="1"/>
    <col min="6414" max="6414" width="5" style="2" customWidth="1"/>
    <col min="6415" max="6415" width="3.140625" style="2" customWidth="1"/>
    <col min="6416" max="6416" width="3.28515625" style="2" customWidth="1"/>
    <col min="6417" max="6419" width="3.140625" style="2" customWidth="1"/>
    <col min="6420" max="6420" width="3.7109375" style="2" customWidth="1"/>
    <col min="6421" max="6433" width="3.28515625" style="2" customWidth="1"/>
    <col min="6434" max="6434" width="3" style="2" customWidth="1"/>
    <col min="6435" max="6435" width="3.5703125" style="2" customWidth="1"/>
    <col min="6436" max="6436" width="0" style="2" hidden="1" customWidth="1"/>
    <col min="6437" max="6662" width="9.140625" style="2"/>
    <col min="6663" max="6663" width="2.85546875" style="2" customWidth="1"/>
    <col min="6664" max="6664" width="0.85546875" style="2" customWidth="1"/>
    <col min="6665" max="6666" width="6.28515625" style="2" customWidth="1"/>
    <col min="6667" max="6667" width="5" style="2" customWidth="1"/>
    <col min="6668" max="6668" width="5.7109375" style="2" customWidth="1"/>
    <col min="6669" max="6669" width="3.5703125" style="2" customWidth="1"/>
    <col min="6670" max="6670" width="5" style="2" customWidth="1"/>
    <col min="6671" max="6671" width="3.140625" style="2" customWidth="1"/>
    <col min="6672" max="6672" width="3.28515625" style="2" customWidth="1"/>
    <col min="6673" max="6675" width="3.140625" style="2" customWidth="1"/>
    <col min="6676" max="6676" width="3.7109375" style="2" customWidth="1"/>
    <col min="6677" max="6689" width="3.28515625" style="2" customWidth="1"/>
    <col min="6690" max="6690" width="3" style="2" customWidth="1"/>
    <col min="6691" max="6691" width="3.5703125" style="2" customWidth="1"/>
    <col min="6692" max="6692" width="0" style="2" hidden="1" customWidth="1"/>
    <col min="6693" max="6918" width="9.140625" style="2"/>
    <col min="6919" max="6919" width="2.85546875" style="2" customWidth="1"/>
    <col min="6920" max="6920" width="0.85546875" style="2" customWidth="1"/>
    <col min="6921" max="6922" width="6.28515625" style="2" customWidth="1"/>
    <col min="6923" max="6923" width="5" style="2" customWidth="1"/>
    <col min="6924" max="6924" width="5.7109375" style="2" customWidth="1"/>
    <col min="6925" max="6925" width="3.5703125" style="2" customWidth="1"/>
    <col min="6926" max="6926" width="5" style="2" customWidth="1"/>
    <col min="6927" max="6927" width="3.140625" style="2" customWidth="1"/>
    <col min="6928" max="6928" width="3.28515625" style="2" customWidth="1"/>
    <col min="6929" max="6931" width="3.140625" style="2" customWidth="1"/>
    <col min="6932" max="6932" width="3.7109375" style="2" customWidth="1"/>
    <col min="6933" max="6945" width="3.28515625" style="2" customWidth="1"/>
    <col min="6946" max="6946" width="3" style="2" customWidth="1"/>
    <col min="6947" max="6947" width="3.5703125" style="2" customWidth="1"/>
    <col min="6948" max="6948" width="0" style="2" hidden="1" customWidth="1"/>
    <col min="6949" max="7174" width="9.140625" style="2"/>
    <col min="7175" max="7175" width="2.85546875" style="2" customWidth="1"/>
    <col min="7176" max="7176" width="0.85546875" style="2" customWidth="1"/>
    <col min="7177" max="7178" width="6.28515625" style="2" customWidth="1"/>
    <col min="7179" max="7179" width="5" style="2" customWidth="1"/>
    <col min="7180" max="7180" width="5.7109375" style="2" customWidth="1"/>
    <col min="7181" max="7181" width="3.5703125" style="2" customWidth="1"/>
    <col min="7182" max="7182" width="5" style="2" customWidth="1"/>
    <col min="7183" max="7183" width="3.140625" style="2" customWidth="1"/>
    <col min="7184" max="7184" width="3.28515625" style="2" customWidth="1"/>
    <col min="7185" max="7187" width="3.140625" style="2" customWidth="1"/>
    <col min="7188" max="7188" width="3.7109375" style="2" customWidth="1"/>
    <col min="7189" max="7201" width="3.28515625" style="2" customWidth="1"/>
    <col min="7202" max="7202" width="3" style="2" customWidth="1"/>
    <col min="7203" max="7203" width="3.5703125" style="2" customWidth="1"/>
    <col min="7204" max="7204" width="0" style="2" hidden="1" customWidth="1"/>
    <col min="7205" max="7430" width="9.140625" style="2"/>
    <col min="7431" max="7431" width="2.85546875" style="2" customWidth="1"/>
    <col min="7432" max="7432" width="0.85546875" style="2" customWidth="1"/>
    <col min="7433" max="7434" width="6.28515625" style="2" customWidth="1"/>
    <col min="7435" max="7435" width="5" style="2" customWidth="1"/>
    <col min="7436" max="7436" width="5.7109375" style="2" customWidth="1"/>
    <col min="7437" max="7437" width="3.5703125" style="2" customWidth="1"/>
    <col min="7438" max="7438" width="5" style="2" customWidth="1"/>
    <col min="7439" max="7439" width="3.140625" style="2" customWidth="1"/>
    <col min="7440" max="7440" width="3.28515625" style="2" customWidth="1"/>
    <col min="7441" max="7443" width="3.140625" style="2" customWidth="1"/>
    <col min="7444" max="7444" width="3.7109375" style="2" customWidth="1"/>
    <col min="7445" max="7457" width="3.28515625" style="2" customWidth="1"/>
    <col min="7458" max="7458" width="3" style="2" customWidth="1"/>
    <col min="7459" max="7459" width="3.5703125" style="2" customWidth="1"/>
    <col min="7460" max="7460" width="0" style="2" hidden="1" customWidth="1"/>
    <col min="7461" max="7686" width="9.140625" style="2"/>
    <col min="7687" max="7687" width="2.85546875" style="2" customWidth="1"/>
    <col min="7688" max="7688" width="0.85546875" style="2" customWidth="1"/>
    <col min="7689" max="7690" width="6.28515625" style="2" customWidth="1"/>
    <col min="7691" max="7691" width="5" style="2" customWidth="1"/>
    <col min="7692" max="7692" width="5.7109375" style="2" customWidth="1"/>
    <col min="7693" max="7693" width="3.5703125" style="2" customWidth="1"/>
    <col min="7694" max="7694" width="5" style="2" customWidth="1"/>
    <col min="7695" max="7695" width="3.140625" style="2" customWidth="1"/>
    <col min="7696" max="7696" width="3.28515625" style="2" customWidth="1"/>
    <col min="7697" max="7699" width="3.140625" style="2" customWidth="1"/>
    <col min="7700" max="7700" width="3.7109375" style="2" customWidth="1"/>
    <col min="7701" max="7713" width="3.28515625" style="2" customWidth="1"/>
    <col min="7714" max="7714" width="3" style="2" customWidth="1"/>
    <col min="7715" max="7715" width="3.5703125" style="2" customWidth="1"/>
    <col min="7716" max="7716" width="0" style="2" hidden="1" customWidth="1"/>
    <col min="7717" max="7942" width="9.140625" style="2"/>
    <col min="7943" max="7943" width="2.85546875" style="2" customWidth="1"/>
    <col min="7944" max="7944" width="0.85546875" style="2" customWidth="1"/>
    <col min="7945" max="7946" width="6.28515625" style="2" customWidth="1"/>
    <col min="7947" max="7947" width="5" style="2" customWidth="1"/>
    <col min="7948" max="7948" width="5.7109375" style="2" customWidth="1"/>
    <col min="7949" max="7949" width="3.5703125" style="2" customWidth="1"/>
    <col min="7950" max="7950" width="5" style="2" customWidth="1"/>
    <col min="7951" max="7951" width="3.140625" style="2" customWidth="1"/>
    <col min="7952" max="7952" width="3.28515625" style="2" customWidth="1"/>
    <col min="7953" max="7955" width="3.140625" style="2" customWidth="1"/>
    <col min="7956" max="7956" width="3.7109375" style="2" customWidth="1"/>
    <col min="7957" max="7969" width="3.28515625" style="2" customWidth="1"/>
    <col min="7970" max="7970" width="3" style="2" customWidth="1"/>
    <col min="7971" max="7971" width="3.5703125" style="2" customWidth="1"/>
    <col min="7972" max="7972" width="0" style="2" hidden="1" customWidth="1"/>
    <col min="7973" max="8198" width="9.140625" style="2"/>
    <col min="8199" max="8199" width="2.85546875" style="2" customWidth="1"/>
    <col min="8200" max="8200" width="0.85546875" style="2" customWidth="1"/>
    <col min="8201" max="8202" width="6.28515625" style="2" customWidth="1"/>
    <col min="8203" max="8203" width="5" style="2" customWidth="1"/>
    <col min="8204" max="8204" width="5.7109375" style="2" customWidth="1"/>
    <col min="8205" max="8205" width="3.5703125" style="2" customWidth="1"/>
    <col min="8206" max="8206" width="5" style="2" customWidth="1"/>
    <col min="8207" max="8207" width="3.140625" style="2" customWidth="1"/>
    <col min="8208" max="8208" width="3.28515625" style="2" customWidth="1"/>
    <col min="8209" max="8211" width="3.140625" style="2" customWidth="1"/>
    <col min="8212" max="8212" width="3.7109375" style="2" customWidth="1"/>
    <col min="8213" max="8225" width="3.28515625" style="2" customWidth="1"/>
    <col min="8226" max="8226" width="3" style="2" customWidth="1"/>
    <col min="8227" max="8227" width="3.5703125" style="2" customWidth="1"/>
    <col min="8228" max="8228" width="0" style="2" hidden="1" customWidth="1"/>
    <col min="8229" max="8454" width="9.140625" style="2"/>
    <col min="8455" max="8455" width="2.85546875" style="2" customWidth="1"/>
    <col min="8456" max="8456" width="0.85546875" style="2" customWidth="1"/>
    <col min="8457" max="8458" width="6.28515625" style="2" customWidth="1"/>
    <col min="8459" max="8459" width="5" style="2" customWidth="1"/>
    <col min="8460" max="8460" width="5.7109375" style="2" customWidth="1"/>
    <col min="8461" max="8461" width="3.5703125" style="2" customWidth="1"/>
    <col min="8462" max="8462" width="5" style="2" customWidth="1"/>
    <col min="8463" max="8463" width="3.140625" style="2" customWidth="1"/>
    <col min="8464" max="8464" width="3.28515625" style="2" customWidth="1"/>
    <col min="8465" max="8467" width="3.140625" style="2" customWidth="1"/>
    <col min="8468" max="8468" width="3.7109375" style="2" customWidth="1"/>
    <col min="8469" max="8481" width="3.28515625" style="2" customWidth="1"/>
    <col min="8482" max="8482" width="3" style="2" customWidth="1"/>
    <col min="8483" max="8483" width="3.5703125" style="2" customWidth="1"/>
    <col min="8484" max="8484" width="0" style="2" hidden="1" customWidth="1"/>
    <col min="8485" max="8710" width="9.140625" style="2"/>
    <col min="8711" max="8711" width="2.85546875" style="2" customWidth="1"/>
    <col min="8712" max="8712" width="0.85546875" style="2" customWidth="1"/>
    <col min="8713" max="8714" width="6.28515625" style="2" customWidth="1"/>
    <col min="8715" max="8715" width="5" style="2" customWidth="1"/>
    <col min="8716" max="8716" width="5.7109375" style="2" customWidth="1"/>
    <col min="8717" max="8717" width="3.5703125" style="2" customWidth="1"/>
    <col min="8718" max="8718" width="5" style="2" customWidth="1"/>
    <col min="8719" max="8719" width="3.140625" style="2" customWidth="1"/>
    <col min="8720" max="8720" width="3.28515625" style="2" customWidth="1"/>
    <col min="8721" max="8723" width="3.140625" style="2" customWidth="1"/>
    <col min="8724" max="8724" width="3.7109375" style="2" customWidth="1"/>
    <col min="8725" max="8737" width="3.28515625" style="2" customWidth="1"/>
    <col min="8738" max="8738" width="3" style="2" customWidth="1"/>
    <col min="8739" max="8739" width="3.5703125" style="2" customWidth="1"/>
    <col min="8740" max="8740" width="0" style="2" hidden="1" customWidth="1"/>
    <col min="8741" max="8966" width="9.140625" style="2"/>
    <col min="8967" max="8967" width="2.85546875" style="2" customWidth="1"/>
    <col min="8968" max="8968" width="0.85546875" style="2" customWidth="1"/>
    <col min="8969" max="8970" width="6.28515625" style="2" customWidth="1"/>
    <col min="8971" max="8971" width="5" style="2" customWidth="1"/>
    <col min="8972" max="8972" width="5.7109375" style="2" customWidth="1"/>
    <col min="8973" max="8973" width="3.5703125" style="2" customWidth="1"/>
    <col min="8974" max="8974" width="5" style="2" customWidth="1"/>
    <col min="8975" max="8975" width="3.140625" style="2" customWidth="1"/>
    <col min="8976" max="8976" width="3.28515625" style="2" customWidth="1"/>
    <col min="8977" max="8979" width="3.140625" style="2" customWidth="1"/>
    <col min="8980" max="8980" width="3.7109375" style="2" customWidth="1"/>
    <col min="8981" max="8993" width="3.28515625" style="2" customWidth="1"/>
    <col min="8994" max="8994" width="3" style="2" customWidth="1"/>
    <col min="8995" max="8995" width="3.5703125" style="2" customWidth="1"/>
    <col min="8996" max="8996" width="0" style="2" hidden="1" customWidth="1"/>
    <col min="8997" max="9222" width="9.140625" style="2"/>
    <col min="9223" max="9223" width="2.85546875" style="2" customWidth="1"/>
    <col min="9224" max="9224" width="0.85546875" style="2" customWidth="1"/>
    <col min="9225" max="9226" width="6.28515625" style="2" customWidth="1"/>
    <col min="9227" max="9227" width="5" style="2" customWidth="1"/>
    <col min="9228" max="9228" width="5.7109375" style="2" customWidth="1"/>
    <col min="9229" max="9229" width="3.5703125" style="2" customWidth="1"/>
    <col min="9230" max="9230" width="5" style="2" customWidth="1"/>
    <col min="9231" max="9231" width="3.140625" style="2" customWidth="1"/>
    <col min="9232" max="9232" width="3.28515625" style="2" customWidth="1"/>
    <col min="9233" max="9235" width="3.140625" style="2" customWidth="1"/>
    <col min="9236" max="9236" width="3.7109375" style="2" customWidth="1"/>
    <col min="9237" max="9249" width="3.28515625" style="2" customWidth="1"/>
    <col min="9250" max="9250" width="3" style="2" customWidth="1"/>
    <col min="9251" max="9251" width="3.5703125" style="2" customWidth="1"/>
    <col min="9252" max="9252" width="0" style="2" hidden="1" customWidth="1"/>
    <col min="9253" max="9478" width="9.140625" style="2"/>
    <col min="9479" max="9479" width="2.85546875" style="2" customWidth="1"/>
    <col min="9480" max="9480" width="0.85546875" style="2" customWidth="1"/>
    <col min="9481" max="9482" width="6.28515625" style="2" customWidth="1"/>
    <col min="9483" max="9483" width="5" style="2" customWidth="1"/>
    <col min="9484" max="9484" width="5.7109375" style="2" customWidth="1"/>
    <col min="9485" max="9485" width="3.5703125" style="2" customWidth="1"/>
    <col min="9486" max="9486" width="5" style="2" customWidth="1"/>
    <col min="9487" max="9487" width="3.140625" style="2" customWidth="1"/>
    <col min="9488" max="9488" width="3.28515625" style="2" customWidth="1"/>
    <col min="9489" max="9491" width="3.140625" style="2" customWidth="1"/>
    <col min="9492" max="9492" width="3.7109375" style="2" customWidth="1"/>
    <col min="9493" max="9505" width="3.28515625" style="2" customWidth="1"/>
    <col min="9506" max="9506" width="3" style="2" customWidth="1"/>
    <col min="9507" max="9507" width="3.5703125" style="2" customWidth="1"/>
    <col min="9508" max="9508" width="0" style="2" hidden="1" customWidth="1"/>
    <col min="9509" max="9734" width="9.140625" style="2"/>
    <col min="9735" max="9735" width="2.85546875" style="2" customWidth="1"/>
    <col min="9736" max="9736" width="0.85546875" style="2" customWidth="1"/>
    <col min="9737" max="9738" width="6.28515625" style="2" customWidth="1"/>
    <col min="9739" max="9739" width="5" style="2" customWidth="1"/>
    <col min="9740" max="9740" width="5.7109375" style="2" customWidth="1"/>
    <col min="9741" max="9741" width="3.5703125" style="2" customWidth="1"/>
    <col min="9742" max="9742" width="5" style="2" customWidth="1"/>
    <col min="9743" max="9743" width="3.140625" style="2" customWidth="1"/>
    <col min="9744" max="9744" width="3.28515625" style="2" customWidth="1"/>
    <col min="9745" max="9747" width="3.140625" style="2" customWidth="1"/>
    <col min="9748" max="9748" width="3.7109375" style="2" customWidth="1"/>
    <col min="9749" max="9761" width="3.28515625" style="2" customWidth="1"/>
    <col min="9762" max="9762" width="3" style="2" customWidth="1"/>
    <col min="9763" max="9763" width="3.5703125" style="2" customWidth="1"/>
    <col min="9764" max="9764" width="0" style="2" hidden="1" customWidth="1"/>
    <col min="9765" max="9990" width="9.140625" style="2"/>
    <col min="9991" max="9991" width="2.85546875" style="2" customWidth="1"/>
    <col min="9992" max="9992" width="0.85546875" style="2" customWidth="1"/>
    <col min="9993" max="9994" width="6.28515625" style="2" customWidth="1"/>
    <col min="9995" max="9995" width="5" style="2" customWidth="1"/>
    <col min="9996" max="9996" width="5.7109375" style="2" customWidth="1"/>
    <col min="9997" max="9997" width="3.5703125" style="2" customWidth="1"/>
    <col min="9998" max="9998" width="5" style="2" customWidth="1"/>
    <col min="9999" max="9999" width="3.140625" style="2" customWidth="1"/>
    <col min="10000" max="10000" width="3.28515625" style="2" customWidth="1"/>
    <col min="10001" max="10003" width="3.140625" style="2" customWidth="1"/>
    <col min="10004" max="10004" width="3.7109375" style="2" customWidth="1"/>
    <col min="10005" max="10017" width="3.28515625" style="2" customWidth="1"/>
    <col min="10018" max="10018" width="3" style="2" customWidth="1"/>
    <col min="10019" max="10019" width="3.5703125" style="2" customWidth="1"/>
    <col min="10020" max="10020" width="0" style="2" hidden="1" customWidth="1"/>
    <col min="10021" max="10246" width="9.140625" style="2"/>
    <col min="10247" max="10247" width="2.85546875" style="2" customWidth="1"/>
    <col min="10248" max="10248" width="0.85546875" style="2" customWidth="1"/>
    <col min="10249" max="10250" width="6.28515625" style="2" customWidth="1"/>
    <col min="10251" max="10251" width="5" style="2" customWidth="1"/>
    <col min="10252" max="10252" width="5.7109375" style="2" customWidth="1"/>
    <col min="10253" max="10253" width="3.5703125" style="2" customWidth="1"/>
    <col min="10254" max="10254" width="5" style="2" customWidth="1"/>
    <col min="10255" max="10255" width="3.140625" style="2" customWidth="1"/>
    <col min="10256" max="10256" width="3.28515625" style="2" customWidth="1"/>
    <col min="10257" max="10259" width="3.140625" style="2" customWidth="1"/>
    <col min="10260" max="10260" width="3.7109375" style="2" customWidth="1"/>
    <col min="10261" max="10273" width="3.28515625" style="2" customWidth="1"/>
    <col min="10274" max="10274" width="3" style="2" customWidth="1"/>
    <col min="10275" max="10275" width="3.5703125" style="2" customWidth="1"/>
    <col min="10276" max="10276" width="0" style="2" hidden="1" customWidth="1"/>
    <col min="10277" max="10502" width="9.140625" style="2"/>
    <col min="10503" max="10503" width="2.85546875" style="2" customWidth="1"/>
    <col min="10504" max="10504" width="0.85546875" style="2" customWidth="1"/>
    <col min="10505" max="10506" width="6.28515625" style="2" customWidth="1"/>
    <col min="10507" max="10507" width="5" style="2" customWidth="1"/>
    <col min="10508" max="10508" width="5.7109375" style="2" customWidth="1"/>
    <col min="10509" max="10509" width="3.5703125" style="2" customWidth="1"/>
    <col min="10510" max="10510" width="5" style="2" customWidth="1"/>
    <col min="10511" max="10511" width="3.140625" style="2" customWidth="1"/>
    <col min="10512" max="10512" width="3.28515625" style="2" customWidth="1"/>
    <col min="10513" max="10515" width="3.140625" style="2" customWidth="1"/>
    <col min="10516" max="10516" width="3.7109375" style="2" customWidth="1"/>
    <col min="10517" max="10529" width="3.28515625" style="2" customWidth="1"/>
    <col min="10530" max="10530" width="3" style="2" customWidth="1"/>
    <col min="10531" max="10531" width="3.5703125" style="2" customWidth="1"/>
    <col min="10532" max="10532" width="0" style="2" hidden="1" customWidth="1"/>
    <col min="10533" max="10758" width="9.140625" style="2"/>
    <col min="10759" max="10759" width="2.85546875" style="2" customWidth="1"/>
    <col min="10760" max="10760" width="0.85546875" style="2" customWidth="1"/>
    <col min="10761" max="10762" width="6.28515625" style="2" customWidth="1"/>
    <col min="10763" max="10763" width="5" style="2" customWidth="1"/>
    <col min="10764" max="10764" width="5.7109375" style="2" customWidth="1"/>
    <col min="10765" max="10765" width="3.5703125" style="2" customWidth="1"/>
    <col min="10766" max="10766" width="5" style="2" customWidth="1"/>
    <col min="10767" max="10767" width="3.140625" style="2" customWidth="1"/>
    <col min="10768" max="10768" width="3.28515625" style="2" customWidth="1"/>
    <col min="10769" max="10771" width="3.140625" style="2" customWidth="1"/>
    <col min="10772" max="10772" width="3.7109375" style="2" customWidth="1"/>
    <col min="10773" max="10785" width="3.28515625" style="2" customWidth="1"/>
    <col min="10786" max="10786" width="3" style="2" customWidth="1"/>
    <col min="10787" max="10787" width="3.5703125" style="2" customWidth="1"/>
    <col min="10788" max="10788" width="0" style="2" hidden="1" customWidth="1"/>
    <col min="10789" max="11014" width="9.140625" style="2"/>
    <col min="11015" max="11015" width="2.85546875" style="2" customWidth="1"/>
    <col min="11016" max="11016" width="0.85546875" style="2" customWidth="1"/>
    <col min="11017" max="11018" width="6.28515625" style="2" customWidth="1"/>
    <col min="11019" max="11019" width="5" style="2" customWidth="1"/>
    <col min="11020" max="11020" width="5.7109375" style="2" customWidth="1"/>
    <col min="11021" max="11021" width="3.5703125" style="2" customWidth="1"/>
    <col min="11022" max="11022" width="5" style="2" customWidth="1"/>
    <col min="11023" max="11023" width="3.140625" style="2" customWidth="1"/>
    <col min="11024" max="11024" width="3.28515625" style="2" customWidth="1"/>
    <col min="11025" max="11027" width="3.140625" style="2" customWidth="1"/>
    <col min="11028" max="11028" width="3.7109375" style="2" customWidth="1"/>
    <col min="11029" max="11041" width="3.28515625" style="2" customWidth="1"/>
    <col min="11042" max="11042" width="3" style="2" customWidth="1"/>
    <col min="11043" max="11043" width="3.5703125" style="2" customWidth="1"/>
    <col min="11044" max="11044" width="0" style="2" hidden="1" customWidth="1"/>
    <col min="11045" max="11270" width="9.140625" style="2"/>
    <col min="11271" max="11271" width="2.85546875" style="2" customWidth="1"/>
    <col min="11272" max="11272" width="0.85546875" style="2" customWidth="1"/>
    <col min="11273" max="11274" width="6.28515625" style="2" customWidth="1"/>
    <col min="11275" max="11275" width="5" style="2" customWidth="1"/>
    <col min="11276" max="11276" width="5.7109375" style="2" customWidth="1"/>
    <col min="11277" max="11277" width="3.5703125" style="2" customWidth="1"/>
    <col min="11278" max="11278" width="5" style="2" customWidth="1"/>
    <col min="11279" max="11279" width="3.140625" style="2" customWidth="1"/>
    <col min="11280" max="11280" width="3.28515625" style="2" customWidth="1"/>
    <col min="11281" max="11283" width="3.140625" style="2" customWidth="1"/>
    <col min="11284" max="11284" width="3.7109375" style="2" customWidth="1"/>
    <col min="11285" max="11297" width="3.28515625" style="2" customWidth="1"/>
    <col min="11298" max="11298" width="3" style="2" customWidth="1"/>
    <col min="11299" max="11299" width="3.5703125" style="2" customWidth="1"/>
    <col min="11300" max="11300" width="0" style="2" hidden="1" customWidth="1"/>
    <col min="11301" max="11526" width="9.140625" style="2"/>
    <col min="11527" max="11527" width="2.85546875" style="2" customWidth="1"/>
    <col min="11528" max="11528" width="0.85546875" style="2" customWidth="1"/>
    <col min="11529" max="11530" width="6.28515625" style="2" customWidth="1"/>
    <col min="11531" max="11531" width="5" style="2" customWidth="1"/>
    <col min="11532" max="11532" width="5.7109375" style="2" customWidth="1"/>
    <col min="11533" max="11533" width="3.5703125" style="2" customWidth="1"/>
    <col min="11534" max="11534" width="5" style="2" customWidth="1"/>
    <col min="11535" max="11535" width="3.140625" style="2" customWidth="1"/>
    <col min="11536" max="11536" width="3.28515625" style="2" customWidth="1"/>
    <col min="11537" max="11539" width="3.140625" style="2" customWidth="1"/>
    <col min="11540" max="11540" width="3.7109375" style="2" customWidth="1"/>
    <col min="11541" max="11553" width="3.28515625" style="2" customWidth="1"/>
    <col min="11554" max="11554" width="3" style="2" customWidth="1"/>
    <col min="11555" max="11555" width="3.5703125" style="2" customWidth="1"/>
    <col min="11556" max="11556" width="0" style="2" hidden="1" customWidth="1"/>
    <col min="11557" max="11782" width="9.140625" style="2"/>
    <col min="11783" max="11783" width="2.85546875" style="2" customWidth="1"/>
    <col min="11784" max="11784" width="0.85546875" style="2" customWidth="1"/>
    <col min="11785" max="11786" width="6.28515625" style="2" customWidth="1"/>
    <col min="11787" max="11787" width="5" style="2" customWidth="1"/>
    <col min="11788" max="11788" width="5.7109375" style="2" customWidth="1"/>
    <col min="11789" max="11789" width="3.5703125" style="2" customWidth="1"/>
    <col min="11790" max="11790" width="5" style="2" customWidth="1"/>
    <col min="11791" max="11791" width="3.140625" style="2" customWidth="1"/>
    <col min="11792" max="11792" width="3.28515625" style="2" customWidth="1"/>
    <col min="11793" max="11795" width="3.140625" style="2" customWidth="1"/>
    <col min="11796" max="11796" width="3.7109375" style="2" customWidth="1"/>
    <col min="11797" max="11809" width="3.28515625" style="2" customWidth="1"/>
    <col min="11810" max="11810" width="3" style="2" customWidth="1"/>
    <col min="11811" max="11811" width="3.5703125" style="2" customWidth="1"/>
    <col min="11812" max="11812" width="0" style="2" hidden="1" customWidth="1"/>
    <col min="11813" max="12038" width="9.140625" style="2"/>
    <col min="12039" max="12039" width="2.85546875" style="2" customWidth="1"/>
    <col min="12040" max="12040" width="0.85546875" style="2" customWidth="1"/>
    <col min="12041" max="12042" width="6.28515625" style="2" customWidth="1"/>
    <col min="12043" max="12043" width="5" style="2" customWidth="1"/>
    <col min="12044" max="12044" width="5.7109375" style="2" customWidth="1"/>
    <col min="12045" max="12045" width="3.5703125" style="2" customWidth="1"/>
    <col min="12046" max="12046" width="5" style="2" customWidth="1"/>
    <col min="12047" max="12047" width="3.140625" style="2" customWidth="1"/>
    <col min="12048" max="12048" width="3.28515625" style="2" customWidth="1"/>
    <col min="12049" max="12051" width="3.140625" style="2" customWidth="1"/>
    <col min="12052" max="12052" width="3.7109375" style="2" customWidth="1"/>
    <col min="12053" max="12065" width="3.28515625" style="2" customWidth="1"/>
    <col min="12066" max="12066" width="3" style="2" customWidth="1"/>
    <col min="12067" max="12067" width="3.5703125" style="2" customWidth="1"/>
    <col min="12068" max="12068" width="0" style="2" hidden="1" customWidth="1"/>
    <col min="12069" max="12294" width="9.140625" style="2"/>
    <col min="12295" max="12295" width="2.85546875" style="2" customWidth="1"/>
    <col min="12296" max="12296" width="0.85546875" style="2" customWidth="1"/>
    <col min="12297" max="12298" width="6.28515625" style="2" customWidth="1"/>
    <col min="12299" max="12299" width="5" style="2" customWidth="1"/>
    <col min="12300" max="12300" width="5.7109375" style="2" customWidth="1"/>
    <col min="12301" max="12301" width="3.5703125" style="2" customWidth="1"/>
    <col min="12302" max="12302" width="5" style="2" customWidth="1"/>
    <col min="12303" max="12303" width="3.140625" style="2" customWidth="1"/>
    <col min="12304" max="12304" width="3.28515625" style="2" customWidth="1"/>
    <col min="12305" max="12307" width="3.140625" style="2" customWidth="1"/>
    <col min="12308" max="12308" width="3.7109375" style="2" customWidth="1"/>
    <col min="12309" max="12321" width="3.28515625" style="2" customWidth="1"/>
    <col min="12322" max="12322" width="3" style="2" customWidth="1"/>
    <col min="12323" max="12323" width="3.5703125" style="2" customWidth="1"/>
    <col min="12324" max="12324" width="0" style="2" hidden="1" customWidth="1"/>
    <col min="12325" max="12550" width="9.140625" style="2"/>
    <col min="12551" max="12551" width="2.85546875" style="2" customWidth="1"/>
    <col min="12552" max="12552" width="0.85546875" style="2" customWidth="1"/>
    <col min="12553" max="12554" width="6.28515625" style="2" customWidth="1"/>
    <col min="12555" max="12555" width="5" style="2" customWidth="1"/>
    <col min="12556" max="12556" width="5.7109375" style="2" customWidth="1"/>
    <col min="12557" max="12557" width="3.5703125" style="2" customWidth="1"/>
    <col min="12558" max="12558" width="5" style="2" customWidth="1"/>
    <col min="12559" max="12559" width="3.140625" style="2" customWidth="1"/>
    <col min="12560" max="12560" width="3.28515625" style="2" customWidth="1"/>
    <col min="12561" max="12563" width="3.140625" style="2" customWidth="1"/>
    <col min="12564" max="12564" width="3.7109375" style="2" customWidth="1"/>
    <col min="12565" max="12577" width="3.28515625" style="2" customWidth="1"/>
    <col min="12578" max="12578" width="3" style="2" customWidth="1"/>
    <col min="12579" max="12579" width="3.5703125" style="2" customWidth="1"/>
    <col min="12580" max="12580" width="0" style="2" hidden="1" customWidth="1"/>
    <col min="12581" max="12806" width="9.140625" style="2"/>
    <col min="12807" max="12807" width="2.85546875" style="2" customWidth="1"/>
    <col min="12808" max="12808" width="0.85546875" style="2" customWidth="1"/>
    <col min="12809" max="12810" width="6.28515625" style="2" customWidth="1"/>
    <col min="12811" max="12811" width="5" style="2" customWidth="1"/>
    <col min="12812" max="12812" width="5.7109375" style="2" customWidth="1"/>
    <col min="12813" max="12813" width="3.5703125" style="2" customWidth="1"/>
    <col min="12814" max="12814" width="5" style="2" customWidth="1"/>
    <col min="12815" max="12815" width="3.140625" style="2" customWidth="1"/>
    <col min="12816" max="12816" width="3.28515625" style="2" customWidth="1"/>
    <col min="12817" max="12819" width="3.140625" style="2" customWidth="1"/>
    <col min="12820" max="12820" width="3.7109375" style="2" customWidth="1"/>
    <col min="12821" max="12833" width="3.28515625" style="2" customWidth="1"/>
    <col min="12834" max="12834" width="3" style="2" customWidth="1"/>
    <col min="12835" max="12835" width="3.5703125" style="2" customWidth="1"/>
    <col min="12836" max="12836" width="0" style="2" hidden="1" customWidth="1"/>
    <col min="12837" max="13062" width="9.140625" style="2"/>
    <col min="13063" max="13063" width="2.85546875" style="2" customWidth="1"/>
    <col min="13064" max="13064" width="0.85546875" style="2" customWidth="1"/>
    <col min="13065" max="13066" width="6.28515625" style="2" customWidth="1"/>
    <col min="13067" max="13067" width="5" style="2" customWidth="1"/>
    <col min="13068" max="13068" width="5.7109375" style="2" customWidth="1"/>
    <col min="13069" max="13069" width="3.5703125" style="2" customWidth="1"/>
    <col min="13070" max="13070" width="5" style="2" customWidth="1"/>
    <col min="13071" max="13071" width="3.140625" style="2" customWidth="1"/>
    <col min="13072" max="13072" width="3.28515625" style="2" customWidth="1"/>
    <col min="13073" max="13075" width="3.140625" style="2" customWidth="1"/>
    <col min="13076" max="13076" width="3.7109375" style="2" customWidth="1"/>
    <col min="13077" max="13089" width="3.28515625" style="2" customWidth="1"/>
    <col min="13090" max="13090" width="3" style="2" customWidth="1"/>
    <col min="13091" max="13091" width="3.5703125" style="2" customWidth="1"/>
    <col min="13092" max="13092" width="0" style="2" hidden="1" customWidth="1"/>
    <col min="13093" max="13318" width="9.140625" style="2"/>
    <col min="13319" max="13319" width="2.85546875" style="2" customWidth="1"/>
    <col min="13320" max="13320" width="0.85546875" style="2" customWidth="1"/>
    <col min="13321" max="13322" width="6.28515625" style="2" customWidth="1"/>
    <col min="13323" max="13323" width="5" style="2" customWidth="1"/>
    <col min="13324" max="13324" width="5.7109375" style="2" customWidth="1"/>
    <col min="13325" max="13325" width="3.5703125" style="2" customWidth="1"/>
    <col min="13326" max="13326" width="5" style="2" customWidth="1"/>
    <col min="13327" max="13327" width="3.140625" style="2" customWidth="1"/>
    <col min="13328" max="13328" width="3.28515625" style="2" customWidth="1"/>
    <col min="13329" max="13331" width="3.140625" style="2" customWidth="1"/>
    <col min="13332" max="13332" width="3.7109375" style="2" customWidth="1"/>
    <col min="13333" max="13345" width="3.28515625" style="2" customWidth="1"/>
    <col min="13346" max="13346" width="3" style="2" customWidth="1"/>
    <col min="13347" max="13347" width="3.5703125" style="2" customWidth="1"/>
    <col min="13348" max="13348" width="0" style="2" hidden="1" customWidth="1"/>
    <col min="13349" max="13574" width="9.140625" style="2"/>
    <col min="13575" max="13575" width="2.85546875" style="2" customWidth="1"/>
    <col min="13576" max="13576" width="0.85546875" style="2" customWidth="1"/>
    <col min="13577" max="13578" width="6.28515625" style="2" customWidth="1"/>
    <col min="13579" max="13579" width="5" style="2" customWidth="1"/>
    <col min="13580" max="13580" width="5.7109375" style="2" customWidth="1"/>
    <col min="13581" max="13581" width="3.5703125" style="2" customWidth="1"/>
    <col min="13582" max="13582" width="5" style="2" customWidth="1"/>
    <col min="13583" max="13583" width="3.140625" style="2" customWidth="1"/>
    <col min="13584" max="13584" width="3.28515625" style="2" customWidth="1"/>
    <col min="13585" max="13587" width="3.140625" style="2" customWidth="1"/>
    <col min="13588" max="13588" width="3.7109375" style="2" customWidth="1"/>
    <col min="13589" max="13601" width="3.28515625" style="2" customWidth="1"/>
    <col min="13602" max="13602" width="3" style="2" customWidth="1"/>
    <col min="13603" max="13603" width="3.5703125" style="2" customWidth="1"/>
    <col min="13604" max="13604" width="0" style="2" hidden="1" customWidth="1"/>
    <col min="13605" max="13830" width="9.140625" style="2"/>
    <col min="13831" max="13831" width="2.85546875" style="2" customWidth="1"/>
    <col min="13832" max="13832" width="0.85546875" style="2" customWidth="1"/>
    <col min="13833" max="13834" width="6.28515625" style="2" customWidth="1"/>
    <col min="13835" max="13835" width="5" style="2" customWidth="1"/>
    <col min="13836" max="13836" width="5.7109375" style="2" customWidth="1"/>
    <col min="13837" max="13837" width="3.5703125" style="2" customWidth="1"/>
    <col min="13838" max="13838" width="5" style="2" customWidth="1"/>
    <col min="13839" max="13839" width="3.140625" style="2" customWidth="1"/>
    <col min="13840" max="13840" width="3.28515625" style="2" customWidth="1"/>
    <col min="13841" max="13843" width="3.140625" style="2" customWidth="1"/>
    <col min="13844" max="13844" width="3.7109375" style="2" customWidth="1"/>
    <col min="13845" max="13857" width="3.28515625" style="2" customWidth="1"/>
    <col min="13858" max="13858" width="3" style="2" customWidth="1"/>
    <col min="13859" max="13859" width="3.5703125" style="2" customWidth="1"/>
    <col min="13860" max="13860" width="0" style="2" hidden="1" customWidth="1"/>
    <col min="13861" max="14086" width="9.140625" style="2"/>
    <col min="14087" max="14087" width="2.85546875" style="2" customWidth="1"/>
    <col min="14088" max="14088" width="0.85546875" style="2" customWidth="1"/>
    <col min="14089" max="14090" width="6.28515625" style="2" customWidth="1"/>
    <col min="14091" max="14091" width="5" style="2" customWidth="1"/>
    <col min="14092" max="14092" width="5.7109375" style="2" customWidth="1"/>
    <col min="14093" max="14093" width="3.5703125" style="2" customWidth="1"/>
    <col min="14094" max="14094" width="5" style="2" customWidth="1"/>
    <col min="14095" max="14095" width="3.140625" style="2" customWidth="1"/>
    <col min="14096" max="14096" width="3.28515625" style="2" customWidth="1"/>
    <col min="14097" max="14099" width="3.140625" style="2" customWidth="1"/>
    <col min="14100" max="14100" width="3.7109375" style="2" customWidth="1"/>
    <col min="14101" max="14113" width="3.28515625" style="2" customWidth="1"/>
    <col min="14114" max="14114" width="3" style="2" customWidth="1"/>
    <col min="14115" max="14115" width="3.5703125" style="2" customWidth="1"/>
    <col min="14116" max="14116" width="0" style="2" hidden="1" customWidth="1"/>
    <col min="14117" max="14342" width="9.140625" style="2"/>
    <col min="14343" max="14343" width="2.85546875" style="2" customWidth="1"/>
    <col min="14344" max="14344" width="0.85546875" style="2" customWidth="1"/>
    <col min="14345" max="14346" width="6.28515625" style="2" customWidth="1"/>
    <col min="14347" max="14347" width="5" style="2" customWidth="1"/>
    <col min="14348" max="14348" width="5.7109375" style="2" customWidth="1"/>
    <col min="14349" max="14349" width="3.5703125" style="2" customWidth="1"/>
    <col min="14350" max="14350" width="5" style="2" customWidth="1"/>
    <col min="14351" max="14351" width="3.140625" style="2" customWidth="1"/>
    <col min="14352" max="14352" width="3.28515625" style="2" customWidth="1"/>
    <col min="14353" max="14355" width="3.140625" style="2" customWidth="1"/>
    <col min="14356" max="14356" width="3.7109375" style="2" customWidth="1"/>
    <col min="14357" max="14369" width="3.28515625" style="2" customWidth="1"/>
    <col min="14370" max="14370" width="3" style="2" customWidth="1"/>
    <col min="14371" max="14371" width="3.5703125" style="2" customWidth="1"/>
    <col min="14372" max="14372" width="0" style="2" hidden="1" customWidth="1"/>
    <col min="14373" max="14598" width="9.140625" style="2"/>
    <col min="14599" max="14599" width="2.85546875" style="2" customWidth="1"/>
    <col min="14600" max="14600" width="0.85546875" style="2" customWidth="1"/>
    <col min="14601" max="14602" width="6.28515625" style="2" customWidth="1"/>
    <col min="14603" max="14603" width="5" style="2" customWidth="1"/>
    <col min="14604" max="14604" width="5.7109375" style="2" customWidth="1"/>
    <col min="14605" max="14605" width="3.5703125" style="2" customWidth="1"/>
    <col min="14606" max="14606" width="5" style="2" customWidth="1"/>
    <col min="14607" max="14607" width="3.140625" style="2" customWidth="1"/>
    <col min="14608" max="14608" width="3.28515625" style="2" customWidth="1"/>
    <col min="14609" max="14611" width="3.140625" style="2" customWidth="1"/>
    <col min="14612" max="14612" width="3.7109375" style="2" customWidth="1"/>
    <col min="14613" max="14625" width="3.28515625" style="2" customWidth="1"/>
    <col min="14626" max="14626" width="3" style="2" customWidth="1"/>
    <col min="14627" max="14627" width="3.5703125" style="2" customWidth="1"/>
    <col min="14628" max="14628" width="0" style="2" hidden="1" customWidth="1"/>
    <col min="14629" max="14854" width="9.140625" style="2"/>
    <col min="14855" max="14855" width="2.85546875" style="2" customWidth="1"/>
    <col min="14856" max="14856" width="0.85546875" style="2" customWidth="1"/>
    <col min="14857" max="14858" width="6.28515625" style="2" customWidth="1"/>
    <col min="14859" max="14859" width="5" style="2" customWidth="1"/>
    <col min="14860" max="14860" width="5.7109375" style="2" customWidth="1"/>
    <col min="14861" max="14861" width="3.5703125" style="2" customWidth="1"/>
    <col min="14862" max="14862" width="5" style="2" customWidth="1"/>
    <col min="14863" max="14863" width="3.140625" style="2" customWidth="1"/>
    <col min="14864" max="14864" width="3.28515625" style="2" customWidth="1"/>
    <col min="14865" max="14867" width="3.140625" style="2" customWidth="1"/>
    <col min="14868" max="14868" width="3.7109375" style="2" customWidth="1"/>
    <col min="14869" max="14881" width="3.28515625" style="2" customWidth="1"/>
    <col min="14882" max="14882" width="3" style="2" customWidth="1"/>
    <col min="14883" max="14883" width="3.5703125" style="2" customWidth="1"/>
    <col min="14884" max="14884" width="0" style="2" hidden="1" customWidth="1"/>
    <col min="14885" max="15110" width="9.140625" style="2"/>
    <col min="15111" max="15111" width="2.85546875" style="2" customWidth="1"/>
    <col min="15112" max="15112" width="0.85546875" style="2" customWidth="1"/>
    <col min="15113" max="15114" width="6.28515625" style="2" customWidth="1"/>
    <col min="15115" max="15115" width="5" style="2" customWidth="1"/>
    <col min="15116" max="15116" width="5.7109375" style="2" customWidth="1"/>
    <col min="15117" max="15117" width="3.5703125" style="2" customWidth="1"/>
    <col min="15118" max="15118" width="5" style="2" customWidth="1"/>
    <col min="15119" max="15119" width="3.140625" style="2" customWidth="1"/>
    <col min="15120" max="15120" width="3.28515625" style="2" customWidth="1"/>
    <col min="15121" max="15123" width="3.140625" style="2" customWidth="1"/>
    <col min="15124" max="15124" width="3.7109375" style="2" customWidth="1"/>
    <col min="15125" max="15137" width="3.28515625" style="2" customWidth="1"/>
    <col min="15138" max="15138" width="3" style="2" customWidth="1"/>
    <col min="15139" max="15139" width="3.5703125" style="2" customWidth="1"/>
    <col min="15140" max="15140" width="0" style="2" hidden="1" customWidth="1"/>
    <col min="15141" max="15366" width="9.140625" style="2"/>
    <col min="15367" max="15367" width="2.85546875" style="2" customWidth="1"/>
    <col min="15368" max="15368" width="0.85546875" style="2" customWidth="1"/>
    <col min="15369" max="15370" width="6.28515625" style="2" customWidth="1"/>
    <col min="15371" max="15371" width="5" style="2" customWidth="1"/>
    <col min="15372" max="15372" width="5.7109375" style="2" customWidth="1"/>
    <col min="15373" max="15373" width="3.5703125" style="2" customWidth="1"/>
    <col min="15374" max="15374" width="5" style="2" customWidth="1"/>
    <col min="15375" max="15375" width="3.140625" style="2" customWidth="1"/>
    <col min="15376" max="15376" width="3.28515625" style="2" customWidth="1"/>
    <col min="15377" max="15379" width="3.140625" style="2" customWidth="1"/>
    <col min="15380" max="15380" width="3.7109375" style="2" customWidth="1"/>
    <col min="15381" max="15393" width="3.28515625" style="2" customWidth="1"/>
    <col min="15394" max="15394" width="3" style="2" customWidth="1"/>
    <col min="15395" max="15395" width="3.5703125" style="2" customWidth="1"/>
    <col min="15396" max="15396" width="0" style="2" hidden="1" customWidth="1"/>
    <col min="15397" max="15622" width="9.140625" style="2"/>
    <col min="15623" max="15623" width="2.85546875" style="2" customWidth="1"/>
    <col min="15624" max="15624" width="0.85546875" style="2" customWidth="1"/>
    <col min="15625" max="15626" width="6.28515625" style="2" customWidth="1"/>
    <col min="15627" max="15627" width="5" style="2" customWidth="1"/>
    <col min="15628" max="15628" width="5.7109375" style="2" customWidth="1"/>
    <col min="15629" max="15629" width="3.5703125" style="2" customWidth="1"/>
    <col min="15630" max="15630" width="5" style="2" customWidth="1"/>
    <col min="15631" max="15631" width="3.140625" style="2" customWidth="1"/>
    <col min="15632" max="15632" width="3.28515625" style="2" customWidth="1"/>
    <col min="15633" max="15635" width="3.140625" style="2" customWidth="1"/>
    <col min="15636" max="15636" width="3.7109375" style="2" customWidth="1"/>
    <col min="15637" max="15649" width="3.28515625" style="2" customWidth="1"/>
    <col min="15650" max="15650" width="3" style="2" customWidth="1"/>
    <col min="15651" max="15651" width="3.5703125" style="2" customWidth="1"/>
    <col min="15652" max="15652" width="0" style="2" hidden="1" customWidth="1"/>
    <col min="15653" max="15878" width="9.140625" style="2"/>
    <col min="15879" max="15879" width="2.85546875" style="2" customWidth="1"/>
    <col min="15880" max="15880" width="0.85546875" style="2" customWidth="1"/>
    <col min="15881" max="15882" width="6.28515625" style="2" customWidth="1"/>
    <col min="15883" max="15883" width="5" style="2" customWidth="1"/>
    <col min="15884" max="15884" width="5.7109375" style="2" customWidth="1"/>
    <col min="15885" max="15885" width="3.5703125" style="2" customWidth="1"/>
    <col min="15886" max="15886" width="5" style="2" customWidth="1"/>
    <col min="15887" max="15887" width="3.140625" style="2" customWidth="1"/>
    <col min="15888" max="15888" width="3.28515625" style="2" customWidth="1"/>
    <col min="15889" max="15891" width="3.140625" style="2" customWidth="1"/>
    <col min="15892" max="15892" width="3.7109375" style="2" customWidth="1"/>
    <col min="15893" max="15905" width="3.28515625" style="2" customWidth="1"/>
    <col min="15906" max="15906" width="3" style="2" customWidth="1"/>
    <col min="15907" max="15907" width="3.5703125" style="2" customWidth="1"/>
    <col min="15908" max="15908" width="0" style="2" hidden="1" customWidth="1"/>
    <col min="15909" max="16134" width="9.140625" style="2"/>
    <col min="16135" max="16135" width="2.85546875" style="2" customWidth="1"/>
    <col min="16136" max="16136" width="0.85546875" style="2" customWidth="1"/>
    <col min="16137" max="16138" width="6.28515625" style="2" customWidth="1"/>
    <col min="16139" max="16139" width="5" style="2" customWidth="1"/>
    <col min="16140" max="16140" width="5.7109375" style="2" customWidth="1"/>
    <col min="16141" max="16141" width="3.5703125" style="2" customWidth="1"/>
    <col min="16142" max="16142" width="5" style="2" customWidth="1"/>
    <col min="16143" max="16143" width="3.140625" style="2" customWidth="1"/>
    <col min="16144" max="16144" width="3.28515625" style="2" customWidth="1"/>
    <col min="16145" max="16147" width="3.140625" style="2" customWidth="1"/>
    <col min="16148" max="16148" width="3.7109375" style="2" customWidth="1"/>
    <col min="16149" max="16161" width="3.28515625" style="2" customWidth="1"/>
    <col min="16162" max="16162" width="3" style="2" customWidth="1"/>
    <col min="16163" max="16163" width="3.5703125" style="2" customWidth="1"/>
    <col min="16164" max="16164" width="0" style="2" hidden="1" customWidth="1"/>
    <col min="16165" max="16384" width="9.140625" style="2"/>
  </cols>
  <sheetData>
    <row r="1" spans="1:36" ht="9" customHeight="1">
      <c r="A1" s="2881"/>
      <c r="B1" s="2882"/>
      <c r="C1" s="2882"/>
      <c r="D1" s="2882"/>
      <c r="E1" s="2882"/>
      <c r="F1" s="2882"/>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4"/>
    </row>
    <row r="2" spans="1:36" ht="9.75" customHeight="1">
      <c r="A2" s="2399"/>
      <c r="B2" s="42"/>
      <c r="C2" s="42"/>
      <c r="D2" s="42"/>
      <c r="E2" s="109"/>
      <c r="F2" s="86"/>
      <c r="G2" s="169"/>
      <c r="H2" s="169"/>
      <c r="I2" s="169"/>
      <c r="J2" s="117"/>
      <c r="K2" s="169"/>
      <c r="L2" s="169"/>
      <c r="M2" s="169"/>
      <c r="N2" s="169"/>
      <c r="O2" s="169"/>
      <c r="P2" s="169"/>
      <c r="Q2" s="169"/>
      <c r="R2" s="169"/>
      <c r="S2" s="169"/>
      <c r="T2" s="169"/>
      <c r="U2" s="169"/>
      <c r="V2" s="169"/>
      <c r="W2" s="169"/>
      <c r="X2" s="169"/>
      <c r="Y2" s="169"/>
      <c r="Z2" s="169"/>
      <c r="AA2" s="169"/>
      <c r="AB2" s="169"/>
      <c r="AC2" s="169"/>
      <c r="AD2" s="169"/>
      <c r="AE2" s="169"/>
      <c r="AF2" s="42"/>
      <c r="AG2" s="42"/>
      <c r="AH2" s="42"/>
      <c r="AI2" s="42"/>
      <c r="AJ2" s="2402"/>
    </row>
    <row r="3" spans="1:36" s="3" customFormat="1" ht="15" customHeight="1">
      <c r="A3" s="2885"/>
      <c r="B3" s="118"/>
      <c r="C3" s="2829"/>
      <c r="D3" s="2829"/>
      <c r="E3" s="579" t="s">
        <v>152</v>
      </c>
      <c r="F3" s="196"/>
      <c r="G3" s="196"/>
      <c r="H3" s="196"/>
      <c r="I3" s="196"/>
      <c r="J3" s="196"/>
      <c r="K3" s="196"/>
      <c r="L3" s="196"/>
      <c r="M3" s="196"/>
      <c r="N3" s="196"/>
      <c r="O3" s="196"/>
      <c r="P3" s="196"/>
      <c r="Q3" s="196"/>
      <c r="R3" s="196"/>
      <c r="S3" s="196"/>
      <c r="T3" s="196"/>
      <c r="U3" s="196"/>
      <c r="V3" s="196"/>
      <c r="W3" s="196"/>
      <c r="X3" s="196"/>
      <c r="Y3" s="196"/>
      <c r="Z3" s="196"/>
      <c r="AA3" s="196"/>
      <c r="AB3" s="60"/>
      <c r="AC3" s="60"/>
      <c r="AD3" s="60"/>
      <c r="AE3" s="119"/>
      <c r="AF3" s="119"/>
      <c r="AG3" s="120"/>
      <c r="AH3" s="120"/>
      <c r="AI3" s="120"/>
      <c r="AJ3" s="2886"/>
    </row>
    <row r="4" spans="1:36" s="3" customFormat="1" ht="15" customHeight="1">
      <c r="A4" s="2885"/>
      <c r="B4" s="118"/>
      <c r="C4" s="2829"/>
      <c r="D4" s="2829"/>
      <c r="E4" s="580" t="s">
        <v>153</v>
      </c>
      <c r="F4" s="197"/>
      <c r="G4" s="197"/>
      <c r="H4" s="197"/>
      <c r="I4" s="197"/>
      <c r="J4" s="197"/>
      <c r="K4" s="197"/>
      <c r="L4" s="197"/>
      <c r="M4" s="197"/>
      <c r="N4" s="197"/>
      <c r="O4" s="197"/>
      <c r="P4" s="197"/>
      <c r="Q4" s="197"/>
      <c r="R4" s="197"/>
      <c r="S4" s="197"/>
      <c r="T4" s="197"/>
      <c r="U4" s="197"/>
      <c r="V4" s="197"/>
      <c r="W4" s="197"/>
      <c r="X4" s="197"/>
      <c r="Y4" s="197"/>
      <c r="Z4" s="197"/>
      <c r="AA4" s="197"/>
      <c r="AB4" s="60"/>
      <c r="AC4" s="60"/>
      <c r="AD4" s="60"/>
      <c r="AE4" s="119"/>
      <c r="AF4" s="119"/>
      <c r="AG4" s="120"/>
      <c r="AH4" s="120"/>
      <c r="AI4" s="120"/>
      <c r="AJ4" s="2886"/>
    </row>
    <row r="5" spans="1:36" ht="23.25" customHeight="1">
      <c r="A5" s="2399"/>
      <c r="B5" s="42"/>
      <c r="C5" s="42"/>
      <c r="D5" s="42"/>
      <c r="E5" s="42"/>
      <c r="F5" s="42"/>
      <c r="G5" s="42"/>
      <c r="H5" s="42"/>
      <c r="I5" s="42"/>
      <c r="J5" s="42"/>
      <c r="K5" s="42"/>
      <c r="L5" s="42"/>
      <c r="M5" s="42"/>
      <c r="N5" s="2828"/>
      <c r="O5" s="2828"/>
      <c r="P5" s="2828"/>
      <c r="Q5" s="2828"/>
      <c r="R5" s="2828"/>
      <c r="S5" s="2828"/>
      <c r="T5" s="2828"/>
      <c r="U5" s="2828"/>
      <c r="V5" s="42"/>
      <c r="W5" s="228"/>
      <c r="X5" s="228"/>
      <c r="Y5" s="228"/>
      <c r="Z5" s="228"/>
      <c r="AA5" s="228"/>
      <c r="AB5" s="228"/>
      <c r="AC5" s="228"/>
      <c r="AD5" s="228"/>
      <c r="AE5" s="228"/>
      <c r="AF5" s="2832"/>
      <c r="AG5" s="2832"/>
      <c r="AH5" s="2832"/>
      <c r="AI5" s="2832"/>
      <c r="AJ5" s="2402"/>
    </row>
    <row r="6" spans="1:36" ht="12.75" customHeight="1">
      <c r="A6" s="1532">
        <v>3.1</v>
      </c>
      <c r="B6" s="2781"/>
      <c r="C6" s="306" t="s">
        <v>154</v>
      </c>
      <c r="D6" s="306"/>
      <c r="E6" s="298"/>
      <c r="F6" s="298"/>
      <c r="G6" s="298"/>
      <c r="H6" s="298"/>
      <c r="I6" s="298"/>
      <c r="J6" s="298"/>
      <c r="K6" s="298"/>
      <c r="L6" s="298"/>
      <c r="M6" s="298"/>
      <c r="N6" s="2784"/>
      <c r="O6" s="2784"/>
      <c r="P6" s="2784"/>
      <c r="Q6" s="2784"/>
      <c r="R6" s="2784"/>
      <c r="S6" s="2784"/>
      <c r="T6" s="328"/>
      <c r="U6" s="328"/>
      <c r="V6" s="298"/>
      <c r="W6" s="4617" t="s">
        <v>2392</v>
      </c>
      <c r="X6" s="4617"/>
      <c r="Y6" s="4617"/>
      <c r="Z6" s="4617"/>
      <c r="AA6" s="4617"/>
      <c r="AB6" s="4617"/>
      <c r="AC6" s="4617"/>
      <c r="AD6" s="4617"/>
      <c r="AE6" s="4617"/>
      <c r="AF6" s="4617"/>
      <c r="AG6" s="4617"/>
      <c r="AH6" s="4617"/>
      <c r="AI6" s="2792"/>
      <c r="AJ6" s="2402"/>
    </row>
    <row r="7" spans="1:36" ht="18" customHeight="1">
      <c r="A7" s="1690"/>
      <c r="B7" s="298"/>
      <c r="C7" s="312" t="s">
        <v>155</v>
      </c>
      <c r="D7" s="310"/>
      <c r="E7" s="298"/>
      <c r="F7" s="2785"/>
      <c r="G7" s="2785"/>
      <c r="H7" s="298"/>
      <c r="I7" s="298"/>
      <c r="J7" s="298"/>
      <c r="K7" s="298"/>
      <c r="L7" s="298"/>
      <c r="M7" s="328"/>
      <c r="N7" s="298"/>
      <c r="O7" s="298"/>
      <c r="P7" s="298"/>
      <c r="Q7" s="298"/>
      <c r="R7" s="298"/>
      <c r="S7" s="298"/>
      <c r="T7" s="328"/>
      <c r="U7" s="328"/>
      <c r="V7" s="306"/>
      <c r="W7" s="2807"/>
      <c r="X7" s="2781"/>
      <c r="Y7" s="2781"/>
      <c r="Z7" s="2781"/>
      <c r="AA7" s="2781"/>
      <c r="AB7" s="4468" t="s">
        <v>38</v>
      </c>
      <c r="AC7" s="4468"/>
      <c r="AD7" s="2781"/>
      <c r="AE7" s="2781"/>
      <c r="AF7" s="2781"/>
      <c r="AG7" s="2781"/>
      <c r="AH7" s="2788" t="s">
        <v>604</v>
      </c>
      <c r="AI7" s="2788"/>
      <c r="AJ7" s="2887"/>
    </row>
    <row r="8" spans="1:36" ht="21" customHeight="1">
      <c r="A8" s="1690"/>
      <c r="B8" s="298"/>
      <c r="C8" s="2782" t="s">
        <v>35</v>
      </c>
      <c r="D8" s="2785" t="s">
        <v>511</v>
      </c>
      <c r="E8" s="2807"/>
      <c r="F8" s="298"/>
      <c r="G8" s="298"/>
      <c r="H8" s="2785"/>
      <c r="I8" s="2785"/>
      <c r="J8" s="2785"/>
      <c r="K8" s="2785"/>
      <c r="L8" s="2785"/>
      <c r="M8" s="2785"/>
      <c r="N8" s="2782"/>
      <c r="O8" s="2782"/>
      <c r="P8" s="2782"/>
      <c r="Q8" s="2782"/>
      <c r="R8" s="2782"/>
      <c r="S8" s="2782"/>
      <c r="T8" s="328"/>
      <c r="U8" s="328"/>
      <c r="V8" s="2790" t="s">
        <v>42</v>
      </c>
      <c r="W8" s="4618"/>
      <c r="X8" s="4619"/>
      <c r="Y8" s="4619"/>
      <c r="Z8" s="4619"/>
      <c r="AA8" s="4619"/>
      <c r="AB8" s="4619"/>
      <c r="AC8" s="4619"/>
      <c r="AD8" s="4619"/>
      <c r="AE8" s="4619"/>
      <c r="AF8" s="4619"/>
      <c r="AG8" s="4619"/>
      <c r="AH8" s="4620"/>
      <c r="AI8" s="1578"/>
      <c r="AJ8" s="2888"/>
    </row>
    <row r="9" spans="1:36" ht="5.45" customHeight="1">
      <c r="A9" s="1690"/>
      <c r="B9" s="298"/>
      <c r="C9" s="298"/>
      <c r="D9" s="298"/>
      <c r="E9" s="298"/>
      <c r="F9" s="2785"/>
      <c r="G9" s="2785"/>
      <c r="H9" s="298"/>
      <c r="I9" s="298"/>
      <c r="J9" s="298"/>
      <c r="K9" s="298"/>
      <c r="L9" s="2782"/>
      <c r="M9" s="298"/>
      <c r="N9" s="298"/>
      <c r="O9" s="298"/>
      <c r="P9" s="298"/>
      <c r="Q9" s="298"/>
      <c r="R9" s="298"/>
      <c r="S9" s="298"/>
      <c r="T9" s="328"/>
      <c r="U9" s="328"/>
      <c r="V9" s="298"/>
      <c r="W9" s="298"/>
      <c r="X9" s="298"/>
      <c r="Y9" s="298"/>
      <c r="Z9" s="298"/>
      <c r="AA9" s="298"/>
      <c r="AB9" s="298"/>
      <c r="AC9" s="298"/>
      <c r="AD9" s="298"/>
      <c r="AE9" s="298"/>
      <c r="AF9" s="298"/>
      <c r="AG9" s="298"/>
      <c r="AH9" s="298"/>
      <c r="AI9" s="298"/>
      <c r="AJ9" s="2889"/>
    </row>
    <row r="10" spans="1:36" ht="21" customHeight="1">
      <c r="A10" s="1690"/>
      <c r="B10" s="298"/>
      <c r="C10" s="2782" t="s">
        <v>36</v>
      </c>
      <c r="D10" s="304" t="s">
        <v>512</v>
      </c>
      <c r="E10" s="2807"/>
      <c r="F10" s="2785"/>
      <c r="G10" s="2785"/>
      <c r="H10" s="2785"/>
      <c r="I10" s="2785"/>
      <c r="J10" s="2785"/>
      <c r="K10" s="2785"/>
      <c r="L10" s="2785"/>
      <c r="M10" s="2785"/>
      <c r="N10" s="2782"/>
      <c r="O10" s="2782"/>
      <c r="P10" s="2782"/>
      <c r="Q10" s="2782"/>
      <c r="R10" s="2782"/>
      <c r="S10" s="2782"/>
      <c r="T10" s="328"/>
      <c r="U10" s="328"/>
      <c r="V10" s="2790" t="s">
        <v>43</v>
      </c>
      <c r="W10" s="4618"/>
      <c r="X10" s="4619"/>
      <c r="Y10" s="4619"/>
      <c r="Z10" s="4619"/>
      <c r="AA10" s="4619"/>
      <c r="AB10" s="4619"/>
      <c r="AC10" s="4619"/>
      <c r="AD10" s="4619"/>
      <c r="AE10" s="4619"/>
      <c r="AF10" s="4619"/>
      <c r="AG10" s="4619"/>
      <c r="AH10" s="4620"/>
      <c r="AI10" s="1578"/>
      <c r="AJ10" s="2888"/>
    </row>
    <row r="11" spans="1:36" ht="15" customHeight="1">
      <c r="A11" s="1690"/>
      <c r="B11" s="298"/>
      <c r="C11" s="304"/>
      <c r="D11" s="2785"/>
      <c r="E11" s="2785"/>
      <c r="F11" s="306"/>
      <c r="G11" s="298"/>
      <c r="H11" s="2785"/>
      <c r="I11" s="2785"/>
      <c r="J11" s="2785"/>
      <c r="K11" s="2785"/>
      <c r="L11" s="2785"/>
      <c r="M11" s="2785"/>
      <c r="N11" s="2782"/>
      <c r="O11" s="2782"/>
      <c r="P11" s="2782"/>
      <c r="Q11" s="2782"/>
      <c r="R11" s="2782"/>
      <c r="S11" s="2782"/>
      <c r="T11" s="328"/>
      <c r="U11" s="328"/>
      <c r="V11" s="2782"/>
      <c r="W11" s="2782"/>
      <c r="X11" s="2782"/>
      <c r="Y11" s="2782"/>
      <c r="Z11" s="2782"/>
      <c r="AA11" s="2782"/>
      <c r="AB11" s="2782"/>
      <c r="AC11" s="2782"/>
      <c r="AD11" s="2782"/>
      <c r="AE11" s="2782"/>
      <c r="AF11" s="2782"/>
      <c r="AG11" s="2782"/>
      <c r="AH11" s="2782"/>
      <c r="AI11" s="2782"/>
      <c r="AJ11" s="2888"/>
    </row>
    <row r="12" spans="1:36" ht="13.15" customHeight="1">
      <c r="A12" s="1690"/>
      <c r="B12" s="298"/>
      <c r="C12" s="1102" t="s">
        <v>2393</v>
      </c>
      <c r="D12" s="1085"/>
      <c r="E12" s="1085"/>
      <c r="F12" s="1103"/>
      <c r="G12" s="1082"/>
      <c r="H12" s="1085"/>
      <c r="I12" s="1085"/>
      <c r="J12" s="1085"/>
      <c r="K12" s="1085"/>
      <c r="L12" s="1085"/>
      <c r="M12" s="1085"/>
      <c r="N12" s="1084"/>
      <c r="O12" s="1084"/>
      <c r="P12" s="1084"/>
      <c r="Q12" s="1084"/>
      <c r="R12" s="1084"/>
      <c r="S12" s="1084"/>
      <c r="T12" s="1082"/>
      <c r="U12" s="1082"/>
      <c r="V12" s="1084"/>
      <c r="W12" s="1084"/>
      <c r="X12" s="1084"/>
      <c r="Y12" s="1084"/>
      <c r="Z12" s="1084"/>
      <c r="AA12" s="1084"/>
      <c r="AB12" s="1084"/>
      <c r="AC12" s="1084"/>
      <c r="AD12" s="1084"/>
      <c r="AE12" s="1084"/>
      <c r="AF12" s="1084"/>
      <c r="AG12" s="1084"/>
      <c r="AH12" s="1104"/>
      <c r="AI12" s="2782"/>
      <c r="AJ12" s="2888"/>
    </row>
    <row r="13" spans="1:36" ht="11.25" customHeight="1">
      <c r="A13" s="1690"/>
      <c r="B13" s="298"/>
      <c r="C13" s="1105" t="s">
        <v>594</v>
      </c>
      <c r="D13" s="1075"/>
      <c r="E13" s="1075"/>
      <c r="F13" s="1065"/>
      <c r="G13" s="1066"/>
      <c r="H13" s="1075"/>
      <c r="I13" s="1075"/>
      <c r="J13" s="1075"/>
      <c r="K13" s="1075"/>
      <c r="L13" s="1075"/>
      <c r="M13" s="1075"/>
      <c r="N13" s="1074"/>
      <c r="O13" s="1074"/>
      <c r="P13" s="1074"/>
      <c r="Q13" s="1074"/>
      <c r="R13" s="1074"/>
      <c r="S13" s="1074"/>
      <c r="T13" s="1066"/>
      <c r="U13" s="1066"/>
      <c r="V13" s="1074"/>
      <c r="W13" s="1074"/>
      <c r="X13" s="1074"/>
      <c r="Y13" s="1074"/>
      <c r="Z13" s="1074"/>
      <c r="AA13" s="1074"/>
      <c r="AB13" s="1074"/>
      <c r="AC13" s="1074"/>
      <c r="AD13" s="1074"/>
      <c r="AE13" s="1074"/>
      <c r="AF13" s="1074"/>
      <c r="AG13" s="1074"/>
      <c r="AH13" s="1106"/>
      <c r="AI13" s="2782"/>
      <c r="AJ13" s="2888"/>
    </row>
    <row r="14" spans="1:36" ht="11.25" customHeight="1">
      <c r="A14" s="1690"/>
      <c r="B14" s="298"/>
      <c r="C14" s="1107" t="s">
        <v>595</v>
      </c>
      <c r="D14" s="1075"/>
      <c r="E14" s="1075"/>
      <c r="F14" s="1065"/>
      <c r="G14" s="1066"/>
      <c r="H14" s="1075"/>
      <c r="I14" s="1075"/>
      <c r="J14" s="1075"/>
      <c r="K14" s="1075"/>
      <c r="L14" s="1075"/>
      <c r="M14" s="1075"/>
      <c r="N14" s="1074"/>
      <c r="O14" s="1074"/>
      <c r="P14" s="1074"/>
      <c r="Q14" s="1074"/>
      <c r="R14" s="1074"/>
      <c r="S14" s="1074"/>
      <c r="T14" s="1066"/>
      <c r="U14" s="1066"/>
      <c r="V14" s="1074"/>
      <c r="W14" s="1074"/>
      <c r="X14" s="1074"/>
      <c r="Y14" s="1074"/>
      <c r="Z14" s="1074"/>
      <c r="AA14" s="1074"/>
      <c r="AB14" s="1074"/>
      <c r="AC14" s="1074"/>
      <c r="AD14" s="1074"/>
      <c r="AE14" s="1074"/>
      <c r="AF14" s="1074"/>
      <c r="AG14" s="1074"/>
      <c r="AH14" s="1106"/>
      <c r="AI14" s="2782"/>
      <c r="AJ14" s="2888"/>
    </row>
    <row r="15" spans="1:36" ht="6.6" customHeight="1">
      <c r="A15" s="1690"/>
      <c r="B15" s="298"/>
      <c r="C15" s="1108"/>
      <c r="D15" s="1097"/>
      <c r="E15" s="1097"/>
      <c r="F15" s="1109"/>
      <c r="G15" s="1094"/>
      <c r="H15" s="1097"/>
      <c r="I15" s="1097"/>
      <c r="J15" s="1097"/>
      <c r="K15" s="1097"/>
      <c r="L15" s="1097"/>
      <c r="M15" s="1097"/>
      <c r="N15" s="1096"/>
      <c r="O15" s="1096"/>
      <c r="P15" s="1096"/>
      <c r="Q15" s="1096"/>
      <c r="R15" s="1096"/>
      <c r="S15" s="1096"/>
      <c r="T15" s="1094"/>
      <c r="U15" s="1094"/>
      <c r="V15" s="1096"/>
      <c r="W15" s="1096"/>
      <c r="X15" s="1096"/>
      <c r="Y15" s="1096"/>
      <c r="Z15" s="1096"/>
      <c r="AA15" s="1096"/>
      <c r="AB15" s="1096"/>
      <c r="AC15" s="1096"/>
      <c r="AD15" s="1096"/>
      <c r="AE15" s="1096"/>
      <c r="AF15" s="1096"/>
      <c r="AG15" s="1096"/>
      <c r="AH15" s="1110"/>
      <c r="AI15" s="2782"/>
      <c r="AJ15" s="2888"/>
    </row>
    <row r="16" spans="1:36" s="416" customFormat="1" ht="15" customHeight="1">
      <c r="A16" s="1983"/>
      <c r="B16" s="592"/>
      <c r="C16" s="867"/>
      <c r="D16" s="2791"/>
      <c r="E16" s="2791"/>
      <c r="F16" s="627"/>
      <c r="G16" s="592"/>
      <c r="H16" s="2791"/>
      <c r="I16" s="2791"/>
      <c r="J16" s="2791"/>
      <c r="K16" s="2791"/>
      <c r="L16" s="2791"/>
      <c r="M16" s="2791"/>
      <c r="N16" s="871"/>
      <c r="O16" s="871"/>
      <c r="P16" s="871"/>
      <c r="Q16" s="871"/>
      <c r="R16" s="871"/>
      <c r="S16" s="871"/>
      <c r="T16" s="592"/>
      <c r="U16" s="592"/>
      <c r="V16" s="871"/>
      <c r="W16" s="871"/>
      <c r="X16" s="871"/>
      <c r="Y16" s="871"/>
      <c r="Z16" s="871"/>
      <c r="AA16" s="871"/>
      <c r="AB16" s="871"/>
      <c r="AC16" s="871"/>
      <c r="AD16" s="871"/>
      <c r="AE16" s="871"/>
      <c r="AF16" s="871"/>
      <c r="AG16" s="871"/>
      <c r="AH16" s="871"/>
      <c r="AI16" s="871"/>
      <c r="AJ16" s="2890"/>
    </row>
    <row r="17" spans="1:38" s="416" customFormat="1" ht="15" customHeight="1">
      <c r="A17" s="1690"/>
      <c r="B17" s="298"/>
      <c r="C17" s="304"/>
      <c r="D17" s="2785"/>
      <c r="E17" s="2785"/>
      <c r="F17" s="306"/>
      <c r="G17" s="298"/>
      <c r="H17" s="2785"/>
      <c r="I17" s="2785"/>
      <c r="J17" s="2785"/>
      <c r="K17" s="2785"/>
      <c r="L17" s="2785"/>
      <c r="M17" s="2785"/>
      <c r="N17" s="2782"/>
      <c r="O17" s="2782"/>
      <c r="P17" s="2782"/>
      <c r="Q17" s="2782"/>
      <c r="R17" s="2782"/>
      <c r="S17" s="2782"/>
      <c r="T17" s="298"/>
      <c r="U17" s="298"/>
      <c r="V17" s="2782"/>
      <c r="W17" s="2782"/>
      <c r="X17" s="2782"/>
      <c r="Y17" s="2782"/>
      <c r="Z17" s="2782"/>
      <c r="AA17" s="2782"/>
      <c r="AB17" s="2782"/>
      <c r="AC17" s="2782"/>
      <c r="AD17" s="2782"/>
      <c r="AE17" s="2782"/>
      <c r="AF17" s="2782"/>
      <c r="AG17" s="2782"/>
      <c r="AH17" s="2782"/>
      <c r="AI17" s="2782"/>
      <c r="AJ17" s="2888"/>
    </row>
    <row r="18" spans="1:38" ht="11.25" customHeight="1">
      <c r="A18" s="1532">
        <v>3.2</v>
      </c>
      <c r="B18" s="2781"/>
      <c r="C18" s="306" t="s">
        <v>513</v>
      </c>
      <c r="D18" s="306"/>
      <c r="E18" s="306"/>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306"/>
      <c r="AD18" s="306"/>
      <c r="AE18" s="298"/>
      <c r="AF18" s="298"/>
      <c r="AG18" s="298"/>
      <c r="AH18" s="298"/>
      <c r="AI18" s="298"/>
      <c r="AJ18" s="2402"/>
    </row>
    <row r="19" spans="1:38" s="15" customFormat="1" ht="16.5" customHeight="1">
      <c r="A19" s="2891"/>
      <c r="B19" s="305"/>
      <c r="C19" s="3384" t="s">
        <v>2194</v>
      </c>
      <c r="D19" s="3315"/>
      <c r="E19" s="3316"/>
      <c r="F19" s="3316"/>
      <c r="G19" s="3316"/>
      <c r="H19" s="3316"/>
      <c r="I19" s="3316"/>
      <c r="J19" s="3316"/>
      <c r="K19" s="3316"/>
      <c r="L19" s="3316"/>
      <c r="M19" s="3316"/>
      <c r="N19" s="3316"/>
      <c r="O19" s="3316"/>
      <c r="P19" s="3316"/>
      <c r="Q19" s="3316"/>
      <c r="R19" s="3316"/>
      <c r="S19" s="3316"/>
      <c r="T19" s="3316"/>
      <c r="U19" s="3316"/>
      <c r="V19" s="3316"/>
      <c r="W19" s="3316"/>
      <c r="X19" s="3316"/>
      <c r="Y19" s="295"/>
      <c r="Z19" s="295"/>
      <c r="AA19" s="295"/>
      <c r="AB19" s="295"/>
      <c r="AC19" s="308"/>
      <c r="AD19" s="305"/>
      <c r="AE19" s="295"/>
      <c r="AF19" s="295"/>
      <c r="AG19" s="295"/>
      <c r="AH19" s="295"/>
      <c r="AI19" s="295"/>
      <c r="AJ19" s="2846"/>
      <c r="AL19" s="6"/>
    </row>
    <row r="20" spans="1:38" s="115" customFormat="1" ht="9.9499999999999993" customHeight="1">
      <c r="A20" s="2892"/>
      <c r="B20" s="312"/>
      <c r="C20" s="3385" t="s">
        <v>2195</v>
      </c>
      <c r="D20" s="3317"/>
      <c r="E20" s="3318"/>
      <c r="F20" s="3318"/>
      <c r="G20" s="3318"/>
      <c r="H20" s="3318"/>
      <c r="I20" s="3318"/>
      <c r="J20" s="3318"/>
      <c r="K20" s="3318"/>
      <c r="L20" s="3318"/>
      <c r="M20" s="3318"/>
      <c r="N20" s="3318"/>
      <c r="O20" s="3318"/>
      <c r="P20" s="3318"/>
      <c r="Q20" s="3318"/>
      <c r="R20" s="3318"/>
      <c r="S20" s="3318"/>
      <c r="T20" s="3318"/>
      <c r="U20" s="3318"/>
      <c r="V20" s="3318"/>
      <c r="W20" s="3318"/>
      <c r="X20" s="3318"/>
      <c r="Y20" s="311"/>
      <c r="Z20" s="311"/>
      <c r="AA20" s="311"/>
      <c r="AB20" s="311"/>
      <c r="AC20" s="593"/>
      <c r="AD20" s="593"/>
      <c r="AE20" s="312"/>
      <c r="AF20" s="312"/>
      <c r="AG20" s="594"/>
      <c r="AH20" s="311"/>
      <c r="AI20" s="311"/>
      <c r="AJ20" s="2893"/>
      <c r="AK20" s="115" t="s">
        <v>605</v>
      </c>
    </row>
    <row r="21" spans="1:38" s="115" customFormat="1" ht="9.9499999999999993" customHeight="1">
      <c r="A21" s="2892"/>
      <c r="B21" s="312"/>
      <c r="C21" s="828"/>
      <c r="D21" s="828"/>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593"/>
      <c r="AD21" s="593"/>
      <c r="AE21" s="312"/>
      <c r="AF21" s="312"/>
      <c r="AG21" s="594"/>
      <c r="AH21" s="311"/>
      <c r="AI21" s="311"/>
      <c r="AJ21" s="2893"/>
    </row>
    <row r="22" spans="1:38" s="115" customFormat="1" ht="9.9499999999999993" customHeight="1">
      <c r="A22" s="2892"/>
      <c r="B22" s="312"/>
      <c r="C22" s="1111"/>
      <c r="D22" s="1112"/>
      <c r="E22" s="1112"/>
      <c r="F22" s="1082"/>
      <c r="G22" s="1082"/>
      <c r="H22" s="1082"/>
      <c r="I22" s="1082"/>
      <c r="J22" s="1082"/>
      <c r="K22" s="1082"/>
      <c r="L22" s="1082"/>
      <c r="M22" s="1082"/>
      <c r="N22" s="1082"/>
      <c r="O22" s="1082"/>
      <c r="P22" s="1082"/>
      <c r="Q22" s="1082"/>
      <c r="R22" s="1082"/>
      <c r="S22" s="1082"/>
      <c r="T22" s="1082"/>
      <c r="U22" s="1082"/>
      <c r="V22" s="1082"/>
      <c r="W22" s="1082"/>
      <c r="X22" s="1082"/>
      <c r="Y22" s="1082"/>
      <c r="Z22" s="1082"/>
      <c r="AA22" s="1082"/>
      <c r="AB22" s="1082"/>
      <c r="AC22" s="1082"/>
      <c r="AD22" s="1082"/>
      <c r="AE22" s="1082"/>
      <c r="AF22" s="1082"/>
      <c r="AG22" s="1082"/>
      <c r="AH22" s="1113"/>
      <c r="AI22" s="298"/>
      <c r="AJ22" s="2400"/>
    </row>
    <row r="23" spans="1:38" s="115" customFormat="1" ht="11.25">
      <c r="A23" s="2892"/>
      <c r="B23" s="312"/>
      <c r="C23" s="1114" t="s">
        <v>596</v>
      </c>
      <c r="D23" s="1066"/>
      <c r="E23" s="1100"/>
      <c r="F23" s="1066"/>
      <c r="G23" s="1066"/>
      <c r="H23" s="1066"/>
      <c r="I23" s="1066"/>
      <c r="J23" s="1066"/>
      <c r="K23" s="1066"/>
      <c r="L23" s="1066"/>
      <c r="M23" s="1066"/>
      <c r="N23" s="1066"/>
      <c r="O23" s="1066"/>
      <c r="P23" s="1066"/>
      <c r="Q23" s="1066"/>
      <c r="R23" s="1066"/>
      <c r="S23" s="1066"/>
      <c r="T23" s="1066"/>
      <c r="U23" s="1066"/>
      <c r="V23" s="1066"/>
      <c r="W23" s="1066"/>
      <c r="X23" s="1066"/>
      <c r="Y23" s="1066"/>
      <c r="Z23" s="1066"/>
      <c r="AA23" s="1066"/>
      <c r="AB23" s="1066"/>
      <c r="AC23" s="1066"/>
      <c r="AD23" s="1066"/>
      <c r="AE23" s="1066"/>
      <c r="AF23" s="1066"/>
      <c r="AG23" s="1066"/>
      <c r="AH23" s="1115"/>
      <c r="AI23" s="298"/>
      <c r="AJ23" s="2400"/>
    </row>
    <row r="24" spans="1:38" s="115" customFormat="1" ht="11.25">
      <c r="A24" s="2892"/>
      <c r="B24" s="312"/>
      <c r="C24" s="1107" t="s">
        <v>597</v>
      </c>
      <c r="D24" s="1066"/>
      <c r="E24" s="1100"/>
      <c r="F24" s="1066"/>
      <c r="G24" s="1066"/>
      <c r="H24" s="1066"/>
      <c r="I24" s="1066"/>
      <c r="J24" s="1066"/>
      <c r="K24" s="1066"/>
      <c r="L24" s="1066"/>
      <c r="M24" s="1066"/>
      <c r="N24" s="1066"/>
      <c r="O24" s="1066"/>
      <c r="P24" s="1066"/>
      <c r="Q24" s="1066"/>
      <c r="R24" s="1066"/>
      <c r="S24" s="1066"/>
      <c r="T24" s="1066"/>
      <c r="U24" s="1066"/>
      <c r="V24" s="1066"/>
      <c r="W24" s="1066"/>
      <c r="X24" s="1066"/>
      <c r="Y24" s="1066"/>
      <c r="Z24" s="1066"/>
      <c r="AA24" s="1066"/>
      <c r="AB24" s="1066"/>
      <c r="AC24" s="1066"/>
      <c r="AD24" s="1066"/>
      <c r="AE24" s="1066"/>
      <c r="AF24" s="1066"/>
      <c r="AG24" s="1066"/>
      <c r="AH24" s="1115"/>
      <c r="AI24" s="298"/>
      <c r="AJ24" s="2400"/>
    </row>
    <row r="25" spans="1:38" s="115" customFormat="1" ht="9.9499999999999993" customHeight="1">
      <c r="A25" s="2892"/>
      <c r="B25" s="312"/>
      <c r="C25" s="1116"/>
      <c r="D25" s="1068"/>
      <c r="E25" s="1100"/>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115"/>
      <c r="AI25" s="298"/>
      <c r="AJ25" s="2400"/>
    </row>
    <row r="26" spans="1:38" s="115" customFormat="1" ht="11.25">
      <c r="A26" s="2892"/>
      <c r="B26" s="312"/>
      <c r="C26" s="1114" t="s">
        <v>598</v>
      </c>
      <c r="D26" s="1068"/>
      <c r="E26" s="1100"/>
      <c r="F26" s="1066"/>
      <c r="G26" s="1066"/>
      <c r="H26" s="1066"/>
      <c r="I26" s="1066"/>
      <c r="J26" s="1066"/>
      <c r="K26" s="1066"/>
      <c r="L26" s="1066"/>
      <c r="M26" s="1066"/>
      <c r="N26" s="1066"/>
      <c r="O26" s="1066"/>
      <c r="P26" s="1066"/>
      <c r="Q26" s="1066"/>
      <c r="R26" s="1066"/>
      <c r="S26" s="1066"/>
      <c r="T26" s="1066"/>
      <c r="U26" s="1066"/>
      <c r="V26" s="1066"/>
      <c r="W26" s="1066"/>
      <c r="X26" s="1066"/>
      <c r="Y26" s="1066"/>
      <c r="Z26" s="1066"/>
      <c r="AA26" s="1066"/>
      <c r="AB26" s="1066"/>
      <c r="AC26" s="1066"/>
      <c r="AD26" s="1066"/>
      <c r="AE26" s="1066"/>
      <c r="AF26" s="1066"/>
      <c r="AG26" s="1066"/>
      <c r="AH26" s="1115"/>
      <c r="AI26" s="298"/>
      <c r="AJ26" s="2400"/>
    </row>
    <row r="27" spans="1:38" s="115" customFormat="1" ht="11.25">
      <c r="A27" s="2892"/>
      <c r="B27" s="312"/>
      <c r="C27" s="1117" t="s">
        <v>599</v>
      </c>
      <c r="D27" s="1068"/>
      <c r="E27" s="1100"/>
      <c r="F27" s="1066"/>
      <c r="G27" s="1066"/>
      <c r="H27" s="1066"/>
      <c r="I27" s="1066"/>
      <c r="J27" s="1066"/>
      <c r="K27" s="1066"/>
      <c r="L27" s="1066"/>
      <c r="M27" s="1066"/>
      <c r="N27" s="1066"/>
      <c r="O27" s="1066"/>
      <c r="P27" s="1066"/>
      <c r="Q27" s="1066"/>
      <c r="R27" s="1066"/>
      <c r="S27" s="1066"/>
      <c r="T27" s="1066"/>
      <c r="U27" s="1066"/>
      <c r="V27" s="1066"/>
      <c r="W27" s="1066"/>
      <c r="X27" s="1066"/>
      <c r="Y27" s="1066"/>
      <c r="Z27" s="1066"/>
      <c r="AA27" s="1066"/>
      <c r="AB27" s="1066"/>
      <c r="AC27" s="1066"/>
      <c r="AD27" s="1066"/>
      <c r="AE27" s="1066"/>
      <c r="AF27" s="1066"/>
      <c r="AG27" s="1066"/>
      <c r="AH27" s="1115"/>
      <c r="AI27" s="298"/>
      <c r="AJ27" s="2400"/>
    </row>
    <row r="28" spans="1:38" s="115" customFormat="1" ht="11.25">
      <c r="A28" s="2892"/>
      <c r="B28" s="312"/>
      <c r="C28" s="1118" t="s">
        <v>600</v>
      </c>
      <c r="D28" s="1068"/>
      <c r="E28" s="1100"/>
      <c r="F28" s="1101"/>
      <c r="G28" s="1066"/>
      <c r="H28" s="1066"/>
      <c r="I28" s="1066"/>
      <c r="J28" s="1066"/>
      <c r="K28" s="1066"/>
      <c r="L28" s="1066"/>
      <c r="M28" s="1066"/>
      <c r="N28" s="1066"/>
      <c r="O28" s="1066"/>
      <c r="P28" s="1066"/>
      <c r="Q28" s="1066"/>
      <c r="R28" s="1066"/>
      <c r="S28" s="1066"/>
      <c r="T28" s="1066"/>
      <c r="U28" s="1066"/>
      <c r="V28" s="1066"/>
      <c r="W28" s="1066"/>
      <c r="X28" s="1066"/>
      <c r="Y28" s="1066"/>
      <c r="Z28" s="1066"/>
      <c r="AA28" s="1066"/>
      <c r="AB28" s="1066"/>
      <c r="AC28" s="1066"/>
      <c r="AD28" s="1066"/>
      <c r="AE28" s="1066"/>
      <c r="AF28" s="1066"/>
      <c r="AG28" s="1066"/>
      <c r="AH28" s="1115"/>
      <c r="AI28" s="298"/>
      <c r="AJ28" s="2400"/>
    </row>
    <row r="29" spans="1:38" s="115" customFormat="1" ht="11.25">
      <c r="A29" s="2892"/>
      <c r="B29" s="312"/>
      <c r="C29" s="1119" t="s">
        <v>601</v>
      </c>
      <c r="D29" s="1068"/>
      <c r="E29" s="1100"/>
      <c r="F29" s="1066"/>
      <c r="G29" s="1066"/>
      <c r="H29" s="1066"/>
      <c r="I29" s="1066"/>
      <c r="J29" s="1066"/>
      <c r="K29" s="1066"/>
      <c r="L29" s="1066"/>
      <c r="M29" s="1066"/>
      <c r="N29" s="1066"/>
      <c r="O29" s="1066"/>
      <c r="P29" s="1066"/>
      <c r="Q29" s="1066"/>
      <c r="R29" s="1066"/>
      <c r="S29" s="1066"/>
      <c r="T29" s="1066"/>
      <c r="U29" s="1066"/>
      <c r="V29" s="1066"/>
      <c r="W29" s="1066"/>
      <c r="X29" s="1066"/>
      <c r="Y29" s="1066"/>
      <c r="Z29" s="1066"/>
      <c r="AA29" s="1066"/>
      <c r="AB29" s="1066"/>
      <c r="AC29" s="1066"/>
      <c r="AD29" s="1066"/>
      <c r="AE29" s="1066"/>
      <c r="AF29" s="1066"/>
      <c r="AG29" s="1066"/>
      <c r="AH29" s="1115"/>
      <c r="AI29" s="298"/>
      <c r="AJ29" s="2400"/>
    </row>
    <row r="30" spans="1:38" s="115" customFormat="1" ht="9.9499999999999993" customHeight="1">
      <c r="A30" s="2892"/>
      <c r="B30" s="312"/>
      <c r="C30" s="1116"/>
      <c r="D30" s="1068"/>
      <c r="E30" s="1100"/>
      <c r="F30" s="1066"/>
      <c r="G30" s="1066"/>
      <c r="H30" s="1066"/>
      <c r="I30" s="1066"/>
      <c r="J30" s="1066"/>
      <c r="K30" s="1066"/>
      <c r="L30" s="1066"/>
      <c r="M30" s="1066"/>
      <c r="N30" s="1066"/>
      <c r="O30" s="1066"/>
      <c r="P30" s="1066"/>
      <c r="Q30" s="1066"/>
      <c r="R30" s="1066"/>
      <c r="S30" s="1066"/>
      <c r="T30" s="1066"/>
      <c r="U30" s="1066"/>
      <c r="V30" s="1066"/>
      <c r="W30" s="1066"/>
      <c r="X30" s="1066"/>
      <c r="Y30" s="1066"/>
      <c r="Z30" s="1066"/>
      <c r="AA30" s="1066"/>
      <c r="AB30" s="1066"/>
      <c r="AC30" s="1066"/>
      <c r="AD30" s="1066"/>
      <c r="AE30" s="1066"/>
      <c r="AF30" s="1066"/>
      <c r="AG30" s="1066"/>
      <c r="AH30" s="1115"/>
      <c r="AI30" s="298"/>
      <c r="AJ30" s="2400"/>
    </row>
    <row r="31" spans="1:38" s="115" customFormat="1" ht="11.25">
      <c r="A31" s="2892"/>
      <c r="B31" s="312"/>
      <c r="C31" s="1114" t="s">
        <v>602</v>
      </c>
      <c r="D31" s="1068"/>
      <c r="E31" s="1100"/>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115"/>
      <c r="AI31" s="298"/>
      <c r="AJ31" s="2400"/>
    </row>
    <row r="32" spans="1:38" s="115" customFormat="1" ht="11.25">
      <c r="A32" s="2892"/>
      <c r="B32" s="312"/>
      <c r="C32" s="1120" t="s">
        <v>603</v>
      </c>
      <c r="D32" s="1068"/>
      <c r="E32" s="1100"/>
      <c r="F32" s="1066"/>
      <c r="G32" s="1066"/>
      <c r="H32" s="1066"/>
      <c r="I32" s="1066"/>
      <c r="J32" s="1066"/>
      <c r="K32" s="1066"/>
      <c r="L32" s="1066"/>
      <c r="M32" s="1066"/>
      <c r="N32" s="1066"/>
      <c r="O32" s="1066"/>
      <c r="P32" s="1066"/>
      <c r="Q32" s="1066"/>
      <c r="R32" s="1066"/>
      <c r="S32" s="1066"/>
      <c r="T32" s="1066"/>
      <c r="U32" s="1066"/>
      <c r="V32" s="1066"/>
      <c r="W32" s="1066"/>
      <c r="X32" s="1066"/>
      <c r="Y32" s="1066"/>
      <c r="Z32" s="1066"/>
      <c r="AA32" s="1066"/>
      <c r="AB32" s="1066"/>
      <c r="AC32" s="1066"/>
      <c r="AD32" s="1066"/>
      <c r="AE32" s="1066"/>
      <c r="AF32" s="1066"/>
      <c r="AG32" s="1066"/>
      <c r="AH32" s="1115"/>
      <c r="AI32" s="298"/>
      <c r="AJ32" s="2400"/>
    </row>
    <row r="33" spans="1:36" s="115" customFormat="1" ht="9.9499999999999993" customHeight="1">
      <c r="A33" s="2892"/>
      <c r="B33" s="312"/>
      <c r="C33" s="1121"/>
      <c r="D33" s="1122"/>
      <c r="E33" s="1122"/>
      <c r="F33" s="1094"/>
      <c r="G33" s="1094"/>
      <c r="H33" s="1094"/>
      <c r="I33" s="1094"/>
      <c r="J33" s="1094"/>
      <c r="K33" s="1094"/>
      <c r="L33" s="1094"/>
      <c r="M33" s="1094"/>
      <c r="N33" s="1094"/>
      <c r="O33" s="1094"/>
      <c r="P33" s="1094"/>
      <c r="Q33" s="1094"/>
      <c r="R33" s="1094"/>
      <c r="S33" s="1094"/>
      <c r="T33" s="1094"/>
      <c r="U33" s="1094"/>
      <c r="V33" s="1094"/>
      <c r="W33" s="1094"/>
      <c r="X33" s="1094"/>
      <c r="Y33" s="1094"/>
      <c r="Z33" s="1094"/>
      <c r="AA33" s="1094"/>
      <c r="AB33" s="1094"/>
      <c r="AC33" s="1094"/>
      <c r="AD33" s="1094"/>
      <c r="AE33" s="1094"/>
      <c r="AF33" s="1094"/>
      <c r="AG33" s="1094"/>
      <c r="AH33" s="1123"/>
      <c r="AI33" s="298"/>
      <c r="AJ33" s="2400"/>
    </row>
    <row r="34" spans="1:36" ht="4.5" customHeight="1">
      <c r="A34" s="2894"/>
      <c r="B34" s="310"/>
      <c r="C34" s="300"/>
      <c r="D34" s="300"/>
      <c r="E34" s="298"/>
      <c r="F34" s="306"/>
      <c r="G34" s="298"/>
      <c r="H34" s="298"/>
      <c r="I34" s="298"/>
      <c r="J34" s="298"/>
      <c r="K34" s="298"/>
      <c r="L34" s="298"/>
      <c r="M34" s="2807"/>
      <c r="N34" s="328"/>
      <c r="O34" s="328"/>
      <c r="P34" s="328"/>
      <c r="Q34" s="328"/>
      <c r="R34" s="328"/>
      <c r="S34" s="328"/>
      <c r="T34" s="298"/>
      <c r="U34" s="298"/>
      <c r="V34" s="298"/>
      <c r="W34" s="298"/>
      <c r="X34" s="298"/>
      <c r="Y34" s="298"/>
      <c r="Z34" s="298"/>
      <c r="AA34" s="298"/>
      <c r="AB34" s="298"/>
      <c r="AC34" s="328"/>
      <c r="AD34" s="328"/>
      <c r="AE34" s="310"/>
      <c r="AF34" s="309"/>
      <c r="AG34" s="5"/>
      <c r="AH34" s="2807"/>
      <c r="AI34" s="2807"/>
      <c r="AJ34" s="2402"/>
    </row>
    <row r="35" spans="1:36" s="760" customFormat="1" ht="13.5" customHeight="1">
      <c r="A35" s="2894"/>
      <c r="B35" s="310"/>
      <c r="C35" s="300"/>
      <c r="D35" s="300"/>
      <c r="E35" s="298"/>
      <c r="F35" s="306"/>
      <c r="G35" s="298"/>
      <c r="H35" s="298"/>
      <c r="I35" s="298"/>
      <c r="J35" s="298"/>
      <c r="K35" s="298"/>
      <c r="L35" s="298"/>
      <c r="M35" s="2807"/>
      <c r="N35" s="328"/>
      <c r="O35" s="328"/>
      <c r="P35" s="328"/>
      <c r="Q35" s="328"/>
      <c r="R35" s="328"/>
      <c r="S35" s="328"/>
      <c r="T35" s="298"/>
      <c r="U35" s="298"/>
      <c r="V35" s="298"/>
      <c r="W35" s="298"/>
      <c r="X35" s="298"/>
      <c r="Y35" s="298"/>
      <c r="Z35" s="298"/>
      <c r="AA35" s="298"/>
      <c r="AB35" s="298"/>
      <c r="AC35" s="328"/>
      <c r="AD35" s="328"/>
      <c r="AE35" s="310"/>
      <c r="AF35" s="309"/>
      <c r="AG35" s="5"/>
      <c r="AH35" s="2807"/>
      <c r="AI35" s="2807"/>
      <c r="AJ35" s="2402"/>
    </row>
    <row r="36" spans="1:36" ht="11.25" customHeight="1">
      <c r="A36" s="2894"/>
      <c r="B36" s="310"/>
      <c r="C36" s="2781" t="s">
        <v>549</v>
      </c>
      <c r="D36" s="305" t="s">
        <v>877</v>
      </c>
      <c r="E36" s="2807"/>
      <c r="F36" s="310"/>
      <c r="G36" s="832"/>
      <c r="H36" s="298"/>
      <c r="I36" s="298"/>
      <c r="J36" s="298"/>
      <c r="K36" s="595"/>
      <c r="L36" s="2793"/>
      <c r="M36" s="328"/>
      <c r="N36" s="2807"/>
      <c r="O36" s="2807"/>
      <c r="P36" s="2807"/>
      <c r="Q36" s="2807"/>
      <c r="R36" s="2807"/>
      <c r="S36" s="2807"/>
      <c r="T36" s="298"/>
      <c r="U36" s="328"/>
      <c r="V36" s="298"/>
      <c r="W36" s="298"/>
      <c r="X36" s="298"/>
      <c r="Y36" s="298"/>
      <c r="Z36" s="298"/>
      <c r="AA36" s="298"/>
      <c r="AB36" s="2782"/>
      <c r="AC36" s="328"/>
      <c r="AD36" s="328"/>
      <c r="AE36" s="823"/>
      <c r="AF36" s="4621" t="s">
        <v>156</v>
      </c>
      <c r="AG36" s="4621"/>
      <c r="AH36" s="4621"/>
      <c r="AI36" s="2793"/>
      <c r="AJ36" s="2895"/>
    </row>
    <row r="37" spans="1:36" ht="11.25" customHeight="1">
      <c r="A37" s="2894"/>
      <c r="B37" s="310"/>
      <c r="C37" s="5"/>
      <c r="D37" s="310" t="s">
        <v>878</v>
      </c>
      <c r="E37" s="310"/>
      <c r="F37" s="305"/>
      <c r="G37" s="832"/>
      <c r="H37" s="298"/>
      <c r="I37" s="298"/>
      <c r="J37" s="298"/>
      <c r="K37" s="596"/>
      <c r="L37" s="597"/>
      <c r="M37" s="298"/>
      <c r="N37" s="298"/>
      <c r="O37" s="298"/>
      <c r="P37" s="298"/>
      <c r="Q37" s="298"/>
      <c r="R37" s="298"/>
      <c r="S37" s="298"/>
      <c r="T37" s="298"/>
      <c r="U37" s="298"/>
      <c r="V37" s="298"/>
      <c r="W37" s="298"/>
      <c r="X37" s="298"/>
      <c r="Y37" s="298"/>
      <c r="Z37" s="298"/>
      <c r="AA37" s="298"/>
      <c r="AB37" s="298"/>
      <c r="AC37" s="328"/>
      <c r="AD37" s="328"/>
      <c r="AE37" s="310"/>
      <c r="AF37" s="4622" t="s">
        <v>157</v>
      </c>
      <c r="AG37" s="4622"/>
      <c r="AH37" s="4622"/>
      <c r="AI37" s="2794"/>
      <c r="AJ37" s="2895"/>
    </row>
    <row r="38" spans="1:36" ht="4.5" customHeight="1">
      <c r="A38" s="2894"/>
      <c r="B38" s="310"/>
      <c r="C38" s="310"/>
      <c r="D38" s="310"/>
      <c r="E38" s="310"/>
      <c r="F38" s="305"/>
      <c r="G38" s="832"/>
      <c r="H38" s="298"/>
      <c r="I38" s="298"/>
      <c r="J38" s="298"/>
      <c r="K38" s="596"/>
      <c r="L38" s="597"/>
      <c r="M38" s="298"/>
      <c r="N38" s="298"/>
      <c r="O38" s="298"/>
      <c r="P38" s="298"/>
      <c r="Q38" s="298"/>
      <c r="R38" s="298"/>
      <c r="S38" s="298"/>
      <c r="T38" s="298"/>
      <c r="U38" s="298"/>
      <c r="V38" s="298"/>
      <c r="W38" s="298"/>
      <c r="X38" s="298"/>
      <c r="Y38" s="298"/>
      <c r="Z38" s="298"/>
      <c r="AA38" s="298"/>
      <c r="AB38" s="298"/>
      <c r="AC38" s="328"/>
      <c r="AD38" s="328"/>
      <c r="AE38" s="310"/>
      <c r="AF38" s="310"/>
      <c r="AG38" s="2795"/>
      <c r="AH38" s="298"/>
      <c r="AI38" s="298"/>
      <c r="AJ38" s="2895"/>
    </row>
    <row r="39" spans="1:36" ht="12" customHeight="1">
      <c r="A39" s="2894"/>
      <c r="B39" s="310"/>
      <c r="C39" s="298"/>
      <c r="D39" s="4470" t="s">
        <v>550</v>
      </c>
      <c r="E39" s="4470"/>
      <c r="F39" s="2784" t="s">
        <v>941</v>
      </c>
      <c r="G39" s="836"/>
      <c r="H39" s="298"/>
      <c r="I39" s="298"/>
      <c r="J39" s="298"/>
      <c r="K39" s="595"/>
      <c r="L39" s="2793"/>
      <c r="M39" s="328"/>
      <c r="N39" s="2807"/>
      <c r="O39" s="2807"/>
      <c r="P39" s="2807"/>
      <c r="Q39" s="2807"/>
      <c r="R39" s="2807"/>
      <c r="S39" s="2807"/>
      <c r="T39" s="298"/>
      <c r="U39" s="328"/>
      <c r="V39" s="298"/>
      <c r="W39" s="298"/>
      <c r="X39" s="298"/>
      <c r="Y39" s="298"/>
      <c r="Z39" s="298"/>
      <c r="AA39" s="298"/>
      <c r="AB39" s="2782"/>
      <c r="AC39" s="328"/>
      <c r="AD39" s="328"/>
      <c r="AE39" s="4479"/>
      <c r="AF39" s="4623" t="s">
        <v>107</v>
      </c>
      <c r="AG39" s="4623"/>
      <c r="AH39" s="4623"/>
      <c r="AI39" s="2795"/>
      <c r="AJ39" s="2895"/>
    </row>
    <row r="40" spans="1:36" ht="5.25" customHeight="1">
      <c r="A40" s="2894"/>
      <c r="B40" s="310"/>
      <c r="C40" s="835"/>
      <c r="D40" s="835"/>
      <c r="E40" s="837"/>
      <c r="F40" s="838"/>
      <c r="G40" s="832"/>
      <c r="H40" s="298"/>
      <c r="I40" s="298"/>
      <c r="J40" s="298"/>
      <c r="K40" s="310"/>
      <c r="L40" s="310"/>
      <c r="M40" s="2834"/>
      <c r="N40" s="298"/>
      <c r="O40" s="298"/>
      <c r="P40" s="298"/>
      <c r="Q40" s="298"/>
      <c r="R40" s="298"/>
      <c r="S40" s="298"/>
      <c r="T40" s="298"/>
      <c r="U40" s="298"/>
      <c r="V40" s="298"/>
      <c r="W40" s="298"/>
      <c r="X40" s="298"/>
      <c r="Y40" s="298"/>
      <c r="Z40" s="298"/>
      <c r="AA40" s="298"/>
      <c r="AB40" s="298"/>
      <c r="AC40" s="328"/>
      <c r="AD40" s="328"/>
      <c r="AE40" s="4479"/>
      <c r="AF40" s="371"/>
      <c r="AG40" s="388"/>
      <c r="AH40" s="388"/>
      <c r="AI40" s="388"/>
      <c r="AJ40" s="2402"/>
    </row>
    <row r="41" spans="1:36" ht="11.25" customHeight="1">
      <c r="A41" s="2894"/>
      <c r="B41" s="310"/>
      <c r="C41" s="835"/>
      <c r="D41" s="310"/>
      <c r="E41" s="2988" t="s">
        <v>77</v>
      </c>
      <c r="F41" s="305" t="s">
        <v>2148</v>
      </c>
      <c r="G41" s="298"/>
      <c r="H41" s="298"/>
      <c r="I41" s="298"/>
      <c r="J41" s="298"/>
      <c r="K41" s="310"/>
      <c r="L41" s="310"/>
      <c r="M41" s="2834"/>
      <c r="N41" s="298"/>
      <c r="O41" s="298"/>
      <c r="P41" s="298"/>
      <c r="Q41" s="298"/>
      <c r="R41" s="298"/>
      <c r="S41" s="298"/>
      <c r="T41" s="298"/>
      <c r="U41" s="298"/>
      <c r="V41" s="298"/>
      <c r="W41" s="298"/>
      <c r="X41" s="298"/>
      <c r="Y41" s="298"/>
      <c r="Z41" s="298"/>
      <c r="AA41" s="298"/>
      <c r="AB41" s="298"/>
      <c r="AC41" s="328"/>
      <c r="AD41" s="328"/>
      <c r="AE41" s="5"/>
      <c r="AF41" s="5"/>
      <c r="AG41" s="5"/>
      <c r="AH41" s="5"/>
      <c r="AI41" s="5"/>
      <c r="AJ41" s="2402"/>
    </row>
    <row r="42" spans="1:36" ht="11.25" customHeight="1">
      <c r="A42" s="2894"/>
      <c r="B42" s="310"/>
      <c r="C42" s="835"/>
      <c r="D42" s="310"/>
      <c r="E42" s="2324"/>
      <c r="F42" s="308"/>
      <c r="G42" s="298"/>
      <c r="H42" s="298"/>
      <c r="I42" s="298"/>
      <c r="J42" s="298"/>
      <c r="K42" s="310"/>
      <c r="L42" s="310"/>
      <c r="M42" s="2834"/>
      <c r="N42" s="298"/>
      <c r="O42" s="298"/>
      <c r="P42" s="298"/>
      <c r="Q42" s="298"/>
      <c r="R42" s="298"/>
      <c r="S42" s="298"/>
      <c r="T42" s="298"/>
      <c r="U42" s="298"/>
      <c r="V42" s="298"/>
      <c r="W42" s="298"/>
      <c r="X42" s="298"/>
      <c r="Y42" s="298"/>
      <c r="Z42" s="298"/>
      <c r="AA42" s="298"/>
      <c r="AB42" s="298"/>
      <c r="AC42" s="328"/>
      <c r="AD42" s="328"/>
      <c r="AE42" s="5"/>
      <c r="AF42" s="5"/>
      <c r="AG42" s="4427" t="s">
        <v>604</v>
      </c>
      <c r="AH42" s="4427"/>
      <c r="AI42" s="2788"/>
      <c r="AJ42" s="2402"/>
    </row>
    <row r="43" spans="1:36" ht="11.25" customHeight="1">
      <c r="A43" s="2894"/>
      <c r="B43" s="310"/>
      <c r="C43" s="835"/>
      <c r="D43" s="310"/>
      <c r="E43" s="2989"/>
      <c r="F43" s="2990" t="s">
        <v>35</v>
      </c>
      <c r="G43" s="298" t="s">
        <v>2149</v>
      </c>
      <c r="H43" s="298"/>
      <c r="I43" s="298"/>
      <c r="J43" s="298"/>
      <c r="K43" s="310"/>
      <c r="L43" s="310"/>
      <c r="M43" s="2834"/>
      <c r="N43" s="298"/>
      <c r="O43" s="298"/>
      <c r="P43" s="298"/>
      <c r="Q43" s="298"/>
      <c r="R43" s="298"/>
      <c r="S43" s="298"/>
      <c r="T43" s="298"/>
      <c r="U43" s="298"/>
      <c r="V43" s="298"/>
      <c r="W43" s="298"/>
      <c r="X43" s="298"/>
      <c r="Y43" s="298"/>
      <c r="Z43" s="298"/>
      <c r="AA43" s="298"/>
      <c r="AB43" s="298"/>
      <c r="AC43" s="328"/>
      <c r="AD43" s="328"/>
      <c r="AE43" s="4592" t="s">
        <v>44</v>
      </c>
      <c r="AF43" s="4580"/>
      <c r="AG43" s="4600"/>
      <c r="AH43" s="4581"/>
      <c r="AI43" s="1579"/>
      <c r="AJ43" s="2402"/>
    </row>
    <row r="44" spans="1:36" ht="9" customHeight="1">
      <c r="A44" s="2894"/>
      <c r="B44" s="310"/>
      <c r="C44" s="835"/>
      <c r="D44" s="310"/>
      <c r="E44" s="2324"/>
      <c r="F44" s="2991"/>
      <c r="G44" s="298"/>
      <c r="H44" s="298"/>
      <c r="I44" s="298"/>
      <c r="J44" s="298"/>
      <c r="K44" s="310"/>
      <c r="L44" s="310"/>
      <c r="M44" s="2834"/>
      <c r="N44" s="298"/>
      <c r="O44" s="298"/>
      <c r="P44" s="298"/>
      <c r="Q44" s="298"/>
      <c r="R44" s="298"/>
      <c r="S44" s="298"/>
      <c r="T44" s="298"/>
      <c r="U44" s="298"/>
      <c r="V44" s="298"/>
      <c r="W44" s="298"/>
      <c r="X44" s="298"/>
      <c r="Y44" s="298"/>
      <c r="Z44" s="298"/>
      <c r="AA44" s="298"/>
      <c r="AB44" s="298"/>
      <c r="AC44" s="328"/>
      <c r="AD44" s="328"/>
      <c r="AE44" s="4593"/>
      <c r="AF44" s="4554"/>
      <c r="AG44" s="4555"/>
      <c r="AH44" s="4556"/>
      <c r="AI44" s="1579"/>
      <c r="AJ44" s="2402"/>
    </row>
    <row r="45" spans="1:36" ht="5.45" customHeight="1">
      <c r="A45" s="2894"/>
      <c r="B45" s="310"/>
      <c r="C45" s="835"/>
      <c r="D45" s="310"/>
      <c r="E45" s="2324"/>
      <c r="F45" s="2991"/>
      <c r="G45" s="298"/>
      <c r="H45" s="298"/>
      <c r="I45" s="298"/>
      <c r="J45" s="298"/>
      <c r="K45" s="310"/>
      <c r="L45" s="310"/>
      <c r="M45" s="2834"/>
      <c r="N45" s="298"/>
      <c r="O45" s="298"/>
      <c r="P45" s="298"/>
      <c r="Q45" s="298"/>
      <c r="R45" s="298"/>
      <c r="S45" s="298"/>
      <c r="T45" s="298"/>
      <c r="U45" s="298"/>
      <c r="V45" s="298"/>
      <c r="W45" s="298"/>
      <c r="X45" s="298"/>
      <c r="Y45" s="298"/>
      <c r="Z45" s="298"/>
      <c r="AA45" s="298"/>
      <c r="AB45" s="298"/>
      <c r="AC45" s="328"/>
      <c r="AD45" s="328"/>
      <c r="AE45" s="2782"/>
      <c r="AF45" s="334"/>
      <c r="AG45" s="334"/>
      <c r="AH45" s="334"/>
      <c r="AI45" s="334"/>
      <c r="AJ45" s="2402"/>
    </row>
    <row r="46" spans="1:36" ht="11.25" customHeight="1">
      <c r="A46" s="2894"/>
      <c r="B46" s="310"/>
      <c r="C46" s="835"/>
      <c r="D46" s="310"/>
      <c r="E46" s="2989"/>
      <c r="F46" s="2990" t="s">
        <v>36</v>
      </c>
      <c r="G46" s="308" t="s">
        <v>2072</v>
      </c>
      <c r="H46" s="298"/>
      <c r="I46" s="298"/>
      <c r="J46" s="298"/>
      <c r="K46" s="310"/>
      <c r="L46" s="310"/>
      <c r="M46" s="2834"/>
      <c r="N46" s="298"/>
      <c r="O46" s="298"/>
      <c r="P46" s="298"/>
      <c r="Q46" s="298"/>
      <c r="R46" s="298"/>
      <c r="S46" s="298"/>
      <c r="T46" s="298"/>
      <c r="U46" s="298"/>
      <c r="V46" s="298"/>
      <c r="W46" s="298"/>
      <c r="X46" s="298"/>
      <c r="Y46" s="298"/>
      <c r="Z46" s="298"/>
      <c r="AA46" s="298"/>
      <c r="AB46" s="298"/>
      <c r="AC46" s="328"/>
      <c r="AD46" s="328"/>
      <c r="AE46" s="4592" t="s">
        <v>45</v>
      </c>
      <c r="AF46" s="4580"/>
      <c r="AG46" s="4600"/>
      <c r="AH46" s="4581"/>
      <c r="AI46" s="1579"/>
      <c r="AJ46" s="2402"/>
    </row>
    <row r="47" spans="1:36" ht="11.25" customHeight="1">
      <c r="A47" s="2894"/>
      <c r="B47" s="310"/>
      <c r="C47" s="835"/>
      <c r="D47" s="310"/>
      <c r="E47" s="2989"/>
      <c r="F47" s="5"/>
      <c r="G47" s="298"/>
      <c r="H47" s="298"/>
      <c r="I47" s="298"/>
      <c r="J47" s="298"/>
      <c r="K47" s="310"/>
      <c r="L47" s="310"/>
      <c r="M47" s="2834"/>
      <c r="N47" s="298"/>
      <c r="O47" s="298"/>
      <c r="P47" s="298"/>
      <c r="Q47" s="298"/>
      <c r="R47" s="298"/>
      <c r="S47" s="298"/>
      <c r="T47" s="298"/>
      <c r="U47" s="298"/>
      <c r="V47" s="298"/>
      <c r="W47" s="298"/>
      <c r="X47" s="298"/>
      <c r="Y47" s="298"/>
      <c r="Z47" s="298"/>
      <c r="AA47" s="298"/>
      <c r="AB47" s="298"/>
      <c r="AC47" s="328"/>
      <c r="AD47" s="328"/>
      <c r="AE47" s="4593"/>
      <c r="AF47" s="4554"/>
      <c r="AG47" s="4555"/>
      <c r="AH47" s="4556"/>
      <c r="AI47" s="1579"/>
      <c r="AJ47" s="2402"/>
    </row>
    <row r="48" spans="1:36" ht="5.45" customHeight="1">
      <c r="A48" s="2894"/>
      <c r="B48" s="310"/>
      <c r="C48" s="835"/>
      <c r="D48" s="310"/>
      <c r="E48" s="2989"/>
      <c r="F48" s="5"/>
      <c r="G48" s="5"/>
      <c r="H48" s="298"/>
      <c r="I48" s="298"/>
      <c r="J48" s="298"/>
      <c r="K48" s="310"/>
      <c r="L48" s="310"/>
      <c r="M48" s="2834"/>
      <c r="N48" s="298"/>
      <c r="O48" s="298"/>
      <c r="P48" s="298"/>
      <c r="Q48" s="298"/>
      <c r="R48" s="298"/>
      <c r="S48" s="298"/>
      <c r="T48" s="298"/>
      <c r="U48" s="298"/>
      <c r="V48" s="298"/>
      <c r="W48" s="298"/>
      <c r="X48" s="298"/>
      <c r="Y48" s="298"/>
      <c r="Z48" s="298"/>
      <c r="AA48" s="298"/>
      <c r="AB48" s="298"/>
      <c r="AC48" s="328"/>
      <c r="AD48" s="328"/>
      <c r="AE48" s="2782"/>
      <c r="AF48" s="334"/>
      <c r="AG48" s="334"/>
      <c r="AH48" s="334"/>
      <c r="AI48" s="334"/>
      <c r="AJ48" s="2402"/>
    </row>
    <row r="49" spans="1:36" ht="11.25" customHeight="1">
      <c r="A49" s="2894"/>
      <c r="B49" s="310"/>
      <c r="C49" s="835"/>
      <c r="D49" s="310"/>
      <c r="E49" s="5"/>
      <c r="F49" s="2992" t="s">
        <v>50</v>
      </c>
      <c r="G49" s="308" t="s">
        <v>2073</v>
      </c>
      <c r="H49" s="298"/>
      <c r="I49" s="298"/>
      <c r="J49" s="298"/>
      <c r="K49" s="310"/>
      <c r="L49" s="310"/>
      <c r="M49" s="2834"/>
      <c r="N49" s="298"/>
      <c r="O49" s="298"/>
      <c r="P49" s="298"/>
      <c r="Q49" s="298"/>
      <c r="R49" s="298"/>
      <c r="S49" s="298"/>
      <c r="T49" s="298"/>
      <c r="U49" s="298"/>
      <c r="V49" s="298"/>
      <c r="W49" s="298"/>
      <c r="X49" s="298"/>
      <c r="Y49" s="298"/>
      <c r="Z49" s="298"/>
      <c r="AA49" s="298"/>
      <c r="AB49" s="298"/>
      <c r="AC49" s="328"/>
      <c r="AD49" s="328"/>
      <c r="AE49" s="4592" t="s">
        <v>46</v>
      </c>
      <c r="AF49" s="4580"/>
      <c r="AG49" s="4600"/>
      <c r="AH49" s="4581"/>
      <c r="AI49" s="1579"/>
      <c r="AJ49" s="2402"/>
    </row>
    <row r="50" spans="1:36" ht="11.25" customHeight="1">
      <c r="A50" s="2894"/>
      <c r="B50" s="310"/>
      <c r="C50" s="835"/>
      <c r="D50" s="310"/>
      <c r="E50" s="5"/>
      <c r="F50" s="2989"/>
      <c r="G50" s="5"/>
      <c r="H50" s="298"/>
      <c r="I50" s="298"/>
      <c r="J50" s="298"/>
      <c r="K50" s="310"/>
      <c r="L50" s="310"/>
      <c r="M50" s="2834"/>
      <c r="N50" s="298"/>
      <c r="O50" s="298"/>
      <c r="P50" s="298"/>
      <c r="Q50" s="298"/>
      <c r="R50" s="298"/>
      <c r="S50" s="298"/>
      <c r="T50" s="298"/>
      <c r="U50" s="298"/>
      <c r="V50" s="298"/>
      <c r="W50" s="298"/>
      <c r="X50" s="298"/>
      <c r="Y50" s="298"/>
      <c r="Z50" s="298"/>
      <c r="AA50" s="298"/>
      <c r="AB50" s="298"/>
      <c r="AC50" s="328"/>
      <c r="AD50" s="328"/>
      <c r="AE50" s="4593"/>
      <c r="AF50" s="4554"/>
      <c r="AG50" s="4555"/>
      <c r="AH50" s="4556"/>
      <c r="AI50" s="1579"/>
      <c r="AJ50" s="2402"/>
    </row>
    <row r="51" spans="1:36" ht="5.45" customHeight="1">
      <c r="A51" s="2894"/>
      <c r="B51" s="310"/>
      <c r="C51" s="835"/>
      <c r="D51" s="310"/>
      <c r="E51" s="5"/>
      <c r="F51" s="2989"/>
      <c r="G51" s="5"/>
      <c r="H51" s="298"/>
      <c r="I51" s="298"/>
      <c r="J51" s="298"/>
      <c r="K51" s="310"/>
      <c r="L51" s="310"/>
      <c r="M51" s="2834"/>
      <c r="N51" s="298"/>
      <c r="O51" s="298"/>
      <c r="P51" s="298"/>
      <c r="Q51" s="298"/>
      <c r="R51" s="298"/>
      <c r="S51" s="298"/>
      <c r="T51" s="298"/>
      <c r="U51" s="298"/>
      <c r="V51" s="298"/>
      <c r="W51" s="298"/>
      <c r="X51" s="298"/>
      <c r="Y51" s="298"/>
      <c r="Z51" s="298"/>
      <c r="AA51" s="298"/>
      <c r="AB51" s="298"/>
      <c r="AC51" s="328"/>
      <c r="AD51" s="328"/>
      <c r="AE51" s="2782"/>
      <c r="AF51" s="334"/>
      <c r="AG51" s="334"/>
      <c r="AH51" s="334"/>
      <c r="AI51" s="334"/>
      <c r="AJ51" s="2402"/>
    </row>
    <row r="52" spans="1:36" ht="11.25" customHeight="1">
      <c r="A52" s="2894"/>
      <c r="B52" s="310"/>
      <c r="C52" s="835"/>
      <c r="D52" s="310"/>
      <c r="E52" s="5"/>
      <c r="F52" s="2992" t="s">
        <v>62</v>
      </c>
      <c r="G52" s="308" t="s">
        <v>2136</v>
      </c>
      <c r="H52" s="298"/>
      <c r="I52" s="298"/>
      <c r="J52" s="298"/>
      <c r="K52" s="310"/>
      <c r="L52" s="310"/>
      <c r="M52" s="2834"/>
      <c r="N52" s="298"/>
      <c r="O52" s="298"/>
      <c r="P52" s="298"/>
      <c r="Q52" s="298"/>
      <c r="R52" s="298"/>
      <c r="S52" s="298"/>
      <c r="T52" s="298"/>
      <c r="U52" s="298"/>
      <c r="V52" s="298"/>
      <c r="W52" s="298"/>
      <c r="X52" s="298"/>
      <c r="Y52" s="298"/>
      <c r="Z52" s="298"/>
      <c r="AA52" s="298"/>
      <c r="AB52" s="298"/>
      <c r="AC52" s="328"/>
      <c r="AD52" s="328"/>
      <c r="AE52" s="4592" t="s">
        <v>47</v>
      </c>
      <c r="AF52" s="4580"/>
      <c r="AG52" s="4600"/>
      <c r="AH52" s="4581"/>
      <c r="AI52" s="1579"/>
      <c r="AJ52" s="2402"/>
    </row>
    <row r="53" spans="1:36" ht="11.25" customHeight="1">
      <c r="A53" s="2894"/>
      <c r="B53" s="310"/>
      <c r="C53" s="835"/>
      <c r="D53" s="310"/>
      <c r="E53" s="5"/>
      <c r="F53" s="2989"/>
      <c r="G53" s="5"/>
      <c r="H53" s="298"/>
      <c r="I53" s="298"/>
      <c r="J53" s="298"/>
      <c r="K53" s="310"/>
      <c r="L53" s="310"/>
      <c r="M53" s="2834"/>
      <c r="N53" s="298"/>
      <c r="O53" s="298"/>
      <c r="P53" s="298"/>
      <c r="Q53" s="298"/>
      <c r="R53" s="298"/>
      <c r="S53" s="298"/>
      <c r="T53" s="298"/>
      <c r="U53" s="298"/>
      <c r="V53" s="298"/>
      <c r="W53" s="298"/>
      <c r="X53" s="298"/>
      <c r="Y53" s="298"/>
      <c r="Z53" s="298"/>
      <c r="AA53" s="298"/>
      <c r="AB53" s="298"/>
      <c r="AC53" s="328"/>
      <c r="AD53" s="328"/>
      <c r="AE53" s="4593"/>
      <c r="AF53" s="4554"/>
      <c r="AG53" s="4555"/>
      <c r="AH53" s="4556"/>
      <c r="AI53" s="1579"/>
      <c r="AJ53" s="2402"/>
    </row>
    <row r="54" spans="1:36" ht="5.45" customHeight="1">
      <c r="A54" s="2894"/>
      <c r="B54" s="310"/>
      <c r="C54" s="835"/>
      <c r="D54" s="310"/>
      <c r="E54" s="5"/>
      <c r="F54" s="5"/>
      <c r="G54" s="5"/>
      <c r="H54" s="298"/>
      <c r="I54" s="298"/>
      <c r="J54" s="298"/>
      <c r="K54" s="310"/>
      <c r="L54" s="310"/>
      <c r="M54" s="2834"/>
      <c r="N54" s="298"/>
      <c r="O54" s="298"/>
      <c r="P54" s="298"/>
      <c r="Q54" s="298"/>
      <c r="R54" s="298"/>
      <c r="S54" s="298"/>
      <c r="T54" s="298"/>
      <c r="U54" s="298"/>
      <c r="V54" s="298"/>
      <c r="W54" s="298"/>
      <c r="X54" s="298"/>
      <c r="Y54" s="298"/>
      <c r="Z54" s="298"/>
      <c r="AA54" s="298"/>
      <c r="AB54" s="298"/>
      <c r="AC54" s="328"/>
      <c r="AD54" s="328"/>
      <c r="AE54" s="2782"/>
      <c r="AF54" s="334"/>
      <c r="AG54" s="334"/>
      <c r="AH54" s="334"/>
      <c r="AI54" s="334"/>
      <c r="AJ54" s="2402"/>
    </row>
    <row r="55" spans="1:36" ht="11.25" customHeight="1">
      <c r="A55" s="2894"/>
      <c r="B55" s="310"/>
      <c r="C55" s="835"/>
      <c r="D55" s="310"/>
      <c r="E55" s="5"/>
      <c r="F55" s="2992" t="s">
        <v>63</v>
      </c>
      <c r="G55" s="308" t="s">
        <v>2074</v>
      </c>
      <c r="H55" s="298"/>
      <c r="I55" s="298"/>
      <c r="J55" s="298"/>
      <c r="K55" s="310"/>
      <c r="L55" s="310"/>
      <c r="M55" s="2834"/>
      <c r="N55" s="298"/>
      <c r="O55" s="298"/>
      <c r="P55" s="298"/>
      <c r="Q55" s="298"/>
      <c r="R55" s="298"/>
      <c r="S55" s="298"/>
      <c r="T55" s="298"/>
      <c r="U55" s="298"/>
      <c r="V55" s="298"/>
      <c r="W55" s="298"/>
      <c r="X55" s="298"/>
      <c r="Y55" s="298"/>
      <c r="Z55" s="298"/>
      <c r="AA55" s="298"/>
      <c r="AB55" s="298"/>
      <c r="AC55" s="328"/>
      <c r="AD55" s="328"/>
      <c r="AE55" s="4592" t="s">
        <v>48</v>
      </c>
      <c r="AF55" s="4580"/>
      <c r="AG55" s="4600"/>
      <c r="AH55" s="4581"/>
      <c r="AI55" s="1579"/>
      <c r="AJ55" s="2402"/>
    </row>
    <row r="56" spans="1:36" ht="11.25" customHeight="1">
      <c r="A56" s="2894"/>
      <c r="B56" s="310"/>
      <c r="C56" s="835"/>
      <c r="D56" s="310"/>
      <c r="E56" s="5"/>
      <c r="F56" s="5"/>
      <c r="G56" s="298"/>
      <c r="H56" s="298"/>
      <c r="I56" s="298"/>
      <c r="J56" s="298"/>
      <c r="K56" s="310"/>
      <c r="L56" s="310"/>
      <c r="M56" s="2834"/>
      <c r="N56" s="298"/>
      <c r="O56" s="298"/>
      <c r="P56" s="298"/>
      <c r="Q56" s="298"/>
      <c r="R56" s="298"/>
      <c r="S56" s="298"/>
      <c r="T56" s="298"/>
      <c r="U56" s="298"/>
      <c r="V56" s="298"/>
      <c r="W56" s="298"/>
      <c r="X56" s="298"/>
      <c r="Y56" s="298"/>
      <c r="Z56" s="298"/>
      <c r="AA56" s="298"/>
      <c r="AB56" s="298"/>
      <c r="AC56" s="328"/>
      <c r="AD56" s="328"/>
      <c r="AE56" s="4593"/>
      <c r="AF56" s="4554"/>
      <c r="AG56" s="4555"/>
      <c r="AH56" s="4556"/>
      <c r="AI56" s="1579"/>
      <c r="AJ56" s="2402"/>
    </row>
    <row r="57" spans="1:36" s="760" customFormat="1" ht="5.45" customHeight="1">
      <c r="A57" s="2894"/>
      <c r="B57" s="310"/>
      <c r="C57" s="835"/>
      <c r="D57" s="310"/>
      <c r="E57" s="1486"/>
      <c r="F57" s="1486"/>
      <c r="G57" s="298"/>
      <c r="H57" s="298"/>
      <c r="I57" s="298"/>
      <c r="J57" s="298"/>
      <c r="K57" s="310"/>
      <c r="L57" s="310"/>
      <c r="M57" s="2834"/>
      <c r="N57" s="298"/>
      <c r="O57" s="298"/>
      <c r="P57" s="298"/>
      <c r="Q57" s="298"/>
      <c r="R57" s="298"/>
      <c r="S57" s="298"/>
      <c r="T57" s="298"/>
      <c r="U57" s="298"/>
      <c r="V57" s="298"/>
      <c r="W57" s="298"/>
      <c r="X57" s="298"/>
      <c r="Y57" s="298"/>
      <c r="Z57" s="298"/>
      <c r="AA57" s="298"/>
      <c r="AB57" s="298"/>
      <c r="AC57" s="328"/>
      <c r="AD57" s="328"/>
      <c r="AE57" s="2782"/>
      <c r="AF57" s="834"/>
      <c r="AG57" s="834"/>
      <c r="AH57" s="834"/>
      <c r="AI57" s="834"/>
      <c r="AJ57" s="2402"/>
    </row>
    <row r="58" spans="1:36" s="760" customFormat="1" ht="11.25" customHeight="1">
      <c r="A58" s="2894"/>
      <c r="B58" s="310"/>
      <c r="C58" s="835"/>
      <c r="D58" s="310"/>
      <c r="E58" s="2988" t="s">
        <v>196</v>
      </c>
      <c r="F58" s="305" t="s">
        <v>2347</v>
      </c>
      <c r="G58" s="298"/>
      <c r="H58" s="298"/>
      <c r="I58" s="298"/>
      <c r="J58" s="298"/>
      <c r="K58" s="310"/>
      <c r="L58" s="310"/>
      <c r="M58" s="2834"/>
      <c r="N58" s="298"/>
      <c r="O58" s="298"/>
      <c r="P58" s="298"/>
      <c r="Q58" s="298"/>
      <c r="R58" s="298"/>
      <c r="S58" s="298"/>
      <c r="T58" s="298"/>
      <c r="U58" s="298"/>
      <c r="V58" s="298"/>
      <c r="W58" s="298"/>
      <c r="X58" s="298"/>
      <c r="Y58" s="298"/>
      <c r="Z58" s="298"/>
      <c r="AA58" s="298"/>
      <c r="AB58" s="298"/>
      <c r="AC58" s="328"/>
      <c r="AD58" s="328"/>
      <c r="AE58" s="4592">
        <v>14</v>
      </c>
      <c r="AF58" s="4580"/>
      <c r="AG58" s="4600"/>
      <c r="AH58" s="4581"/>
      <c r="AI58" s="1579"/>
      <c r="AJ58" s="2402"/>
    </row>
    <row r="59" spans="1:36" s="760" customFormat="1" ht="11.25" customHeight="1">
      <c r="A59" s="2894"/>
      <c r="B59" s="310"/>
      <c r="C59" s="310"/>
      <c r="D59" s="310"/>
      <c r="E59" s="5"/>
      <c r="F59" s="5"/>
      <c r="G59" s="298"/>
      <c r="H59" s="298"/>
      <c r="I59" s="298"/>
      <c r="J59" s="298"/>
      <c r="K59" s="310"/>
      <c r="L59" s="310"/>
      <c r="M59" s="2834"/>
      <c r="N59" s="298"/>
      <c r="O59" s="298"/>
      <c r="P59" s="298"/>
      <c r="Q59" s="298"/>
      <c r="R59" s="298"/>
      <c r="S59" s="298"/>
      <c r="T59" s="298"/>
      <c r="U59" s="298"/>
      <c r="V59" s="298"/>
      <c r="W59" s="298"/>
      <c r="X59" s="298"/>
      <c r="Y59" s="298"/>
      <c r="Z59" s="298"/>
      <c r="AA59" s="298"/>
      <c r="AB59" s="298"/>
      <c r="AC59" s="328"/>
      <c r="AD59" s="328"/>
      <c r="AE59" s="4593"/>
      <c r="AF59" s="4554"/>
      <c r="AG59" s="4555"/>
      <c r="AH59" s="4556"/>
      <c r="AI59" s="1579"/>
      <c r="AJ59" s="2402"/>
    </row>
    <row r="60" spans="1:36" s="760" customFormat="1" ht="5.45" customHeight="1">
      <c r="A60" s="2894"/>
      <c r="B60" s="310"/>
      <c r="C60" s="310"/>
      <c r="D60" s="310"/>
      <c r="E60" s="5"/>
      <c r="F60" s="5"/>
      <c r="G60" s="298"/>
      <c r="H60" s="298"/>
      <c r="I60" s="298"/>
      <c r="J60" s="298"/>
      <c r="K60" s="310"/>
      <c r="L60" s="310"/>
      <c r="M60" s="2834"/>
      <c r="N60" s="298"/>
      <c r="O60" s="298"/>
      <c r="P60" s="298"/>
      <c r="Q60" s="298"/>
      <c r="R60" s="298"/>
      <c r="S60" s="298"/>
      <c r="T60" s="298"/>
      <c r="U60" s="298"/>
      <c r="V60" s="298"/>
      <c r="W60" s="298"/>
      <c r="X60" s="298"/>
      <c r="Y60" s="298"/>
      <c r="Z60" s="298"/>
      <c r="AA60" s="298"/>
      <c r="AB60" s="298"/>
      <c r="AC60" s="328"/>
      <c r="AD60" s="328"/>
      <c r="AE60" s="2782"/>
      <c r="AF60" s="834"/>
      <c r="AG60" s="834"/>
      <c r="AH60" s="834"/>
      <c r="AI60" s="834"/>
      <c r="AJ60" s="2402"/>
    </row>
    <row r="61" spans="1:36" ht="11.25" customHeight="1">
      <c r="A61" s="2894"/>
      <c r="B61" s="310"/>
      <c r="C61" s="310"/>
      <c r="D61" s="4470" t="s">
        <v>551</v>
      </c>
      <c r="E61" s="4470"/>
      <c r="F61" s="2963" t="s">
        <v>552</v>
      </c>
      <c r="G61" s="306"/>
      <c r="H61" s="298"/>
      <c r="I61" s="298"/>
      <c r="J61" s="298"/>
      <c r="K61" s="310"/>
      <c r="L61" s="310"/>
      <c r="M61" s="2834"/>
      <c r="N61" s="298"/>
      <c r="O61" s="298"/>
      <c r="P61" s="298"/>
      <c r="Q61" s="298"/>
      <c r="R61" s="298"/>
      <c r="S61" s="298"/>
      <c r="T61" s="298"/>
      <c r="U61" s="298"/>
      <c r="V61" s="298"/>
      <c r="W61" s="298"/>
      <c r="X61" s="298"/>
      <c r="Y61" s="298"/>
      <c r="Z61" s="298"/>
      <c r="AA61" s="298"/>
      <c r="AB61" s="298"/>
      <c r="AC61" s="328"/>
      <c r="AD61" s="328"/>
      <c r="AE61" s="2782"/>
      <c r="AF61" s="334"/>
      <c r="AG61" s="334"/>
      <c r="AH61" s="334"/>
      <c r="AI61" s="334"/>
      <c r="AJ61" s="2402"/>
    </row>
    <row r="62" spans="1:36" ht="9.9499999999999993" customHeight="1">
      <c r="A62" s="1690"/>
      <c r="B62" s="298"/>
      <c r="C62" s="306"/>
      <c r="D62" s="306"/>
      <c r="E62" s="598"/>
      <c r="F62" s="308" t="s">
        <v>553</v>
      </c>
      <c r="G62" s="306"/>
      <c r="H62" s="2963"/>
      <c r="I62" s="2963"/>
      <c r="J62" s="2963"/>
      <c r="K62" s="2963"/>
      <c r="L62" s="2963"/>
      <c r="M62" s="298"/>
      <c r="N62" s="298"/>
      <c r="O62" s="298"/>
      <c r="P62" s="298"/>
      <c r="Q62" s="298"/>
      <c r="R62" s="298"/>
      <c r="S62" s="298"/>
      <c r="T62" s="298"/>
      <c r="U62" s="298"/>
      <c r="V62" s="298"/>
      <c r="W62" s="298"/>
      <c r="X62" s="298"/>
      <c r="Y62" s="298"/>
      <c r="Z62" s="298"/>
      <c r="AA62" s="298"/>
      <c r="AB62" s="298"/>
      <c r="AC62" s="328"/>
      <c r="AD62" s="328"/>
      <c r="AE62" s="2782"/>
      <c r="AF62" s="335"/>
      <c r="AG62" s="335"/>
      <c r="AH62" s="335"/>
      <c r="AI62" s="335"/>
      <c r="AJ62" s="2402"/>
    </row>
    <row r="63" spans="1:36" ht="9.9499999999999993" customHeight="1">
      <c r="A63" s="1690"/>
      <c r="B63" s="298"/>
      <c r="C63" s="306"/>
      <c r="D63" s="306"/>
      <c r="E63" s="598"/>
      <c r="F63" s="308"/>
      <c r="G63" s="306"/>
      <c r="H63" s="2963"/>
      <c r="I63" s="2963"/>
      <c r="J63" s="2963"/>
      <c r="K63" s="2963"/>
      <c r="L63" s="2963"/>
      <c r="M63" s="298"/>
      <c r="N63" s="298"/>
      <c r="O63" s="298"/>
      <c r="P63" s="298"/>
      <c r="Q63" s="298"/>
      <c r="R63" s="298"/>
      <c r="S63" s="298"/>
      <c r="T63" s="298"/>
      <c r="U63" s="298"/>
      <c r="V63" s="298"/>
      <c r="W63" s="298"/>
      <c r="X63" s="298"/>
      <c r="Y63" s="298"/>
      <c r="Z63" s="298"/>
      <c r="AA63" s="298"/>
      <c r="AB63" s="298"/>
      <c r="AC63" s="328"/>
      <c r="AD63" s="328"/>
      <c r="AE63" s="2782"/>
      <c r="AF63" s="335"/>
      <c r="AG63" s="335"/>
      <c r="AH63" s="335"/>
      <c r="AI63" s="335"/>
      <c r="AJ63" s="2402"/>
    </row>
    <row r="64" spans="1:36" s="760" customFormat="1" ht="11.25" customHeight="1">
      <c r="A64" s="2894"/>
      <c r="B64" s="310"/>
      <c r="C64" s="835"/>
      <c r="D64" s="310"/>
      <c r="E64" s="2989"/>
      <c r="F64" s="2990" t="s">
        <v>35</v>
      </c>
      <c r="G64" s="298" t="s">
        <v>2149</v>
      </c>
      <c r="H64" s="298"/>
      <c r="I64" s="298"/>
      <c r="J64" s="298"/>
      <c r="K64" s="310"/>
      <c r="L64" s="310"/>
      <c r="M64" s="2834"/>
      <c r="N64" s="298"/>
      <c r="O64" s="298"/>
      <c r="P64" s="298"/>
      <c r="Q64" s="298"/>
      <c r="R64" s="298"/>
      <c r="S64" s="298"/>
      <c r="T64" s="298"/>
      <c r="U64" s="298"/>
      <c r="V64" s="298"/>
      <c r="W64" s="298"/>
      <c r="X64" s="298"/>
      <c r="Y64" s="298"/>
      <c r="Z64" s="298"/>
      <c r="AA64" s="298"/>
      <c r="AB64" s="298"/>
      <c r="AC64" s="328"/>
      <c r="AD64" s="328"/>
      <c r="AE64" s="4592">
        <v>15</v>
      </c>
      <c r="AF64" s="4594"/>
      <c r="AG64" s="4595"/>
      <c r="AH64" s="4596"/>
      <c r="AI64" s="1580"/>
      <c r="AJ64" s="2402"/>
    </row>
    <row r="65" spans="1:36" s="760" customFormat="1" ht="9" customHeight="1">
      <c r="A65" s="2894"/>
      <c r="B65" s="310"/>
      <c r="C65" s="835"/>
      <c r="D65" s="310"/>
      <c r="E65" s="2324"/>
      <c r="F65" s="2991"/>
      <c r="G65" s="298"/>
      <c r="H65" s="298"/>
      <c r="I65" s="298"/>
      <c r="J65" s="298"/>
      <c r="K65" s="310"/>
      <c r="L65" s="310"/>
      <c r="M65" s="2834"/>
      <c r="N65" s="298"/>
      <c r="O65" s="298"/>
      <c r="P65" s="298"/>
      <c r="Q65" s="298"/>
      <c r="R65" s="298"/>
      <c r="S65" s="298"/>
      <c r="T65" s="298"/>
      <c r="U65" s="298"/>
      <c r="V65" s="298"/>
      <c r="W65" s="298"/>
      <c r="X65" s="298"/>
      <c r="Y65" s="298"/>
      <c r="Z65" s="298"/>
      <c r="AA65" s="298"/>
      <c r="AB65" s="298"/>
      <c r="AC65" s="328"/>
      <c r="AD65" s="328"/>
      <c r="AE65" s="4593"/>
      <c r="AF65" s="4597"/>
      <c r="AG65" s="4598"/>
      <c r="AH65" s="4599"/>
      <c r="AI65" s="1580"/>
      <c r="AJ65" s="2402"/>
    </row>
    <row r="66" spans="1:36" s="760" customFormat="1" ht="5.45" customHeight="1">
      <c r="A66" s="2894"/>
      <c r="B66" s="310"/>
      <c r="C66" s="835"/>
      <c r="D66" s="310"/>
      <c r="E66" s="2324"/>
      <c r="F66" s="2991"/>
      <c r="G66" s="298"/>
      <c r="H66" s="298"/>
      <c r="I66" s="298"/>
      <c r="J66" s="298"/>
      <c r="K66" s="310"/>
      <c r="L66" s="310"/>
      <c r="M66" s="2834"/>
      <c r="N66" s="298"/>
      <c r="O66" s="298"/>
      <c r="P66" s="298"/>
      <c r="Q66" s="298"/>
      <c r="R66" s="298"/>
      <c r="S66" s="298"/>
      <c r="T66" s="298"/>
      <c r="U66" s="298"/>
      <c r="V66" s="298"/>
      <c r="W66" s="298"/>
      <c r="X66" s="298"/>
      <c r="Y66" s="298"/>
      <c r="Z66" s="298"/>
      <c r="AA66" s="298"/>
      <c r="AB66" s="298"/>
      <c r="AC66" s="328"/>
      <c r="AD66" s="328"/>
      <c r="AE66" s="2782"/>
      <c r="AF66" s="334"/>
      <c r="AG66" s="334"/>
      <c r="AH66" s="334"/>
      <c r="AI66" s="334"/>
      <c r="AJ66" s="2402"/>
    </row>
    <row r="67" spans="1:36" s="760" customFormat="1" ht="11.25" customHeight="1">
      <c r="A67" s="2894"/>
      <c r="B67" s="310"/>
      <c r="C67" s="835"/>
      <c r="D67" s="310"/>
      <c r="E67" s="2989"/>
      <c r="F67" s="2990" t="s">
        <v>36</v>
      </c>
      <c r="G67" s="308" t="s">
        <v>2072</v>
      </c>
      <c r="H67" s="298"/>
      <c r="I67" s="298"/>
      <c r="J67" s="298"/>
      <c r="K67" s="310"/>
      <c r="L67" s="310"/>
      <c r="M67" s="2834"/>
      <c r="N67" s="298"/>
      <c r="O67" s="298"/>
      <c r="P67" s="298"/>
      <c r="Q67" s="298"/>
      <c r="R67" s="298"/>
      <c r="S67" s="298"/>
      <c r="T67" s="298"/>
      <c r="U67" s="298"/>
      <c r="V67" s="298"/>
      <c r="W67" s="298"/>
      <c r="X67" s="298"/>
      <c r="Y67" s="298"/>
      <c r="Z67" s="298"/>
      <c r="AA67" s="298"/>
      <c r="AB67" s="298"/>
      <c r="AC67" s="328"/>
      <c r="AD67" s="328"/>
      <c r="AE67" s="4592">
        <v>16</v>
      </c>
      <c r="AF67" s="4594"/>
      <c r="AG67" s="4595"/>
      <c r="AH67" s="4596"/>
      <c r="AI67" s="1580"/>
      <c r="AJ67" s="2402"/>
    </row>
    <row r="68" spans="1:36" s="760" customFormat="1" ht="11.25" customHeight="1">
      <c r="A68" s="2894"/>
      <c r="B68" s="310"/>
      <c r="C68" s="835"/>
      <c r="D68" s="310"/>
      <c r="E68" s="2989"/>
      <c r="F68" s="5"/>
      <c r="G68" s="298"/>
      <c r="H68" s="298"/>
      <c r="I68" s="298"/>
      <c r="J68" s="298"/>
      <c r="K68" s="310"/>
      <c r="L68" s="310"/>
      <c r="M68" s="2834"/>
      <c r="N68" s="298"/>
      <c r="O68" s="298"/>
      <c r="P68" s="298"/>
      <c r="Q68" s="298"/>
      <c r="R68" s="298"/>
      <c r="S68" s="298"/>
      <c r="T68" s="298"/>
      <c r="U68" s="298"/>
      <c r="V68" s="298"/>
      <c r="W68" s="298"/>
      <c r="X68" s="298"/>
      <c r="Y68" s="298"/>
      <c r="Z68" s="298"/>
      <c r="AA68" s="298"/>
      <c r="AB68" s="298"/>
      <c r="AC68" s="328"/>
      <c r="AD68" s="328"/>
      <c r="AE68" s="4593"/>
      <c r="AF68" s="4597"/>
      <c r="AG68" s="4598"/>
      <c r="AH68" s="4599"/>
      <c r="AI68" s="1580"/>
      <c r="AJ68" s="2402"/>
    </row>
    <row r="69" spans="1:36" s="760" customFormat="1" ht="5.45" customHeight="1">
      <c r="A69" s="2894"/>
      <c r="B69" s="310"/>
      <c r="C69" s="835"/>
      <c r="D69" s="310"/>
      <c r="E69" s="2989"/>
      <c r="F69" s="5"/>
      <c r="G69" s="5"/>
      <c r="H69" s="298"/>
      <c r="I69" s="298"/>
      <c r="J69" s="298"/>
      <c r="K69" s="310"/>
      <c r="L69" s="310"/>
      <c r="M69" s="2834"/>
      <c r="N69" s="298"/>
      <c r="O69" s="298"/>
      <c r="P69" s="298"/>
      <c r="Q69" s="298"/>
      <c r="R69" s="298"/>
      <c r="S69" s="298"/>
      <c r="T69" s="298"/>
      <c r="U69" s="298"/>
      <c r="V69" s="298"/>
      <c r="W69" s="298"/>
      <c r="X69" s="298"/>
      <c r="Y69" s="298"/>
      <c r="Z69" s="298"/>
      <c r="AA69" s="298"/>
      <c r="AB69" s="298"/>
      <c r="AC69" s="328"/>
      <c r="AD69" s="328"/>
      <c r="AE69" s="2782"/>
      <c r="AF69" s="334"/>
      <c r="AG69" s="334"/>
      <c r="AH69" s="334"/>
      <c r="AI69" s="334"/>
      <c r="AJ69" s="2402"/>
    </row>
    <row r="70" spans="1:36" s="760" customFormat="1" ht="11.25" customHeight="1">
      <c r="A70" s="2894"/>
      <c r="B70" s="310"/>
      <c r="C70" s="835"/>
      <c r="D70" s="310"/>
      <c r="E70" s="5"/>
      <c r="F70" s="2992" t="s">
        <v>50</v>
      </c>
      <c r="G70" s="308" t="s">
        <v>2073</v>
      </c>
      <c r="H70" s="298"/>
      <c r="I70" s="298"/>
      <c r="J70" s="298"/>
      <c r="K70" s="310"/>
      <c r="L70" s="310"/>
      <c r="M70" s="2834"/>
      <c r="N70" s="298"/>
      <c r="O70" s="298"/>
      <c r="P70" s="298"/>
      <c r="Q70" s="298"/>
      <c r="R70" s="298"/>
      <c r="S70" s="298"/>
      <c r="T70" s="298"/>
      <c r="U70" s="298"/>
      <c r="V70" s="298"/>
      <c r="W70" s="298"/>
      <c r="X70" s="298"/>
      <c r="Y70" s="298"/>
      <c r="Z70" s="298"/>
      <c r="AA70" s="298"/>
      <c r="AB70" s="298"/>
      <c r="AC70" s="328"/>
      <c r="AD70" s="328"/>
      <c r="AE70" s="4592">
        <v>17</v>
      </c>
      <c r="AF70" s="4594"/>
      <c r="AG70" s="4595"/>
      <c r="AH70" s="4596"/>
      <c r="AI70" s="1580"/>
      <c r="AJ70" s="2402"/>
    </row>
    <row r="71" spans="1:36" s="760" customFormat="1" ht="11.25" customHeight="1">
      <c r="A71" s="2894"/>
      <c r="B71" s="310"/>
      <c r="C71" s="835"/>
      <c r="D71" s="310"/>
      <c r="E71" s="5"/>
      <c r="F71" s="2989"/>
      <c r="G71" s="5"/>
      <c r="H71" s="298"/>
      <c r="I71" s="298"/>
      <c r="J71" s="298"/>
      <c r="K71" s="310"/>
      <c r="L71" s="310"/>
      <c r="M71" s="2834"/>
      <c r="N71" s="298"/>
      <c r="O71" s="298"/>
      <c r="P71" s="298"/>
      <c r="Q71" s="298"/>
      <c r="R71" s="298"/>
      <c r="S71" s="298"/>
      <c r="T71" s="298"/>
      <c r="U71" s="298"/>
      <c r="V71" s="298"/>
      <c r="W71" s="298"/>
      <c r="X71" s="298"/>
      <c r="Y71" s="298"/>
      <c r="Z71" s="298"/>
      <c r="AA71" s="298"/>
      <c r="AB71" s="298"/>
      <c r="AC71" s="328"/>
      <c r="AD71" s="328"/>
      <c r="AE71" s="4593"/>
      <c r="AF71" s="4597"/>
      <c r="AG71" s="4598"/>
      <c r="AH71" s="4599"/>
      <c r="AI71" s="1580"/>
      <c r="AJ71" s="2402"/>
    </row>
    <row r="72" spans="1:36" s="760" customFormat="1" ht="5.45" customHeight="1">
      <c r="A72" s="2894"/>
      <c r="B72" s="310"/>
      <c r="C72" s="835"/>
      <c r="D72" s="310"/>
      <c r="E72" s="5"/>
      <c r="F72" s="2989"/>
      <c r="G72" s="5"/>
      <c r="H72" s="298"/>
      <c r="I72" s="298"/>
      <c r="J72" s="298"/>
      <c r="K72" s="310"/>
      <c r="L72" s="310"/>
      <c r="M72" s="2834"/>
      <c r="N72" s="298"/>
      <c r="O72" s="298"/>
      <c r="P72" s="298"/>
      <c r="Q72" s="298"/>
      <c r="R72" s="298"/>
      <c r="S72" s="298"/>
      <c r="T72" s="298"/>
      <c r="U72" s="298"/>
      <c r="V72" s="298"/>
      <c r="W72" s="298"/>
      <c r="X72" s="298"/>
      <c r="Y72" s="298"/>
      <c r="Z72" s="298"/>
      <c r="AA72" s="298"/>
      <c r="AB72" s="298"/>
      <c r="AC72" s="328"/>
      <c r="AD72" s="328"/>
      <c r="AE72" s="2782"/>
      <c r="AF72" s="334"/>
      <c r="AG72" s="334"/>
      <c r="AH72" s="334"/>
      <c r="AI72" s="334"/>
      <c r="AJ72" s="2402"/>
    </row>
    <row r="73" spans="1:36" s="760" customFormat="1" ht="11.25" customHeight="1">
      <c r="A73" s="2894"/>
      <c r="B73" s="310"/>
      <c r="C73" s="835"/>
      <c r="D73" s="310"/>
      <c r="E73" s="5"/>
      <c r="F73" s="2992" t="s">
        <v>62</v>
      </c>
      <c r="G73" s="308" t="s">
        <v>2136</v>
      </c>
      <c r="H73" s="298"/>
      <c r="I73" s="298"/>
      <c r="J73" s="298"/>
      <c r="K73" s="310"/>
      <c r="L73" s="310"/>
      <c r="M73" s="2834"/>
      <c r="N73" s="298"/>
      <c r="O73" s="298"/>
      <c r="P73" s="298"/>
      <c r="Q73" s="298"/>
      <c r="R73" s="298"/>
      <c r="S73" s="298"/>
      <c r="T73" s="298"/>
      <c r="U73" s="298"/>
      <c r="V73" s="298"/>
      <c r="W73" s="298"/>
      <c r="X73" s="298"/>
      <c r="Y73" s="298"/>
      <c r="Z73" s="298"/>
      <c r="AA73" s="298"/>
      <c r="AB73" s="298"/>
      <c r="AC73" s="328"/>
      <c r="AD73" s="328"/>
      <c r="AE73" s="4592">
        <v>18</v>
      </c>
      <c r="AF73" s="4594"/>
      <c r="AG73" s="4595"/>
      <c r="AH73" s="4596"/>
      <c r="AI73" s="1580"/>
      <c r="AJ73" s="2402"/>
    </row>
    <row r="74" spans="1:36" s="760" customFormat="1" ht="11.25" customHeight="1">
      <c r="A74" s="2894"/>
      <c r="B74" s="310"/>
      <c r="C74" s="835"/>
      <c r="D74" s="310"/>
      <c r="E74" s="5"/>
      <c r="F74" s="2989"/>
      <c r="G74" s="5"/>
      <c r="H74" s="298"/>
      <c r="I74" s="298"/>
      <c r="J74" s="298"/>
      <c r="K74" s="310"/>
      <c r="L74" s="310"/>
      <c r="M74" s="2834"/>
      <c r="N74" s="298"/>
      <c r="O74" s="298"/>
      <c r="P74" s="298"/>
      <c r="Q74" s="298"/>
      <c r="R74" s="298"/>
      <c r="S74" s="298"/>
      <c r="T74" s="298"/>
      <c r="U74" s="298"/>
      <c r="V74" s="298"/>
      <c r="W74" s="298"/>
      <c r="X74" s="298"/>
      <c r="Y74" s="298"/>
      <c r="Z74" s="298"/>
      <c r="AA74" s="298"/>
      <c r="AB74" s="298"/>
      <c r="AC74" s="328"/>
      <c r="AD74" s="328"/>
      <c r="AE74" s="4593"/>
      <c r="AF74" s="4597"/>
      <c r="AG74" s="4598"/>
      <c r="AH74" s="4599"/>
      <c r="AI74" s="1580"/>
      <c r="AJ74" s="2402"/>
    </row>
    <row r="75" spans="1:36" s="760" customFormat="1" ht="5.45" customHeight="1">
      <c r="A75" s="2894"/>
      <c r="B75" s="310"/>
      <c r="C75" s="835"/>
      <c r="D75" s="310"/>
      <c r="E75" s="5"/>
      <c r="F75" s="5"/>
      <c r="G75" s="5"/>
      <c r="H75" s="298"/>
      <c r="I75" s="298"/>
      <c r="J75" s="298"/>
      <c r="K75" s="310"/>
      <c r="L75" s="310"/>
      <c r="M75" s="2834"/>
      <c r="N75" s="298"/>
      <c r="O75" s="298"/>
      <c r="P75" s="298"/>
      <c r="Q75" s="298"/>
      <c r="R75" s="298"/>
      <c r="S75" s="298"/>
      <c r="T75" s="298"/>
      <c r="U75" s="298"/>
      <c r="V75" s="298"/>
      <c r="W75" s="298"/>
      <c r="X75" s="298"/>
      <c r="Y75" s="298"/>
      <c r="Z75" s="298"/>
      <c r="AA75" s="298"/>
      <c r="AB75" s="298"/>
      <c r="AC75" s="328"/>
      <c r="AD75" s="328"/>
      <c r="AE75" s="2782"/>
      <c r="AF75" s="334"/>
      <c r="AG75" s="334"/>
      <c r="AH75" s="334"/>
      <c r="AI75" s="334"/>
      <c r="AJ75" s="2402"/>
    </row>
    <row r="76" spans="1:36" s="760" customFormat="1" ht="11.25" customHeight="1">
      <c r="A76" s="2894"/>
      <c r="B76" s="310"/>
      <c r="C76" s="835"/>
      <c r="D76" s="310"/>
      <c r="E76" s="5"/>
      <c r="F76" s="2992" t="s">
        <v>63</v>
      </c>
      <c r="G76" s="308" t="s">
        <v>2074</v>
      </c>
      <c r="H76" s="298"/>
      <c r="I76" s="298"/>
      <c r="J76" s="298"/>
      <c r="K76" s="310"/>
      <c r="L76" s="310"/>
      <c r="M76" s="2834"/>
      <c r="N76" s="298"/>
      <c r="O76" s="298"/>
      <c r="P76" s="298"/>
      <c r="Q76" s="298"/>
      <c r="R76" s="298"/>
      <c r="S76" s="298"/>
      <c r="T76" s="298"/>
      <c r="U76" s="298"/>
      <c r="V76" s="298"/>
      <c r="W76" s="298"/>
      <c r="X76" s="298"/>
      <c r="Y76" s="298"/>
      <c r="Z76" s="298"/>
      <c r="AA76" s="298"/>
      <c r="AB76" s="298"/>
      <c r="AC76" s="328"/>
      <c r="AD76" s="328"/>
      <c r="AE76" s="4592">
        <v>19</v>
      </c>
      <c r="AF76" s="4594"/>
      <c r="AG76" s="4595"/>
      <c r="AH76" s="4596"/>
      <c r="AI76" s="1580"/>
      <c r="AJ76" s="2402"/>
    </row>
    <row r="77" spans="1:36" s="760" customFormat="1" ht="11.25" customHeight="1">
      <c r="A77" s="2894"/>
      <c r="B77" s="310"/>
      <c r="C77" s="835"/>
      <c r="D77" s="310"/>
      <c r="E77" s="5"/>
      <c r="F77" s="5"/>
      <c r="G77" s="298"/>
      <c r="H77" s="298"/>
      <c r="I77" s="298"/>
      <c r="J77" s="298"/>
      <c r="K77" s="310"/>
      <c r="L77" s="310"/>
      <c r="M77" s="2834"/>
      <c r="N77" s="298"/>
      <c r="O77" s="298"/>
      <c r="P77" s="298"/>
      <c r="Q77" s="298"/>
      <c r="R77" s="298"/>
      <c r="S77" s="298"/>
      <c r="T77" s="298"/>
      <c r="U77" s="298"/>
      <c r="V77" s="298"/>
      <c r="W77" s="298"/>
      <c r="X77" s="298"/>
      <c r="Y77" s="298"/>
      <c r="Z77" s="298"/>
      <c r="AA77" s="298"/>
      <c r="AB77" s="298"/>
      <c r="AC77" s="328"/>
      <c r="AD77" s="328"/>
      <c r="AE77" s="4593"/>
      <c r="AF77" s="4597"/>
      <c r="AG77" s="4598"/>
      <c r="AH77" s="4599"/>
      <c r="AI77" s="1580"/>
      <c r="AJ77" s="2402"/>
    </row>
    <row r="78" spans="1:36" ht="5.45" customHeight="1">
      <c r="A78" s="1690"/>
      <c r="B78" s="298"/>
      <c r="C78" s="306"/>
      <c r="D78" s="306"/>
      <c r="E78" s="5"/>
      <c r="F78" s="5"/>
      <c r="G78" s="306"/>
      <c r="H78" s="2784"/>
      <c r="I78" s="2784"/>
      <c r="J78" s="2784"/>
      <c r="K78" s="2784"/>
      <c r="L78" s="2784"/>
      <c r="M78" s="298"/>
      <c r="N78" s="298"/>
      <c r="O78" s="298"/>
      <c r="P78" s="298"/>
      <c r="Q78" s="298"/>
      <c r="R78" s="298"/>
      <c r="S78" s="298"/>
      <c r="T78" s="298"/>
      <c r="U78" s="298"/>
      <c r="V78" s="298"/>
      <c r="W78" s="298"/>
      <c r="X78" s="298"/>
      <c r="Y78" s="298"/>
      <c r="Z78" s="298"/>
      <c r="AA78" s="298"/>
      <c r="AB78" s="298"/>
      <c r="AC78" s="328"/>
      <c r="AD78" s="328"/>
      <c r="AE78" s="2782"/>
      <c r="AF78" s="335"/>
      <c r="AG78" s="335"/>
      <c r="AH78" s="335"/>
      <c r="AI78" s="335"/>
      <c r="AJ78" s="2402"/>
    </row>
    <row r="79" spans="1:36" ht="11.25" customHeight="1">
      <c r="A79" s="1690"/>
      <c r="B79" s="298"/>
      <c r="C79" s="2781" t="s">
        <v>554</v>
      </c>
      <c r="D79" s="598" t="s">
        <v>778</v>
      </c>
      <c r="E79" s="328"/>
      <c r="F79" s="1486"/>
      <c r="G79" s="330"/>
      <c r="H79" s="298"/>
      <c r="I79" s="298"/>
      <c r="J79" s="298"/>
      <c r="K79" s="298"/>
      <c r="L79" s="298"/>
      <c r="M79" s="298"/>
      <c r="N79" s="298"/>
      <c r="O79" s="298"/>
      <c r="P79" s="298"/>
      <c r="Q79" s="298"/>
      <c r="R79" s="298"/>
      <c r="S79" s="298"/>
      <c r="T79" s="298"/>
      <c r="U79" s="298"/>
      <c r="V79" s="298"/>
      <c r="W79" s="298"/>
      <c r="X79" s="298"/>
      <c r="Y79" s="298"/>
      <c r="Z79" s="298"/>
      <c r="AA79" s="298"/>
      <c r="AB79" s="298"/>
      <c r="AC79" s="328"/>
      <c r="AD79" s="328"/>
      <c r="AE79" s="4592" t="s">
        <v>606</v>
      </c>
      <c r="AF79" s="4594"/>
      <c r="AG79" s="4595"/>
      <c r="AH79" s="4596"/>
      <c r="AI79" s="1580"/>
      <c r="AJ79" s="2402"/>
    </row>
    <row r="80" spans="1:36" ht="11.25" customHeight="1">
      <c r="A80" s="1690"/>
      <c r="B80" s="298"/>
      <c r="C80" s="298"/>
      <c r="D80" s="828" t="s">
        <v>555</v>
      </c>
      <c r="E80" s="328"/>
      <c r="F80" s="1486"/>
      <c r="G80" s="330"/>
      <c r="H80" s="330"/>
      <c r="I80" s="330"/>
      <c r="J80" s="330"/>
      <c r="K80" s="330"/>
      <c r="L80" s="330"/>
      <c r="M80" s="330"/>
      <c r="N80" s="330"/>
      <c r="O80" s="330"/>
      <c r="P80" s="330"/>
      <c r="Q80" s="330"/>
      <c r="R80" s="330"/>
      <c r="S80" s="330"/>
      <c r="T80" s="298"/>
      <c r="U80" s="298"/>
      <c r="V80" s="298"/>
      <c r="W80" s="298"/>
      <c r="X80" s="298"/>
      <c r="Y80" s="298"/>
      <c r="Z80" s="298"/>
      <c r="AA80" s="298"/>
      <c r="AB80" s="298"/>
      <c r="AC80" s="328"/>
      <c r="AD80" s="328"/>
      <c r="AE80" s="4593"/>
      <c r="AF80" s="4597"/>
      <c r="AG80" s="4598"/>
      <c r="AH80" s="4599"/>
      <c r="AI80" s="1580"/>
      <c r="AJ80" s="2402"/>
    </row>
    <row r="81" spans="1:38" s="7" customFormat="1" ht="5.45" customHeight="1">
      <c r="A81" s="1690"/>
      <c r="B81" s="298"/>
      <c r="C81" s="298"/>
      <c r="D81" s="298"/>
      <c r="E81" s="330"/>
      <c r="F81" s="306"/>
      <c r="G81" s="298"/>
      <c r="H81" s="330"/>
      <c r="I81" s="330"/>
      <c r="J81" s="330"/>
      <c r="K81" s="330"/>
      <c r="L81" s="330"/>
      <c r="M81" s="330"/>
      <c r="N81" s="330"/>
      <c r="O81" s="330"/>
      <c r="P81" s="330"/>
      <c r="Q81" s="330"/>
      <c r="R81" s="330"/>
      <c r="S81" s="330"/>
      <c r="T81" s="298"/>
      <c r="U81" s="298"/>
      <c r="V81" s="298"/>
      <c r="W81" s="298"/>
      <c r="X81" s="298"/>
      <c r="Y81" s="298"/>
      <c r="Z81" s="298"/>
      <c r="AA81" s="298"/>
      <c r="AB81" s="298"/>
      <c r="AC81" s="2807"/>
      <c r="AD81" s="2807"/>
      <c r="AE81" s="2782"/>
      <c r="AF81" s="1373"/>
      <c r="AG81" s="1373"/>
      <c r="AH81" s="336"/>
      <c r="AI81" s="336"/>
      <c r="AJ81" s="2402"/>
    </row>
    <row r="82" spans="1:38" s="7" customFormat="1" ht="11.25" customHeight="1">
      <c r="A82" s="1690"/>
      <c r="B82" s="298"/>
      <c r="C82" s="2781" t="s">
        <v>556</v>
      </c>
      <c r="D82" s="306" t="s">
        <v>515</v>
      </c>
      <c r="E82" s="306"/>
      <c r="F82" s="828"/>
      <c r="G82" s="828"/>
      <c r="H82" s="298"/>
      <c r="I82" s="298"/>
      <c r="J82" s="298"/>
      <c r="K82" s="298"/>
      <c r="L82" s="298"/>
      <c r="M82" s="298"/>
      <c r="N82" s="298"/>
      <c r="O82" s="298"/>
      <c r="P82" s="298"/>
      <c r="Q82" s="298"/>
      <c r="R82" s="298"/>
      <c r="S82" s="298"/>
      <c r="T82" s="298"/>
      <c r="U82" s="298"/>
      <c r="V82" s="298"/>
      <c r="W82" s="298"/>
      <c r="X82" s="298"/>
      <c r="Y82" s="298"/>
      <c r="Z82" s="298"/>
      <c r="AA82" s="298"/>
      <c r="AB82" s="298"/>
      <c r="AC82" s="2807"/>
      <c r="AD82" s="2807"/>
      <c r="AE82" s="4592" t="s">
        <v>607</v>
      </c>
      <c r="AF82" s="4594"/>
      <c r="AG82" s="4595"/>
      <c r="AH82" s="4596"/>
      <c r="AI82" s="1580"/>
      <c r="AJ82" s="2402"/>
    </row>
    <row r="83" spans="1:38" ht="11.25" customHeight="1">
      <c r="A83" s="1690"/>
      <c r="B83" s="298"/>
      <c r="C83" s="298"/>
      <c r="D83" s="828" t="s">
        <v>2375</v>
      </c>
      <c r="E83" s="828"/>
      <c r="F83" s="828"/>
      <c r="G83" s="828"/>
      <c r="H83" s="828"/>
      <c r="I83" s="828"/>
      <c r="J83" s="828"/>
      <c r="K83" s="828"/>
      <c r="L83" s="828"/>
      <c r="M83" s="828"/>
      <c r="N83" s="828"/>
      <c r="O83" s="828"/>
      <c r="P83" s="828"/>
      <c r="Q83" s="828"/>
      <c r="R83" s="828"/>
      <c r="S83" s="828"/>
      <c r="T83" s="298"/>
      <c r="U83" s="298"/>
      <c r="V83" s="298"/>
      <c r="W83" s="298"/>
      <c r="X83" s="298"/>
      <c r="Y83" s="298"/>
      <c r="Z83" s="298"/>
      <c r="AA83" s="298"/>
      <c r="AB83" s="298"/>
      <c r="AC83" s="328"/>
      <c r="AD83" s="328"/>
      <c r="AE83" s="4593"/>
      <c r="AF83" s="4597"/>
      <c r="AG83" s="4598"/>
      <c r="AH83" s="4599"/>
      <c r="AI83" s="1580"/>
      <c r="AJ83" s="2402"/>
    </row>
    <row r="84" spans="1:38" ht="5.45" customHeight="1">
      <c r="A84" s="1690"/>
      <c r="B84" s="298"/>
      <c r="C84" s="298"/>
      <c r="D84" s="298"/>
      <c r="E84" s="828"/>
      <c r="F84" s="310"/>
      <c r="G84" s="310"/>
      <c r="H84" s="828"/>
      <c r="I84" s="828"/>
      <c r="J84" s="828"/>
      <c r="K84" s="828"/>
      <c r="L84" s="828"/>
      <c r="M84" s="828"/>
      <c r="N84" s="828"/>
      <c r="O84" s="828"/>
      <c r="P84" s="828"/>
      <c r="Q84" s="828"/>
      <c r="R84" s="828"/>
      <c r="S84" s="828"/>
      <c r="T84" s="298"/>
      <c r="U84" s="298"/>
      <c r="V84" s="298"/>
      <c r="W84" s="298"/>
      <c r="X84" s="298"/>
      <c r="Y84" s="298"/>
      <c r="Z84" s="298"/>
      <c r="AA84" s="298"/>
      <c r="AB84" s="298"/>
      <c r="AC84" s="328"/>
      <c r="AD84" s="328"/>
      <c r="AE84" s="2782"/>
      <c r="AF84" s="2896"/>
      <c r="AG84" s="2896"/>
      <c r="AH84" s="2896"/>
      <c r="AI84" s="2782"/>
      <c r="AJ84" s="2402"/>
    </row>
    <row r="85" spans="1:38" ht="9.9499999999999993" customHeight="1">
      <c r="A85" s="1690"/>
      <c r="B85" s="298"/>
      <c r="C85" s="298"/>
      <c r="D85" s="306" t="s">
        <v>158</v>
      </c>
      <c r="E85" s="328"/>
      <c r="F85" s="310"/>
      <c r="G85" s="310"/>
      <c r="H85" s="310"/>
      <c r="I85" s="310"/>
      <c r="J85" s="310"/>
      <c r="K85" s="310"/>
      <c r="L85" s="310"/>
      <c r="M85" s="298"/>
      <c r="N85" s="298"/>
      <c r="O85" s="298"/>
      <c r="P85" s="298"/>
      <c r="Q85" s="298"/>
      <c r="R85" s="298"/>
      <c r="S85" s="298"/>
      <c r="T85" s="298"/>
      <c r="U85" s="298"/>
      <c r="V85" s="298"/>
      <c r="W85" s="298"/>
      <c r="X85" s="298"/>
      <c r="Y85" s="298"/>
      <c r="Z85" s="298"/>
      <c r="AA85" s="298"/>
      <c r="AB85" s="298"/>
      <c r="AC85" s="328"/>
      <c r="AD85" s="328"/>
      <c r="AE85" s="298"/>
      <c r="AF85" s="4545">
        <v>100</v>
      </c>
      <c r="AG85" s="4546"/>
      <c r="AH85" s="4547"/>
      <c r="AI85" s="1579"/>
      <c r="AJ85" s="2402"/>
      <c r="AL85" s="4610">
        <f>AF43+AF46+AF49+AF52+AF55+AF58+AF64+AF67+AF70+AF73+AF76+AF79+AF82</f>
        <v>0</v>
      </c>
    </row>
    <row r="86" spans="1:38" ht="9.9499999999999993" customHeight="1">
      <c r="A86" s="1690"/>
      <c r="B86" s="298"/>
      <c r="C86" s="298"/>
      <c r="D86" s="310" t="s">
        <v>159</v>
      </c>
      <c r="E86" s="328"/>
      <c r="F86" s="310"/>
      <c r="G86" s="310"/>
      <c r="H86" s="310"/>
      <c r="I86" s="310"/>
      <c r="J86" s="310"/>
      <c r="K86" s="310"/>
      <c r="L86" s="310"/>
      <c r="M86" s="298"/>
      <c r="N86" s="298"/>
      <c r="O86" s="298"/>
      <c r="P86" s="298"/>
      <c r="Q86" s="298"/>
      <c r="R86" s="298"/>
      <c r="S86" s="298"/>
      <c r="T86" s="298"/>
      <c r="U86" s="298"/>
      <c r="V86" s="298"/>
      <c r="W86" s="298"/>
      <c r="X86" s="298"/>
      <c r="Y86" s="298"/>
      <c r="Z86" s="298"/>
      <c r="AA86" s="298"/>
      <c r="AB86" s="298"/>
      <c r="AC86" s="328"/>
      <c r="AD86" s="328"/>
      <c r="AE86" s="298"/>
      <c r="AF86" s="4548"/>
      <c r="AG86" s="4549"/>
      <c r="AH86" s="4550"/>
      <c r="AI86" s="1579"/>
      <c r="AJ86" s="2402"/>
      <c r="AL86" s="4610"/>
    </row>
    <row r="87" spans="1:38" s="760" customFormat="1" ht="12" customHeight="1">
      <c r="A87" s="1983"/>
      <c r="B87" s="592"/>
      <c r="C87" s="592"/>
      <c r="D87" s="629"/>
      <c r="E87" s="932"/>
      <c r="F87" s="629"/>
      <c r="G87" s="629"/>
      <c r="H87" s="629"/>
      <c r="I87" s="629"/>
      <c r="J87" s="629"/>
      <c r="K87" s="629"/>
      <c r="L87" s="629"/>
      <c r="M87" s="592"/>
      <c r="N87" s="592"/>
      <c r="O87" s="592"/>
      <c r="P87" s="592"/>
      <c r="Q87" s="592"/>
      <c r="R87" s="592"/>
      <c r="S87" s="592"/>
      <c r="T87" s="592"/>
      <c r="U87" s="592"/>
      <c r="V87" s="592"/>
      <c r="W87" s="592"/>
      <c r="X87" s="592"/>
      <c r="Y87" s="592"/>
      <c r="Z87" s="592"/>
      <c r="AA87" s="592"/>
      <c r="AB87" s="592"/>
      <c r="AC87" s="932"/>
      <c r="AD87" s="932"/>
      <c r="AE87" s="592"/>
      <c r="AF87" s="1358"/>
      <c r="AG87" s="1358"/>
      <c r="AH87" s="1358"/>
      <c r="AI87" s="1358"/>
      <c r="AJ87" s="2897"/>
      <c r="AK87" s="829"/>
      <c r="AL87" s="4610" t="b">
        <f>AL85=AF85</f>
        <v>0</v>
      </c>
    </row>
    <row r="88" spans="1:38" s="760" customFormat="1" ht="9.9499999999999993" customHeight="1">
      <c r="A88" s="1690"/>
      <c r="B88" s="298"/>
      <c r="C88" s="298"/>
      <c r="D88" s="310"/>
      <c r="E88" s="328"/>
      <c r="F88" s="310"/>
      <c r="G88" s="310"/>
      <c r="H88" s="310"/>
      <c r="I88" s="310"/>
      <c r="J88" s="310"/>
      <c r="K88" s="310"/>
      <c r="L88" s="310"/>
      <c r="M88" s="298"/>
      <c r="N88" s="298"/>
      <c r="O88" s="298"/>
      <c r="P88" s="298"/>
      <c r="Q88" s="298"/>
      <c r="R88" s="298"/>
      <c r="S88" s="298"/>
      <c r="T88" s="298"/>
      <c r="U88" s="298"/>
      <c r="V88" s="298"/>
      <c r="W88" s="298"/>
      <c r="X88" s="298"/>
      <c r="Y88" s="298"/>
      <c r="Z88" s="298"/>
      <c r="AA88" s="298"/>
      <c r="AB88" s="298"/>
      <c r="AC88" s="328"/>
      <c r="AD88" s="328"/>
      <c r="AE88" s="298"/>
      <c r="AF88" s="1579"/>
      <c r="AG88" s="1579"/>
      <c r="AH88" s="1579"/>
      <c r="AI88" s="1579"/>
      <c r="AJ88" s="2402"/>
      <c r="AK88" s="1360"/>
      <c r="AL88" s="4610"/>
    </row>
    <row r="89" spans="1:38" ht="8.25" customHeight="1">
      <c r="A89" s="1690"/>
      <c r="B89" s="298"/>
      <c r="C89" s="298"/>
      <c r="D89" s="298"/>
      <c r="E89" s="310"/>
      <c r="F89" s="306"/>
      <c r="G89" s="298"/>
      <c r="H89" s="310"/>
      <c r="I89" s="310"/>
      <c r="J89" s="310"/>
      <c r="K89" s="310"/>
      <c r="L89" s="310"/>
      <c r="M89" s="298"/>
      <c r="N89" s="298"/>
      <c r="O89" s="298"/>
      <c r="P89" s="298"/>
      <c r="Q89" s="298"/>
      <c r="R89" s="298"/>
      <c r="S89" s="298"/>
      <c r="T89" s="298"/>
      <c r="U89" s="298"/>
      <c r="V89" s="298"/>
      <c r="W89" s="298"/>
      <c r="X89" s="298"/>
      <c r="Y89" s="298"/>
      <c r="Z89" s="298"/>
      <c r="AA89" s="298"/>
      <c r="AB89" s="298"/>
      <c r="AC89" s="298"/>
      <c r="AD89" s="2782"/>
      <c r="AE89" s="2782"/>
      <c r="AF89" s="2782"/>
      <c r="AG89" s="331"/>
      <c r="AH89" s="331"/>
      <c r="AI89" s="331"/>
      <c r="AJ89" s="2402"/>
    </row>
    <row r="90" spans="1:38" ht="6.6" customHeight="1">
      <c r="A90" s="1690"/>
      <c r="B90" s="298"/>
      <c r="C90" s="298"/>
      <c r="D90" s="298"/>
      <c r="E90" s="310"/>
      <c r="F90" s="306"/>
      <c r="G90" s="298"/>
      <c r="H90" s="310"/>
      <c r="I90" s="310"/>
      <c r="J90" s="310"/>
      <c r="K90" s="310"/>
      <c r="L90" s="310"/>
      <c r="M90" s="298"/>
      <c r="N90" s="298"/>
      <c r="O90" s="298"/>
      <c r="P90" s="298"/>
      <c r="Q90" s="298"/>
      <c r="R90" s="298"/>
      <c r="S90" s="298"/>
      <c r="T90" s="298"/>
      <c r="U90" s="298"/>
      <c r="V90" s="298"/>
      <c r="W90" s="298"/>
      <c r="X90" s="298"/>
      <c r="Y90" s="298"/>
      <c r="Z90" s="298"/>
      <c r="AA90" s="298"/>
      <c r="AB90" s="298"/>
      <c r="AC90" s="298"/>
      <c r="AD90" s="1078"/>
      <c r="AE90" s="1084"/>
      <c r="AF90" s="1084"/>
      <c r="AG90" s="1124"/>
      <c r="AH90" s="1125"/>
      <c r="AI90" s="1581"/>
      <c r="AJ90" s="2402"/>
    </row>
    <row r="91" spans="1:38" ht="11.25" customHeight="1">
      <c r="A91" s="2898">
        <v>3.3</v>
      </c>
      <c r="B91" s="298"/>
      <c r="C91" s="305" t="s">
        <v>1881</v>
      </c>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328"/>
      <c r="AD91" s="4615" t="s">
        <v>39</v>
      </c>
      <c r="AE91" s="4512"/>
      <c r="AF91" s="4512"/>
      <c r="AG91" s="4512"/>
      <c r="AH91" s="4616"/>
      <c r="AI91" s="2781"/>
      <c r="AJ91" s="2402"/>
    </row>
    <row r="92" spans="1:38" ht="10.5" customHeight="1">
      <c r="A92" s="1690"/>
      <c r="B92" s="298"/>
      <c r="C92" s="305" t="s">
        <v>514</v>
      </c>
      <c r="D92" s="298"/>
      <c r="E92" s="298"/>
      <c r="F92" s="2784"/>
      <c r="G92" s="2784"/>
      <c r="H92" s="298"/>
      <c r="I92" s="298"/>
      <c r="J92" s="298"/>
      <c r="K92" s="298"/>
      <c r="L92" s="298"/>
      <c r="M92" s="2784"/>
      <c r="N92" s="2784"/>
      <c r="O92" s="2784"/>
      <c r="P92" s="2784"/>
      <c r="Q92" s="2784"/>
      <c r="R92" s="2784"/>
      <c r="S92" s="2784"/>
      <c r="T92" s="2784"/>
      <c r="U92" s="2784"/>
      <c r="V92" s="2784"/>
      <c r="W92" s="2784"/>
      <c r="X92" s="2784"/>
      <c r="Y92" s="2784"/>
      <c r="Z92" s="2784"/>
      <c r="AA92" s="2784"/>
      <c r="AB92" s="2784"/>
      <c r="AC92" s="328"/>
      <c r="AD92" s="4611" t="s">
        <v>40</v>
      </c>
      <c r="AE92" s="4513"/>
      <c r="AF92" s="4513"/>
      <c r="AG92" s="4513"/>
      <c r="AH92" s="4612"/>
      <c r="AI92" s="2798"/>
      <c r="AJ92" s="2402"/>
    </row>
    <row r="93" spans="1:38" ht="4.5" customHeight="1">
      <c r="A93" s="1690"/>
      <c r="B93" s="328"/>
      <c r="C93" s="328"/>
      <c r="D93" s="2784"/>
      <c r="E93" s="2784"/>
      <c r="F93" s="298"/>
      <c r="G93" s="298"/>
      <c r="H93" s="2784"/>
      <c r="I93" s="2784"/>
      <c r="J93" s="2784"/>
      <c r="K93" s="2784"/>
      <c r="L93" s="2784"/>
      <c r="M93" s="298"/>
      <c r="N93" s="298"/>
      <c r="O93" s="298"/>
      <c r="P93" s="298"/>
      <c r="Q93" s="298"/>
      <c r="R93" s="298"/>
      <c r="S93" s="298"/>
      <c r="T93" s="298"/>
      <c r="U93" s="298"/>
      <c r="V93" s="298"/>
      <c r="W93" s="298"/>
      <c r="X93" s="298"/>
      <c r="Y93" s="298"/>
      <c r="Z93" s="298"/>
      <c r="AA93" s="298"/>
      <c r="AB93" s="298"/>
      <c r="AC93" s="328"/>
      <c r="AD93" s="1126"/>
      <c r="AE93" s="1066"/>
      <c r="AF93" s="1066"/>
      <c r="AG93" s="1066"/>
      <c r="AH93" s="1127"/>
      <c r="AI93" s="2784"/>
      <c r="AJ93" s="2402"/>
    </row>
    <row r="94" spans="1:38" ht="10.9" customHeight="1">
      <c r="A94" s="1690"/>
      <c r="B94" s="298"/>
      <c r="C94" s="599" t="s">
        <v>1882</v>
      </c>
      <c r="D94" s="310"/>
      <c r="E94" s="298"/>
      <c r="F94" s="298"/>
      <c r="G94" s="298"/>
      <c r="H94" s="298"/>
      <c r="I94" s="298"/>
      <c r="J94" s="298"/>
      <c r="K94" s="298"/>
      <c r="L94" s="298"/>
      <c r="M94" s="328"/>
      <c r="N94" s="328"/>
      <c r="O94" s="328"/>
      <c r="P94" s="328"/>
      <c r="Q94" s="328"/>
      <c r="R94" s="328"/>
      <c r="S94" s="328"/>
      <c r="T94" s="328"/>
      <c r="U94" s="328"/>
      <c r="V94" s="328"/>
      <c r="W94" s="328"/>
      <c r="X94" s="328"/>
      <c r="Y94" s="328"/>
      <c r="Z94" s="328"/>
      <c r="AA94" s="328"/>
      <c r="AB94" s="328"/>
      <c r="AC94" s="328"/>
      <c r="AD94" s="1126"/>
      <c r="AE94" s="1066"/>
      <c r="AF94" s="4614" t="s">
        <v>608</v>
      </c>
      <c r="AG94" s="4614"/>
      <c r="AH94" s="1115"/>
      <c r="AI94" s="298"/>
      <c r="AJ94" s="2402"/>
    </row>
    <row r="95" spans="1:38" ht="9" customHeight="1">
      <c r="A95" s="1690"/>
      <c r="B95" s="298"/>
      <c r="C95" s="310" t="s">
        <v>879</v>
      </c>
      <c r="D95" s="310"/>
      <c r="E95" s="298"/>
      <c r="F95" s="298"/>
      <c r="G95" s="298"/>
      <c r="H95" s="298"/>
      <c r="I95" s="298"/>
      <c r="J95" s="298"/>
      <c r="K95" s="298"/>
      <c r="L95" s="298"/>
      <c r="M95" s="328"/>
      <c r="N95" s="328"/>
      <c r="O95" s="328"/>
      <c r="P95" s="328"/>
      <c r="Q95" s="328"/>
      <c r="R95" s="328"/>
      <c r="S95" s="328"/>
      <c r="T95" s="328"/>
      <c r="U95" s="328"/>
      <c r="V95" s="328"/>
      <c r="W95" s="328"/>
      <c r="X95" s="328"/>
      <c r="Y95" s="328"/>
      <c r="Z95" s="328"/>
      <c r="AA95" s="328"/>
      <c r="AB95" s="328"/>
      <c r="AC95" s="328"/>
      <c r="AD95" s="1126"/>
      <c r="AE95" s="4604"/>
      <c r="AF95" s="4606"/>
      <c r="AG95" s="4608"/>
      <c r="AH95" s="1115"/>
      <c r="AI95" s="298"/>
      <c r="AJ95" s="2402"/>
    </row>
    <row r="96" spans="1:38" ht="9" customHeight="1">
      <c r="A96" s="1690"/>
      <c r="B96" s="298"/>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4420" t="s">
        <v>609</v>
      </c>
      <c r="AA96" s="4420"/>
      <c r="AB96" s="328"/>
      <c r="AC96" s="328"/>
      <c r="AD96" s="1126"/>
      <c r="AE96" s="4605"/>
      <c r="AF96" s="4607"/>
      <c r="AG96" s="4609"/>
      <c r="AH96" s="1115"/>
      <c r="AI96" s="298"/>
      <c r="AJ96" s="2402"/>
    </row>
    <row r="97" spans="1:36" ht="8.4499999999999993" customHeight="1">
      <c r="A97" s="1690"/>
      <c r="B97" s="298"/>
      <c r="C97" s="383"/>
      <c r="D97" s="383"/>
      <c r="E97" s="383"/>
      <c r="F97" s="383"/>
      <c r="G97" s="383"/>
      <c r="H97" s="383"/>
      <c r="I97" s="383"/>
      <c r="J97" s="383"/>
      <c r="K97" s="383"/>
      <c r="L97" s="383"/>
      <c r="M97" s="383"/>
      <c r="N97" s="383"/>
      <c r="O97" s="383"/>
      <c r="P97" s="383"/>
      <c r="Q97" s="383"/>
      <c r="R97" s="383"/>
      <c r="S97" s="383"/>
      <c r="T97" s="383"/>
      <c r="U97" s="383"/>
      <c r="V97" s="4420"/>
      <c r="W97" s="4420"/>
      <c r="X97" s="305"/>
      <c r="Y97" s="305"/>
      <c r="Z97" s="4427"/>
      <c r="AA97" s="4427"/>
      <c r="AB97" s="328"/>
      <c r="AC97" s="328"/>
      <c r="AD97" s="1121"/>
      <c r="AE97" s="1094"/>
      <c r="AF97" s="1094"/>
      <c r="AG97" s="1094"/>
      <c r="AH97" s="1123"/>
      <c r="AI97" s="298"/>
      <c r="AJ97" s="2402"/>
    </row>
    <row r="98" spans="1:36" ht="21" customHeight="1">
      <c r="A98" s="1690"/>
      <c r="B98" s="298"/>
      <c r="C98" s="4601"/>
      <c r="D98" s="4602"/>
      <c r="E98" s="4602"/>
      <c r="F98" s="4602"/>
      <c r="G98" s="4602"/>
      <c r="H98" s="4602"/>
      <c r="I98" s="4602"/>
      <c r="J98" s="4602"/>
      <c r="K98" s="4602"/>
      <c r="L98" s="4602"/>
      <c r="M98" s="4602"/>
      <c r="N98" s="4602"/>
      <c r="O98" s="4602"/>
      <c r="P98" s="4602"/>
      <c r="Q98" s="4602"/>
      <c r="R98" s="4602"/>
      <c r="S98" s="4602"/>
      <c r="T98" s="4602"/>
      <c r="U98" s="4602"/>
      <c r="V98" s="4602"/>
      <c r="W98" s="4602"/>
      <c r="X98" s="4602"/>
      <c r="Y98" s="4602"/>
      <c r="Z98" s="4602"/>
      <c r="AA98" s="4603"/>
      <c r="AB98" s="328"/>
      <c r="AC98" s="298"/>
      <c r="AD98" s="298"/>
      <c r="AE98" s="298"/>
      <c r="AF98" s="298"/>
      <c r="AG98" s="298"/>
      <c r="AH98" s="298"/>
      <c r="AI98" s="298"/>
      <c r="AJ98" s="2402"/>
    </row>
    <row r="99" spans="1:36" s="760" customFormat="1" ht="11.1" customHeight="1">
      <c r="A99" s="1690"/>
      <c r="B99" s="298"/>
      <c r="C99" s="1582"/>
      <c r="D99" s="1582"/>
      <c r="E99" s="1582"/>
      <c r="F99" s="1582"/>
      <c r="G99" s="1582"/>
      <c r="H99" s="1582"/>
      <c r="I99" s="1582"/>
      <c r="J99" s="1582"/>
      <c r="K99" s="1582"/>
      <c r="L99" s="1582"/>
      <c r="M99" s="1582"/>
      <c r="N99" s="1582"/>
      <c r="O99" s="1582"/>
      <c r="P99" s="1582"/>
      <c r="Q99" s="1582"/>
      <c r="R99" s="1582"/>
      <c r="S99" s="1582"/>
      <c r="T99" s="1582"/>
      <c r="U99" s="1582"/>
      <c r="V99" s="1582"/>
      <c r="W99" s="1582"/>
      <c r="X99" s="1582"/>
      <c r="Y99" s="1582"/>
      <c r="Z99" s="1582"/>
      <c r="AA99" s="1582"/>
      <c r="AB99" s="328"/>
      <c r="AC99" s="298"/>
      <c r="AD99" s="298"/>
      <c r="AE99" s="298"/>
      <c r="AF99" s="298"/>
      <c r="AG99" s="298"/>
      <c r="AH99" s="298"/>
      <c r="AI99" s="298"/>
      <c r="AJ99" s="2402"/>
    </row>
    <row r="100" spans="1:36" s="760" customFormat="1" ht="11.1" customHeight="1">
      <c r="A100" s="1690"/>
      <c r="B100" s="298"/>
      <c r="C100" s="1582"/>
      <c r="D100" s="1582"/>
      <c r="E100" s="1582"/>
      <c r="F100" s="1582"/>
      <c r="G100" s="1582"/>
      <c r="H100" s="1582"/>
      <c r="I100" s="1582"/>
      <c r="J100" s="1582"/>
      <c r="K100" s="1582"/>
      <c r="L100" s="1582"/>
      <c r="M100" s="1582"/>
      <c r="N100" s="1582"/>
      <c r="O100" s="1582"/>
      <c r="P100" s="1582"/>
      <c r="Q100" s="1582"/>
      <c r="R100" s="1582"/>
      <c r="S100" s="1582"/>
      <c r="T100" s="1582"/>
      <c r="U100" s="1582"/>
      <c r="V100" s="1582"/>
      <c r="W100" s="1582"/>
      <c r="X100" s="1582"/>
      <c r="Y100" s="1582"/>
      <c r="Z100" s="1582"/>
      <c r="AA100" s="1582"/>
      <c r="AB100" s="328"/>
      <c r="AC100" s="298"/>
      <c r="AD100" s="298"/>
      <c r="AE100" s="298"/>
      <c r="AF100" s="298"/>
      <c r="AG100" s="298"/>
      <c r="AH100" s="298"/>
      <c r="AI100" s="298"/>
      <c r="AJ100" s="2402"/>
    </row>
    <row r="101" spans="1:36" s="760" customFormat="1" ht="11.1" customHeight="1">
      <c r="A101" s="1690"/>
      <c r="B101" s="298"/>
      <c r="C101" s="1582"/>
      <c r="D101" s="1582"/>
      <c r="E101" s="1582"/>
      <c r="F101" s="1582"/>
      <c r="G101" s="1582"/>
      <c r="H101" s="1582"/>
      <c r="I101" s="1582"/>
      <c r="J101" s="1582"/>
      <c r="K101" s="1582"/>
      <c r="L101" s="1582"/>
      <c r="M101" s="1582"/>
      <c r="N101" s="1582"/>
      <c r="O101" s="1582"/>
      <c r="P101" s="1582"/>
      <c r="Q101" s="1582"/>
      <c r="R101" s="1582"/>
      <c r="S101" s="1582"/>
      <c r="T101" s="1582"/>
      <c r="U101" s="1582"/>
      <c r="V101" s="1582"/>
      <c r="W101" s="1582"/>
      <c r="X101" s="1582"/>
      <c r="Y101" s="1582"/>
      <c r="Z101" s="1582"/>
      <c r="AA101" s="1582"/>
      <c r="AB101" s="328"/>
      <c r="AC101" s="298"/>
      <c r="AD101" s="298"/>
      <c r="AE101" s="298"/>
      <c r="AF101" s="298"/>
      <c r="AG101" s="298"/>
      <c r="AH101" s="298"/>
      <c r="AI101" s="298"/>
      <c r="AJ101" s="2402"/>
    </row>
    <row r="102" spans="1:36" s="760" customFormat="1" ht="8.1" customHeight="1">
      <c r="A102" s="1690"/>
      <c r="B102" s="298"/>
      <c r="C102" s="1582"/>
      <c r="D102" s="1582"/>
      <c r="E102" s="1582"/>
      <c r="F102" s="1582"/>
      <c r="G102" s="1582"/>
      <c r="H102" s="1582"/>
      <c r="I102" s="1582"/>
      <c r="J102" s="1582"/>
      <c r="K102" s="1582"/>
      <c r="L102" s="1582"/>
      <c r="M102" s="1582"/>
      <c r="N102" s="1582"/>
      <c r="O102" s="1582"/>
      <c r="P102" s="1582"/>
      <c r="Q102" s="1582"/>
      <c r="R102" s="1582"/>
      <c r="S102" s="1582"/>
      <c r="T102" s="1582"/>
      <c r="U102" s="1582"/>
      <c r="V102" s="1582"/>
      <c r="W102" s="1582"/>
      <c r="X102" s="1582"/>
      <c r="Y102" s="1582"/>
      <c r="Z102" s="1582"/>
      <c r="AA102" s="1582"/>
      <c r="AB102" s="328"/>
      <c r="AC102" s="298"/>
      <c r="AD102" s="298"/>
      <c r="AE102" s="298"/>
      <c r="AF102" s="298"/>
      <c r="AG102" s="298"/>
      <c r="AH102" s="298"/>
      <c r="AI102" s="298"/>
      <c r="AJ102" s="2402"/>
    </row>
    <row r="103" spans="1:36" ht="8.1" customHeight="1" thickBot="1">
      <c r="A103" s="640"/>
      <c r="B103" s="611"/>
      <c r="C103" s="2899"/>
      <c r="D103" s="2899"/>
      <c r="E103" s="611"/>
      <c r="F103" s="611"/>
      <c r="G103" s="611"/>
      <c r="H103" s="611"/>
      <c r="I103" s="611"/>
      <c r="J103" s="611"/>
      <c r="K103" s="611"/>
      <c r="L103" s="611"/>
      <c r="M103" s="2900"/>
      <c r="N103" s="2900"/>
      <c r="O103" s="2900"/>
      <c r="P103" s="2900"/>
      <c r="Q103" s="2900"/>
      <c r="R103" s="2900"/>
      <c r="S103" s="2900"/>
      <c r="T103" s="2900"/>
      <c r="U103" s="2900"/>
      <c r="V103" s="2900"/>
      <c r="W103" s="2900"/>
      <c r="X103" s="2900"/>
      <c r="Y103" s="2900"/>
      <c r="Z103" s="2900"/>
      <c r="AA103" s="2900"/>
      <c r="AB103" s="2900"/>
      <c r="AC103" s="2900"/>
      <c r="AD103" s="2900"/>
      <c r="AE103" s="2900"/>
      <c r="AF103" s="2900"/>
      <c r="AG103" s="611"/>
      <c r="AH103" s="611"/>
      <c r="AI103" s="611"/>
      <c r="AJ103" s="2403"/>
    </row>
    <row r="104" spans="1:36" ht="8.1" customHeight="1">
      <c r="A104" s="5"/>
      <c r="B104" s="5"/>
      <c r="C104" s="5"/>
      <c r="D104" s="5"/>
      <c r="E104" s="5"/>
      <c r="H104" s="5"/>
      <c r="I104" s="5"/>
      <c r="J104" s="5"/>
      <c r="K104" s="5"/>
      <c r="L104" s="5"/>
      <c r="AJ104" s="5"/>
    </row>
    <row r="105" spans="1:36" ht="18" customHeight="1">
      <c r="A105" s="4613">
        <f>'Soalan 2(ms6)'!A89:AM89+1</f>
        <v>7</v>
      </c>
      <c r="B105" s="4613"/>
      <c r="C105" s="4613"/>
      <c r="D105" s="4613"/>
      <c r="E105" s="4613"/>
      <c r="F105" s="4613"/>
      <c r="G105" s="4613"/>
      <c r="H105" s="4613"/>
      <c r="I105" s="4613"/>
      <c r="J105" s="4613"/>
      <c r="K105" s="4613"/>
      <c r="L105" s="4613"/>
      <c r="M105" s="4613"/>
      <c r="N105" s="4613"/>
      <c r="O105" s="4613"/>
      <c r="P105" s="4613"/>
      <c r="Q105" s="4613"/>
      <c r="R105" s="4613"/>
      <c r="S105" s="4613"/>
      <c r="T105" s="4613"/>
      <c r="U105" s="4613"/>
      <c r="V105" s="4613"/>
      <c r="W105" s="4613"/>
      <c r="X105" s="4613"/>
      <c r="Y105" s="4613"/>
      <c r="Z105" s="4613"/>
      <c r="AA105" s="4613"/>
      <c r="AB105" s="4613"/>
      <c r="AC105" s="4613"/>
      <c r="AD105" s="4613"/>
      <c r="AE105" s="4613"/>
      <c r="AF105" s="4613"/>
      <c r="AG105" s="4613"/>
      <c r="AH105" s="4613"/>
      <c r="AI105" s="4613"/>
      <c r="AJ105" s="4613"/>
    </row>
    <row r="106" spans="1:36" ht="8.1" customHeight="1"/>
  </sheetData>
  <sheetProtection selectLockedCells="1" selectUnlockedCells="1"/>
  <mergeCells count="50">
    <mergeCell ref="W6:AH6"/>
    <mergeCell ref="AB7:AC7"/>
    <mergeCell ref="W8:AH8"/>
    <mergeCell ref="W10:AH10"/>
    <mergeCell ref="AF46:AH47"/>
    <mergeCell ref="AF36:AH36"/>
    <mergeCell ref="AF37:AH37"/>
    <mergeCell ref="AF39:AH39"/>
    <mergeCell ref="AF43:AH44"/>
    <mergeCell ref="AL85:AL86"/>
    <mergeCell ref="AE82:AE83"/>
    <mergeCell ref="AD92:AH92"/>
    <mergeCell ref="AL87:AL88"/>
    <mergeCell ref="A105:AJ105"/>
    <mergeCell ref="AF94:AG94"/>
    <mergeCell ref="AD91:AH91"/>
    <mergeCell ref="AF79:AH80"/>
    <mergeCell ref="AF82:AH83"/>
    <mergeCell ref="C98:AA98"/>
    <mergeCell ref="V97:W97"/>
    <mergeCell ref="AE95:AE96"/>
    <mergeCell ref="AF95:AF96"/>
    <mergeCell ref="AG95:AG96"/>
    <mergeCell ref="Z96:AA97"/>
    <mergeCell ref="AF85:AH86"/>
    <mergeCell ref="AE79:AE80"/>
    <mergeCell ref="D39:E39"/>
    <mergeCell ref="D61:E61"/>
    <mergeCell ref="AE46:AE47"/>
    <mergeCell ref="AE55:AE56"/>
    <mergeCell ref="AG42:AH42"/>
    <mergeCell ref="AE39:AE40"/>
    <mergeCell ref="AF58:AH59"/>
    <mergeCell ref="AE43:AE44"/>
    <mergeCell ref="AE58:AE59"/>
    <mergeCell ref="AF52:AH53"/>
    <mergeCell ref="AF55:AH56"/>
    <mergeCell ref="AE73:AE74"/>
    <mergeCell ref="AF73:AH74"/>
    <mergeCell ref="AE76:AE77"/>
    <mergeCell ref="AE49:AE50"/>
    <mergeCell ref="AE52:AE53"/>
    <mergeCell ref="AF49:AH50"/>
    <mergeCell ref="AF64:AH65"/>
    <mergeCell ref="AE67:AE68"/>
    <mergeCell ref="AF67:AH68"/>
    <mergeCell ref="AE64:AE65"/>
    <mergeCell ref="AE70:AE71"/>
    <mergeCell ref="AF70:AH71"/>
    <mergeCell ref="AF76:AH77"/>
  </mergeCells>
  <conditionalFormatting sqref="AL85:AL87">
    <cfRule type="cellIs" dxfId="0" priority="1" operator="equal">
      <formula>100</formula>
    </cfRule>
  </conditionalFormatting>
  <printOptions horizontalCentered="1"/>
  <pageMargins left="0" right="0" top="0.43307086614173229" bottom="0" header="0" footer="0"/>
  <pageSetup paperSize="9" scale="74" firstPageNumber="7"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CW147"/>
  <sheetViews>
    <sheetView showGridLines="0" view="pageBreakPreview" zoomScaleSheetLayoutView="100" workbookViewId="0">
      <pane xSplit="12" ySplit="8" topLeftCell="M9" activePane="bottomRight" state="frozen"/>
      <selection activeCell="A3" sqref="A3:AI11"/>
      <selection pane="topRight" activeCell="A3" sqref="A3:AI11"/>
      <selection pane="bottomLeft" activeCell="A3" sqref="A3:AI11"/>
      <selection pane="bottomRight" activeCell="F79" sqref="F79"/>
    </sheetView>
  </sheetViews>
  <sheetFormatPr defaultColWidth="9.140625" defaultRowHeight="16.5" customHeight="1"/>
  <cols>
    <col min="1" max="2" width="0.85546875" style="760" customWidth="1"/>
    <col min="3" max="3" width="4.28515625" style="760" customWidth="1"/>
    <col min="4" max="5" width="2.85546875" style="760" customWidth="1"/>
    <col min="6" max="6" width="4.7109375" style="760" customWidth="1"/>
    <col min="7" max="7" width="5.5703125" style="760" customWidth="1"/>
    <col min="8" max="9" width="4.7109375" style="760" customWidth="1"/>
    <col min="10" max="10" width="2.5703125" style="760" customWidth="1"/>
    <col min="11" max="11" width="4" style="760" customWidth="1"/>
    <col min="12" max="12" width="3.28515625" style="760" customWidth="1"/>
    <col min="13" max="13" width="2.42578125" style="760" customWidth="1"/>
    <col min="14" max="14" width="1.7109375" style="760" customWidth="1"/>
    <col min="15" max="15" width="1.42578125" style="760" customWidth="1"/>
    <col min="16" max="16" width="1.85546875" style="760" customWidth="1"/>
    <col min="17" max="17" width="2" style="760" customWidth="1"/>
    <col min="18" max="18" width="1.85546875" style="760" customWidth="1"/>
    <col min="19" max="19" width="2" style="760" customWidth="1"/>
    <col min="20" max="21" width="2.42578125" style="760" customWidth="1"/>
    <col min="22" max="22" width="2.28515625" style="760" customWidth="1"/>
    <col min="23" max="23" width="2.42578125" style="760" customWidth="1"/>
    <col min="24" max="24" width="2" style="760" customWidth="1"/>
    <col min="25" max="29" width="2.42578125" style="760" customWidth="1"/>
    <col min="30" max="30" width="3.140625" style="760" customWidth="1"/>
    <col min="31" max="31" width="5.7109375" style="760" customWidth="1"/>
    <col min="32" max="32" width="2.42578125" style="760" customWidth="1"/>
    <col min="33" max="33" width="1.5703125" style="760" customWidth="1"/>
    <col min="34" max="39" width="2.42578125" style="760" customWidth="1"/>
    <col min="40" max="40" width="4.28515625" style="760" customWidth="1"/>
    <col min="41" max="41" width="2.7109375" style="760" customWidth="1"/>
    <col min="42" max="42" width="1.42578125" style="760" customWidth="1"/>
    <col min="43" max="48" width="2.42578125" style="760" customWidth="1"/>
    <col min="49" max="49" width="6.42578125" style="760" customWidth="1"/>
    <col min="50" max="50" width="2.42578125" style="25" customWidth="1"/>
    <col min="51" max="51" width="3.28515625" style="760" customWidth="1"/>
    <col min="52" max="59" width="2.42578125" style="760" customWidth="1"/>
    <col min="60" max="60" width="3.28515625" style="760" customWidth="1"/>
    <col min="61" max="68" width="2.42578125" style="760" customWidth="1"/>
    <col min="69" max="69" width="4.140625" style="760" customWidth="1"/>
    <col min="70" max="78" width="2.42578125" style="760" customWidth="1"/>
    <col min="79" max="79" width="1.5703125" style="760" customWidth="1"/>
    <col min="80" max="88" width="2.42578125" style="760" customWidth="1"/>
    <col min="89" max="89" width="4.28515625" style="760" customWidth="1"/>
    <col min="90" max="90" width="1.140625" style="760" hidden="1" customWidth="1"/>
    <col min="91" max="100" width="2.42578125" style="760" customWidth="1"/>
    <col min="101" max="16384" width="9.140625" style="760"/>
  </cols>
  <sheetData>
    <row r="1" spans="1:101" ht="30" customHeight="1">
      <c r="A1" s="1596"/>
      <c r="B1" s="1591"/>
      <c r="C1" s="1610"/>
      <c r="D1" s="1611"/>
      <c r="E1" s="1592"/>
      <c r="F1" s="1612"/>
      <c r="G1" s="1612"/>
      <c r="H1" s="1612"/>
      <c r="I1" s="1612"/>
      <c r="J1" s="1592"/>
      <c r="K1" s="1592"/>
      <c r="L1" s="1629"/>
      <c r="M1" s="4748" t="s">
        <v>2211</v>
      </c>
      <c r="N1" s="4748"/>
      <c r="O1" s="4748"/>
      <c r="P1" s="4748"/>
      <c r="Q1" s="4748"/>
      <c r="R1" s="4748"/>
      <c r="S1" s="4748"/>
      <c r="T1" s="4748"/>
      <c r="U1" s="4748"/>
      <c r="V1" s="4748"/>
      <c r="W1" s="4748"/>
      <c r="X1" s="4748"/>
      <c r="Y1" s="4748"/>
      <c r="Z1" s="4748"/>
      <c r="AA1" s="4748"/>
      <c r="AB1" s="4748"/>
      <c r="AC1" s="4748"/>
      <c r="AD1" s="4748"/>
      <c r="AE1" s="4748"/>
      <c r="AF1" s="4748"/>
      <c r="AG1" s="4748"/>
      <c r="AH1" s="4748"/>
      <c r="AI1" s="4748"/>
      <c r="AJ1" s="4748"/>
      <c r="AK1" s="4748"/>
      <c r="AL1" s="4748"/>
      <c r="AM1" s="4748"/>
      <c r="AN1" s="4748"/>
      <c r="AO1" s="4748"/>
      <c r="AP1" s="4748"/>
      <c r="AQ1" s="4748"/>
      <c r="AR1" s="4748"/>
      <c r="AS1" s="4748"/>
      <c r="AT1" s="4748"/>
      <c r="AU1" s="4748"/>
      <c r="AV1" s="4748"/>
      <c r="AW1" s="4749"/>
      <c r="AX1" s="1129"/>
      <c r="AY1" s="1624"/>
      <c r="AZ1" s="4748" t="s">
        <v>2212</v>
      </c>
      <c r="BA1" s="4748"/>
      <c r="BB1" s="4748"/>
      <c r="BC1" s="4748"/>
      <c r="BD1" s="4748"/>
      <c r="BE1" s="4748"/>
      <c r="BF1" s="4748"/>
      <c r="BG1" s="4748"/>
      <c r="BH1" s="4748"/>
      <c r="BI1" s="4748"/>
      <c r="BJ1" s="4748"/>
      <c r="BK1" s="4748"/>
      <c r="BL1" s="4748"/>
      <c r="BM1" s="4748"/>
      <c r="BN1" s="4748"/>
      <c r="BO1" s="4748"/>
      <c r="BP1" s="4748"/>
      <c r="BQ1" s="4748"/>
      <c r="BR1" s="4748"/>
      <c r="BS1" s="4748"/>
      <c r="BT1" s="4748"/>
      <c r="BU1" s="4748"/>
      <c r="BV1" s="4748"/>
      <c r="BW1" s="4748"/>
      <c r="BX1" s="4748"/>
      <c r="BY1" s="4748"/>
      <c r="BZ1" s="4748"/>
      <c r="CA1" s="4748"/>
      <c r="CB1" s="4748"/>
      <c r="CC1" s="4748"/>
      <c r="CD1" s="4748"/>
      <c r="CE1" s="4748"/>
      <c r="CF1" s="4748"/>
      <c r="CG1" s="4748"/>
      <c r="CH1" s="4748"/>
      <c r="CI1" s="4748"/>
      <c r="CJ1" s="4748"/>
      <c r="CK1" s="4748"/>
      <c r="CL1" s="4748"/>
      <c r="CM1" s="4748"/>
      <c r="CN1" s="4748"/>
      <c r="CO1" s="4748"/>
      <c r="CP1" s="4748"/>
      <c r="CQ1" s="4748"/>
      <c r="CR1" s="4748"/>
      <c r="CS1" s="4748"/>
      <c r="CT1" s="4748"/>
      <c r="CU1" s="4748"/>
      <c r="CV1" s="4749"/>
    </row>
    <row r="2" spans="1:101" ht="15" customHeight="1">
      <c r="A2" s="1594"/>
      <c r="B2" s="1128"/>
      <c r="C2" s="1374"/>
      <c r="D2" s="4750"/>
      <c r="E2" s="4750"/>
      <c r="F2" s="4750"/>
      <c r="G2" s="4750"/>
      <c r="H2" s="4752"/>
      <c r="I2" s="4752"/>
      <c r="J2" s="1374"/>
      <c r="K2" s="1374"/>
      <c r="L2" s="1630"/>
      <c r="M2" s="4754"/>
      <c r="N2" s="4755"/>
      <c r="O2" s="4755"/>
      <c r="P2" s="4755"/>
      <c r="Q2" s="4755"/>
      <c r="R2" s="4755"/>
      <c r="S2" s="4755"/>
      <c r="T2" s="4755"/>
      <c r="U2" s="4755"/>
      <c r="V2" s="4755"/>
      <c r="W2" s="4756" t="s">
        <v>2198</v>
      </c>
      <c r="X2" s="4757"/>
      <c r="Y2" s="4757"/>
      <c r="Z2" s="4757"/>
      <c r="AA2" s="4757"/>
      <c r="AB2" s="4757"/>
      <c r="AC2" s="4757"/>
      <c r="AD2" s="4757"/>
      <c r="AE2" s="4757"/>
      <c r="AF2" s="4757"/>
      <c r="AG2" s="4757"/>
      <c r="AH2" s="4757"/>
      <c r="AI2" s="4757"/>
      <c r="AJ2" s="4757"/>
      <c r="AK2" s="4757"/>
      <c r="AL2" s="4757"/>
      <c r="AM2" s="4757"/>
      <c r="AN2" s="4757"/>
      <c r="AO2" s="4757"/>
      <c r="AP2" s="4757"/>
      <c r="AQ2" s="4757"/>
      <c r="AR2" s="4757"/>
      <c r="AS2" s="4757"/>
      <c r="AT2" s="4757"/>
      <c r="AU2" s="4757"/>
      <c r="AV2" s="4757"/>
      <c r="AW2" s="4758"/>
      <c r="AX2" s="1130"/>
      <c r="AY2" s="1625"/>
      <c r="AZ2" s="4759"/>
      <c r="BA2" s="4760"/>
      <c r="BB2" s="4760"/>
      <c r="BC2" s="4760"/>
      <c r="BD2" s="4760"/>
      <c r="BE2" s="4760"/>
      <c r="BF2" s="4760"/>
      <c r="BG2" s="4760"/>
      <c r="BH2" s="4760"/>
      <c r="BI2" s="1131"/>
      <c r="BJ2" s="842"/>
      <c r="BK2" s="842"/>
      <c r="BL2" s="842"/>
      <c r="BM2" s="842"/>
      <c r="BN2" s="842"/>
      <c r="BO2" s="842"/>
      <c r="BP2" s="842"/>
      <c r="BQ2" s="1301"/>
      <c r="BR2" s="60"/>
      <c r="BS2" s="60"/>
      <c r="BT2" s="60"/>
      <c r="BU2" s="60"/>
      <c r="BV2" s="60"/>
      <c r="BW2" s="60"/>
      <c r="BX2" s="60"/>
      <c r="BY2" s="60"/>
      <c r="BZ2" s="60"/>
      <c r="CA2" s="60"/>
      <c r="CB2" s="1637"/>
      <c r="CC2" s="1612"/>
      <c r="CD2" s="1612"/>
      <c r="CE2" s="1612"/>
      <c r="CF2" s="1612"/>
      <c r="CG2" s="1612"/>
      <c r="CH2" s="1612"/>
      <c r="CI2" s="1612"/>
      <c r="CJ2" s="1612"/>
      <c r="CK2" s="1612"/>
      <c r="CL2" s="1638"/>
      <c r="CM2" s="1640"/>
      <c r="CN2" s="1641"/>
      <c r="CO2" s="1641"/>
      <c r="CP2" s="1641"/>
      <c r="CQ2" s="1641"/>
      <c r="CR2" s="1641"/>
      <c r="CS2" s="1641"/>
      <c r="CT2" s="1641"/>
      <c r="CU2" s="1641"/>
      <c r="CV2" s="1642"/>
    </row>
    <row r="3" spans="1:101" ht="12" customHeight="1">
      <c r="A3" s="1595"/>
      <c r="B3" s="1132"/>
      <c r="C3" s="146"/>
      <c r="D3" s="4751"/>
      <c r="E3" s="4751"/>
      <c r="F3" s="4751"/>
      <c r="G3" s="4751"/>
      <c r="H3" s="4753"/>
      <c r="I3" s="4753"/>
      <c r="J3" s="146"/>
      <c r="K3" s="146"/>
      <c r="L3" s="1631"/>
      <c r="M3" s="4761" t="s">
        <v>2196</v>
      </c>
      <c r="N3" s="4761"/>
      <c r="O3" s="4761"/>
      <c r="P3" s="4761"/>
      <c r="Q3" s="4761"/>
      <c r="R3" s="4761"/>
      <c r="S3" s="4761"/>
      <c r="T3" s="4761"/>
      <c r="U3" s="4761"/>
      <c r="V3" s="4761"/>
      <c r="W3" s="4762" t="s">
        <v>2199</v>
      </c>
      <c r="X3" s="4763"/>
      <c r="Y3" s="4763"/>
      <c r="Z3" s="4763"/>
      <c r="AA3" s="4763"/>
      <c r="AB3" s="4763"/>
      <c r="AC3" s="4763"/>
      <c r="AD3" s="4763"/>
      <c r="AE3" s="4763"/>
      <c r="AF3" s="4763"/>
      <c r="AG3" s="4763"/>
      <c r="AH3" s="4763"/>
      <c r="AI3" s="4763"/>
      <c r="AJ3" s="4763"/>
      <c r="AK3" s="4763"/>
      <c r="AL3" s="4763"/>
      <c r="AM3" s="4763"/>
      <c r="AN3" s="4763"/>
      <c r="AO3" s="4763"/>
      <c r="AP3" s="4763"/>
      <c r="AQ3" s="4763"/>
      <c r="AR3" s="4763"/>
      <c r="AS3" s="4763"/>
      <c r="AT3" s="4763"/>
      <c r="AU3" s="4763"/>
      <c r="AV3" s="4763"/>
      <c r="AW3" s="4764"/>
      <c r="AX3" s="1133"/>
      <c r="AY3" s="1626"/>
      <c r="AZ3" s="4731" t="s">
        <v>2204</v>
      </c>
      <c r="BA3" s="4731"/>
      <c r="BB3" s="4731"/>
      <c r="BC3" s="4731"/>
      <c r="BD3" s="4731"/>
      <c r="BE3" s="4731"/>
      <c r="BF3" s="4731"/>
      <c r="BG3" s="4731"/>
      <c r="BH3" s="4732"/>
      <c r="BI3" s="4765" t="s">
        <v>1022</v>
      </c>
      <c r="BJ3" s="4766"/>
      <c r="BK3" s="4766"/>
      <c r="BL3" s="4766"/>
      <c r="BM3" s="4766"/>
      <c r="BN3" s="4766"/>
      <c r="BO3" s="4766"/>
      <c r="BP3" s="4766"/>
      <c r="BQ3" s="4767"/>
      <c r="BR3" s="4765" t="s">
        <v>2205</v>
      </c>
      <c r="BS3" s="4766"/>
      <c r="BT3" s="4766"/>
      <c r="BU3" s="4766"/>
      <c r="BV3" s="4766"/>
      <c r="BW3" s="4766"/>
      <c r="BX3" s="4766"/>
      <c r="BY3" s="4766"/>
      <c r="BZ3" s="4766"/>
      <c r="CA3" s="4766"/>
      <c r="CB3" s="4768" t="s">
        <v>2208</v>
      </c>
      <c r="CC3" s="4761"/>
      <c r="CD3" s="4761"/>
      <c r="CE3" s="4761"/>
      <c r="CF3" s="4761"/>
      <c r="CG3" s="4761"/>
      <c r="CH3" s="4761"/>
      <c r="CI3" s="4761"/>
      <c r="CJ3" s="4761"/>
      <c r="CK3" s="4761"/>
      <c r="CL3" s="4769"/>
      <c r="CM3" s="4768" t="s">
        <v>2210</v>
      </c>
      <c r="CN3" s="4761"/>
      <c r="CO3" s="4761"/>
      <c r="CP3" s="4761"/>
      <c r="CQ3" s="4761"/>
      <c r="CR3" s="4761"/>
      <c r="CS3" s="4761"/>
      <c r="CT3" s="4761"/>
      <c r="CU3" s="4761"/>
      <c r="CV3" s="4769"/>
    </row>
    <row r="4" spans="1:101" ht="12.75" customHeight="1">
      <c r="A4" s="1594"/>
      <c r="B4" s="1128"/>
      <c r="C4" s="4779"/>
      <c r="D4" s="4779"/>
      <c r="E4" s="4779"/>
      <c r="F4" s="4779"/>
      <c r="G4" s="4779"/>
      <c r="H4" s="4779"/>
      <c r="I4" s="4779"/>
      <c r="J4" s="4779"/>
      <c r="K4" s="4779"/>
      <c r="L4" s="4780"/>
      <c r="M4" s="4761"/>
      <c r="N4" s="4761"/>
      <c r="O4" s="4761"/>
      <c r="P4" s="4761"/>
      <c r="Q4" s="4761"/>
      <c r="R4" s="4761"/>
      <c r="S4" s="4761"/>
      <c r="T4" s="4761"/>
      <c r="U4" s="4761"/>
      <c r="V4" s="4761"/>
      <c r="W4" s="4781" t="s">
        <v>903</v>
      </c>
      <c r="X4" s="4782"/>
      <c r="Y4" s="4782"/>
      <c r="Z4" s="4782"/>
      <c r="AA4" s="4782"/>
      <c r="AB4" s="4782"/>
      <c r="AC4" s="4782"/>
      <c r="AD4" s="4782"/>
      <c r="AE4" s="4782"/>
      <c r="AF4" s="4782"/>
      <c r="AG4" s="4782"/>
      <c r="AH4" s="4782"/>
      <c r="AI4" s="4782"/>
      <c r="AJ4" s="4782"/>
      <c r="AK4" s="4782"/>
      <c r="AL4" s="4782"/>
      <c r="AM4" s="4782"/>
      <c r="AN4" s="4736"/>
      <c r="AO4" s="4783" t="s">
        <v>1023</v>
      </c>
      <c r="AP4" s="4784"/>
      <c r="AQ4" s="4784"/>
      <c r="AR4" s="4784"/>
      <c r="AS4" s="4784"/>
      <c r="AT4" s="4784"/>
      <c r="AU4" s="4784"/>
      <c r="AV4" s="4784"/>
      <c r="AW4" s="4785"/>
      <c r="AX4" s="1134"/>
      <c r="AY4" s="1627"/>
      <c r="AZ4" s="4731"/>
      <c r="BA4" s="4731"/>
      <c r="BB4" s="4731"/>
      <c r="BC4" s="4731"/>
      <c r="BD4" s="4731"/>
      <c r="BE4" s="4731"/>
      <c r="BF4" s="4731"/>
      <c r="BG4" s="4731"/>
      <c r="BH4" s="4732"/>
      <c r="BI4" s="4765"/>
      <c r="BJ4" s="4766"/>
      <c r="BK4" s="4766"/>
      <c r="BL4" s="4766"/>
      <c r="BM4" s="4766"/>
      <c r="BN4" s="4766"/>
      <c r="BO4" s="4766"/>
      <c r="BP4" s="4766"/>
      <c r="BQ4" s="4767"/>
      <c r="BR4" s="4765"/>
      <c r="BS4" s="4766"/>
      <c r="BT4" s="4766"/>
      <c r="BU4" s="4766"/>
      <c r="BV4" s="4766"/>
      <c r="BW4" s="4766"/>
      <c r="BX4" s="4766"/>
      <c r="BY4" s="4766"/>
      <c r="BZ4" s="4766"/>
      <c r="CA4" s="4766"/>
      <c r="CB4" s="4768"/>
      <c r="CC4" s="4761"/>
      <c r="CD4" s="4761"/>
      <c r="CE4" s="4761"/>
      <c r="CF4" s="4761"/>
      <c r="CG4" s="4761"/>
      <c r="CH4" s="4761"/>
      <c r="CI4" s="4761"/>
      <c r="CJ4" s="4761"/>
      <c r="CK4" s="4761"/>
      <c r="CL4" s="4769"/>
      <c r="CM4" s="4768"/>
      <c r="CN4" s="4761"/>
      <c r="CO4" s="4761"/>
      <c r="CP4" s="4761"/>
      <c r="CQ4" s="4761"/>
      <c r="CR4" s="4761"/>
      <c r="CS4" s="4761"/>
      <c r="CT4" s="4761"/>
      <c r="CU4" s="4761"/>
      <c r="CV4" s="4769"/>
    </row>
    <row r="5" spans="1:101" ht="9.75" customHeight="1">
      <c r="A5" s="1594"/>
      <c r="B5" s="1128"/>
      <c r="C5" s="4779"/>
      <c r="D5" s="4779"/>
      <c r="E5" s="4779"/>
      <c r="F5" s="4779"/>
      <c r="G5" s="4779"/>
      <c r="H5" s="4779"/>
      <c r="I5" s="4779"/>
      <c r="J5" s="4779"/>
      <c r="K5" s="4779"/>
      <c r="L5" s="4780"/>
      <c r="M5" s="4761"/>
      <c r="N5" s="4761"/>
      <c r="O5" s="4761"/>
      <c r="P5" s="4761"/>
      <c r="Q5" s="4761"/>
      <c r="R5" s="4761"/>
      <c r="S5" s="4761"/>
      <c r="T5" s="4761"/>
      <c r="U5" s="4761"/>
      <c r="V5" s="4761"/>
      <c r="W5" s="4725" t="s">
        <v>1004</v>
      </c>
      <c r="X5" s="4726"/>
      <c r="Y5" s="4726"/>
      <c r="Z5" s="4726"/>
      <c r="AA5" s="4726"/>
      <c r="AB5" s="4726"/>
      <c r="AC5" s="4726"/>
      <c r="AD5" s="4726"/>
      <c r="AE5" s="4726"/>
      <c r="AF5" s="4726"/>
      <c r="AG5" s="4726"/>
      <c r="AH5" s="4726"/>
      <c r="AI5" s="4726"/>
      <c r="AJ5" s="4726"/>
      <c r="AK5" s="4726"/>
      <c r="AL5" s="4726"/>
      <c r="AM5" s="4726"/>
      <c r="AN5" s="4727"/>
      <c r="AO5" s="4768"/>
      <c r="AP5" s="4761"/>
      <c r="AQ5" s="4761"/>
      <c r="AR5" s="4761"/>
      <c r="AS5" s="4761"/>
      <c r="AT5" s="4761"/>
      <c r="AU5" s="4761"/>
      <c r="AV5" s="4761"/>
      <c r="AW5" s="4769"/>
      <c r="AX5" s="1134"/>
      <c r="AY5" s="1627"/>
      <c r="AZ5" s="4731"/>
      <c r="BA5" s="4731"/>
      <c r="BB5" s="4731"/>
      <c r="BC5" s="4731"/>
      <c r="BD5" s="4731"/>
      <c r="BE5" s="4731"/>
      <c r="BF5" s="4731"/>
      <c r="BG5" s="4731"/>
      <c r="BH5" s="4732"/>
      <c r="BI5" s="4765"/>
      <c r="BJ5" s="4766"/>
      <c r="BK5" s="4766"/>
      <c r="BL5" s="4766"/>
      <c r="BM5" s="4766"/>
      <c r="BN5" s="4766"/>
      <c r="BO5" s="4766"/>
      <c r="BP5" s="4766"/>
      <c r="BQ5" s="4767"/>
      <c r="BR5" s="4728" t="s">
        <v>2206</v>
      </c>
      <c r="BS5" s="4729"/>
      <c r="BT5" s="4729"/>
      <c r="BU5" s="4729"/>
      <c r="BV5" s="4729"/>
      <c r="BW5" s="4729"/>
      <c r="BX5" s="4729"/>
      <c r="BY5" s="4729"/>
      <c r="BZ5" s="4729"/>
      <c r="CA5" s="4729"/>
      <c r="CB5" s="4770" t="s">
        <v>2207</v>
      </c>
      <c r="CC5" s="4729"/>
      <c r="CD5" s="4729"/>
      <c r="CE5" s="4729"/>
      <c r="CF5" s="4729"/>
      <c r="CG5" s="4729"/>
      <c r="CH5" s="4729"/>
      <c r="CI5" s="4729"/>
      <c r="CJ5" s="4729"/>
      <c r="CK5" s="4729"/>
      <c r="CL5" s="4771"/>
      <c r="CM5" s="4772" t="s">
        <v>2209</v>
      </c>
      <c r="CN5" s="4773"/>
      <c r="CO5" s="4773"/>
      <c r="CP5" s="4773"/>
      <c r="CQ5" s="4773"/>
      <c r="CR5" s="4773"/>
      <c r="CS5" s="4773"/>
      <c r="CT5" s="4773"/>
      <c r="CU5" s="4773"/>
      <c r="CV5" s="4774"/>
    </row>
    <row r="6" spans="1:101" ht="22.15" customHeight="1">
      <c r="A6" s="1594"/>
      <c r="B6" s="1128"/>
      <c r="C6" s="32"/>
      <c r="D6" s="4730" t="s">
        <v>1006</v>
      </c>
      <c r="E6" s="4730"/>
      <c r="F6" s="4730"/>
      <c r="G6" s="4730"/>
      <c r="H6" s="4730"/>
      <c r="I6" s="4730"/>
      <c r="J6" s="4730"/>
      <c r="K6" s="4730"/>
      <c r="L6" s="1632"/>
      <c r="M6" s="4729" t="s">
        <v>2197</v>
      </c>
      <c r="N6" s="4731"/>
      <c r="O6" s="4731"/>
      <c r="P6" s="4731"/>
      <c r="Q6" s="4731"/>
      <c r="R6" s="4731"/>
      <c r="S6" s="4731"/>
      <c r="T6" s="4731"/>
      <c r="U6" s="4731"/>
      <c r="V6" s="4732"/>
      <c r="W6" s="4733" t="s">
        <v>2119</v>
      </c>
      <c r="X6" s="4734"/>
      <c r="Y6" s="4734"/>
      <c r="Z6" s="4734"/>
      <c r="AA6" s="4734"/>
      <c r="AB6" s="4734"/>
      <c r="AC6" s="4734"/>
      <c r="AD6" s="4734"/>
      <c r="AE6" s="4735"/>
      <c r="AF6" s="4736" t="s">
        <v>1005</v>
      </c>
      <c r="AG6" s="4737"/>
      <c r="AH6" s="4737"/>
      <c r="AI6" s="4737"/>
      <c r="AJ6" s="4737"/>
      <c r="AK6" s="4737"/>
      <c r="AL6" s="4737"/>
      <c r="AM6" s="4737"/>
      <c r="AN6" s="4738"/>
      <c r="AO6" s="4775" t="s">
        <v>1024</v>
      </c>
      <c r="AP6" s="4776"/>
      <c r="AQ6" s="4776"/>
      <c r="AR6" s="4776"/>
      <c r="AS6" s="4776"/>
      <c r="AT6" s="4776"/>
      <c r="AU6" s="4776"/>
      <c r="AV6" s="4776"/>
      <c r="AW6" s="4777"/>
      <c r="AX6" s="1135"/>
      <c r="AY6" s="1628"/>
      <c r="AZ6" s="4729" t="s">
        <v>2203</v>
      </c>
      <c r="BA6" s="4729"/>
      <c r="BB6" s="4729"/>
      <c r="BC6" s="4729"/>
      <c r="BD6" s="4729"/>
      <c r="BE6" s="4729"/>
      <c r="BF6" s="4729"/>
      <c r="BG6" s="4729"/>
      <c r="BH6" s="4778"/>
      <c r="BI6" s="4728" t="s">
        <v>1025</v>
      </c>
      <c r="BJ6" s="4739"/>
      <c r="BK6" s="4739"/>
      <c r="BL6" s="4739"/>
      <c r="BM6" s="4739"/>
      <c r="BN6" s="4739"/>
      <c r="BO6" s="4739"/>
      <c r="BP6" s="4739"/>
      <c r="BQ6" s="4740"/>
      <c r="BR6" s="4728"/>
      <c r="BS6" s="4729"/>
      <c r="BT6" s="4729"/>
      <c r="BU6" s="4729"/>
      <c r="BV6" s="4729"/>
      <c r="BW6" s="4729"/>
      <c r="BX6" s="4729"/>
      <c r="BY6" s="4729"/>
      <c r="BZ6" s="4729"/>
      <c r="CA6" s="4729"/>
      <c r="CB6" s="4770"/>
      <c r="CC6" s="4729"/>
      <c r="CD6" s="4729"/>
      <c r="CE6" s="4729"/>
      <c r="CF6" s="4729"/>
      <c r="CG6" s="4729"/>
      <c r="CH6" s="4729"/>
      <c r="CI6" s="4729"/>
      <c r="CJ6" s="4729"/>
      <c r="CK6" s="4729"/>
      <c r="CL6" s="4771"/>
      <c r="CM6" s="1376"/>
      <c r="CN6" s="62"/>
      <c r="CO6" s="62"/>
      <c r="CP6" s="62"/>
      <c r="CQ6" s="62"/>
      <c r="CR6" s="62"/>
      <c r="CS6" s="62"/>
      <c r="CT6" s="62"/>
      <c r="CU6" s="62"/>
      <c r="CV6" s="1302"/>
    </row>
    <row r="7" spans="1:101" ht="22.15" customHeight="1">
      <c r="A7" s="1594"/>
      <c r="B7" s="1128"/>
      <c r="C7" s="1136"/>
      <c r="D7" s="4742" t="s">
        <v>1026</v>
      </c>
      <c r="E7" s="4742"/>
      <c r="F7" s="4742"/>
      <c r="G7" s="4742"/>
      <c r="H7" s="4742"/>
      <c r="I7" s="4742"/>
      <c r="J7" s="4742"/>
      <c r="K7" s="4742"/>
      <c r="L7" s="1633"/>
      <c r="M7" s="4731"/>
      <c r="N7" s="4731"/>
      <c r="O7" s="4731"/>
      <c r="P7" s="4731"/>
      <c r="Q7" s="4731"/>
      <c r="R7" s="4731"/>
      <c r="S7" s="4731"/>
      <c r="T7" s="4731"/>
      <c r="U7" s="4731"/>
      <c r="V7" s="4732"/>
      <c r="W7" s="4743" t="s">
        <v>1027</v>
      </c>
      <c r="X7" s="4744"/>
      <c r="Y7" s="4744"/>
      <c r="Z7" s="4744"/>
      <c r="AA7" s="4744"/>
      <c r="AB7" s="4744"/>
      <c r="AC7" s="4744"/>
      <c r="AD7" s="4744"/>
      <c r="AE7" s="4745"/>
      <c r="AF7" s="4746" t="s">
        <v>1028</v>
      </c>
      <c r="AG7" s="4739"/>
      <c r="AH7" s="4739"/>
      <c r="AI7" s="4739"/>
      <c r="AJ7" s="4739"/>
      <c r="AK7" s="4739"/>
      <c r="AL7" s="4739"/>
      <c r="AM7" s="4739"/>
      <c r="AN7" s="4747"/>
      <c r="AO7" s="1137"/>
      <c r="AP7" s="34"/>
      <c r="AQ7" s="34"/>
      <c r="AR7" s="34"/>
      <c r="AS7" s="34"/>
      <c r="AT7" s="34"/>
      <c r="AU7" s="34"/>
      <c r="AV7" s="34"/>
      <c r="AW7" s="1300"/>
      <c r="AX7" s="1138"/>
      <c r="AY7" s="1636"/>
      <c r="AZ7" s="4729"/>
      <c r="BA7" s="4729"/>
      <c r="BB7" s="4729"/>
      <c r="BC7" s="4729"/>
      <c r="BD7" s="4729"/>
      <c r="BE7" s="4729"/>
      <c r="BF7" s="4729"/>
      <c r="BG7" s="4729"/>
      <c r="BH7" s="4778"/>
      <c r="BI7" s="4741"/>
      <c r="BJ7" s="4739"/>
      <c r="BK7" s="4739"/>
      <c r="BL7" s="4739"/>
      <c r="BM7" s="4739"/>
      <c r="BN7" s="4739"/>
      <c r="BO7" s="4739"/>
      <c r="BP7" s="4739"/>
      <c r="BQ7" s="4740"/>
      <c r="BR7" s="842"/>
      <c r="BS7" s="842"/>
      <c r="BT7" s="842"/>
      <c r="BU7" s="842"/>
      <c r="BV7" s="1374"/>
      <c r="BW7" s="8"/>
      <c r="BX7" s="8"/>
      <c r="BY7" s="8"/>
      <c r="BZ7" s="842"/>
      <c r="CA7" s="8"/>
      <c r="CB7" s="1639"/>
      <c r="CC7" s="483"/>
      <c r="CD7" s="483"/>
      <c r="CE7" s="483"/>
      <c r="CF7" s="483"/>
      <c r="CG7" s="487"/>
      <c r="CH7" s="487"/>
      <c r="CI7" s="487"/>
      <c r="CJ7" s="487"/>
      <c r="CK7" s="483"/>
      <c r="CL7" s="1635"/>
      <c r="CM7" s="1643"/>
      <c r="CN7" s="1644"/>
      <c r="CO7" s="1644"/>
      <c r="CP7" s="1644"/>
      <c r="CQ7" s="1644"/>
      <c r="CR7" s="1644"/>
      <c r="CS7" s="1644"/>
      <c r="CT7" s="1644"/>
      <c r="CU7" s="1644"/>
      <c r="CV7" s="1645"/>
    </row>
    <row r="8" spans="1:101" ht="21" customHeight="1">
      <c r="A8" s="1597"/>
      <c r="B8" s="1634"/>
      <c r="C8" s="483"/>
      <c r="D8" s="483"/>
      <c r="E8" s="483"/>
      <c r="F8" s="483"/>
      <c r="G8" s="483"/>
      <c r="H8" s="483"/>
      <c r="I8" s="483"/>
      <c r="J8" s="483"/>
      <c r="K8" s="483"/>
      <c r="L8" s="1635"/>
      <c r="M8" s="4709" t="s">
        <v>1076</v>
      </c>
      <c r="N8" s="4710"/>
      <c r="O8" s="4710"/>
      <c r="P8" s="4710"/>
      <c r="Q8" s="4710"/>
      <c r="R8" s="4710"/>
      <c r="S8" s="4710"/>
      <c r="T8" s="4710"/>
      <c r="U8" s="4710"/>
      <c r="V8" s="4710"/>
      <c r="W8" s="4711" t="s">
        <v>1077</v>
      </c>
      <c r="X8" s="4710"/>
      <c r="Y8" s="4710"/>
      <c r="Z8" s="4710"/>
      <c r="AA8" s="4710"/>
      <c r="AB8" s="4710"/>
      <c r="AC8" s="4710"/>
      <c r="AD8" s="4710"/>
      <c r="AE8" s="4710"/>
      <c r="AF8" s="4711" t="s">
        <v>1078</v>
      </c>
      <c r="AG8" s="4710"/>
      <c r="AH8" s="4710"/>
      <c r="AI8" s="4710"/>
      <c r="AJ8" s="4710"/>
      <c r="AK8" s="4710"/>
      <c r="AL8" s="4710"/>
      <c r="AM8" s="4710"/>
      <c r="AN8" s="4712"/>
      <c r="AO8" s="4713" t="s">
        <v>1079</v>
      </c>
      <c r="AP8" s="4710"/>
      <c r="AQ8" s="4710"/>
      <c r="AR8" s="4710"/>
      <c r="AS8" s="4710"/>
      <c r="AT8" s="4710"/>
      <c r="AU8" s="4710"/>
      <c r="AV8" s="4710"/>
      <c r="AW8" s="4714"/>
      <c r="AX8" s="1583"/>
      <c r="AY8" s="1623"/>
      <c r="AZ8" s="4715" t="s">
        <v>1080</v>
      </c>
      <c r="BA8" s="4716"/>
      <c r="BB8" s="4716"/>
      <c r="BC8" s="4716"/>
      <c r="BD8" s="4716"/>
      <c r="BE8" s="4716"/>
      <c r="BF8" s="4716"/>
      <c r="BG8" s="4716"/>
      <c r="BH8" s="4717"/>
      <c r="BI8" s="4715" t="s">
        <v>2200</v>
      </c>
      <c r="BJ8" s="4716"/>
      <c r="BK8" s="4716"/>
      <c r="BL8" s="4716"/>
      <c r="BM8" s="4716"/>
      <c r="BN8" s="4716"/>
      <c r="BO8" s="4716"/>
      <c r="BP8" s="4716"/>
      <c r="BQ8" s="4716"/>
      <c r="BR8" s="4718" t="s">
        <v>2201</v>
      </c>
      <c r="BS8" s="4716"/>
      <c r="BT8" s="4716"/>
      <c r="BU8" s="4716"/>
      <c r="BV8" s="4716"/>
      <c r="BW8" s="4716"/>
      <c r="BX8" s="4716"/>
      <c r="BY8" s="4716"/>
      <c r="BZ8" s="4716"/>
      <c r="CA8" s="4716"/>
      <c r="CB8" s="4719" t="s">
        <v>2202</v>
      </c>
      <c r="CC8" s="4720"/>
      <c r="CD8" s="4720"/>
      <c r="CE8" s="4720"/>
      <c r="CF8" s="4720"/>
      <c r="CG8" s="4720"/>
      <c r="CH8" s="4720"/>
      <c r="CI8" s="4720"/>
      <c r="CJ8" s="4720"/>
      <c r="CK8" s="4720"/>
      <c r="CL8" s="4721"/>
      <c r="CM8" s="4722" t="s">
        <v>1082</v>
      </c>
      <c r="CN8" s="4723"/>
      <c r="CO8" s="4723"/>
      <c r="CP8" s="4723"/>
      <c r="CQ8" s="4723"/>
      <c r="CR8" s="4723"/>
      <c r="CS8" s="4723"/>
      <c r="CT8" s="4723"/>
      <c r="CU8" s="4723"/>
      <c r="CV8" s="4724"/>
    </row>
    <row r="9" spans="1:101" ht="15" customHeight="1">
      <c r="A9" s="1600"/>
      <c r="B9" s="1601"/>
      <c r="C9" s="1168">
        <v>4.0999999999999996</v>
      </c>
      <c r="D9" s="1159" t="s">
        <v>1003</v>
      </c>
      <c r="E9" s="1156"/>
      <c r="F9" s="1156"/>
      <c r="G9" s="1156"/>
      <c r="H9" s="1156"/>
      <c r="I9" s="1156"/>
      <c r="J9" s="1156"/>
      <c r="K9" s="1156"/>
      <c r="L9" s="4708" t="s">
        <v>42</v>
      </c>
      <c r="M9" s="4666"/>
      <c r="N9" s="4666"/>
      <c r="O9" s="4666"/>
      <c r="P9" s="4666"/>
      <c r="Q9" s="4666"/>
      <c r="R9" s="4666"/>
      <c r="S9" s="4666"/>
      <c r="T9" s="4666"/>
      <c r="U9" s="4666"/>
      <c r="V9" s="4666"/>
      <c r="W9" s="4624"/>
      <c r="X9" s="4624"/>
      <c r="Y9" s="4624"/>
      <c r="Z9" s="4624"/>
      <c r="AA9" s="4624"/>
      <c r="AB9" s="4624"/>
      <c r="AC9" s="4624"/>
      <c r="AD9" s="4624"/>
      <c r="AE9" s="4624"/>
      <c r="AF9" s="4624"/>
      <c r="AG9" s="4624"/>
      <c r="AH9" s="4624"/>
      <c r="AI9" s="4624"/>
      <c r="AJ9" s="4624"/>
      <c r="AK9" s="4624"/>
      <c r="AL9" s="4624"/>
      <c r="AM9" s="4624"/>
      <c r="AN9" s="4624"/>
      <c r="AO9" s="4624"/>
      <c r="AP9" s="4624"/>
      <c r="AQ9" s="4624"/>
      <c r="AR9" s="4624"/>
      <c r="AS9" s="4624"/>
      <c r="AT9" s="4624"/>
      <c r="AU9" s="4624"/>
      <c r="AV9" s="4624"/>
      <c r="AW9" s="4624"/>
      <c r="AX9" s="934"/>
      <c r="AY9" s="4708" t="s">
        <v>42</v>
      </c>
      <c r="AZ9" s="4624"/>
      <c r="BA9" s="4624"/>
      <c r="BB9" s="4624"/>
      <c r="BC9" s="4624"/>
      <c r="BD9" s="4624"/>
      <c r="BE9" s="4624"/>
      <c r="BF9" s="4624"/>
      <c r="BG9" s="4624"/>
      <c r="BH9" s="4624"/>
      <c r="BI9" s="4624"/>
      <c r="BJ9" s="4624"/>
      <c r="BK9" s="4624"/>
      <c r="BL9" s="4624"/>
      <c r="BM9" s="4624"/>
      <c r="BN9" s="4624"/>
      <c r="BO9" s="4624"/>
      <c r="BP9" s="4624"/>
      <c r="BQ9" s="4624"/>
      <c r="BR9" s="4624"/>
      <c r="BS9" s="4624"/>
      <c r="BT9" s="4624"/>
      <c r="BU9" s="4624"/>
      <c r="BV9" s="4624"/>
      <c r="BW9" s="4624"/>
      <c r="BX9" s="4624"/>
      <c r="BY9" s="4624"/>
      <c r="BZ9" s="4624"/>
      <c r="CA9" s="4624"/>
      <c r="CB9" s="4624"/>
      <c r="CC9" s="4624"/>
      <c r="CD9" s="4624"/>
      <c r="CE9" s="4624"/>
      <c r="CF9" s="4624"/>
      <c r="CG9" s="4624"/>
      <c r="CH9" s="4624"/>
      <c r="CI9" s="4624"/>
      <c r="CJ9" s="4624"/>
      <c r="CK9" s="4624"/>
      <c r="CL9" s="4624"/>
      <c r="CM9" s="4624"/>
      <c r="CN9" s="4624"/>
      <c r="CO9" s="4624"/>
      <c r="CP9" s="4624"/>
      <c r="CQ9" s="4624"/>
      <c r="CR9" s="4624"/>
      <c r="CS9" s="4624"/>
      <c r="CT9" s="4624"/>
      <c r="CU9" s="4624"/>
      <c r="CV9" s="4624"/>
      <c r="CW9" s="830"/>
    </row>
    <row r="10" spans="1:101" ht="15" customHeight="1">
      <c r="A10" s="1600"/>
      <c r="B10" s="1601"/>
      <c r="C10" s="1298"/>
      <c r="D10" s="1362" t="s">
        <v>1029</v>
      </c>
      <c r="E10" s="1156"/>
      <c r="F10" s="1156"/>
      <c r="G10" s="1156"/>
      <c r="H10" s="1156"/>
      <c r="I10" s="1156"/>
      <c r="J10" s="1156"/>
      <c r="K10" s="1156"/>
      <c r="L10" s="4696"/>
      <c r="M10" s="4666"/>
      <c r="N10" s="4666"/>
      <c r="O10" s="4666"/>
      <c r="P10" s="4666"/>
      <c r="Q10" s="4666"/>
      <c r="R10" s="4666"/>
      <c r="S10" s="4666"/>
      <c r="T10" s="4666"/>
      <c r="U10" s="4666"/>
      <c r="V10" s="4666"/>
      <c r="W10" s="4624"/>
      <c r="X10" s="4624"/>
      <c r="Y10" s="4624"/>
      <c r="Z10" s="4624"/>
      <c r="AA10" s="4624"/>
      <c r="AB10" s="4624"/>
      <c r="AC10" s="4624"/>
      <c r="AD10" s="4624"/>
      <c r="AE10" s="4624"/>
      <c r="AF10" s="4624"/>
      <c r="AG10" s="4624"/>
      <c r="AH10" s="4624"/>
      <c r="AI10" s="4624"/>
      <c r="AJ10" s="4624"/>
      <c r="AK10" s="4624"/>
      <c r="AL10" s="4624"/>
      <c r="AM10" s="4624"/>
      <c r="AN10" s="4624"/>
      <c r="AO10" s="4624"/>
      <c r="AP10" s="4624"/>
      <c r="AQ10" s="4624"/>
      <c r="AR10" s="4624"/>
      <c r="AS10" s="4624"/>
      <c r="AT10" s="4624"/>
      <c r="AU10" s="4624"/>
      <c r="AV10" s="4624"/>
      <c r="AW10" s="4624"/>
      <c r="AX10" s="934"/>
      <c r="AY10" s="4696"/>
      <c r="AZ10" s="4624"/>
      <c r="BA10" s="4624"/>
      <c r="BB10" s="4624"/>
      <c r="BC10" s="4624"/>
      <c r="BD10" s="4624"/>
      <c r="BE10" s="4624"/>
      <c r="BF10" s="4624"/>
      <c r="BG10" s="4624"/>
      <c r="BH10" s="4624"/>
      <c r="BI10" s="4624"/>
      <c r="BJ10" s="4624"/>
      <c r="BK10" s="4624"/>
      <c r="BL10" s="4624"/>
      <c r="BM10" s="4624"/>
      <c r="BN10" s="4624"/>
      <c r="BO10" s="4624"/>
      <c r="BP10" s="4624"/>
      <c r="BQ10" s="4624"/>
      <c r="BR10" s="4624"/>
      <c r="BS10" s="4624"/>
      <c r="BT10" s="4624"/>
      <c r="BU10" s="4624"/>
      <c r="BV10" s="4624"/>
      <c r="BW10" s="4624"/>
      <c r="BX10" s="4624"/>
      <c r="BY10" s="4624"/>
      <c r="BZ10" s="4624"/>
      <c r="CA10" s="4624"/>
      <c r="CB10" s="4624"/>
      <c r="CC10" s="4624"/>
      <c r="CD10" s="4624"/>
      <c r="CE10" s="4624"/>
      <c r="CF10" s="4624"/>
      <c r="CG10" s="4624"/>
      <c r="CH10" s="4624"/>
      <c r="CI10" s="4624"/>
      <c r="CJ10" s="4624"/>
      <c r="CK10" s="4624"/>
      <c r="CL10" s="4624"/>
      <c r="CM10" s="4624"/>
      <c r="CN10" s="4624"/>
      <c r="CO10" s="4624"/>
      <c r="CP10" s="4624"/>
      <c r="CQ10" s="4624"/>
      <c r="CR10" s="4624"/>
      <c r="CS10" s="4624"/>
      <c r="CT10" s="4624"/>
      <c r="CU10" s="4624"/>
      <c r="CV10" s="4624"/>
      <c r="CW10" s="830"/>
    </row>
    <row r="11" spans="1:101" ht="15" customHeight="1">
      <c r="A11" s="1600"/>
      <c r="B11" s="1601"/>
      <c r="C11" s="1168" t="s">
        <v>1001</v>
      </c>
      <c r="D11" s="1159" t="s">
        <v>277</v>
      </c>
      <c r="E11" s="1156"/>
      <c r="F11" s="1156"/>
      <c r="G11" s="1156"/>
      <c r="H11" s="1156"/>
      <c r="I11" s="1156"/>
      <c r="J11" s="1156"/>
      <c r="K11" s="1156"/>
      <c r="L11" s="4696"/>
      <c r="M11" s="4626"/>
      <c r="N11" s="4626"/>
      <c r="O11" s="4626"/>
      <c r="P11" s="4626"/>
      <c r="Q11" s="4626"/>
      <c r="R11" s="4626"/>
      <c r="S11" s="4626"/>
      <c r="T11" s="4626"/>
      <c r="U11" s="4626"/>
      <c r="V11" s="4626"/>
      <c r="W11" s="4625"/>
      <c r="X11" s="4625"/>
      <c r="Y11" s="4625"/>
      <c r="Z11" s="4625"/>
      <c r="AA11" s="4625"/>
      <c r="AB11" s="4625"/>
      <c r="AC11" s="4625"/>
      <c r="AD11" s="4625"/>
      <c r="AE11" s="4625"/>
      <c r="AF11" s="4686"/>
      <c r="AG11" s="4686"/>
      <c r="AH11" s="4686"/>
      <c r="AI11" s="4686"/>
      <c r="AJ11" s="4686"/>
      <c r="AK11" s="4686"/>
      <c r="AL11" s="4686"/>
      <c r="AM11" s="4686"/>
      <c r="AN11" s="4686"/>
      <c r="AO11" s="4686"/>
      <c r="AP11" s="4686"/>
      <c r="AQ11" s="4686"/>
      <c r="AR11" s="4686"/>
      <c r="AS11" s="4686"/>
      <c r="AT11" s="4686"/>
      <c r="AU11" s="4686"/>
      <c r="AV11" s="4686"/>
      <c r="AW11" s="4686"/>
      <c r="AX11" s="934"/>
      <c r="AY11" s="4696"/>
      <c r="AZ11" s="4626"/>
      <c r="BA11" s="4626"/>
      <c r="BB11" s="4626"/>
      <c r="BC11" s="4626"/>
      <c r="BD11" s="4626"/>
      <c r="BE11" s="4626"/>
      <c r="BF11" s="4626"/>
      <c r="BG11" s="4626"/>
      <c r="BH11" s="4626"/>
      <c r="BI11" s="4625"/>
      <c r="BJ11" s="4625"/>
      <c r="BK11" s="4625"/>
      <c r="BL11" s="4625"/>
      <c r="BM11" s="4625"/>
      <c r="BN11" s="4625"/>
      <c r="BO11" s="4625"/>
      <c r="BP11" s="4625"/>
      <c r="BQ11" s="4625"/>
      <c r="BR11" s="4625"/>
      <c r="BS11" s="4625"/>
      <c r="BT11" s="4625"/>
      <c r="BU11" s="4625"/>
      <c r="BV11" s="4625"/>
      <c r="BW11" s="4625"/>
      <c r="BX11" s="4625"/>
      <c r="BY11" s="4625"/>
      <c r="BZ11" s="4625"/>
      <c r="CA11" s="4625"/>
      <c r="CB11" s="4626">
        <f>M11+W11-AZ11+BI11-BR11</f>
        <v>0</v>
      </c>
      <c r="CC11" s="4628"/>
      <c r="CD11" s="4628"/>
      <c r="CE11" s="4628"/>
      <c r="CF11" s="4628"/>
      <c r="CG11" s="4628"/>
      <c r="CH11" s="4628"/>
      <c r="CI11" s="4628"/>
      <c r="CJ11" s="4628"/>
      <c r="CK11" s="4628"/>
      <c r="CL11" s="4628"/>
      <c r="CM11" s="4626"/>
      <c r="CN11" s="4626"/>
      <c r="CO11" s="4626"/>
      <c r="CP11" s="4626"/>
      <c r="CQ11" s="4626"/>
      <c r="CR11" s="4626"/>
      <c r="CS11" s="4626"/>
      <c r="CT11" s="4626"/>
      <c r="CU11" s="4626"/>
      <c r="CV11" s="4626"/>
      <c r="CW11" s="1374"/>
    </row>
    <row r="12" spans="1:101" ht="15" customHeight="1">
      <c r="A12" s="1600"/>
      <c r="B12" s="1601"/>
      <c r="C12" s="1164"/>
      <c r="D12" s="1100" t="s">
        <v>278</v>
      </c>
      <c r="E12" s="1157"/>
      <c r="F12" s="1158"/>
      <c r="G12" s="1158"/>
      <c r="H12" s="1156"/>
      <c r="I12" s="1156"/>
      <c r="J12" s="1156"/>
      <c r="K12" s="1156"/>
      <c r="L12" s="4696"/>
      <c r="M12" s="4626"/>
      <c r="N12" s="4626"/>
      <c r="O12" s="4626"/>
      <c r="P12" s="4626"/>
      <c r="Q12" s="4626"/>
      <c r="R12" s="4626"/>
      <c r="S12" s="4626"/>
      <c r="T12" s="4626"/>
      <c r="U12" s="4626"/>
      <c r="V12" s="4626"/>
      <c r="W12" s="4625"/>
      <c r="X12" s="4625"/>
      <c r="Y12" s="4625"/>
      <c r="Z12" s="4625"/>
      <c r="AA12" s="4625"/>
      <c r="AB12" s="4625"/>
      <c r="AC12" s="4625"/>
      <c r="AD12" s="4625"/>
      <c r="AE12" s="4625"/>
      <c r="AF12" s="4686"/>
      <c r="AG12" s="4686"/>
      <c r="AH12" s="4686"/>
      <c r="AI12" s="4686"/>
      <c r="AJ12" s="4686"/>
      <c r="AK12" s="4686"/>
      <c r="AL12" s="4686"/>
      <c r="AM12" s="4686"/>
      <c r="AN12" s="4686"/>
      <c r="AO12" s="4686"/>
      <c r="AP12" s="4686"/>
      <c r="AQ12" s="4686"/>
      <c r="AR12" s="4686"/>
      <c r="AS12" s="4686"/>
      <c r="AT12" s="4686"/>
      <c r="AU12" s="4686"/>
      <c r="AV12" s="4686"/>
      <c r="AW12" s="4686"/>
      <c r="AX12" s="1139"/>
      <c r="AY12" s="4696"/>
      <c r="AZ12" s="4626"/>
      <c r="BA12" s="4626"/>
      <c r="BB12" s="4626"/>
      <c r="BC12" s="4626"/>
      <c r="BD12" s="4626"/>
      <c r="BE12" s="4626"/>
      <c r="BF12" s="4626"/>
      <c r="BG12" s="4626"/>
      <c r="BH12" s="4626"/>
      <c r="BI12" s="4625"/>
      <c r="BJ12" s="4625"/>
      <c r="BK12" s="4625"/>
      <c r="BL12" s="4625"/>
      <c r="BM12" s="4625"/>
      <c r="BN12" s="4625"/>
      <c r="BO12" s="4625"/>
      <c r="BP12" s="4625"/>
      <c r="BQ12" s="4625"/>
      <c r="BR12" s="4625"/>
      <c r="BS12" s="4625"/>
      <c r="BT12" s="4625"/>
      <c r="BU12" s="4625"/>
      <c r="BV12" s="4625"/>
      <c r="BW12" s="4625"/>
      <c r="BX12" s="4625"/>
      <c r="BY12" s="4625"/>
      <c r="BZ12" s="4625"/>
      <c r="CA12" s="4625"/>
      <c r="CB12" s="4628"/>
      <c r="CC12" s="4628"/>
      <c r="CD12" s="4628"/>
      <c r="CE12" s="4628"/>
      <c r="CF12" s="4628"/>
      <c r="CG12" s="4628"/>
      <c r="CH12" s="4628"/>
      <c r="CI12" s="4628"/>
      <c r="CJ12" s="4628"/>
      <c r="CK12" s="4628"/>
      <c r="CL12" s="4628"/>
      <c r="CM12" s="4626"/>
      <c r="CN12" s="4626"/>
      <c r="CO12" s="4626"/>
      <c r="CP12" s="4626"/>
      <c r="CQ12" s="4626"/>
      <c r="CR12" s="4626"/>
      <c r="CS12" s="4626"/>
      <c r="CT12" s="4626"/>
      <c r="CU12" s="4626"/>
      <c r="CV12" s="4626"/>
      <c r="CW12" s="830"/>
    </row>
    <row r="13" spans="1:101" ht="15" customHeight="1">
      <c r="A13" s="1600"/>
      <c r="B13" s="1601"/>
      <c r="C13" s="1168" t="s">
        <v>1002</v>
      </c>
      <c r="D13" s="1159" t="s">
        <v>160</v>
      </c>
      <c r="E13" s="1159"/>
      <c r="F13" s="1156"/>
      <c r="G13" s="1156"/>
      <c r="H13" s="1156"/>
      <c r="I13" s="1156"/>
      <c r="J13" s="1160"/>
      <c r="K13" s="1156"/>
      <c r="L13" s="4691" t="s">
        <v>43</v>
      </c>
      <c r="M13" s="4624"/>
      <c r="N13" s="4624"/>
      <c r="O13" s="4624"/>
      <c r="P13" s="4624"/>
      <c r="Q13" s="4624"/>
      <c r="R13" s="4624"/>
      <c r="S13" s="4624"/>
      <c r="T13" s="4624"/>
      <c r="U13" s="4624"/>
      <c r="V13" s="4624"/>
      <c r="W13" s="4624"/>
      <c r="X13" s="4624"/>
      <c r="Y13" s="4624"/>
      <c r="Z13" s="4624"/>
      <c r="AA13" s="4624"/>
      <c r="AB13" s="4624"/>
      <c r="AC13" s="4624"/>
      <c r="AD13" s="4624"/>
      <c r="AE13" s="4624"/>
      <c r="AF13" s="4666"/>
      <c r="AG13" s="4666"/>
      <c r="AH13" s="4666"/>
      <c r="AI13" s="4666"/>
      <c r="AJ13" s="4666"/>
      <c r="AK13" s="4666"/>
      <c r="AL13" s="4666"/>
      <c r="AM13" s="4666"/>
      <c r="AN13" s="4666"/>
      <c r="AO13" s="4666"/>
      <c r="AP13" s="4666"/>
      <c r="AQ13" s="4666"/>
      <c r="AR13" s="4666"/>
      <c r="AS13" s="4666"/>
      <c r="AT13" s="4666"/>
      <c r="AU13" s="4666"/>
      <c r="AV13" s="4666"/>
      <c r="AW13" s="4666"/>
      <c r="AX13" s="935"/>
      <c r="AY13" s="4691" t="s">
        <v>43</v>
      </c>
      <c r="AZ13" s="4624"/>
      <c r="BA13" s="4624"/>
      <c r="BB13" s="4624"/>
      <c r="BC13" s="4624"/>
      <c r="BD13" s="4624"/>
      <c r="BE13" s="4624"/>
      <c r="BF13" s="4624"/>
      <c r="BG13" s="4624"/>
      <c r="BH13" s="4624"/>
      <c r="BI13" s="4624"/>
      <c r="BJ13" s="4624"/>
      <c r="BK13" s="4624"/>
      <c r="BL13" s="4624"/>
      <c r="BM13" s="4624"/>
      <c r="BN13" s="4624"/>
      <c r="BO13" s="4624"/>
      <c r="BP13" s="4624"/>
      <c r="BQ13" s="4624"/>
      <c r="BR13" s="4624"/>
      <c r="BS13" s="4624"/>
      <c r="BT13" s="4624"/>
      <c r="BU13" s="4624"/>
      <c r="BV13" s="4624"/>
      <c r="BW13" s="4624"/>
      <c r="BX13" s="4624"/>
      <c r="BY13" s="4624"/>
      <c r="BZ13" s="4624"/>
      <c r="CA13" s="4624"/>
      <c r="CB13" s="4624"/>
      <c r="CC13" s="4624"/>
      <c r="CD13" s="4624"/>
      <c r="CE13" s="4624"/>
      <c r="CF13" s="4624"/>
      <c r="CG13" s="4624"/>
      <c r="CH13" s="4624"/>
      <c r="CI13" s="4624"/>
      <c r="CJ13" s="4624"/>
      <c r="CK13" s="4624"/>
      <c r="CL13" s="4624"/>
      <c r="CM13" s="4624"/>
      <c r="CN13" s="4624"/>
      <c r="CO13" s="4624"/>
      <c r="CP13" s="4624"/>
      <c r="CQ13" s="4624"/>
      <c r="CR13" s="4624"/>
      <c r="CS13" s="4624"/>
      <c r="CT13" s="4624"/>
      <c r="CU13" s="4624"/>
      <c r="CV13" s="4624"/>
      <c r="CW13" s="830"/>
    </row>
    <row r="14" spans="1:101" ht="15" customHeight="1">
      <c r="A14" s="1600"/>
      <c r="B14" s="1601"/>
      <c r="C14" s="1156"/>
      <c r="D14" s="1362" t="s">
        <v>161</v>
      </c>
      <c r="E14" s="1161"/>
      <c r="F14" s="1160"/>
      <c r="G14" s="1160"/>
      <c r="H14" s="1160"/>
      <c r="I14" s="1160"/>
      <c r="J14" s="1161"/>
      <c r="K14" s="1156"/>
      <c r="L14" s="4692"/>
      <c r="M14" s="4624"/>
      <c r="N14" s="4624"/>
      <c r="O14" s="4624"/>
      <c r="P14" s="4624"/>
      <c r="Q14" s="4624"/>
      <c r="R14" s="4624"/>
      <c r="S14" s="4624"/>
      <c r="T14" s="4624"/>
      <c r="U14" s="4624"/>
      <c r="V14" s="4624"/>
      <c r="W14" s="4624"/>
      <c r="X14" s="4624"/>
      <c r="Y14" s="4624"/>
      <c r="Z14" s="4624"/>
      <c r="AA14" s="4624"/>
      <c r="AB14" s="4624"/>
      <c r="AC14" s="4624"/>
      <c r="AD14" s="4624"/>
      <c r="AE14" s="4624"/>
      <c r="AF14" s="4666"/>
      <c r="AG14" s="4666"/>
      <c r="AH14" s="4666"/>
      <c r="AI14" s="4666"/>
      <c r="AJ14" s="4666"/>
      <c r="AK14" s="4666"/>
      <c r="AL14" s="4666"/>
      <c r="AM14" s="4666"/>
      <c r="AN14" s="4666"/>
      <c r="AO14" s="4666"/>
      <c r="AP14" s="4666"/>
      <c r="AQ14" s="4666"/>
      <c r="AR14" s="4666"/>
      <c r="AS14" s="4666"/>
      <c r="AT14" s="4666"/>
      <c r="AU14" s="4666"/>
      <c r="AV14" s="4666"/>
      <c r="AW14" s="4666"/>
      <c r="AX14" s="935"/>
      <c r="AY14" s="4692"/>
      <c r="AZ14" s="4624"/>
      <c r="BA14" s="4624"/>
      <c r="BB14" s="4624"/>
      <c r="BC14" s="4624"/>
      <c r="BD14" s="4624"/>
      <c r="BE14" s="4624"/>
      <c r="BF14" s="4624"/>
      <c r="BG14" s="4624"/>
      <c r="BH14" s="4624"/>
      <c r="BI14" s="4624"/>
      <c r="BJ14" s="4624"/>
      <c r="BK14" s="4624"/>
      <c r="BL14" s="4624"/>
      <c r="BM14" s="4624"/>
      <c r="BN14" s="4624"/>
      <c r="BO14" s="4624"/>
      <c r="BP14" s="4624"/>
      <c r="BQ14" s="4624"/>
      <c r="BR14" s="4624"/>
      <c r="BS14" s="4624"/>
      <c r="BT14" s="4624"/>
      <c r="BU14" s="4624"/>
      <c r="BV14" s="4624"/>
      <c r="BW14" s="4624"/>
      <c r="BX14" s="4624"/>
      <c r="BY14" s="4624"/>
      <c r="BZ14" s="4624"/>
      <c r="CA14" s="4624"/>
      <c r="CB14" s="4624"/>
      <c r="CC14" s="4624"/>
      <c r="CD14" s="4624"/>
      <c r="CE14" s="4624"/>
      <c r="CF14" s="4624"/>
      <c r="CG14" s="4624"/>
      <c r="CH14" s="4624"/>
      <c r="CI14" s="4624"/>
      <c r="CJ14" s="4624"/>
      <c r="CK14" s="4624"/>
      <c r="CL14" s="4624"/>
      <c r="CM14" s="4624"/>
      <c r="CN14" s="4624"/>
      <c r="CO14" s="4624"/>
      <c r="CP14" s="4624"/>
      <c r="CQ14" s="4624"/>
      <c r="CR14" s="4624"/>
      <c r="CS14" s="4624"/>
      <c r="CT14" s="4624"/>
      <c r="CU14" s="4624"/>
      <c r="CV14" s="4624"/>
      <c r="CW14" s="830"/>
    </row>
    <row r="15" spans="1:101" ht="15" customHeight="1">
      <c r="A15" s="1600"/>
      <c r="B15" s="1601"/>
      <c r="C15" s="1156"/>
      <c r="D15" s="1166" t="s">
        <v>35</v>
      </c>
      <c r="E15" s="1159" t="s">
        <v>162</v>
      </c>
      <c r="F15" s="1157"/>
      <c r="G15" s="1158"/>
      <c r="H15" s="1158"/>
      <c r="I15" s="1158"/>
      <c r="J15" s="1162"/>
      <c r="K15" s="1156"/>
      <c r="L15" s="4692"/>
      <c r="M15" s="4626"/>
      <c r="N15" s="4626"/>
      <c r="O15" s="4626"/>
      <c r="P15" s="4626"/>
      <c r="Q15" s="4626"/>
      <c r="R15" s="4626"/>
      <c r="S15" s="4626"/>
      <c r="T15" s="4626"/>
      <c r="U15" s="4626"/>
      <c r="V15" s="4626"/>
      <c r="W15" s="4625"/>
      <c r="X15" s="4625"/>
      <c r="Y15" s="4625"/>
      <c r="Z15" s="4625"/>
      <c r="AA15" s="4625"/>
      <c r="AB15" s="4625"/>
      <c r="AC15" s="4625"/>
      <c r="AD15" s="4625"/>
      <c r="AE15" s="4625"/>
      <c r="AF15" s="4625"/>
      <c r="AG15" s="4625"/>
      <c r="AH15" s="4625"/>
      <c r="AI15" s="4625"/>
      <c r="AJ15" s="4625"/>
      <c r="AK15" s="4625"/>
      <c r="AL15" s="4625"/>
      <c r="AM15" s="4625"/>
      <c r="AN15" s="4625"/>
      <c r="AO15" s="4625"/>
      <c r="AP15" s="4625"/>
      <c r="AQ15" s="4625"/>
      <c r="AR15" s="4625"/>
      <c r="AS15" s="4625"/>
      <c r="AT15" s="4625"/>
      <c r="AU15" s="4625"/>
      <c r="AV15" s="4625"/>
      <c r="AW15" s="4625"/>
      <c r="AX15" s="1139"/>
      <c r="AY15" s="4692"/>
      <c r="AZ15" s="4626"/>
      <c r="BA15" s="4626"/>
      <c r="BB15" s="4626"/>
      <c r="BC15" s="4626"/>
      <c r="BD15" s="4626"/>
      <c r="BE15" s="4626"/>
      <c r="BF15" s="4626"/>
      <c r="BG15" s="4626"/>
      <c r="BH15" s="4626"/>
      <c r="BI15" s="4625"/>
      <c r="BJ15" s="4625"/>
      <c r="BK15" s="4625"/>
      <c r="BL15" s="4625"/>
      <c r="BM15" s="4625"/>
      <c r="BN15" s="4625"/>
      <c r="BO15" s="4625"/>
      <c r="BP15" s="4625"/>
      <c r="BQ15" s="4625"/>
      <c r="BR15" s="4625"/>
      <c r="BS15" s="4625"/>
      <c r="BT15" s="4625"/>
      <c r="BU15" s="4625"/>
      <c r="BV15" s="4625"/>
      <c r="BW15" s="4625"/>
      <c r="BX15" s="4625"/>
      <c r="BY15" s="4625"/>
      <c r="BZ15" s="4625"/>
      <c r="CA15" s="4625"/>
      <c r="CB15" s="4626">
        <f>M15+W15+AF15+AO15-AZ15+BI15-BR15</f>
        <v>0</v>
      </c>
      <c r="CC15" s="4628"/>
      <c r="CD15" s="4628"/>
      <c r="CE15" s="4628"/>
      <c r="CF15" s="4628"/>
      <c r="CG15" s="4628"/>
      <c r="CH15" s="4628"/>
      <c r="CI15" s="4628"/>
      <c r="CJ15" s="4628"/>
      <c r="CK15" s="4628"/>
      <c r="CL15" s="4628"/>
      <c r="CM15" s="4626"/>
      <c r="CN15" s="4626"/>
      <c r="CO15" s="4626"/>
      <c r="CP15" s="4626"/>
      <c r="CQ15" s="4626"/>
      <c r="CR15" s="4626"/>
      <c r="CS15" s="4626"/>
      <c r="CT15" s="4626"/>
      <c r="CU15" s="4626"/>
      <c r="CV15" s="4626"/>
      <c r="CW15" s="830"/>
    </row>
    <row r="16" spans="1:101" ht="15" customHeight="1">
      <c r="A16" s="1600"/>
      <c r="B16" s="1601"/>
      <c r="C16" s="1156"/>
      <c r="D16" s="1156"/>
      <c r="E16" s="1362" t="s">
        <v>163</v>
      </c>
      <c r="F16" s="1163"/>
      <c r="G16" s="1162"/>
      <c r="H16" s="1162"/>
      <c r="I16" s="1162"/>
      <c r="J16" s="1162"/>
      <c r="K16" s="1156"/>
      <c r="L16" s="4692"/>
      <c r="M16" s="4626"/>
      <c r="N16" s="4626"/>
      <c r="O16" s="4626"/>
      <c r="P16" s="4626"/>
      <c r="Q16" s="4626"/>
      <c r="R16" s="4626"/>
      <c r="S16" s="4626"/>
      <c r="T16" s="4626"/>
      <c r="U16" s="4626"/>
      <c r="V16" s="4626"/>
      <c r="W16" s="4625"/>
      <c r="X16" s="4625"/>
      <c r="Y16" s="4625"/>
      <c r="Z16" s="4625"/>
      <c r="AA16" s="4625"/>
      <c r="AB16" s="4625"/>
      <c r="AC16" s="4625"/>
      <c r="AD16" s="4625"/>
      <c r="AE16" s="4625"/>
      <c r="AF16" s="4625"/>
      <c r="AG16" s="4625"/>
      <c r="AH16" s="4625"/>
      <c r="AI16" s="4625"/>
      <c r="AJ16" s="4625"/>
      <c r="AK16" s="4625"/>
      <c r="AL16" s="4625"/>
      <c r="AM16" s="4625"/>
      <c r="AN16" s="4625"/>
      <c r="AO16" s="4625"/>
      <c r="AP16" s="4625"/>
      <c r="AQ16" s="4625"/>
      <c r="AR16" s="4625"/>
      <c r="AS16" s="4625"/>
      <c r="AT16" s="4625"/>
      <c r="AU16" s="4625"/>
      <c r="AV16" s="4625"/>
      <c r="AW16" s="4625"/>
      <c r="AX16" s="1139"/>
      <c r="AY16" s="4692"/>
      <c r="AZ16" s="4626"/>
      <c r="BA16" s="4626"/>
      <c r="BB16" s="4626"/>
      <c r="BC16" s="4626"/>
      <c r="BD16" s="4626"/>
      <c r="BE16" s="4626"/>
      <c r="BF16" s="4626"/>
      <c r="BG16" s="4626"/>
      <c r="BH16" s="4626"/>
      <c r="BI16" s="4625"/>
      <c r="BJ16" s="4625"/>
      <c r="BK16" s="4625"/>
      <c r="BL16" s="4625"/>
      <c r="BM16" s="4625"/>
      <c r="BN16" s="4625"/>
      <c r="BO16" s="4625"/>
      <c r="BP16" s="4625"/>
      <c r="BQ16" s="4625"/>
      <c r="BR16" s="4625"/>
      <c r="BS16" s="4625"/>
      <c r="BT16" s="4625"/>
      <c r="BU16" s="4625"/>
      <c r="BV16" s="4625"/>
      <c r="BW16" s="4625"/>
      <c r="BX16" s="4625"/>
      <c r="BY16" s="4625"/>
      <c r="BZ16" s="4625"/>
      <c r="CA16" s="4625"/>
      <c r="CB16" s="4628"/>
      <c r="CC16" s="4628"/>
      <c r="CD16" s="4628"/>
      <c r="CE16" s="4628"/>
      <c r="CF16" s="4628"/>
      <c r="CG16" s="4628"/>
      <c r="CH16" s="4628"/>
      <c r="CI16" s="4628"/>
      <c r="CJ16" s="4628"/>
      <c r="CK16" s="4628"/>
      <c r="CL16" s="4628"/>
      <c r="CM16" s="4626"/>
      <c r="CN16" s="4626"/>
      <c r="CO16" s="4626"/>
      <c r="CP16" s="4626"/>
      <c r="CQ16" s="4626"/>
      <c r="CR16" s="4626"/>
      <c r="CS16" s="4626"/>
      <c r="CT16" s="4626"/>
      <c r="CU16" s="4626"/>
      <c r="CV16" s="4626"/>
      <c r="CW16" s="830"/>
    </row>
    <row r="17" spans="1:101" ht="15" customHeight="1">
      <c r="A17" s="1600"/>
      <c r="B17" s="1601"/>
      <c r="C17" s="1156"/>
      <c r="D17" s="1166" t="s">
        <v>36</v>
      </c>
      <c r="E17" s="1159" t="s">
        <v>164</v>
      </c>
      <c r="F17" s="1164"/>
      <c r="G17" s="1157"/>
      <c r="H17" s="1157"/>
      <c r="I17" s="1157"/>
      <c r="J17" s="1157"/>
      <c r="K17" s="1160"/>
      <c r="L17" s="4691" t="s">
        <v>44</v>
      </c>
      <c r="M17" s="4624"/>
      <c r="N17" s="4624"/>
      <c r="O17" s="4624"/>
      <c r="P17" s="4624"/>
      <c r="Q17" s="4624"/>
      <c r="R17" s="4624"/>
      <c r="S17" s="4624"/>
      <c r="T17" s="4624"/>
      <c r="U17" s="4624"/>
      <c r="V17" s="4624"/>
      <c r="W17" s="4624"/>
      <c r="X17" s="4624"/>
      <c r="Y17" s="4624"/>
      <c r="Z17" s="4624"/>
      <c r="AA17" s="4624"/>
      <c r="AB17" s="4624"/>
      <c r="AC17" s="4624"/>
      <c r="AD17" s="4624"/>
      <c r="AE17" s="4624"/>
      <c r="AF17" s="4666"/>
      <c r="AG17" s="4666"/>
      <c r="AH17" s="4666"/>
      <c r="AI17" s="4666"/>
      <c r="AJ17" s="4666"/>
      <c r="AK17" s="4666"/>
      <c r="AL17" s="4666"/>
      <c r="AM17" s="4666"/>
      <c r="AN17" s="4666"/>
      <c r="AO17" s="4666"/>
      <c r="AP17" s="4666"/>
      <c r="AQ17" s="4666"/>
      <c r="AR17" s="4666"/>
      <c r="AS17" s="4666"/>
      <c r="AT17" s="4666"/>
      <c r="AU17" s="4666"/>
      <c r="AV17" s="4666"/>
      <c r="AW17" s="4666"/>
      <c r="AX17" s="935"/>
      <c r="AY17" s="4691" t="s">
        <v>44</v>
      </c>
      <c r="AZ17" s="4624"/>
      <c r="BA17" s="4624"/>
      <c r="BB17" s="4624"/>
      <c r="BC17" s="4624"/>
      <c r="BD17" s="4624"/>
      <c r="BE17" s="4624"/>
      <c r="BF17" s="4624"/>
      <c r="BG17" s="4624"/>
      <c r="BH17" s="4624"/>
      <c r="BI17" s="4624"/>
      <c r="BJ17" s="4624"/>
      <c r="BK17" s="4624"/>
      <c r="BL17" s="4624"/>
      <c r="BM17" s="4624"/>
      <c r="BN17" s="4624"/>
      <c r="BO17" s="4624"/>
      <c r="BP17" s="4624"/>
      <c r="BQ17" s="4624"/>
      <c r="BR17" s="4624"/>
      <c r="BS17" s="4624"/>
      <c r="BT17" s="4624"/>
      <c r="BU17" s="4624"/>
      <c r="BV17" s="4624"/>
      <c r="BW17" s="4624"/>
      <c r="BX17" s="4624"/>
      <c r="BY17" s="4624"/>
      <c r="BZ17" s="4624"/>
      <c r="CA17" s="4624"/>
      <c r="CB17" s="4624"/>
      <c r="CC17" s="4624"/>
      <c r="CD17" s="4624"/>
      <c r="CE17" s="4624"/>
      <c r="CF17" s="4624"/>
      <c r="CG17" s="4624"/>
      <c r="CH17" s="4624"/>
      <c r="CI17" s="4624"/>
      <c r="CJ17" s="4624"/>
      <c r="CK17" s="4624"/>
      <c r="CL17" s="4624"/>
      <c r="CM17" s="4624"/>
      <c r="CN17" s="4624"/>
      <c r="CO17" s="4624"/>
      <c r="CP17" s="4624"/>
      <c r="CQ17" s="4624"/>
      <c r="CR17" s="4624"/>
      <c r="CS17" s="4624"/>
      <c r="CT17" s="4624"/>
      <c r="CU17" s="4624"/>
      <c r="CV17" s="4624"/>
      <c r="CW17" s="830"/>
    </row>
    <row r="18" spans="1:101" ht="15" customHeight="1">
      <c r="A18" s="1600"/>
      <c r="B18" s="1601"/>
      <c r="C18" s="1156"/>
      <c r="D18" s="1156"/>
      <c r="E18" s="1157" t="s">
        <v>1030</v>
      </c>
      <c r="F18" s="1164"/>
      <c r="G18" s="1157"/>
      <c r="H18" s="1157"/>
      <c r="I18" s="1157"/>
      <c r="J18" s="1157"/>
      <c r="K18" s="1160"/>
      <c r="L18" s="4692"/>
      <c r="M18" s="4624"/>
      <c r="N18" s="4624"/>
      <c r="O18" s="4624"/>
      <c r="P18" s="4624"/>
      <c r="Q18" s="4624"/>
      <c r="R18" s="4624"/>
      <c r="S18" s="4624"/>
      <c r="T18" s="4624"/>
      <c r="U18" s="4624"/>
      <c r="V18" s="4624"/>
      <c r="W18" s="4624"/>
      <c r="X18" s="4624"/>
      <c r="Y18" s="4624"/>
      <c r="Z18" s="4624"/>
      <c r="AA18" s="4624"/>
      <c r="AB18" s="4624"/>
      <c r="AC18" s="4624"/>
      <c r="AD18" s="4624"/>
      <c r="AE18" s="4624"/>
      <c r="AF18" s="4666"/>
      <c r="AG18" s="4666"/>
      <c r="AH18" s="4666"/>
      <c r="AI18" s="4666"/>
      <c r="AJ18" s="4666"/>
      <c r="AK18" s="4666"/>
      <c r="AL18" s="4666"/>
      <c r="AM18" s="4666"/>
      <c r="AN18" s="4666"/>
      <c r="AO18" s="4666"/>
      <c r="AP18" s="4666"/>
      <c r="AQ18" s="4666"/>
      <c r="AR18" s="4666"/>
      <c r="AS18" s="4666"/>
      <c r="AT18" s="4666"/>
      <c r="AU18" s="4666"/>
      <c r="AV18" s="4666"/>
      <c r="AW18" s="4666"/>
      <c r="AX18" s="935"/>
      <c r="AY18" s="4692"/>
      <c r="AZ18" s="4624"/>
      <c r="BA18" s="4624"/>
      <c r="BB18" s="4624"/>
      <c r="BC18" s="4624"/>
      <c r="BD18" s="4624"/>
      <c r="BE18" s="4624"/>
      <c r="BF18" s="4624"/>
      <c r="BG18" s="4624"/>
      <c r="BH18" s="4624"/>
      <c r="BI18" s="4624"/>
      <c r="BJ18" s="4624"/>
      <c r="BK18" s="4624"/>
      <c r="BL18" s="4624"/>
      <c r="BM18" s="4624"/>
      <c r="BN18" s="4624"/>
      <c r="BO18" s="4624"/>
      <c r="BP18" s="4624"/>
      <c r="BQ18" s="4624"/>
      <c r="BR18" s="4624"/>
      <c r="BS18" s="4624"/>
      <c r="BT18" s="4624"/>
      <c r="BU18" s="4624"/>
      <c r="BV18" s="4624"/>
      <c r="BW18" s="4624"/>
      <c r="BX18" s="4624"/>
      <c r="BY18" s="4624"/>
      <c r="BZ18" s="4624"/>
      <c r="CA18" s="4624"/>
      <c r="CB18" s="4624"/>
      <c r="CC18" s="4624"/>
      <c r="CD18" s="4624"/>
      <c r="CE18" s="4624"/>
      <c r="CF18" s="4624"/>
      <c r="CG18" s="4624"/>
      <c r="CH18" s="4624"/>
      <c r="CI18" s="4624"/>
      <c r="CJ18" s="4624"/>
      <c r="CK18" s="4624"/>
      <c r="CL18" s="4624"/>
      <c r="CM18" s="4624"/>
      <c r="CN18" s="4624"/>
      <c r="CO18" s="4624"/>
      <c r="CP18" s="4624"/>
      <c r="CQ18" s="4624"/>
      <c r="CR18" s="4624"/>
      <c r="CS18" s="4624"/>
      <c r="CT18" s="4624"/>
      <c r="CU18" s="4624"/>
      <c r="CV18" s="4624"/>
      <c r="CW18" s="830"/>
    </row>
    <row r="19" spans="1:101" ht="15" customHeight="1">
      <c r="A19" s="1600"/>
      <c r="B19" s="1601"/>
      <c r="C19" s="1156"/>
      <c r="D19" s="1156"/>
      <c r="E19" s="1165" t="s">
        <v>1031</v>
      </c>
      <c r="F19" s="1164"/>
      <c r="G19" s="1157"/>
      <c r="H19" s="1157"/>
      <c r="I19" s="1157"/>
      <c r="J19" s="1160"/>
      <c r="K19" s="1160"/>
      <c r="L19" s="4692"/>
      <c r="M19" s="4626"/>
      <c r="N19" s="4626"/>
      <c r="O19" s="4626"/>
      <c r="P19" s="4626"/>
      <c r="Q19" s="4626"/>
      <c r="R19" s="4626"/>
      <c r="S19" s="4626"/>
      <c r="T19" s="4626"/>
      <c r="U19" s="4626"/>
      <c r="V19" s="4626"/>
      <c r="W19" s="4625"/>
      <c r="X19" s="4625"/>
      <c r="Y19" s="4625"/>
      <c r="Z19" s="4625"/>
      <c r="AA19" s="4625"/>
      <c r="AB19" s="4625"/>
      <c r="AC19" s="4625"/>
      <c r="AD19" s="4625"/>
      <c r="AE19" s="4625"/>
      <c r="AF19" s="4625"/>
      <c r="AG19" s="4625"/>
      <c r="AH19" s="4625"/>
      <c r="AI19" s="4625"/>
      <c r="AJ19" s="4625"/>
      <c r="AK19" s="4625"/>
      <c r="AL19" s="4625"/>
      <c r="AM19" s="4625"/>
      <c r="AN19" s="4625"/>
      <c r="AO19" s="4625"/>
      <c r="AP19" s="4625"/>
      <c r="AQ19" s="4625"/>
      <c r="AR19" s="4625"/>
      <c r="AS19" s="4625"/>
      <c r="AT19" s="4625"/>
      <c r="AU19" s="4625"/>
      <c r="AV19" s="4625"/>
      <c r="AW19" s="4625"/>
      <c r="AX19" s="1140"/>
      <c r="AY19" s="4692"/>
      <c r="AZ19" s="4626"/>
      <c r="BA19" s="4626"/>
      <c r="BB19" s="4626"/>
      <c r="BC19" s="4626"/>
      <c r="BD19" s="4626"/>
      <c r="BE19" s="4626"/>
      <c r="BF19" s="4626"/>
      <c r="BG19" s="4626"/>
      <c r="BH19" s="4626"/>
      <c r="BI19" s="4625"/>
      <c r="BJ19" s="4625"/>
      <c r="BK19" s="4625"/>
      <c r="BL19" s="4625"/>
      <c r="BM19" s="4625"/>
      <c r="BN19" s="4625"/>
      <c r="BO19" s="4625"/>
      <c r="BP19" s="4625"/>
      <c r="BQ19" s="4625"/>
      <c r="BR19" s="4625"/>
      <c r="BS19" s="4625"/>
      <c r="BT19" s="4625"/>
      <c r="BU19" s="4625"/>
      <c r="BV19" s="4625"/>
      <c r="BW19" s="4625"/>
      <c r="BX19" s="4625"/>
      <c r="BY19" s="4625"/>
      <c r="BZ19" s="4625"/>
      <c r="CA19" s="4625"/>
      <c r="CB19" s="4626">
        <f>M19+W19+AF19+AO19-AZ19+BI19-BR19</f>
        <v>0</v>
      </c>
      <c r="CC19" s="4628"/>
      <c r="CD19" s="4628"/>
      <c r="CE19" s="4628"/>
      <c r="CF19" s="4628"/>
      <c r="CG19" s="4628"/>
      <c r="CH19" s="4628"/>
      <c r="CI19" s="4628"/>
      <c r="CJ19" s="4628"/>
      <c r="CK19" s="4628"/>
      <c r="CL19" s="4628"/>
      <c r="CM19" s="4626"/>
      <c r="CN19" s="4626"/>
      <c r="CO19" s="4626"/>
      <c r="CP19" s="4626"/>
      <c r="CQ19" s="4626"/>
      <c r="CR19" s="4626"/>
      <c r="CS19" s="4626"/>
      <c r="CT19" s="4626"/>
      <c r="CU19" s="4626"/>
      <c r="CV19" s="4626"/>
      <c r="CW19" s="830"/>
    </row>
    <row r="20" spans="1:101" ht="15" customHeight="1">
      <c r="A20" s="1600"/>
      <c r="B20" s="1601"/>
      <c r="C20" s="1156"/>
      <c r="D20" s="1156"/>
      <c r="E20" s="1362" t="s">
        <v>1032</v>
      </c>
      <c r="F20" s="1164"/>
      <c r="G20" s="1157"/>
      <c r="H20" s="1157"/>
      <c r="I20" s="1157"/>
      <c r="J20" s="1161"/>
      <c r="K20" s="1161"/>
      <c r="L20" s="4692"/>
      <c r="M20" s="4626"/>
      <c r="N20" s="4626"/>
      <c r="O20" s="4626"/>
      <c r="P20" s="4626"/>
      <c r="Q20" s="4626"/>
      <c r="R20" s="4626"/>
      <c r="S20" s="4626"/>
      <c r="T20" s="4626"/>
      <c r="U20" s="4626"/>
      <c r="V20" s="4626"/>
      <c r="W20" s="4625"/>
      <c r="X20" s="4625"/>
      <c r="Y20" s="4625"/>
      <c r="Z20" s="4625"/>
      <c r="AA20" s="4625"/>
      <c r="AB20" s="4625"/>
      <c r="AC20" s="4625"/>
      <c r="AD20" s="4625"/>
      <c r="AE20" s="4625"/>
      <c r="AF20" s="4625"/>
      <c r="AG20" s="4625"/>
      <c r="AH20" s="4625"/>
      <c r="AI20" s="4625"/>
      <c r="AJ20" s="4625"/>
      <c r="AK20" s="4625"/>
      <c r="AL20" s="4625"/>
      <c r="AM20" s="4625"/>
      <c r="AN20" s="4625"/>
      <c r="AO20" s="4625"/>
      <c r="AP20" s="4625"/>
      <c r="AQ20" s="4625"/>
      <c r="AR20" s="4625"/>
      <c r="AS20" s="4625"/>
      <c r="AT20" s="4625"/>
      <c r="AU20" s="4625"/>
      <c r="AV20" s="4625"/>
      <c r="AW20" s="4625"/>
      <c r="AX20" s="1140"/>
      <c r="AY20" s="4692"/>
      <c r="AZ20" s="4626"/>
      <c r="BA20" s="4626"/>
      <c r="BB20" s="4626"/>
      <c r="BC20" s="4626"/>
      <c r="BD20" s="4626"/>
      <c r="BE20" s="4626"/>
      <c r="BF20" s="4626"/>
      <c r="BG20" s="4626"/>
      <c r="BH20" s="4626"/>
      <c r="BI20" s="4625"/>
      <c r="BJ20" s="4625"/>
      <c r="BK20" s="4625"/>
      <c r="BL20" s="4625"/>
      <c r="BM20" s="4625"/>
      <c r="BN20" s="4625"/>
      <c r="BO20" s="4625"/>
      <c r="BP20" s="4625"/>
      <c r="BQ20" s="4625"/>
      <c r="BR20" s="4625"/>
      <c r="BS20" s="4625"/>
      <c r="BT20" s="4625"/>
      <c r="BU20" s="4625"/>
      <c r="BV20" s="4625"/>
      <c r="BW20" s="4625"/>
      <c r="BX20" s="4625"/>
      <c r="BY20" s="4625"/>
      <c r="BZ20" s="4625"/>
      <c r="CA20" s="4625"/>
      <c r="CB20" s="4628"/>
      <c r="CC20" s="4628"/>
      <c r="CD20" s="4628"/>
      <c r="CE20" s="4628"/>
      <c r="CF20" s="4628"/>
      <c r="CG20" s="4628"/>
      <c r="CH20" s="4628"/>
      <c r="CI20" s="4628"/>
      <c r="CJ20" s="4628"/>
      <c r="CK20" s="4628"/>
      <c r="CL20" s="4628"/>
      <c r="CM20" s="4626"/>
      <c r="CN20" s="4626"/>
      <c r="CO20" s="4626"/>
      <c r="CP20" s="4626"/>
      <c r="CQ20" s="4626"/>
      <c r="CR20" s="4626"/>
      <c r="CS20" s="4626"/>
      <c r="CT20" s="4626"/>
      <c r="CU20" s="4626"/>
      <c r="CV20" s="4626"/>
      <c r="CW20" s="830"/>
    </row>
    <row r="21" spans="1:101" ht="15" customHeight="1">
      <c r="A21" s="1600"/>
      <c r="B21" s="1601"/>
      <c r="C21" s="1156"/>
      <c r="D21" s="1166" t="s">
        <v>50</v>
      </c>
      <c r="E21" s="1159" t="s">
        <v>1033</v>
      </c>
      <c r="F21" s="1164"/>
      <c r="G21" s="1155"/>
      <c r="H21" s="1155"/>
      <c r="I21" s="1155"/>
      <c r="J21" s="1160"/>
      <c r="K21" s="1160"/>
      <c r="L21" s="4693" t="s">
        <v>45</v>
      </c>
      <c r="M21" s="4624"/>
      <c r="N21" s="4624"/>
      <c r="O21" s="4624"/>
      <c r="P21" s="4624"/>
      <c r="Q21" s="4624"/>
      <c r="R21" s="4624"/>
      <c r="S21" s="4624"/>
      <c r="T21" s="4624"/>
      <c r="U21" s="4624"/>
      <c r="V21" s="4624"/>
      <c r="W21" s="4624"/>
      <c r="X21" s="4624"/>
      <c r="Y21" s="4624"/>
      <c r="Z21" s="4624"/>
      <c r="AA21" s="4624"/>
      <c r="AB21" s="4624"/>
      <c r="AC21" s="4624"/>
      <c r="AD21" s="4624"/>
      <c r="AE21" s="4624"/>
      <c r="AF21" s="4666"/>
      <c r="AG21" s="4666"/>
      <c r="AH21" s="4666"/>
      <c r="AI21" s="4666"/>
      <c r="AJ21" s="4666"/>
      <c r="AK21" s="4666"/>
      <c r="AL21" s="4666"/>
      <c r="AM21" s="4666"/>
      <c r="AN21" s="4666"/>
      <c r="AO21" s="4666"/>
      <c r="AP21" s="4666"/>
      <c r="AQ21" s="4666"/>
      <c r="AR21" s="4666"/>
      <c r="AS21" s="4666"/>
      <c r="AT21" s="4666"/>
      <c r="AU21" s="4666"/>
      <c r="AV21" s="4666"/>
      <c r="AW21" s="4666"/>
      <c r="AX21" s="935"/>
      <c r="AY21" s="4693" t="s">
        <v>45</v>
      </c>
      <c r="AZ21" s="4624"/>
      <c r="BA21" s="4624"/>
      <c r="BB21" s="4624"/>
      <c r="BC21" s="4624"/>
      <c r="BD21" s="4624"/>
      <c r="BE21" s="4624"/>
      <c r="BF21" s="4624"/>
      <c r="BG21" s="4624"/>
      <c r="BH21" s="4624"/>
      <c r="BI21" s="4624"/>
      <c r="BJ21" s="4624"/>
      <c r="BK21" s="4624"/>
      <c r="BL21" s="4624"/>
      <c r="BM21" s="4624"/>
      <c r="BN21" s="4624"/>
      <c r="BO21" s="4624"/>
      <c r="BP21" s="4624"/>
      <c r="BQ21" s="4624"/>
      <c r="BR21" s="4624"/>
      <c r="BS21" s="4624"/>
      <c r="BT21" s="4624"/>
      <c r="BU21" s="4624"/>
      <c r="BV21" s="4624"/>
      <c r="BW21" s="4624"/>
      <c r="BX21" s="4624"/>
      <c r="BY21" s="4624"/>
      <c r="BZ21" s="4624"/>
      <c r="CA21" s="4624"/>
      <c r="CB21" s="4624"/>
      <c r="CC21" s="4624"/>
      <c r="CD21" s="4624"/>
      <c r="CE21" s="4624"/>
      <c r="CF21" s="4624"/>
      <c r="CG21" s="4624"/>
      <c r="CH21" s="4624"/>
      <c r="CI21" s="4624"/>
      <c r="CJ21" s="4624"/>
      <c r="CK21" s="4624"/>
      <c r="CL21" s="4624"/>
      <c r="CM21" s="4624"/>
      <c r="CN21" s="4624"/>
      <c r="CO21" s="4624"/>
      <c r="CP21" s="4624"/>
      <c r="CQ21" s="4624"/>
      <c r="CR21" s="4624"/>
      <c r="CS21" s="4624"/>
      <c r="CT21" s="4624"/>
      <c r="CU21" s="4624"/>
      <c r="CV21" s="4624"/>
      <c r="CW21" s="830"/>
    </row>
    <row r="22" spans="1:101" ht="15" customHeight="1">
      <c r="A22" s="1600"/>
      <c r="B22" s="1601"/>
      <c r="C22" s="1156"/>
      <c r="D22" s="1156"/>
      <c r="E22" s="1157" t="s">
        <v>1007</v>
      </c>
      <c r="F22" s="1164"/>
      <c r="G22" s="1160"/>
      <c r="H22" s="1160"/>
      <c r="I22" s="1160"/>
      <c r="J22" s="1160"/>
      <c r="K22" s="1160"/>
      <c r="L22" s="4694"/>
      <c r="M22" s="4624"/>
      <c r="N22" s="4624"/>
      <c r="O22" s="4624"/>
      <c r="P22" s="4624"/>
      <c r="Q22" s="4624"/>
      <c r="R22" s="4624"/>
      <c r="S22" s="4624"/>
      <c r="T22" s="4624"/>
      <c r="U22" s="4624"/>
      <c r="V22" s="4624"/>
      <c r="W22" s="4624"/>
      <c r="X22" s="4624"/>
      <c r="Y22" s="4624"/>
      <c r="Z22" s="4624"/>
      <c r="AA22" s="4624"/>
      <c r="AB22" s="4624"/>
      <c r="AC22" s="4624"/>
      <c r="AD22" s="4624"/>
      <c r="AE22" s="4624"/>
      <c r="AF22" s="4666"/>
      <c r="AG22" s="4666"/>
      <c r="AH22" s="4666"/>
      <c r="AI22" s="4666"/>
      <c r="AJ22" s="4666"/>
      <c r="AK22" s="4666"/>
      <c r="AL22" s="4666"/>
      <c r="AM22" s="4666"/>
      <c r="AN22" s="4666"/>
      <c r="AO22" s="4666"/>
      <c r="AP22" s="4666"/>
      <c r="AQ22" s="4666"/>
      <c r="AR22" s="4666"/>
      <c r="AS22" s="4666"/>
      <c r="AT22" s="4666"/>
      <c r="AU22" s="4666"/>
      <c r="AV22" s="4666"/>
      <c r="AW22" s="4666"/>
      <c r="AX22" s="935"/>
      <c r="AY22" s="4694"/>
      <c r="AZ22" s="4624"/>
      <c r="BA22" s="4624"/>
      <c r="BB22" s="4624"/>
      <c r="BC22" s="4624"/>
      <c r="BD22" s="4624"/>
      <c r="BE22" s="4624"/>
      <c r="BF22" s="4624"/>
      <c r="BG22" s="4624"/>
      <c r="BH22" s="4624"/>
      <c r="BI22" s="4624"/>
      <c r="BJ22" s="4624"/>
      <c r="BK22" s="4624"/>
      <c r="BL22" s="4624"/>
      <c r="BM22" s="4624"/>
      <c r="BN22" s="4624"/>
      <c r="BO22" s="4624"/>
      <c r="BP22" s="4624"/>
      <c r="BQ22" s="4624"/>
      <c r="BR22" s="4624"/>
      <c r="BS22" s="4624"/>
      <c r="BT22" s="4624"/>
      <c r="BU22" s="4624"/>
      <c r="BV22" s="4624"/>
      <c r="BW22" s="4624"/>
      <c r="BX22" s="4624"/>
      <c r="BY22" s="4624"/>
      <c r="BZ22" s="4624"/>
      <c r="CA22" s="4624"/>
      <c r="CB22" s="4624"/>
      <c r="CC22" s="4624"/>
      <c r="CD22" s="4624"/>
      <c r="CE22" s="4624"/>
      <c r="CF22" s="4624"/>
      <c r="CG22" s="4624"/>
      <c r="CH22" s="4624"/>
      <c r="CI22" s="4624"/>
      <c r="CJ22" s="4624"/>
      <c r="CK22" s="4624"/>
      <c r="CL22" s="4624"/>
      <c r="CM22" s="4624"/>
      <c r="CN22" s="4624"/>
      <c r="CO22" s="4624"/>
      <c r="CP22" s="4624"/>
      <c r="CQ22" s="4624"/>
      <c r="CR22" s="4624"/>
      <c r="CS22" s="4624"/>
      <c r="CT22" s="4624"/>
      <c r="CU22" s="4624"/>
      <c r="CV22" s="4624"/>
      <c r="CW22" s="830"/>
    </row>
    <row r="23" spans="1:101" ht="15" customHeight="1">
      <c r="A23" s="1600"/>
      <c r="B23" s="1601"/>
      <c r="C23" s="1156"/>
      <c r="D23" s="1156"/>
      <c r="E23" s="1165" t="s">
        <v>1034</v>
      </c>
      <c r="F23" s="1164"/>
      <c r="G23" s="1160"/>
      <c r="H23" s="1160"/>
      <c r="I23" s="1160"/>
      <c r="J23" s="1156"/>
      <c r="K23" s="1156"/>
      <c r="L23" s="4694"/>
      <c r="M23" s="4626"/>
      <c r="N23" s="4626"/>
      <c r="O23" s="4626"/>
      <c r="P23" s="4626"/>
      <c r="Q23" s="4626"/>
      <c r="R23" s="4626"/>
      <c r="S23" s="4626"/>
      <c r="T23" s="4626"/>
      <c r="U23" s="4626"/>
      <c r="V23" s="4626"/>
      <c r="W23" s="4625"/>
      <c r="X23" s="4625"/>
      <c r="Y23" s="4625"/>
      <c r="Z23" s="4625"/>
      <c r="AA23" s="4625"/>
      <c r="AB23" s="4625"/>
      <c r="AC23" s="4625"/>
      <c r="AD23" s="4625"/>
      <c r="AE23" s="4625"/>
      <c r="AF23" s="4625"/>
      <c r="AG23" s="4625"/>
      <c r="AH23" s="4625"/>
      <c r="AI23" s="4625"/>
      <c r="AJ23" s="4625"/>
      <c r="AK23" s="4625"/>
      <c r="AL23" s="4625"/>
      <c r="AM23" s="4625"/>
      <c r="AN23" s="4625"/>
      <c r="AO23" s="4625"/>
      <c r="AP23" s="4625"/>
      <c r="AQ23" s="4625"/>
      <c r="AR23" s="4625"/>
      <c r="AS23" s="4625"/>
      <c r="AT23" s="4625"/>
      <c r="AU23" s="4625"/>
      <c r="AV23" s="4625"/>
      <c r="AW23" s="4625"/>
      <c r="AX23" s="1139"/>
      <c r="AY23" s="4694"/>
      <c r="AZ23" s="4626"/>
      <c r="BA23" s="4626"/>
      <c r="BB23" s="4626"/>
      <c r="BC23" s="4626"/>
      <c r="BD23" s="4626"/>
      <c r="BE23" s="4626"/>
      <c r="BF23" s="4626"/>
      <c r="BG23" s="4626"/>
      <c r="BH23" s="4626"/>
      <c r="BI23" s="4625"/>
      <c r="BJ23" s="4625"/>
      <c r="BK23" s="4625"/>
      <c r="BL23" s="4625"/>
      <c r="BM23" s="4625"/>
      <c r="BN23" s="4625"/>
      <c r="BO23" s="4625"/>
      <c r="BP23" s="4625"/>
      <c r="BQ23" s="4625"/>
      <c r="BR23" s="4625"/>
      <c r="BS23" s="4625"/>
      <c r="BT23" s="4625"/>
      <c r="BU23" s="4625"/>
      <c r="BV23" s="4625"/>
      <c r="BW23" s="4625"/>
      <c r="BX23" s="4625"/>
      <c r="BY23" s="4625"/>
      <c r="BZ23" s="4625"/>
      <c r="CA23" s="4625"/>
      <c r="CB23" s="4626">
        <f>M23+W23+AF23+AO23-AZ23+BI23-BR23</f>
        <v>0</v>
      </c>
      <c r="CC23" s="4628"/>
      <c r="CD23" s="4628"/>
      <c r="CE23" s="4628"/>
      <c r="CF23" s="4628"/>
      <c r="CG23" s="4628"/>
      <c r="CH23" s="4628"/>
      <c r="CI23" s="4628"/>
      <c r="CJ23" s="4628"/>
      <c r="CK23" s="4628"/>
      <c r="CL23" s="4628"/>
      <c r="CM23" s="4626"/>
      <c r="CN23" s="4626"/>
      <c r="CO23" s="4626"/>
      <c r="CP23" s="4626"/>
      <c r="CQ23" s="4626"/>
      <c r="CR23" s="4626"/>
      <c r="CS23" s="4626"/>
      <c r="CT23" s="4626"/>
      <c r="CU23" s="4626"/>
      <c r="CV23" s="4626"/>
      <c r="CW23" s="830"/>
    </row>
    <row r="24" spans="1:101" ht="15" customHeight="1">
      <c r="A24" s="1600"/>
      <c r="B24" s="1601"/>
      <c r="C24" s="1156"/>
      <c r="D24" s="1156"/>
      <c r="E24" s="1362" t="s">
        <v>1008</v>
      </c>
      <c r="F24" s="1164"/>
      <c r="G24" s="1160"/>
      <c r="H24" s="1160"/>
      <c r="I24" s="1160"/>
      <c r="J24" s="1156"/>
      <c r="K24" s="1156"/>
      <c r="L24" s="4694"/>
      <c r="M24" s="4626"/>
      <c r="N24" s="4626"/>
      <c r="O24" s="4626"/>
      <c r="P24" s="4626"/>
      <c r="Q24" s="4626"/>
      <c r="R24" s="4626"/>
      <c r="S24" s="4626"/>
      <c r="T24" s="4626"/>
      <c r="U24" s="4626"/>
      <c r="V24" s="4626"/>
      <c r="W24" s="4625"/>
      <c r="X24" s="4625"/>
      <c r="Y24" s="4625"/>
      <c r="Z24" s="4625"/>
      <c r="AA24" s="4625"/>
      <c r="AB24" s="4625"/>
      <c r="AC24" s="4625"/>
      <c r="AD24" s="4625"/>
      <c r="AE24" s="4625"/>
      <c r="AF24" s="4625"/>
      <c r="AG24" s="4625"/>
      <c r="AH24" s="4625"/>
      <c r="AI24" s="4625"/>
      <c r="AJ24" s="4625"/>
      <c r="AK24" s="4625"/>
      <c r="AL24" s="4625"/>
      <c r="AM24" s="4625"/>
      <c r="AN24" s="4625"/>
      <c r="AO24" s="4625"/>
      <c r="AP24" s="4625"/>
      <c r="AQ24" s="4625"/>
      <c r="AR24" s="4625"/>
      <c r="AS24" s="4625"/>
      <c r="AT24" s="4625"/>
      <c r="AU24" s="4625"/>
      <c r="AV24" s="4625"/>
      <c r="AW24" s="4625"/>
      <c r="AX24" s="1139"/>
      <c r="AY24" s="4694"/>
      <c r="AZ24" s="4626"/>
      <c r="BA24" s="4626"/>
      <c r="BB24" s="4626"/>
      <c r="BC24" s="4626"/>
      <c r="BD24" s="4626"/>
      <c r="BE24" s="4626"/>
      <c r="BF24" s="4626"/>
      <c r="BG24" s="4626"/>
      <c r="BH24" s="4626"/>
      <c r="BI24" s="4625"/>
      <c r="BJ24" s="4625"/>
      <c r="BK24" s="4625"/>
      <c r="BL24" s="4625"/>
      <c r="BM24" s="4625"/>
      <c r="BN24" s="4625"/>
      <c r="BO24" s="4625"/>
      <c r="BP24" s="4625"/>
      <c r="BQ24" s="4625"/>
      <c r="BR24" s="4625"/>
      <c r="BS24" s="4625"/>
      <c r="BT24" s="4625"/>
      <c r="BU24" s="4625"/>
      <c r="BV24" s="4625"/>
      <c r="BW24" s="4625"/>
      <c r="BX24" s="4625"/>
      <c r="BY24" s="4625"/>
      <c r="BZ24" s="4625"/>
      <c r="CA24" s="4625"/>
      <c r="CB24" s="4628"/>
      <c r="CC24" s="4628"/>
      <c r="CD24" s="4628"/>
      <c r="CE24" s="4628"/>
      <c r="CF24" s="4628"/>
      <c r="CG24" s="4628"/>
      <c r="CH24" s="4628"/>
      <c r="CI24" s="4628"/>
      <c r="CJ24" s="4628"/>
      <c r="CK24" s="4628"/>
      <c r="CL24" s="4628"/>
      <c r="CM24" s="4626"/>
      <c r="CN24" s="4626"/>
      <c r="CO24" s="4626"/>
      <c r="CP24" s="4626"/>
      <c r="CQ24" s="4626"/>
      <c r="CR24" s="4626"/>
      <c r="CS24" s="4626"/>
      <c r="CT24" s="4626"/>
      <c r="CU24" s="4626"/>
      <c r="CV24" s="4626"/>
      <c r="CW24" s="830"/>
    </row>
    <row r="25" spans="1:101" ht="15" customHeight="1">
      <c r="A25" s="1600"/>
      <c r="B25" s="1601"/>
      <c r="C25" s="1156"/>
      <c r="D25" s="1156"/>
      <c r="E25" s="1163"/>
      <c r="F25" s="1164"/>
      <c r="G25" s="1160"/>
      <c r="H25" s="1160"/>
      <c r="I25" s="1160"/>
      <c r="J25" s="1156"/>
      <c r="K25" s="1156"/>
      <c r="L25" s="4699" t="s">
        <v>46</v>
      </c>
      <c r="M25" s="4698"/>
      <c r="N25" s="4698"/>
      <c r="O25" s="4698"/>
      <c r="P25" s="4698"/>
      <c r="Q25" s="4698"/>
      <c r="R25" s="4698"/>
      <c r="S25" s="4698"/>
      <c r="T25" s="4698"/>
      <c r="U25" s="4698"/>
      <c r="V25" s="4698"/>
      <c r="W25" s="4684"/>
      <c r="X25" s="4684"/>
      <c r="Y25" s="4684"/>
      <c r="Z25" s="4684"/>
      <c r="AA25" s="4684"/>
      <c r="AB25" s="4684"/>
      <c r="AC25" s="4684"/>
      <c r="AD25" s="4684"/>
      <c r="AE25" s="4684"/>
      <c r="AF25" s="4684"/>
      <c r="AG25" s="4684"/>
      <c r="AH25" s="4684"/>
      <c r="AI25" s="4684"/>
      <c r="AJ25" s="4684"/>
      <c r="AK25" s="4684"/>
      <c r="AL25" s="4684"/>
      <c r="AM25" s="4684"/>
      <c r="AN25" s="4684"/>
      <c r="AO25" s="4684"/>
      <c r="AP25" s="4684"/>
      <c r="AQ25" s="4684"/>
      <c r="AR25" s="4684"/>
      <c r="AS25" s="4684"/>
      <c r="AT25" s="4684"/>
      <c r="AU25" s="4684"/>
      <c r="AV25" s="4684"/>
      <c r="AW25" s="4684"/>
      <c r="AX25" s="1139"/>
      <c r="AY25" s="4699" t="s">
        <v>46</v>
      </c>
      <c r="AZ25" s="4698"/>
      <c r="BA25" s="4698"/>
      <c r="BB25" s="4698"/>
      <c r="BC25" s="4698"/>
      <c r="BD25" s="4698"/>
      <c r="BE25" s="4698"/>
      <c r="BF25" s="4698"/>
      <c r="BG25" s="4698"/>
      <c r="BH25" s="4698"/>
      <c r="BI25" s="4684"/>
      <c r="BJ25" s="4684"/>
      <c r="BK25" s="4684"/>
      <c r="BL25" s="4684"/>
      <c r="BM25" s="4684"/>
      <c r="BN25" s="4684"/>
      <c r="BO25" s="4684"/>
      <c r="BP25" s="4684"/>
      <c r="BQ25" s="4684"/>
      <c r="BR25" s="4684"/>
      <c r="BS25" s="4684"/>
      <c r="BT25" s="4684"/>
      <c r="BU25" s="4684"/>
      <c r="BV25" s="4684"/>
      <c r="BW25" s="4684"/>
      <c r="BX25" s="4684"/>
      <c r="BY25" s="4684"/>
      <c r="BZ25" s="4684"/>
      <c r="CA25" s="4684"/>
      <c r="CB25" s="4786"/>
      <c r="CC25" s="4786"/>
      <c r="CD25" s="4786"/>
      <c r="CE25" s="4786"/>
      <c r="CF25" s="4786"/>
      <c r="CG25" s="4786"/>
      <c r="CH25" s="4786"/>
      <c r="CI25" s="4786"/>
      <c r="CJ25" s="4786"/>
      <c r="CK25" s="4786"/>
      <c r="CL25" s="4786"/>
      <c r="CM25" s="4698"/>
      <c r="CN25" s="4698"/>
      <c r="CO25" s="4698"/>
      <c r="CP25" s="4698"/>
      <c r="CQ25" s="4698"/>
      <c r="CR25" s="4698"/>
      <c r="CS25" s="4698"/>
      <c r="CT25" s="4698"/>
      <c r="CU25" s="4698"/>
      <c r="CV25" s="4698"/>
      <c r="CW25" s="1374"/>
    </row>
    <row r="26" spans="1:101" ht="15" customHeight="1">
      <c r="A26" s="1600"/>
      <c r="B26" s="1601"/>
      <c r="C26" s="1164"/>
      <c r="D26" s="1164"/>
      <c r="E26" s="1164"/>
      <c r="F26" s="1161"/>
      <c r="G26" s="1156"/>
      <c r="H26" s="1156"/>
      <c r="I26" s="1156"/>
      <c r="J26" s="1156"/>
      <c r="K26" s="1156"/>
      <c r="L26" s="4700"/>
      <c r="M26" s="4698"/>
      <c r="N26" s="4698"/>
      <c r="O26" s="4698"/>
      <c r="P26" s="4698"/>
      <c r="Q26" s="4698"/>
      <c r="R26" s="4698"/>
      <c r="S26" s="4698"/>
      <c r="T26" s="4698"/>
      <c r="U26" s="4698"/>
      <c r="V26" s="4698"/>
      <c r="W26" s="4684"/>
      <c r="X26" s="4684"/>
      <c r="Y26" s="4684"/>
      <c r="Z26" s="4684"/>
      <c r="AA26" s="4684"/>
      <c r="AB26" s="4684"/>
      <c r="AC26" s="4684"/>
      <c r="AD26" s="4684"/>
      <c r="AE26" s="4684"/>
      <c r="AF26" s="4684"/>
      <c r="AG26" s="4684"/>
      <c r="AH26" s="4684"/>
      <c r="AI26" s="4684"/>
      <c r="AJ26" s="4684"/>
      <c r="AK26" s="4684"/>
      <c r="AL26" s="4684"/>
      <c r="AM26" s="4684"/>
      <c r="AN26" s="4684"/>
      <c r="AO26" s="4684"/>
      <c r="AP26" s="4684"/>
      <c r="AQ26" s="4684"/>
      <c r="AR26" s="4684"/>
      <c r="AS26" s="4684"/>
      <c r="AT26" s="4684"/>
      <c r="AU26" s="4684"/>
      <c r="AV26" s="4684"/>
      <c r="AW26" s="4684"/>
      <c r="AX26" s="464"/>
      <c r="AY26" s="4700"/>
      <c r="AZ26" s="4698"/>
      <c r="BA26" s="4698"/>
      <c r="BB26" s="4698"/>
      <c r="BC26" s="4698"/>
      <c r="BD26" s="4698"/>
      <c r="BE26" s="4698"/>
      <c r="BF26" s="4698"/>
      <c r="BG26" s="4698"/>
      <c r="BH26" s="4698"/>
      <c r="BI26" s="4684"/>
      <c r="BJ26" s="4684"/>
      <c r="BK26" s="4684"/>
      <c r="BL26" s="4684"/>
      <c r="BM26" s="4684"/>
      <c r="BN26" s="4684"/>
      <c r="BO26" s="4684"/>
      <c r="BP26" s="4684"/>
      <c r="BQ26" s="4684"/>
      <c r="BR26" s="4684"/>
      <c r="BS26" s="4684"/>
      <c r="BT26" s="4684"/>
      <c r="BU26" s="4684"/>
      <c r="BV26" s="4684"/>
      <c r="BW26" s="4684"/>
      <c r="BX26" s="4684"/>
      <c r="BY26" s="4684"/>
      <c r="BZ26" s="4684"/>
      <c r="CA26" s="4684"/>
      <c r="CB26" s="4786"/>
      <c r="CC26" s="4786"/>
      <c r="CD26" s="4786"/>
      <c r="CE26" s="4786"/>
      <c r="CF26" s="4786"/>
      <c r="CG26" s="4786"/>
      <c r="CH26" s="4786"/>
      <c r="CI26" s="4786"/>
      <c r="CJ26" s="4786"/>
      <c r="CK26" s="4786"/>
      <c r="CL26" s="4786"/>
      <c r="CM26" s="4698"/>
      <c r="CN26" s="4698"/>
      <c r="CO26" s="4698"/>
      <c r="CP26" s="4698"/>
      <c r="CQ26" s="4698"/>
      <c r="CR26" s="4698"/>
      <c r="CS26" s="4698"/>
      <c r="CT26" s="4698"/>
      <c r="CU26" s="4698"/>
      <c r="CV26" s="4698"/>
      <c r="CW26" s="830"/>
    </row>
    <row r="27" spans="1:101" ht="15" customHeight="1">
      <c r="A27" s="1600"/>
      <c r="B27" s="1601"/>
      <c r="C27" s="1168" t="s">
        <v>1009</v>
      </c>
      <c r="D27" s="1159" t="s">
        <v>1035</v>
      </c>
      <c r="E27" s="1164"/>
      <c r="F27" s="1161"/>
      <c r="G27" s="1156"/>
      <c r="H27" s="1156"/>
      <c r="I27" s="1156"/>
      <c r="J27" s="1156"/>
      <c r="K27" s="1156"/>
      <c r="L27" s="4700"/>
      <c r="M27" s="4626"/>
      <c r="N27" s="4626"/>
      <c r="O27" s="4626"/>
      <c r="P27" s="4626"/>
      <c r="Q27" s="4626"/>
      <c r="R27" s="4626"/>
      <c r="S27" s="4626"/>
      <c r="T27" s="4626"/>
      <c r="U27" s="4626"/>
      <c r="V27" s="4626"/>
      <c r="W27" s="4625"/>
      <c r="X27" s="4625"/>
      <c r="Y27" s="4625"/>
      <c r="Z27" s="4625"/>
      <c r="AA27" s="4625"/>
      <c r="AB27" s="4625"/>
      <c r="AC27" s="4625"/>
      <c r="AD27" s="4625"/>
      <c r="AE27" s="4625"/>
      <c r="AF27" s="4706"/>
      <c r="AG27" s="4706"/>
      <c r="AH27" s="4706"/>
      <c r="AI27" s="4706"/>
      <c r="AJ27" s="4706"/>
      <c r="AK27" s="4706"/>
      <c r="AL27" s="4706"/>
      <c r="AM27" s="4706"/>
      <c r="AN27" s="4706"/>
      <c r="AO27" s="4625"/>
      <c r="AP27" s="4625"/>
      <c r="AQ27" s="4625"/>
      <c r="AR27" s="4625"/>
      <c r="AS27" s="4625"/>
      <c r="AT27" s="4625"/>
      <c r="AU27" s="4625"/>
      <c r="AV27" s="4625"/>
      <c r="AW27" s="4625"/>
      <c r="AX27" s="464"/>
      <c r="AY27" s="4700"/>
      <c r="AZ27" s="4626"/>
      <c r="BA27" s="4626"/>
      <c r="BB27" s="4626"/>
      <c r="BC27" s="4626"/>
      <c r="BD27" s="4626"/>
      <c r="BE27" s="4626"/>
      <c r="BF27" s="4626"/>
      <c r="BG27" s="4626"/>
      <c r="BH27" s="4626"/>
      <c r="BI27" s="4625"/>
      <c r="BJ27" s="4625"/>
      <c r="BK27" s="4625"/>
      <c r="BL27" s="4625"/>
      <c r="BM27" s="4625"/>
      <c r="BN27" s="4625"/>
      <c r="BO27" s="4625"/>
      <c r="BP27" s="4625"/>
      <c r="BQ27" s="4625"/>
      <c r="BR27" s="4625"/>
      <c r="BS27" s="4625"/>
      <c r="BT27" s="4625"/>
      <c r="BU27" s="4625"/>
      <c r="BV27" s="4625"/>
      <c r="BW27" s="4625"/>
      <c r="BX27" s="4625"/>
      <c r="BY27" s="4625"/>
      <c r="BZ27" s="4625"/>
      <c r="CA27" s="4625"/>
      <c r="CB27" s="4626">
        <f>M27+W27+AO27-AZ27+BI27-BR27</f>
        <v>0</v>
      </c>
      <c r="CC27" s="4628"/>
      <c r="CD27" s="4628"/>
      <c r="CE27" s="4628"/>
      <c r="CF27" s="4628"/>
      <c r="CG27" s="4628"/>
      <c r="CH27" s="4628"/>
      <c r="CI27" s="4628"/>
      <c r="CJ27" s="4628"/>
      <c r="CK27" s="4628"/>
      <c r="CL27" s="4628"/>
      <c r="CM27" s="4686"/>
      <c r="CN27" s="4686"/>
      <c r="CO27" s="4686"/>
      <c r="CP27" s="4686"/>
      <c r="CQ27" s="4686"/>
      <c r="CR27" s="4686"/>
      <c r="CS27" s="4686"/>
      <c r="CT27" s="4686"/>
      <c r="CU27" s="4686"/>
      <c r="CV27" s="4686"/>
      <c r="CW27" s="1374"/>
    </row>
    <row r="28" spans="1:101" ht="15" customHeight="1">
      <c r="A28" s="1600"/>
      <c r="B28" s="1601"/>
      <c r="C28" s="1160"/>
      <c r="D28" s="1362" t="s">
        <v>165</v>
      </c>
      <c r="E28" s="1164"/>
      <c r="F28" s="1156"/>
      <c r="G28" s="1156"/>
      <c r="H28" s="1156"/>
      <c r="I28" s="1156"/>
      <c r="J28" s="1156"/>
      <c r="K28" s="1156"/>
      <c r="L28" s="4701"/>
      <c r="M28" s="4626"/>
      <c r="N28" s="4626"/>
      <c r="O28" s="4626"/>
      <c r="P28" s="4626"/>
      <c r="Q28" s="4626"/>
      <c r="R28" s="4626"/>
      <c r="S28" s="4626"/>
      <c r="T28" s="4626"/>
      <c r="U28" s="4626"/>
      <c r="V28" s="4626"/>
      <c r="W28" s="4625"/>
      <c r="X28" s="4625"/>
      <c r="Y28" s="4625"/>
      <c r="Z28" s="4625"/>
      <c r="AA28" s="4625"/>
      <c r="AB28" s="4625"/>
      <c r="AC28" s="4625"/>
      <c r="AD28" s="4625"/>
      <c r="AE28" s="4625"/>
      <c r="AF28" s="4706"/>
      <c r="AG28" s="4706"/>
      <c r="AH28" s="4706"/>
      <c r="AI28" s="4706"/>
      <c r="AJ28" s="4706"/>
      <c r="AK28" s="4706"/>
      <c r="AL28" s="4706"/>
      <c r="AM28" s="4706"/>
      <c r="AN28" s="4706"/>
      <c r="AO28" s="4625"/>
      <c r="AP28" s="4625"/>
      <c r="AQ28" s="4625"/>
      <c r="AR28" s="4625"/>
      <c r="AS28" s="4625"/>
      <c r="AT28" s="4625"/>
      <c r="AU28" s="4625"/>
      <c r="AV28" s="4625"/>
      <c r="AW28" s="4625"/>
      <c r="AX28" s="1141"/>
      <c r="AY28" s="4701"/>
      <c r="AZ28" s="4626"/>
      <c r="BA28" s="4626"/>
      <c r="BB28" s="4626"/>
      <c r="BC28" s="4626"/>
      <c r="BD28" s="4626"/>
      <c r="BE28" s="4626"/>
      <c r="BF28" s="4626"/>
      <c r="BG28" s="4626"/>
      <c r="BH28" s="4626"/>
      <c r="BI28" s="4625"/>
      <c r="BJ28" s="4625"/>
      <c r="BK28" s="4625"/>
      <c r="BL28" s="4625"/>
      <c r="BM28" s="4625"/>
      <c r="BN28" s="4625"/>
      <c r="BO28" s="4625"/>
      <c r="BP28" s="4625"/>
      <c r="BQ28" s="4625"/>
      <c r="BR28" s="4625"/>
      <c r="BS28" s="4625"/>
      <c r="BT28" s="4625"/>
      <c r="BU28" s="4625"/>
      <c r="BV28" s="4625"/>
      <c r="BW28" s="4625"/>
      <c r="BX28" s="4625"/>
      <c r="BY28" s="4625"/>
      <c r="BZ28" s="4625"/>
      <c r="CA28" s="4625"/>
      <c r="CB28" s="4628"/>
      <c r="CC28" s="4628"/>
      <c r="CD28" s="4628"/>
      <c r="CE28" s="4628"/>
      <c r="CF28" s="4628"/>
      <c r="CG28" s="4628"/>
      <c r="CH28" s="4628"/>
      <c r="CI28" s="4628"/>
      <c r="CJ28" s="4628"/>
      <c r="CK28" s="4628"/>
      <c r="CL28" s="4628"/>
      <c r="CM28" s="4686"/>
      <c r="CN28" s="4686"/>
      <c r="CO28" s="4686"/>
      <c r="CP28" s="4686"/>
      <c r="CQ28" s="4686"/>
      <c r="CR28" s="4686"/>
      <c r="CS28" s="4686"/>
      <c r="CT28" s="4686"/>
      <c r="CU28" s="4686"/>
      <c r="CV28" s="4686"/>
      <c r="CW28" s="830"/>
    </row>
    <row r="29" spans="1:101" ht="15" customHeight="1">
      <c r="A29" s="1600"/>
      <c r="B29" s="1601"/>
      <c r="C29" s="1168" t="s">
        <v>1010</v>
      </c>
      <c r="D29" s="1159" t="s">
        <v>1036</v>
      </c>
      <c r="E29" s="1164"/>
      <c r="F29" s="1156"/>
      <c r="G29" s="1156"/>
      <c r="H29" s="1156"/>
      <c r="I29" s="1156"/>
      <c r="J29" s="1156"/>
      <c r="K29" s="1156"/>
      <c r="L29" s="4691" t="s">
        <v>47</v>
      </c>
      <c r="M29" s="4624"/>
      <c r="N29" s="4624"/>
      <c r="O29" s="4624"/>
      <c r="P29" s="4624"/>
      <c r="Q29" s="4624"/>
      <c r="R29" s="4624"/>
      <c r="S29" s="4624"/>
      <c r="T29" s="4624"/>
      <c r="U29" s="4624"/>
      <c r="V29" s="4624"/>
      <c r="W29" s="4624"/>
      <c r="X29" s="4624"/>
      <c r="Y29" s="4624"/>
      <c r="Z29" s="4624"/>
      <c r="AA29" s="4624"/>
      <c r="AB29" s="4624"/>
      <c r="AC29" s="4624"/>
      <c r="AD29" s="4624"/>
      <c r="AE29" s="4624"/>
      <c r="AF29" s="4666"/>
      <c r="AG29" s="4666"/>
      <c r="AH29" s="4666"/>
      <c r="AI29" s="4666"/>
      <c r="AJ29" s="4666"/>
      <c r="AK29" s="4666"/>
      <c r="AL29" s="4666"/>
      <c r="AM29" s="4666"/>
      <c r="AN29" s="4666"/>
      <c r="AO29" s="4666"/>
      <c r="AP29" s="4666"/>
      <c r="AQ29" s="4666"/>
      <c r="AR29" s="4666"/>
      <c r="AS29" s="4666"/>
      <c r="AT29" s="4666"/>
      <c r="AU29" s="4666"/>
      <c r="AV29" s="4666"/>
      <c r="AW29" s="4666"/>
      <c r="AX29" s="935"/>
      <c r="AY29" s="4691" t="s">
        <v>47</v>
      </c>
      <c r="AZ29" s="4624"/>
      <c r="BA29" s="4624"/>
      <c r="BB29" s="4624"/>
      <c r="BC29" s="4624"/>
      <c r="BD29" s="4624"/>
      <c r="BE29" s="4624"/>
      <c r="BF29" s="4624"/>
      <c r="BG29" s="4624"/>
      <c r="BH29" s="4624"/>
      <c r="BI29" s="4624"/>
      <c r="BJ29" s="4624"/>
      <c r="BK29" s="4624"/>
      <c r="BL29" s="4624"/>
      <c r="BM29" s="4624"/>
      <c r="BN29" s="4624"/>
      <c r="BO29" s="4624"/>
      <c r="BP29" s="4624"/>
      <c r="BQ29" s="4624"/>
      <c r="BR29" s="4624"/>
      <c r="BS29" s="4624"/>
      <c r="BT29" s="4624"/>
      <c r="BU29" s="4624"/>
      <c r="BV29" s="4624"/>
      <c r="BW29" s="4624"/>
      <c r="BX29" s="4624"/>
      <c r="BY29" s="4624"/>
      <c r="BZ29" s="4624"/>
      <c r="CA29" s="4624"/>
      <c r="CB29" s="4624"/>
      <c r="CC29" s="4624"/>
      <c r="CD29" s="4624"/>
      <c r="CE29" s="4624"/>
      <c r="CF29" s="4624"/>
      <c r="CG29" s="4624"/>
      <c r="CH29" s="4624"/>
      <c r="CI29" s="4624"/>
      <c r="CJ29" s="4624"/>
      <c r="CK29" s="4624"/>
      <c r="CL29" s="4624"/>
      <c r="CM29" s="4624"/>
      <c r="CN29" s="4624"/>
      <c r="CO29" s="4624"/>
      <c r="CP29" s="4624"/>
      <c r="CQ29" s="4624"/>
      <c r="CR29" s="4624"/>
      <c r="CS29" s="4624"/>
      <c r="CT29" s="4624"/>
      <c r="CU29" s="4624"/>
      <c r="CV29" s="4624"/>
      <c r="CW29" s="830"/>
    </row>
    <row r="30" spans="1:101" ht="15" customHeight="1">
      <c r="A30" s="1600"/>
      <c r="B30" s="1601"/>
      <c r="C30" s="1160"/>
      <c r="D30" s="1362" t="s">
        <v>1037</v>
      </c>
      <c r="E30" s="1164"/>
      <c r="F30" s="1156"/>
      <c r="G30" s="1156"/>
      <c r="H30" s="1156"/>
      <c r="I30" s="1156"/>
      <c r="J30" s="1156"/>
      <c r="K30" s="1156"/>
      <c r="L30" s="4692"/>
      <c r="M30" s="4624"/>
      <c r="N30" s="4624"/>
      <c r="O30" s="4624"/>
      <c r="P30" s="4624"/>
      <c r="Q30" s="4624"/>
      <c r="R30" s="4624"/>
      <c r="S30" s="4624"/>
      <c r="T30" s="4624"/>
      <c r="U30" s="4624"/>
      <c r="V30" s="4624"/>
      <c r="W30" s="4624"/>
      <c r="X30" s="4624"/>
      <c r="Y30" s="4624"/>
      <c r="Z30" s="4624"/>
      <c r="AA30" s="4624"/>
      <c r="AB30" s="4624"/>
      <c r="AC30" s="4624"/>
      <c r="AD30" s="4624"/>
      <c r="AE30" s="4624"/>
      <c r="AF30" s="4666"/>
      <c r="AG30" s="4666"/>
      <c r="AH30" s="4666"/>
      <c r="AI30" s="4666"/>
      <c r="AJ30" s="4666"/>
      <c r="AK30" s="4666"/>
      <c r="AL30" s="4666"/>
      <c r="AM30" s="4666"/>
      <c r="AN30" s="4666"/>
      <c r="AO30" s="4666"/>
      <c r="AP30" s="4666"/>
      <c r="AQ30" s="4666"/>
      <c r="AR30" s="4666"/>
      <c r="AS30" s="4666"/>
      <c r="AT30" s="4666"/>
      <c r="AU30" s="4666"/>
      <c r="AV30" s="4666"/>
      <c r="AW30" s="4666"/>
      <c r="AX30" s="935"/>
      <c r="AY30" s="4692"/>
      <c r="AZ30" s="4624"/>
      <c r="BA30" s="4624"/>
      <c r="BB30" s="4624"/>
      <c r="BC30" s="4624"/>
      <c r="BD30" s="4624"/>
      <c r="BE30" s="4624"/>
      <c r="BF30" s="4624"/>
      <c r="BG30" s="4624"/>
      <c r="BH30" s="4624"/>
      <c r="BI30" s="4624"/>
      <c r="BJ30" s="4624"/>
      <c r="BK30" s="4624"/>
      <c r="BL30" s="4624"/>
      <c r="BM30" s="4624"/>
      <c r="BN30" s="4624"/>
      <c r="BO30" s="4624"/>
      <c r="BP30" s="4624"/>
      <c r="BQ30" s="4624"/>
      <c r="BR30" s="4624"/>
      <c r="BS30" s="4624"/>
      <c r="BT30" s="4624"/>
      <c r="BU30" s="4624"/>
      <c r="BV30" s="4624"/>
      <c r="BW30" s="4624"/>
      <c r="BX30" s="4624"/>
      <c r="BY30" s="4624"/>
      <c r="BZ30" s="4624"/>
      <c r="CA30" s="4624"/>
      <c r="CB30" s="4624"/>
      <c r="CC30" s="4624"/>
      <c r="CD30" s="4624"/>
      <c r="CE30" s="4624"/>
      <c r="CF30" s="4624"/>
      <c r="CG30" s="4624"/>
      <c r="CH30" s="4624"/>
      <c r="CI30" s="4624"/>
      <c r="CJ30" s="4624"/>
      <c r="CK30" s="4624"/>
      <c r="CL30" s="4624"/>
      <c r="CM30" s="4624"/>
      <c r="CN30" s="4624"/>
      <c r="CO30" s="4624"/>
      <c r="CP30" s="4624"/>
      <c r="CQ30" s="4624"/>
      <c r="CR30" s="4624"/>
      <c r="CS30" s="4624"/>
      <c r="CT30" s="4624"/>
      <c r="CU30" s="4624"/>
      <c r="CV30" s="4624"/>
      <c r="CW30" s="830"/>
    </row>
    <row r="31" spans="1:101" ht="15" customHeight="1">
      <c r="A31" s="1600"/>
      <c r="B31" s="1601"/>
      <c r="C31" s="1156"/>
      <c r="D31" s="1166" t="s">
        <v>35</v>
      </c>
      <c r="E31" s="1159" t="s">
        <v>1038</v>
      </c>
      <c r="F31" s="1164"/>
      <c r="G31" s="1156"/>
      <c r="H31" s="1156"/>
      <c r="I31" s="1156"/>
      <c r="J31" s="1156"/>
      <c r="K31" s="1156"/>
      <c r="L31" s="4692"/>
      <c r="M31" s="4626"/>
      <c r="N31" s="4626"/>
      <c r="O31" s="4626"/>
      <c r="P31" s="4626"/>
      <c r="Q31" s="4626"/>
      <c r="R31" s="4626"/>
      <c r="S31" s="4626"/>
      <c r="T31" s="4626"/>
      <c r="U31" s="4626"/>
      <c r="V31" s="4626"/>
      <c r="W31" s="4625"/>
      <c r="X31" s="4625"/>
      <c r="Y31" s="4625"/>
      <c r="Z31" s="4625"/>
      <c r="AA31" s="4625"/>
      <c r="AB31" s="4625"/>
      <c r="AC31" s="4625"/>
      <c r="AD31" s="4625"/>
      <c r="AE31" s="4625"/>
      <c r="AF31" s="4625"/>
      <c r="AG31" s="4625"/>
      <c r="AH31" s="4625"/>
      <c r="AI31" s="4625"/>
      <c r="AJ31" s="4625"/>
      <c r="AK31" s="4625"/>
      <c r="AL31" s="4625"/>
      <c r="AM31" s="4625"/>
      <c r="AN31" s="4625"/>
      <c r="AO31" s="4706"/>
      <c r="AP31" s="4706"/>
      <c r="AQ31" s="4706"/>
      <c r="AR31" s="4706"/>
      <c r="AS31" s="4706"/>
      <c r="AT31" s="4706"/>
      <c r="AU31" s="4706"/>
      <c r="AV31" s="4706"/>
      <c r="AW31" s="4706"/>
      <c r="AX31" s="1139"/>
      <c r="AY31" s="4692"/>
      <c r="AZ31" s="4626"/>
      <c r="BA31" s="4626"/>
      <c r="BB31" s="4626"/>
      <c r="BC31" s="4626"/>
      <c r="BD31" s="4626"/>
      <c r="BE31" s="4626"/>
      <c r="BF31" s="4626"/>
      <c r="BG31" s="4626"/>
      <c r="BH31" s="4626"/>
      <c r="BI31" s="4625"/>
      <c r="BJ31" s="4625"/>
      <c r="BK31" s="4625"/>
      <c r="BL31" s="4625"/>
      <c r="BM31" s="4625"/>
      <c r="BN31" s="4625"/>
      <c r="BO31" s="4625"/>
      <c r="BP31" s="4625"/>
      <c r="BQ31" s="4625"/>
      <c r="BR31" s="4625"/>
      <c r="BS31" s="4625"/>
      <c r="BT31" s="4625"/>
      <c r="BU31" s="4625"/>
      <c r="BV31" s="4625"/>
      <c r="BW31" s="4625"/>
      <c r="BX31" s="4625"/>
      <c r="BY31" s="4625"/>
      <c r="BZ31" s="4625"/>
      <c r="CA31" s="4625"/>
      <c r="CB31" s="4626">
        <f>M31+W31+AF31-AZ31+BI31-BR31</f>
        <v>0</v>
      </c>
      <c r="CC31" s="4626"/>
      <c r="CD31" s="4626"/>
      <c r="CE31" s="4626"/>
      <c r="CF31" s="4626"/>
      <c r="CG31" s="4626"/>
      <c r="CH31" s="4626"/>
      <c r="CI31" s="4626"/>
      <c r="CJ31" s="4626"/>
      <c r="CK31" s="4626"/>
      <c r="CL31" s="4626"/>
      <c r="CM31" s="4626"/>
      <c r="CN31" s="4626"/>
      <c r="CO31" s="4626"/>
      <c r="CP31" s="4626"/>
      <c r="CQ31" s="4626"/>
      <c r="CR31" s="4626"/>
      <c r="CS31" s="4626"/>
      <c r="CT31" s="4626"/>
      <c r="CU31" s="4626"/>
      <c r="CV31" s="4626"/>
      <c r="CW31" s="830"/>
    </row>
    <row r="32" spans="1:101" ht="15" customHeight="1">
      <c r="A32" s="1600"/>
      <c r="B32" s="1601"/>
      <c r="C32" s="1156"/>
      <c r="D32" s="1156"/>
      <c r="E32" s="1362" t="s">
        <v>1011</v>
      </c>
      <c r="F32" s="1164"/>
      <c r="G32" s="1166"/>
      <c r="H32" s="1166"/>
      <c r="I32" s="1166"/>
      <c r="J32" s="1156"/>
      <c r="K32" s="1156"/>
      <c r="L32" s="4692"/>
      <c r="M32" s="4626"/>
      <c r="N32" s="4626"/>
      <c r="O32" s="4626"/>
      <c r="P32" s="4626"/>
      <c r="Q32" s="4626"/>
      <c r="R32" s="4626"/>
      <c r="S32" s="4626"/>
      <c r="T32" s="4626"/>
      <c r="U32" s="4626"/>
      <c r="V32" s="4626"/>
      <c r="W32" s="4625"/>
      <c r="X32" s="4625"/>
      <c r="Y32" s="4625"/>
      <c r="Z32" s="4625"/>
      <c r="AA32" s="4625"/>
      <c r="AB32" s="4625"/>
      <c r="AC32" s="4625"/>
      <c r="AD32" s="4625"/>
      <c r="AE32" s="4625"/>
      <c r="AF32" s="4625"/>
      <c r="AG32" s="4625"/>
      <c r="AH32" s="4625"/>
      <c r="AI32" s="4625"/>
      <c r="AJ32" s="4625"/>
      <c r="AK32" s="4625"/>
      <c r="AL32" s="4625"/>
      <c r="AM32" s="4625"/>
      <c r="AN32" s="4625"/>
      <c r="AO32" s="4706"/>
      <c r="AP32" s="4706"/>
      <c r="AQ32" s="4706"/>
      <c r="AR32" s="4706"/>
      <c r="AS32" s="4706"/>
      <c r="AT32" s="4706"/>
      <c r="AU32" s="4706"/>
      <c r="AV32" s="4706"/>
      <c r="AW32" s="4706"/>
      <c r="AX32" s="1139"/>
      <c r="AY32" s="4692"/>
      <c r="AZ32" s="4626"/>
      <c r="BA32" s="4626"/>
      <c r="BB32" s="4626"/>
      <c r="BC32" s="4626"/>
      <c r="BD32" s="4626"/>
      <c r="BE32" s="4626"/>
      <c r="BF32" s="4626"/>
      <c r="BG32" s="4626"/>
      <c r="BH32" s="4626"/>
      <c r="BI32" s="4625"/>
      <c r="BJ32" s="4625"/>
      <c r="BK32" s="4625"/>
      <c r="BL32" s="4625"/>
      <c r="BM32" s="4625"/>
      <c r="BN32" s="4625"/>
      <c r="BO32" s="4625"/>
      <c r="BP32" s="4625"/>
      <c r="BQ32" s="4625"/>
      <c r="BR32" s="4625"/>
      <c r="BS32" s="4625"/>
      <c r="BT32" s="4625"/>
      <c r="BU32" s="4625"/>
      <c r="BV32" s="4625"/>
      <c r="BW32" s="4625"/>
      <c r="BX32" s="4625"/>
      <c r="BY32" s="4625"/>
      <c r="BZ32" s="4625"/>
      <c r="CA32" s="4625"/>
      <c r="CB32" s="4626"/>
      <c r="CC32" s="4626"/>
      <c r="CD32" s="4626"/>
      <c r="CE32" s="4626"/>
      <c r="CF32" s="4626"/>
      <c r="CG32" s="4626"/>
      <c r="CH32" s="4626"/>
      <c r="CI32" s="4626"/>
      <c r="CJ32" s="4626"/>
      <c r="CK32" s="4626"/>
      <c r="CL32" s="4626"/>
      <c r="CM32" s="4626"/>
      <c r="CN32" s="4626"/>
      <c r="CO32" s="4626"/>
      <c r="CP32" s="4626"/>
      <c r="CQ32" s="4626"/>
      <c r="CR32" s="4626"/>
      <c r="CS32" s="4626"/>
      <c r="CT32" s="4626"/>
      <c r="CU32" s="4626"/>
      <c r="CV32" s="4626"/>
      <c r="CW32" s="830"/>
    </row>
    <row r="33" spans="1:101" ht="15" customHeight="1">
      <c r="A33" s="1600"/>
      <c r="B33" s="1601"/>
      <c r="C33" s="1156"/>
      <c r="D33" s="1156"/>
      <c r="E33" s="1166"/>
      <c r="F33" s="1163"/>
      <c r="G33" s="1166"/>
      <c r="H33" s="1166"/>
      <c r="I33" s="1166"/>
      <c r="J33" s="1156"/>
      <c r="K33" s="1156"/>
      <c r="L33" s="4688" t="s">
        <v>48</v>
      </c>
      <c r="M33" s="4624"/>
      <c r="N33" s="4624"/>
      <c r="O33" s="4624"/>
      <c r="P33" s="4624"/>
      <c r="Q33" s="4624"/>
      <c r="R33" s="4624"/>
      <c r="S33" s="4624"/>
      <c r="T33" s="4624"/>
      <c r="U33" s="4624"/>
      <c r="V33" s="4624"/>
      <c r="W33" s="4624"/>
      <c r="X33" s="4624"/>
      <c r="Y33" s="4624"/>
      <c r="Z33" s="4624"/>
      <c r="AA33" s="4624"/>
      <c r="AB33" s="4624"/>
      <c r="AC33" s="4624"/>
      <c r="AD33" s="4624"/>
      <c r="AE33" s="4624"/>
      <c r="AF33" s="4666"/>
      <c r="AG33" s="4666"/>
      <c r="AH33" s="4666"/>
      <c r="AI33" s="4666"/>
      <c r="AJ33" s="4666"/>
      <c r="AK33" s="4666"/>
      <c r="AL33" s="4666"/>
      <c r="AM33" s="4666"/>
      <c r="AN33" s="4666"/>
      <c r="AO33" s="4666"/>
      <c r="AP33" s="4666"/>
      <c r="AQ33" s="4666"/>
      <c r="AR33" s="4666"/>
      <c r="AS33" s="4666"/>
      <c r="AT33" s="4666"/>
      <c r="AU33" s="4666"/>
      <c r="AV33" s="4666"/>
      <c r="AW33" s="4666"/>
      <c r="AX33" s="935"/>
      <c r="AY33" s="4688" t="s">
        <v>48</v>
      </c>
      <c r="AZ33" s="4624"/>
      <c r="BA33" s="4624"/>
      <c r="BB33" s="4624"/>
      <c r="BC33" s="4624"/>
      <c r="BD33" s="4624"/>
      <c r="BE33" s="4624"/>
      <c r="BF33" s="4624"/>
      <c r="BG33" s="4624"/>
      <c r="BH33" s="4624"/>
      <c r="BI33" s="4624"/>
      <c r="BJ33" s="4624"/>
      <c r="BK33" s="4624"/>
      <c r="BL33" s="4624"/>
      <c r="BM33" s="4624"/>
      <c r="BN33" s="4624"/>
      <c r="BO33" s="4624"/>
      <c r="BP33" s="4624"/>
      <c r="BQ33" s="4624"/>
      <c r="BR33" s="4624"/>
      <c r="BS33" s="4624"/>
      <c r="BT33" s="4624"/>
      <c r="BU33" s="4624"/>
      <c r="BV33" s="4624"/>
      <c r="BW33" s="4624"/>
      <c r="BX33" s="4624"/>
      <c r="BY33" s="4624"/>
      <c r="BZ33" s="4624"/>
      <c r="CA33" s="4624"/>
      <c r="CB33" s="4624"/>
      <c r="CC33" s="4624"/>
      <c r="CD33" s="4624"/>
      <c r="CE33" s="4624"/>
      <c r="CF33" s="4624"/>
      <c r="CG33" s="4624"/>
      <c r="CH33" s="4624"/>
      <c r="CI33" s="4624"/>
      <c r="CJ33" s="4624"/>
      <c r="CK33" s="4624"/>
      <c r="CL33" s="4624"/>
      <c r="CM33" s="4624"/>
      <c r="CN33" s="4624"/>
      <c r="CO33" s="4624"/>
      <c r="CP33" s="4624"/>
      <c r="CQ33" s="4624"/>
      <c r="CR33" s="4624"/>
      <c r="CS33" s="4624"/>
      <c r="CT33" s="4624"/>
      <c r="CU33" s="4624"/>
      <c r="CV33" s="4624"/>
      <c r="CW33" s="830"/>
    </row>
    <row r="34" spans="1:101" ht="15" customHeight="1">
      <c r="A34" s="1600"/>
      <c r="B34" s="1601"/>
      <c r="C34" s="1160"/>
      <c r="D34" s="1164"/>
      <c r="E34" s="1164"/>
      <c r="F34" s="1164"/>
      <c r="G34" s="1156"/>
      <c r="H34" s="1156"/>
      <c r="I34" s="1156"/>
      <c r="J34" s="1156"/>
      <c r="K34" s="1156"/>
      <c r="L34" s="4689"/>
      <c r="M34" s="4624"/>
      <c r="N34" s="4624"/>
      <c r="O34" s="4624"/>
      <c r="P34" s="4624"/>
      <c r="Q34" s="4624"/>
      <c r="R34" s="4624"/>
      <c r="S34" s="4624"/>
      <c r="T34" s="4624"/>
      <c r="U34" s="4624"/>
      <c r="V34" s="4624"/>
      <c r="W34" s="4624"/>
      <c r="X34" s="4624"/>
      <c r="Y34" s="4624"/>
      <c r="Z34" s="4624"/>
      <c r="AA34" s="4624"/>
      <c r="AB34" s="4624"/>
      <c r="AC34" s="4624"/>
      <c r="AD34" s="4624"/>
      <c r="AE34" s="4624"/>
      <c r="AF34" s="4666"/>
      <c r="AG34" s="4666"/>
      <c r="AH34" s="4666"/>
      <c r="AI34" s="4666"/>
      <c r="AJ34" s="4666"/>
      <c r="AK34" s="4666"/>
      <c r="AL34" s="4666"/>
      <c r="AM34" s="4666"/>
      <c r="AN34" s="4666"/>
      <c r="AO34" s="4666"/>
      <c r="AP34" s="4666"/>
      <c r="AQ34" s="4666"/>
      <c r="AR34" s="4666"/>
      <c r="AS34" s="4666"/>
      <c r="AT34" s="4666"/>
      <c r="AU34" s="4666"/>
      <c r="AV34" s="4666"/>
      <c r="AW34" s="4666"/>
      <c r="AX34" s="935"/>
      <c r="AY34" s="4689"/>
      <c r="AZ34" s="4624"/>
      <c r="BA34" s="4624"/>
      <c r="BB34" s="4624"/>
      <c r="BC34" s="4624"/>
      <c r="BD34" s="4624"/>
      <c r="BE34" s="4624"/>
      <c r="BF34" s="4624"/>
      <c r="BG34" s="4624"/>
      <c r="BH34" s="4624"/>
      <c r="BI34" s="4624"/>
      <c r="BJ34" s="4624"/>
      <c r="BK34" s="4624"/>
      <c r="BL34" s="4624"/>
      <c r="BM34" s="4624"/>
      <c r="BN34" s="4624"/>
      <c r="BO34" s="4624"/>
      <c r="BP34" s="4624"/>
      <c r="BQ34" s="4624"/>
      <c r="BR34" s="4624"/>
      <c r="BS34" s="4624"/>
      <c r="BT34" s="4624"/>
      <c r="BU34" s="4624"/>
      <c r="BV34" s="4624"/>
      <c r="BW34" s="4624"/>
      <c r="BX34" s="4624"/>
      <c r="BY34" s="4624"/>
      <c r="BZ34" s="4624"/>
      <c r="CA34" s="4624"/>
      <c r="CB34" s="4624"/>
      <c r="CC34" s="4624"/>
      <c r="CD34" s="4624"/>
      <c r="CE34" s="4624"/>
      <c r="CF34" s="4624"/>
      <c r="CG34" s="4624"/>
      <c r="CH34" s="4624"/>
      <c r="CI34" s="4624"/>
      <c r="CJ34" s="4624"/>
      <c r="CK34" s="4624"/>
      <c r="CL34" s="4624"/>
      <c r="CM34" s="4624"/>
      <c r="CN34" s="4624"/>
      <c r="CO34" s="4624"/>
      <c r="CP34" s="4624"/>
      <c r="CQ34" s="4624"/>
      <c r="CR34" s="4624"/>
      <c r="CS34" s="4624"/>
      <c r="CT34" s="4624"/>
      <c r="CU34" s="4624"/>
      <c r="CV34" s="4624"/>
      <c r="CW34" s="830"/>
    </row>
    <row r="35" spans="1:101" ht="15" customHeight="1">
      <c r="A35" s="1600"/>
      <c r="B35" s="1601"/>
      <c r="C35" s="1156"/>
      <c r="D35" s="1156" t="s">
        <v>36</v>
      </c>
      <c r="E35" s="1160" t="s">
        <v>1039</v>
      </c>
      <c r="F35" s="1164"/>
      <c r="G35" s="1156"/>
      <c r="H35" s="1156"/>
      <c r="I35" s="1156"/>
      <c r="J35" s="1156"/>
      <c r="K35" s="1156"/>
      <c r="L35" s="4689"/>
      <c r="M35" s="4626"/>
      <c r="N35" s="4626"/>
      <c r="O35" s="4626"/>
      <c r="P35" s="4626"/>
      <c r="Q35" s="4626"/>
      <c r="R35" s="4626"/>
      <c r="S35" s="4626"/>
      <c r="T35" s="4626"/>
      <c r="U35" s="4626"/>
      <c r="V35" s="4626"/>
      <c r="W35" s="4625"/>
      <c r="X35" s="4625"/>
      <c r="Y35" s="4625"/>
      <c r="Z35" s="4625"/>
      <c r="AA35" s="4625"/>
      <c r="AB35" s="4625"/>
      <c r="AC35" s="4625"/>
      <c r="AD35" s="4625"/>
      <c r="AE35" s="4625"/>
      <c r="AF35" s="4625"/>
      <c r="AG35" s="4625"/>
      <c r="AH35" s="4625"/>
      <c r="AI35" s="4625"/>
      <c r="AJ35" s="4625"/>
      <c r="AK35" s="4625"/>
      <c r="AL35" s="4625"/>
      <c r="AM35" s="4625"/>
      <c r="AN35" s="4625"/>
      <c r="AO35" s="4706"/>
      <c r="AP35" s="4706"/>
      <c r="AQ35" s="4706"/>
      <c r="AR35" s="4706"/>
      <c r="AS35" s="4706"/>
      <c r="AT35" s="4706"/>
      <c r="AU35" s="4706"/>
      <c r="AV35" s="4706"/>
      <c r="AW35" s="4706"/>
      <c r="AX35" s="1139"/>
      <c r="AY35" s="4689"/>
      <c r="AZ35" s="4626"/>
      <c r="BA35" s="4626"/>
      <c r="BB35" s="4626"/>
      <c r="BC35" s="4626"/>
      <c r="BD35" s="4626"/>
      <c r="BE35" s="4626"/>
      <c r="BF35" s="4626"/>
      <c r="BG35" s="4626"/>
      <c r="BH35" s="4626"/>
      <c r="BI35" s="4625"/>
      <c r="BJ35" s="4625"/>
      <c r="BK35" s="4625"/>
      <c r="BL35" s="4625"/>
      <c r="BM35" s="4625"/>
      <c r="BN35" s="4625"/>
      <c r="BO35" s="4625"/>
      <c r="BP35" s="4625"/>
      <c r="BQ35" s="4625"/>
      <c r="BR35" s="4625"/>
      <c r="BS35" s="4625"/>
      <c r="BT35" s="4625"/>
      <c r="BU35" s="4625"/>
      <c r="BV35" s="4625"/>
      <c r="BW35" s="4625"/>
      <c r="BX35" s="4625"/>
      <c r="BY35" s="4625"/>
      <c r="BZ35" s="4625"/>
      <c r="CA35" s="4625"/>
      <c r="CB35" s="4626">
        <f>M35+W35+AF35-AZ35+BI35-BR35</f>
        <v>0</v>
      </c>
      <c r="CC35" s="4626"/>
      <c r="CD35" s="4626"/>
      <c r="CE35" s="4626"/>
      <c r="CF35" s="4626"/>
      <c r="CG35" s="4626"/>
      <c r="CH35" s="4626"/>
      <c r="CI35" s="4626"/>
      <c r="CJ35" s="4626"/>
      <c r="CK35" s="4626"/>
      <c r="CL35" s="4626"/>
      <c r="CM35" s="4626"/>
      <c r="CN35" s="4626"/>
      <c r="CO35" s="4626"/>
      <c r="CP35" s="4626"/>
      <c r="CQ35" s="4626"/>
      <c r="CR35" s="4626"/>
      <c r="CS35" s="4626"/>
      <c r="CT35" s="4626"/>
      <c r="CU35" s="4626"/>
      <c r="CV35" s="4626"/>
      <c r="CW35" s="830"/>
    </row>
    <row r="36" spans="1:101" ht="15" customHeight="1">
      <c r="A36" s="1600"/>
      <c r="B36" s="1601"/>
      <c r="C36" s="1156"/>
      <c r="D36" s="1156"/>
      <c r="E36" s="1362" t="s">
        <v>2348</v>
      </c>
      <c r="F36" s="1164"/>
      <c r="G36" s="1156"/>
      <c r="H36" s="1156"/>
      <c r="I36" s="1156"/>
      <c r="J36" s="1156"/>
      <c r="K36" s="1156"/>
      <c r="L36" s="4707"/>
      <c r="M36" s="4626"/>
      <c r="N36" s="4626"/>
      <c r="O36" s="4626"/>
      <c r="P36" s="4626"/>
      <c r="Q36" s="4626"/>
      <c r="R36" s="4626"/>
      <c r="S36" s="4626"/>
      <c r="T36" s="4626"/>
      <c r="U36" s="4626"/>
      <c r="V36" s="4626"/>
      <c r="W36" s="4625"/>
      <c r="X36" s="4625"/>
      <c r="Y36" s="4625"/>
      <c r="Z36" s="4625"/>
      <c r="AA36" s="4625"/>
      <c r="AB36" s="4625"/>
      <c r="AC36" s="4625"/>
      <c r="AD36" s="4625"/>
      <c r="AE36" s="4625"/>
      <c r="AF36" s="4625"/>
      <c r="AG36" s="4625"/>
      <c r="AH36" s="4625"/>
      <c r="AI36" s="4625"/>
      <c r="AJ36" s="4625"/>
      <c r="AK36" s="4625"/>
      <c r="AL36" s="4625"/>
      <c r="AM36" s="4625"/>
      <c r="AN36" s="4625"/>
      <c r="AO36" s="4706"/>
      <c r="AP36" s="4706"/>
      <c r="AQ36" s="4706"/>
      <c r="AR36" s="4706"/>
      <c r="AS36" s="4706"/>
      <c r="AT36" s="4706"/>
      <c r="AU36" s="4706"/>
      <c r="AV36" s="4706"/>
      <c r="AW36" s="4706"/>
      <c r="AX36" s="1139"/>
      <c r="AY36" s="4707"/>
      <c r="AZ36" s="4626"/>
      <c r="BA36" s="4626"/>
      <c r="BB36" s="4626"/>
      <c r="BC36" s="4626"/>
      <c r="BD36" s="4626"/>
      <c r="BE36" s="4626"/>
      <c r="BF36" s="4626"/>
      <c r="BG36" s="4626"/>
      <c r="BH36" s="4626"/>
      <c r="BI36" s="4625"/>
      <c r="BJ36" s="4625"/>
      <c r="BK36" s="4625"/>
      <c r="BL36" s="4625"/>
      <c r="BM36" s="4625"/>
      <c r="BN36" s="4625"/>
      <c r="BO36" s="4625"/>
      <c r="BP36" s="4625"/>
      <c r="BQ36" s="4625"/>
      <c r="BR36" s="4625"/>
      <c r="BS36" s="4625"/>
      <c r="BT36" s="4625"/>
      <c r="BU36" s="4625"/>
      <c r="BV36" s="4625"/>
      <c r="BW36" s="4625"/>
      <c r="BX36" s="4625"/>
      <c r="BY36" s="4625"/>
      <c r="BZ36" s="4625"/>
      <c r="CA36" s="4625"/>
      <c r="CB36" s="4626"/>
      <c r="CC36" s="4626"/>
      <c r="CD36" s="4626"/>
      <c r="CE36" s="4626"/>
      <c r="CF36" s="4626"/>
      <c r="CG36" s="4626"/>
      <c r="CH36" s="4626"/>
      <c r="CI36" s="4626"/>
      <c r="CJ36" s="4626"/>
      <c r="CK36" s="4626"/>
      <c r="CL36" s="4626"/>
      <c r="CM36" s="4626"/>
      <c r="CN36" s="4626"/>
      <c r="CO36" s="4626"/>
      <c r="CP36" s="4626"/>
      <c r="CQ36" s="4626"/>
      <c r="CR36" s="4626"/>
      <c r="CS36" s="4626"/>
      <c r="CT36" s="4626"/>
      <c r="CU36" s="4626"/>
      <c r="CV36" s="4626"/>
      <c r="CW36" s="830"/>
    </row>
    <row r="37" spans="1:101" ht="15" customHeight="1">
      <c r="A37" s="1600"/>
      <c r="B37" s="1601"/>
      <c r="C37" s="1160"/>
      <c r="D37" s="1164"/>
      <c r="E37" s="1164"/>
      <c r="F37" s="1164"/>
      <c r="G37" s="1156"/>
      <c r="H37" s="1156"/>
      <c r="I37" s="1156"/>
      <c r="J37" s="1156"/>
      <c r="K37" s="1156"/>
      <c r="L37" s="4688" t="s">
        <v>68</v>
      </c>
      <c r="M37" s="4624"/>
      <c r="N37" s="4624"/>
      <c r="O37" s="4624"/>
      <c r="P37" s="4624"/>
      <c r="Q37" s="4624"/>
      <c r="R37" s="4624"/>
      <c r="S37" s="4624"/>
      <c r="T37" s="4624"/>
      <c r="U37" s="4624"/>
      <c r="V37" s="4624"/>
      <c r="W37" s="4624"/>
      <c r="X37" s="4624"/>
      <c r="Y37" s="4624"/>
      <c r="Z37" s="4624"/>
      <c r="AA37" s="4624"/>
      <c r="AB37" s="4624"/>
      <c r="AC37" s="4624"/>
      <c r="AD37" s="4624"/>
      <c r="AE37" s="4624"/>
      <c r="AF37" s="4666"/>
      <c r="AG37" s="4666"/>
      <c r="AH37" s="4666"/>
      <c r="AI37" s="4666"/>
      <c r="AJ37" s="4666"/>
      <c r="AK37" s="4666"/>
      <c r="AL37" s="4666"/>
      <c r="AM37" s="4666"/>
      <c r="AN37" s="4666"/>
      <c r="AO37" s="4666"/>
      <c r="AP37" s="4666"/>
      <c r="AQ37" s="4666"/>
      <c r="AR37" s="4666"/>
      <c r="AS37" s="4666"/>
      <c r="AT37" s="4666"/>
      <c r="AU37" s="4666"/>
      <c r="AV37" s="4666"/>
      <c r="AW37" s="4666"/>
      <c r="AX37" s="935"/>
      <c r="AY37" s="4688" t="s">
        <v>68</v>
      </c>
      <c r="AZ37" s="4624"/>
      <c r="BA37" s="4624"/>
      <c r="BB37" s="4624"/>
      <c r="BC37" s="4624"/>
      <c r="BD37" s="4624"/>
      <c r="BE37" s="4624"/>
      <c r="BF37" s="4624"/>
      <c r="BG37" s="4624"/>
      <c r="BH37" s="4624"/>
      <c r="BI37" s="4624"/>
      <c r="BJ37" s="4624"/>
      <c r="BK37" s="4624"/>
      <c r="BL37" s="4624"/>
      <c r="BM37" s="4624"/>
      <c r="BN37" s="4624"/>
      <c r="BO37" s="4624"/>
      <c r="BP37" s="4624"/>
      <c r="BQ37" s="4624"/>
      <c r="BR37" s="4624"/>
      <c r="BS37" s="4624"/>
      <c r="BT37" s="4624"/>
      <c r="BU37" s="4624"/>
      <c r="BV37" s="4624"/>
      <c r="BW37" s="4624"/>
      <c r="BX37" s="4624"/>
      <c r="BY37" s="4624"/>
      <c r="BZ37" s="4624"/>
      <c r="CA37" s="4624"/>
      <c r="CB37" s="4624"/>
      <c r="CC37" s="4624"/>
      <c r="CD37" s="4624"/>
      <c r="CE37" s="4624"/>
      <c r="CF37" s="4624"/>
      <c r="CG37" s="4624"/>
      <c r="CH37" s="4624"/>
      <c r="CI37" s="4624"/>
      <c r="CJ37" s="4624"/>
      <c r="CK37" s="4624"/>
      <c r="CL37" s="4624"/>
      <c r="CM37" s="4624"/>
      <c r="CN37" s="4624"/>
      <c r="CO37" s="4624"/>
      <c r="CP37" s="4624"/>
      <c r="CQ37" s="4624"/>
      <c r="CR37" s="4624"/>
      <c r="CS37" s="4624"/>
      <c r="CT37" s="4624"/>
      <c r="CU37" s="4624"/>
      <c r="CV37" s="4624"/>
      <c r="CW37" s="830"/>
    </row>
    <row r="38" spans="1:101" ht="15" customHeight="1">
      <c r="A38" s="1600"/>
      <c r="B38" s="1601"/>
      <c r="C38" s="1156"/>
      <c r="D38" s="1164"/>
      <c r="E38" s="1164"/>
      <c r="F38" s="1164"/>
      <c r="G38" s="1156"/>
      <c r="H38" s="1156"/>
      <c r="I38" s="1156"/>
      <c r="J38" s="1156"/>
      <c r="K38" s="1156"/>
      <c r="L38" s="4689"/>
      <c r="M38" s="4624"/>
      <c r="N38" s="4624"/>
      <c r="O38" s="4624"/>
      <c r="P38" s="4624"/>
      <c r="Q38" s="4624"/>
      <c r="R38" s="4624"/>
      <c r="S38" s="4624"/>
      <c r="T38" s="4624"/>
      <c r="U38" s="4624"/>
      <c r="V38" s="4624"/>
      <c r="W38" s="4624"/>
      <c r="X38" s="4624"/>
      <c r="Y38" s="4624"/>
      <c r="Z38" s="4624"/>
      <c r="AA38" s="4624"/>
      <c r="AB38" s="4624"/>
      <c r="AC38" s="4624"/>
      <c r="AD38" s="4624"/>
      <c r="AE38" s="4624"/>
      <c r="AF38" s="4666"/>
      <c r="AG38" s="4666"/>
      <c r="AH38" s="4666"/>
      <c r="AI38" s="4666"/>
      <c r="AJ38" s="4666"/>
      <c r="AK38" s="4666"/>
      <c r="AL38" s="4666"/>
      <c r="AM38" s="4666"/>
      <c r="AN38" s="4666"/>
      <c r="AO38" s="4666"/>
      <c r="AP38" s="4666"/>
      <c r="AQ38" s="4666"/>
      <c r="AR38" s="4666"/>
      <c r="AS38" s="4666"/>
      <c r="AT38" s="4666"/>
      <c r="AU38" s="4666"/>
      <c r="AV38" s="4666"/>
      <c r="AW38" s="4666"/>
      <c r="AX38" s="935"/>
      <c r="AY38" s="4689"/>
      <c r="AZ38" s="4624"/>
      <c r="BA38" s="4624"/>
      <c r="BB38" s="4624"/>
      <c r="BC38" s="4624"/>
      <c r="BD38" s="4624"/>
      <c r="BE38" s="4624"/>
      <c r="BF38" s="4624"/>
      <c r="BG38" s="4624"/>
      <c r="BH38" s="4624"/>
      <c r="BI38" s="4624"/>
      <c r="BJ38" s="4624"/>
      <c r="BK38" s="4624"/>
      <c r="BL38" s="4624"/>
      <c r="BM38" s="4624"/>
      <c r="BN38" s="4624"/>
      <c r="BO38" s="4624"/>
      <c r="BP38" s="4624"/>
      <c r="BQ38" s="4624"/>
      <c r="BR38" s="4624"/>
      <c r="BS38" s="4624"/>
      <c r="BT38" s="4624"/>
      <c r="BU38" s="4624"/>
      <c r="BV38" s="4624"/>
      <c r="BW38" s="4624"/>
      <c r="BX38" s="4624"/>
      <c r="BY38" s="4624"/>
      <c r="BZ38" s="4624"/>
      <c r="CA38" s="4624"/>
      <c r="CB38" s="4624"/>
      <c r="CC38" s="4624"/>
      <c r="CD38" s="4624"/>
      <c r="CE38" s="4624"/>
      <c r="CF38" s="4624"/>
      <c r="CG38" s="4624"/>
      <c r="CH38" s="4624"/>
      <c r="CI38" s="4624"/>
      <c r="CJ38" s="4624"/>
      <c r="CK38" s="4624"/>
      <c r="CL38" s="4624"/>
      <c r="CM38" s="4624"/>
      <c r="CN38" s="4624"/>
      <c r="CO38" s="4624"/>
      <c r="CP38" s="4624"/>
      <c r="CQ38" s="4624"/>
      <c r="CR38" s="4624"/>
      <c r="CS38" s="4624"/>
      <c r="CT38" s="4624"/>
      <c r="CU38" s="4624"/>
      <c r="CV38" s="4624"/>
      <c r="CW38" s="830"/>
    </row>
    <row r="39" spans="1:101" ht="15" customHeight="1">
      <c r="A39" s="1600"/>
      <c r="B39" s="1601"/>
      <c r="C39" s="1156"/>
      <c r="D39" s="1156" t="s">
        <v>50</v>
      </c>
      <c r="E39" s="1160" t="s">
        <v>1012</v>
      </c>
      <c r="F39" s="1161"/>
      <c r="G39" s="1156"/>
      <c r="H39" s="1156"/>
      <c r="I39" s="1156"/>
      <c r="J39" s="1156"/>
      <c r="K39" s="1156"/>
      <c r="L39" s="4689"/>
      <c r="M39" s="4626"/>
      <c r="N39" s="4626"/>
      <c r="O39" s="4626"/>
      <c r="P39" s="4626"/>
      <c r="Q39" s="4626"/>
      <c r="R39" s="4626"/>
      <c r="S39" s="4626"/>
      <c r="T39" s="4626"/>
      <c r="U39" s="4626"/>
      <c r="V39" s="4626"/>
      <c r="W39" s="4625"/>
      <c r="X39" s="4625"/>
      <c r="Y39" s="4625"/>
      <c r="Z39" s="4625"/>
      <c r="AA39" s="4625"/>
      <c r="AB39" s="4625"/>
      <c r="AC39" s="4625"/>
      <c r="AD39" s="4625"/>
      <c r="AE39" s="4625"/>
      <c r="AF39" s="4625"/>
      <c r="AG39" s="4625"/>
      <c r="AH39" s="4625"/>
      <c r="AI39" s="4625"/>
      <c r="AJ39" s="4625"/>
      <c r="AK39" s="4625"/>
      <c r="AL39" s="4625"/>
      <c r="AM39" s="4625"/>
      <c r="AN39" s="4625"/>
      <c r="AO39" s="4706"/>
      <c r="AP39" s="4706"/>
      <c r="AQ39" s="4706"/>
      <c r="AR39" s="4706"/>
      <c r="AS39" s="4706"/>
      <c r="AT39" s="4706"/>
      <c r="AU39" s="4706"/>
      <c r="AV39" s="4706"/>
      <c r="AW39" s="4706"/>
      <c r="AX39" s="1139"/>
      <c r="AY39" s="4689"/>
      <c r="AZ39" s="4626"/>
      <c r="BA39" s="4626"/>
      <c r="BB39" s="4626"/>
      <c r="BC39" s="4626"/>
      <c r="BD39" s="4626"/>
      <c r="BE39" s="4626"/>
      <c r="BF39" s="4626"/>
      <c r="BG39" s="4626"/>
      <c r="BH39" s="4626"/>
      <c r="BI39" s="4625"/>
      <c r="BJ39" s="4625"/>
      <c r="BK39" s="4625"/>
      <c r="BL39" s="4625"/>
      <c r="BM39" s="4625"/>
      <c r="BN39" s="4625"/>
      <c r="BO39" s="4625"/>
      <c r="BP39" s="4625"/>
      <c r="BQ39" s="4625"/>
      <c r="BR39" s="4625"/>
      <c r="BS39" s="4625"/>
      <c r="BT39" s="4625"/>
      <c r="BU39" s="4625"/>
      <c r="BV39" s="4625"/>
      <c r="BW39" s="4625"/>
      <c r="BX39" s="4625"/>
      <c r="BY39" s="4625"/>
      <c r="BZ39" s="4625"/>
      <c r="CA39" s="4625"/>
      <c r="CB39" s="4626">
        <f>M39+W39+AF39-AZ39+BI39-BR39</f>
        <v>0</v>
      </c>
      <c r="CC39" s="4626"/>
      <c r="CD39" s="4626"/>
      <c r="CE39" s="4626"/>
      <c r="CF39" s="4626"/>
      <c r="CG39" s="4626"/>
      <c r="CH39" s="4626"/>
      <c r="CI39" s="4626"/>
      <c r="CJ39" s="4626"/>
      <c r="CK39" s="4626"/>
      <c r="CL39" s="4626"/>
      <c r="CM39" s="4626"/>
      <c r="CN39" s="4626"/>
      <c r="CO39" s="4626"/>
      <c r="CP39" s="4626"/>
      <c r="CQ39" s="4626"/>
      <c r="CR39" s="4626"/>
      <c r="CS39" s="4626"/>
      <c r="CT39" s="4626"/>
      <c r="CU39" s="4626"/>
      <c r="CV39" s="4626"/>
      <c r="CW39" s="830"/>
    </row>
    <row r="40" spans="1:101" ht="15" customHeight="1">
      <c r="A40" s="1600"/>
      <c r="B40" s="1601"/>
      <c r="C40" s="1160"/>
      <c r="D40" s="1156"/>
      <c r="E40" s="1362" t="s">
        <v>1013</v>
      </c>
      <c r="F40" s="1164"/>
      <c r="G40" s="1156"/>
      <c r="H40" s="1156"/>
      <c r="I40" s="1156"/>
      <c r="J40" s="1156"/>
      <c r="K40" s="1156"/>
      <c r="L40" s="4707"/>
      <c r="M40" s="4626"/>
      <c r="N40" s="4626"/>
      <c r="O40" s="4626"/>
      <c r="P40" s="4626"/>
      <c r="Q40" s="4626"/>
      <c r="R40" s="4626"/>
      <c r="S40" s="4626"/>
      <c r="T40" s="4626"/>
      <c r="U40" s="4626"/>
      <c r="V40" s="4626"/>
      <c r="W40" s="4625"/>
      <c r="X40" s="4625"/>
      <c r="Y40" s="4625"/>
      <c r="Z40" s="4625"/>
      <c r="AA40" s="4625"/>
      <c r="AB40" s="4625"/>
      <c r="AC40" s="4625"/>
      <c r="AD40" s="4625"/>
      <c r="AE40" s="4625"/>
      <c r="AF40" s="4625"/>
      <c r="AG40" s="4625"/>
      <c r="AH40" s="4625"/>
      <c r="AI40" s="4625"/>
      <c r="AJ40" s="4625"/>
      <c r="AK40" s="4625"/>
      <c r="AL40" s="4625"/>
      <c r="AM40" s="4625"/>
      <c r="AN40" s="4625"/>
      <c r="AO40" s="4706"/>
      <c r="AP40" s="4706"/>
      <c r="AQ40" s="4706"/>
      <c r="AR40" s="4706"/>
      <c r="AS40" s="4706"/>
      <c r="AT40" s="4706"/>
      <c r="AU40" s="4706"/>
      <c r="AV40" s="4706"/>
      <c r="AW40" s="4706"/>
      <c r="AX40" s="1139"/>
      <c r="AY40" s="4707"/>
      <c r="AZ40" s="4626"/>
      <c r="BA40" s="4626"/>
      <c r="BB40" s="4626"/>
      <c r="BC40" s="4626"/>
      <c r="BD40" s="4626"/>
      <c r="BE40" s="4626"/>
      <c r="BF40" s="4626"/>
      <c r="BG40" s="4626"/>
      <c r="BH40" s="4626"/>
      <c r="BI40" s="4625"/>
      <c r="BJ40" s="4625"/>
      <c r="BK40" s="4625"/>
      <c r="BL40" s="4625"/>
      <c r="BM40" s="4625"/>
      <c r="BN40" s="4625"/>
      <c r="BO40" s="4625"/>
      <c r="BP40" s="4625"/>
      <c r="BQ40" s="4625"/>
      <c r="BR40" s="4625"/>
      <c r="BS40" s="4625"/>
      <c r="BT40" s="4625"/>
      <c r="BU40" s="4625"/>
      <c r="BV40" s="4625"/>
      <c r="BW40" s="4625"/>
      <c r="BX40" s="4625"/>
      <c r="BY40" s="4625"/>
      <c r="BZ40" s="4625"/>
      <c r="CA40" s="4625"/>
      <c r="CB40" s="4626"/>
      <c r="CC40" s="4626"/>
      <c r="CD40" s="4626"/>
      <c r="CE40" s="4626"/>
      <c r="CF40" s="4626"/>
      <c r="CG40" s="4626"/>
      <c r="CH40" s="4626"/>
      <c r="CI40" s="4626"/>
      <c r="CJ40" s="4626"/>
      <c r="CK40" s="4626"/>
      <c r="CL40" s="4626"/>
      <c r="CM40" s="4626"/>
      <c r="CN40" s="4626"/>
      <c r="CO40" s="4626"/>
      <c r="CP40" s="4626"/>
      <c r="CQ40" s="4626"/>
      <c r="CR40" s="4626"/>
      <c r="CS40" s="4626"/>
      <c r="CT40" s="4626"/>
      <c r="CU40" s="4626"/>
      <c r="CV40" s="4626"/>
      <c r="CW40" s="830"/>
    </row>
    <row r="41" spans="1:101" ht="15" customHeight="1">
      <c r="A41" s="1600"/>
      <c r="B41" s="1601"/>
      <c r="C41" s="1156"/>
      <c r="D41" s="1164"/>
      <c r="E41" s="1164"/>
      <c r="F41" s="1164"/>
      <c r="G41" s="1156"/>
      <c r="H41" s="1156"/>
      <c r="I41" s="1156"/>
      <c r="J41" s="1156"/>
      <c r="K41" s="1156"/>
      <c r="L41" s="4688" t="s">
        <v>69</v>
      </c>
      <c r="M41" s="4624"/>
      <c r="N41" s="4624"/>
      <c r="O41" s="4624"/>
      <c r="P41" s="4624"/>
      <c r="Q41" s="4624"/>
      <c r="R41" s="4624"/>
      <c r="S41" s="4624"/>
      <c r="T41" s="4624"/>
      <c r="U41" s="4624"/>
      <c r="V41" s="4624"/>
      <c r="W41" s="4624"/>
      <c r="X41" s="4624"/>
      <c r="Y41" s="4624"/>
      <c r="Z41" s="4624"/>
      <c r="AA41" s="4624"/>
      <c r="AB41" s="4624"/>
      <c r="AC41" s="4624"/>
      <c r="AD41" s="4624"/>
      <c r="AE41" s="4624"/>
      <c r="AF41" s="4666"/>
      <c r="AG41" s="4666"/>
      <c r="AH41" s="4666"/>
      <c r="AI41" s="4666"/>
      <c r="AJ41" s="4666"/>
      <c r="AK41" s="4666"/>
      <c r="AL41" s="4666"/>
      <c r="AM41" s="4666"/>
      <c r="AN41" s="4666"/>
      <c r="AO41" s="4666"/>
      <c r="AP41" s="4666"/>
      <c r="AQ41" s="4666"/>
      <c r="AR41" s="4666"/>
      <c r="AS41" s="4666"/>
      <c r="AT41" s="4666"/>
      <c r="AU41" s="4666"/>
      <c r="AV41" s="4666"/>
      <c r="AW41" s="4666"/>
      <c r="AX41" s="935"/>
      <c r="AY41" s="4688" t="s">
        <v>69</v>
      </c>
      <c r="AZ41" s="4624"/>
      <c r="BA41" s="4624"/>
      <c r="BB41" s="4624"/>
      <c r="BC41" s="4624"/>
      <c r="BD41" s="4624"/>
      <c r="BE41" s="4624"/>
      <c r="BF41" s="4624"/>
      <c r="BG41" s="4624"/>
      <c r="BH41" s="4624"/>
      <c r="BI41" s="4624"/>
      <c r="BJ41" s="4624"/>
      <c r="BK41" s="4624"/>
      <c r="BL41" s="4624"/>
      <c r="BM41" s="4624"/>
      <c r="BN41" s="4624"/>
      <c r="BO41" s="4624"/>
      <c r="BP41" s="4624"/>
      <c r="BQ41" s="4624"/>
      <c r="BR41" s="4624"/>
      <c r="BS41" s="4624"/>
      <c r="BT41" s="4624"/>
      <c r="BU41" s="4624"/>
      <c r="BV41" s="4624"/>
      <c r="BW41" s="4624"/>
      <c r="BX41" s="4624"/>
      <c r="BY41" s="4624"/>
      <c r="BZ41" s="4624"/>
      <c r="CA41" s="4624"/>
      <c r="CB41" s="4624"/>
      <c r="CC41" s="4624"/>
      <c r="CD41" s="4624"/>
      <c r="CE41" s="4624"/>
      <c r="CF41" s="4624"/>
      <c r="CG41" s="4624"/>
      <c r="CH41" s="4624"/>
      <c r="CI41" s="4624"/>
      <c r="CJ41" s="4624"/>
      <c r="CK41" s="4624"/>
      <c r="CL41" s="4624"/>
      <c r="CM41" s="4624"/>
      <c r="CN41" s="4624"/>
      <c r="CO41" s="4624"/>
      <c r="CP41" s="4624"/>
      <c r="CQ41" s="4624"/>
      <c r="CR41" s="4624"/>
      <c r="CS41" s="4624"/>
      <c r="CT41" s="4624"/>
      <c r="CU41" s="4624"/>
      <c r="CV41" s="4624"/>
      <c r="CW41" s="830"/>
    </row>
    <row r="42" spans="1:101" ht="15" customHeight="1">
      <c r="A42" s="1600"/>
      <c r="B42" s="1601"/>
      <c r="C42" s="1156"/>
      <c r="D42" s="1164"/>
      <c r="E42" s="1164"/>
      <c r="F42" s="1164"/>
      <c r="G42" s="1156"/>
      <c r="H42" s="1156"/>
      <c r="I42" s="1156"/>
      <c r="J42" s="1156"/>
      <c r="K42" s="1156"/>
      <c r="L42" s="4689"/>
      <c r="M42" s="4624"/>
      <c r="N42" s="4624"/>
      <c r="O42" s="4624"/>
      <c r="P42" s="4624"/>
      <c r="Q42" s="4624"/>
      <c r="R42" s="4624"/>
      <c r="S42" s="4624"/>
      <c r="T42" s="4624"/>
      <c r="U42" s="4624"/>
      <c r="V42" s="4624"/>
      <c r="W42" s="4624"/>
      <c r="X42" s="4624"/>
      <c r="Y42" s="4624"/>
      <c r="Z42" s="4624"/>
      <c r="AA42" s="4624"/>
      <c r="AB42" s="4624"/>
      <c r="AC42" s="4624"/>
      <c r="AD42" s="4624"/>
      <c r="AE42" s="4624"/>
      <c r="AF42" s="4666"/>
      <c r="AG42" s="4666"/>
      <c r="AH42" s="4666"/>
      <c r="AI42" s="4666"/>
      <c r="AJ42" s="4666"/>
      <c r="AK42" s="4666"/>
      <c r="AL42" s="4666"/>
      <c r="AM42" s="4666"/>
      <c r="AN42" s="4666"/>
      <c r="AO42" s="4666"/>
      <c r="AP42" s="4666"/>
      <c r="AQ42" s="4666"/>
      <c r="AR42" s="4666"/>
      <c r="AS42" s="4666"/>
      <c r="AT42" s="4666"/>
      <c r="AU42" s="4666"/>
      <c r="AV42" s="4666"/>
      <c r="AW42" s="4666"/>
      <c r="AX42" s="935"/>
      <c r="AY42" s="4689"/>
      <c r="AZ42" s="4624"/>
      <c r="BA42" s="4624"/>
      <c r="BB42" s="4624"/>
      <c r="BC42" s="4624"/>
      <c r="BD42" s="4624"/>
      <c r="BE42" s="4624"/>
      <c r="BF42" s="4624"/>
      <c r="BG42" s="4624"/>
      <c r="BH42" s="4624"/>
      <c r="BI42" s="4624"/>
      <c r="BJ42" s="4624"/>
      <c r="BK42" s="4624"/>
      <c r="BL42" s="4624"/>
      <c r="BM42" s="4624"/>
      <c r="BN42" s="4624"/>
      <c r="BO42" s="4624"/>
      <c r="BP42" s="4624"/>
      <c r="BQ42" s="4624"/>
      <c r="BR42" s="4624"/>
      <c r="BS42" s="4624"/>
      <c r="BT42" s="4624"/>
      <c r="BU42" s="4624"/>
      <c r="BV42" s="4624"/>
      <c r="BW42" s="4624"/>
      <c r="BX42" s="4624"/>
      <c r="BY42" s="4624"/>
      <c r="BZ42" s="4624"/>
      <c r="CA42" s="4624"/>
      <c r="CB42" s="4624"/>
      <c r="CC42" s="4624"/>
      <c r="CD42" s="4624"/>
      <c r="CE42" s="4624"/>
      <c r="CF42" s="4624"/>
      <c r="CG42" s="4624"/>
      <c r="CH42" s="4624"/>
      <c r="CI42" s="4624"/>
      <c r="CJ42" s="4624"/>
      <c r="CK42" s="4624"/>
      <c r="CL42" s="4624"/>
      <c r="CM42" s="4624"/>
      <c r="CN42" s="4624"/>
      <c r="CO42" s="4624"/>
      <c r="CP42" s="4624"/>
      <c r="CQ42" s="4624"/>
      <c r="CR42" s="4624"/>
      <c r="CS42" s="4624"/>
      <c r="CT42" s="4624"/>
      <c r="CU42" s="4624"/>
      <c r="CV42" s="4624"/>
      <c r="CW42" s="830"/>
    </row>
    <row r="43" spans="1:101" ht="15" customHeight="1">
      <c r="A43" s="1600"/>
      <c r="B43" s="1601"/>
      <c r="C43" s="1156"/>
      <c r="D43" s="1156" t="s">
        <v>62</v>
      </c>
      <c r="E43" s="1160" t="s">
        <v>1040</v>
      </c>
      <c r="F43" s="1164"/>
      <c r="G43" s="1156"/>
      <c r="H43" s="1156"/>
      <c r="I43" s="1156"/>
      <c r="J43" s="1156"/>
      <c r="K43" s="1156"/>
      <c r="L43" s="4689"/>
      <c r="M43" s="4626"/>
      <c r="N43" s="4626"/>
      <c r="O43" s="4626"/>
      <c r="P43" s="4626"/>
      <c r="Q43" s="4626"/>
      <c r="R43" s="4626"/>
      <c r="S43" s="4626"/>
      <c r="T43" s="4626"/>
      <c r="U43" s="4626"/>
      <c r="V43" s="4626"/>
      <c r="W43" s="4625"/>
      <c r="X43" s="4625"/>
      <c r="Y43" s="4625"/>
      <c r="Z43" s="4625"/>
      <c r="AA43" s="4625"/>
      <c r="AB43" s="4625"/>
      <c r="AC43" s="4625"/>
      <c r="AD43" s="4625"/>
      <c r="AE43" s="4625"/>
      <c r="AF43" s="4625"/>
      <c r="AG43" s="4625"/>
      <c r="AH43" s="4625"/>
      <c r="AI43" s="4625"/>
      <c r="AJ43" s="4625"/>
      <c r="AK43" s="4625"/>
      <c r="AL43" s="4625"/>
      <c r="AM43" s="4625"/>
      <c r="AN43" s="4625"/>
      <c r="AO43" s="4706"/>
      <c r="AP43" s="4706"/>
      <c r="AQ43" s="4706"/>
      <c r="AR43" s="4706"/>
      <c r="AS43" s="4706"/>
      <c r="AT43" s="4706"/>
      <c r="AU43" s="4706"/>
      <c r="AV43" s="4706"/>
      <c r="AW43" s="4706"/>
      <c r="AX43" s="1140"/>
      <c r="AY43" s="4689"/>
      <c r="AZ43" s="4626"/>
      <c r="BA43" s="4626"/>
      <c r="BB43" s="4626"/>
      <c r="BC43" s="4626"/>
      <c r="BD43" s="4626"/>
      <c r="BE43" s="4626"/>
      <c r="BF43" s="4626"/>
      <c r="BG43" s="4626"/>
      <c r="BH43" s="4626"/>
      <c r="BI43" s="4625"/>
      <c r="BJ43" s="4625"/>
      <c r="BK43" s="4625"/>
      <c r="BL43" s="4625"/>
      <c r="BM43" s="4625"/>
      <c r="BN43" s="4625"/>
      <c r="BO43" s="4625"/>
      <c r="BP43" s="4625"/>
      <c r="BQ43" s="4625"/>
      <c r="BR43" s="4625"/>
      <c r="BS43" s="4625"/>
      <c r="BT43" s="4625"/>
      <c r="BU43" s="4625"/>
      <c r="BV43" s="4625"/>
      <c r="BW43" s="4625"/>
      <c r="BX43" s="4625"/>
      <c r="BY43" s="4625"/>
      <c r="BZ43" s="4625"/>
      <c r="CA43" s="4625"/>
      <c r="CB43" s="4626">
        <f>M43+W43+AF43-AZ43+BI43-BR43</f>
        <v>0</v>
      </c>
      <c r="CC43" s="4628"/>
      <c r="CD43" s="4628"/>
      <c r="CE43" s="4628"/>
      <c r="CF43" s="4628"/>
      <c r="CG43" s="4628"/>
      <c r="CH43" s="4628"/>
      <c r="CI43" s="4628"/>
      <c r="CJ43" s="4628"/>
      <c r="CK43" s="4628"/>
      <c r="CL43" s="4628"/>
      <c r="CM43" s="4626"/>
      <c r="CN43" s="4626"/>
      <c r="CO43" s="4626"/>
      <c r="CP43" s="4626"/>
      <c r="CQ43" s="4626"/>
      <c r="CR43" s="4626"/>
      <c r="CS43" s="4626"/>
      <c r="CT43" s="4626"/>
      <c r="CU43" s="4626"/>
      <c r="CV43" s="4626"/>
      <c r="CW43" s="830"/>
    </row>
    <row r="44" spans="1:101" ht="15" customHeight="1">
      <c r="A44" s="1600"/>
      <c r="B44" s="1601"/>
      <c r="C44" s="1156"/>
      <c r="D44" s="1156"/>
      <c r="E44" s="1362" t="s">
        <v>1041</v>
      </c>
      <c r="F44" s="1164"/>
      <c r="G44" s="1156"/>
      <c r="H44" s="1156"/>
      <c r="I44" s="1156"/>
      <c r="J44" s="1156"/>
      <c r="K44" s="1156"/>
      <c r="L44" s="4707"/>
      <c r="M44" s="4626"/>
      <c r="N44" s="4626"/>
      <c r="O44" s="4626"/>
      <c r="P44" s="4626"/>
      <c r="Q44" s="4626"/>
      <c r="R44" s="4626"/>
      <c r="S44" s="4626"/>
      <c r="T44" s="4626"/>
      <c r="U44" s="4626"/>
      <c r="V44" s="4626"/>
      <c r="W44" s="4625"/>
      <c r="X44" s="4625"/>
      <c r="Y44" s="4625"/>
      <c r="Z44" s="4625"/>
      <c r="AA44" s="4625"/>
      <c r="AB44" s="4625"/>
      <c r="AC44" s="4625"/>
      <c r="AD44" s="4625"/>
      <c r="AE44" s="4625"/>
      <c r="AF44" s="4625"/>
      <c r="AG44" s="4625"/>
      <c r="AH44" s="4625"/>
      <c r="AI44" s="4625"/>
      <c r="AJ44" s="4625"/>
      <c r="AK44" s="4625"/>
      <c r="AL44" s="4625"/>
      <c r="AM44" s="4625"/>
      <c r="AN44" s="4625"/>
      <c r="AO44" s="4706"/>
      <c r="AP44" s="4706"/>
      <c r="AQ44" s="4706"/>
      <c r="AR44" s="4706"/>
      <c r="AS44" s="4706"/>
      <c r="AT44" s="4706"/>
      <c r="AU44" s="4706"/>
      <c r="AV44" s="4706"/>
      <c r="AW44" s="4706"/>
      <c r="AX44" s="1140"/>
      <c r="AY44" s="4707"/>
      <c r="AZ44" s="4626"/>
      <c r="BA44" s="4626"/>
      <c r="BB44" s="4626"/>
      <c r="BC44" s="4626"/>
      <c r="BD44" s="4626"/>
      <c r="BE44" s="4626"/>
      <c r="BF44" s="4626"/>
      <c r="BG44" s="4626"/>
      <c r="BH44" s="4626"/>
      <c r="BI44" s="4625"/>
      <c r="BJ44" s="4625"/>
      <c r="BK44" s="4625"/>
      <c r="BL44" s="4625"/>
      <c r="BM44" s="4625"/>
      <c r="BN44" s="4625"/>
      <c r="BO44" s="4625"/>
      <c r="BP44" s="4625"/>
      <c r="BQ44" s="4625"/>
      <c r="BR44" s="4625"/>
      <c r="BS44" s="4625"/>
      <c r="BT44" s="4625"/>
      <c r="BU44" s="4625"/>
      <c r="BV44" s="4625"/>
      <c r="BW44" s="4625"/>
      <c r="BX44" s="4625"/>
      <c r="BY44" s="4625"/>
      <c r="BZ44" s="4625"/>
      <c r="CA44" s="4625"/>
      <c r="CB44" s="4628"/>
      <c r="CC44" s="4628"/>
      <c r="CD44" s="4628"/>
      <c r="CE44" s="4628"/>
      <c r="CF44" s="4628"/>
      <c r="CG44" s="4628"/>
      <c r="CH44" s="4628"/>
      <c r="CI44" s="4628"/>
      <c r="CJ44" s="4628"/>
      <c r="CK44" s="4628"/>
      <c r="CL44" s="4628"/>
      <c r="CM44" s="4626"/>
      <c r="CN44" s="4626"/>
      <c r="CO44" s="4626"/>
      <c r="CP44" s="4626"/>
      <c r="CQ44" s="4626"/>
      <c r="CR44" s="4626"/>
      <c r="CS44" s="4626"/>
      <c r="CT44" s="4626"/>
      <c r="CU44" s="4626"/>
      <c r="CV44" s="4626"/>
      <c r="CW44" s="830"/>
    </row>
    <row r="45" spans="1:101" ht="15" customHeight="1">
      <c r="A45" s="1600"/>
      <c r="B45" s="1601"/>
      <c r="C45" s="1156"/>
      <c r="D45" s="1164"/>
      <c r="E45" s="1164"/>
      <c r="F45" s="1164"/>
      <c r="G45" s="1162"/>
      <c r="H45" s="1162"/>
      <c r="I45" s="1156"/>
      <c r="J45" s="1156"/>
      <c r="K45" s="1156"/>
      <c r="L45" s="4693" t="s">
        <v>54</v>
      </c>
      <c r="M45" s="4702"/>
      <c r="N45" s="4702"/>
      <c r="O45" s="4702"/>
      <c r="P45" s="4702"/>
      <c r="Q45" s="4702"/>
      <c r="R45" s="4702"/>
      <c r="S45" s="4702"/>
      <c r="T45" s="4702"/>
      <c r="U45" s="4702"/>
      <c r="V45" s="4702"/>
      <c r="W45" s="4624"/>
      <c r="X45" s="4624"/>
      <c r="Y45" s="4624"/>
      <c r="Z45" s="4624"/>
      <c r="AA45" s="4624"/>
      <c r="AB45" s="4624"/>
      <c r="AC45" s="4624"/>
      <c r="AD45" s="4624"/>
      <c r="AE45" s="4624"/>
      <c r="AF45" s="4666"/>
      <c r="AG45" s="4666"/>
      <c r="AH45" s="4666"/>
      <c r="AI45" s="4666"/>
      <c r="AJ45" s="4666"/>
      <c r="AK45" s="4666"/>
      <c r="AL45" s="4666"/>
      <c r="AM45" s="4666"/>
      <c r="AN45" s="4666"/>
      <c r="AO45" s="4666"/>
      <c r="AP45" s="4666"/>
      <c r="AQ45" s="4666"/>
      <c r="AR45" s="4666"/>
      <c r="AS45" s="4666"/>
      <c r="AT45" s="4666"/>
      <c r="AU45" s="4666"/>
      <c r="AV45" s="4666"/>
      <c r="AW45" s="4666"/>
      <c r="AX45" s="1142"/>
      <c r="AY45" s="4693" t="s">
        <v>54</v>
      </c>
      <c r="AZ45" s="4624"/>
      <c r="BA45" s="4624"/>
      <c r="BB45" s="4624"/>
      <c r="BC45" s="4624"/>
      <c r="BD45" s="4624"/>
      <c r="BE45" s="4624"/>
      <c r="BF45" s="4624"/>
      <c r="BG45" s="4624"/>
      <c r="BH45" s="4624"/>
      <c r="BI45" s="4624"/>
      <c r="BJ45" s="4624"/>
      <c r="BK45" s="4624"/>
      <c r="BL45" s="4624"/>
      <c r="BM45" s="4624"/>
      <c r="BN45" s="4624"/>
      <c r="BO45" s="4624"/>
      <c r="BP45" s="4624"/>
      <c r="BQ45" s="4624"/>
      <c r="BR45" s="4624"/>
      <c r="BS45" s="4624"/>
      <c r="BT45" s="4624"/>
      <c r="BU45" s="4624"/>
      <c r="BV45" s="4624"/>
      <c r="BW45" s="4624"/>
      <c r="BX45" s="4624"/>
      <c r="BY45" s="4624"/>
      <c r="BZ45" s="4624"/>
      <c r="CA45" s="4624"/>
      <c r="CB45" s="4624"/>
      <c r="CC45" s="4624"/>
      <c r="CD45" s="4624"/>
      <c r="CE45" s="4624"/>
      <c r="CF45" s="4624"/>
      <c r="CG45" s="4624"/>
      <c r="CH45" s="4624"/>
      <c r="CI45" s="4624"/>
      <c r="CJ45" s="4624"/>
      <c r="CK45" s="4624"/>
      <c r="CL45" s="3171"/>
      <c r="CM45" s="4624"/>
      <c r="CN45" s="4624"/>
      <c r="CO45" s="4624"/>
      <c r="CP45" s="4624"/>
      <c r="CQ45" s="4624"/>
      <c r="CR45" s="4624"/>
      <c r="CS45" s="4624"/>
      <c r="CT45" s="4624"/>
      <c r="CU45" s="4624"/>
      <c r="CV45" s="4624"/>
      <c r="CW45" s="830"/>
    </row>
    <row r="46" spans="1:101" ht="15" customHeight="1">
      <c r="A46" s="1600"/>
      <c r="B46" s="1601"/>
      <c r="C46" s="1156"/>
      <c r="D46" s="1166" t="s">
        <v>63</v>
      </c>
      <c r="E46" s="1159" t="s">
        <v>1014</v>
      </c>
      <c r="F46" s="1164"/>
      <c r="G46" s="1162"/>
      <c r="H46" s="1162"/>
      <c r="I46" s="1156"/>
      <c r="J46" s="1156"/>
      <c r="K46" s="1156"/>
      <c r="L46" s="4694"/>
      <c r="M46" s="4702"/>
      <c r="N46" s="4702"/>
      <c r="O46" s="4702"/>
      <c r="P46" s="4702"/>
      <c r="Q46" s="4702"/>
      <c r="R46" s="4702"/>
      <c r="S46" s="4702"/>
      <c r="T46" s="4702"/>
      <c r="U46" s="4702"/>
      <c r="V46" s="4702"/>
      <c r="W46" s="4624"/>
      <c r="X46" s="4624"/>
      <c r="Y46" s="4624"/>
      <c r="Z46" s="4624"/>
      <c r="AA46" s="4624"/>
      <c r="AB46" s="4624"/>
      <c r="AC46" s="4624"/>
      <c r="AD46" s="4624"/>
      <c r="AE46" s="4624"/>
      <c r="AF46" s="4666"/>
      <c r="AG46" s="4666"/>
      <c r="AH46" s="4666"/>
      <c r="AI46" s="4666"/>
      <c r="AJ46" s="4666"/>
      <c r="AK46" s="4666"/>
      <c r="AL46" s="4666"/>
      <c r="AM46" s="4666"/>
      <c r="AN46" s="4666"/>
      <c r="AO46" s="4666"/>
      <c r="AP46" s="4666"/>
      <c r="AQ46" s="4666"/>
      <c r="AR46" s="4666"/>
      <c r="AS46" s="4666"/>
      <c r="AT46" s="4666"/>
      <c r="AU46" s="4666"/>
      <c r="AV46" s="4666"/>
      <c r="AW46" s="4666"/>
      <c r="AX46" s="1142"/>
      <c r="AY46" s="4694"/>
      <c r="AZ46" s="4624"/>
      <c r="BA46" s="4624"/>
      <c r="BB46" s="4624"/>
      <c r="BC46" s="4624"/>
      <c r="BD46" s="4624"/>
      <c r="BE46" s="4624"/>
      <c r="BF46" s="4624"/>
      <c r="BG46" s="4624"/>
      <c r="BH46" s="4624"/>
      <c r="BI46" s="4624"/>
      <c r="BJ46" s="4624"/>
      <c r="BK46" s="4624"/>
      <c r="BL46" s="4624"/>
      <c r="BM46" s="4624"/>
      <c r="BN46" s="4624"/>
      <c r="BO46" s="4624"/>
      <c r="BP46" s="4624"/>
      <c r="BQ46" s="4624"/>
      <c r="BR46" s="4624"/>
      <c r="BS46" s="4624"/>
      <c r="BT46" s="4624"/>
      <c r="BU46" s="4624"/>
      <c r="BV46" s="4624"/>
      <c r="BW46" s="4624"/>
      <c r="BX46" s="4624"/>
      <c r="BY46" s="4624"/>
      <c r="BZ46" s="4624"/>
      <c r="CA46" s="4624"/>
      <c r="CB46" s="4624"/>
      <c r="CC46" s="4624"/>
      <c r="CD46" s="4624"/>
      <c r="CE46" s="4624"/>
      <c r="CF46" s="4624"/>
      <c r="CG46" s="4624"/>
      <c r="CH46" s="4624"/>
      <c r="CI46" s="4624"/>
      <c r="CJ46" s="4624"/>
      <c r="CK46" s="4624"/>
      <c r="CL46" s="3171"/>
      <c r="CM46" s="4624"/>
      <c r="CN46" s="4624"/>
      <c r="CO46" s="4624"/>
      <c r="CP46" s="4624"/>
      <c r="CQ46" s="4624"/>
      <c r="CR46" s="4624"/>
      <c r="CS46" s="4624"/>
      <c r="CT46" s="4624"/>
      <c r="CU46" s="4624"/>
      <c r="CV46" s="4624"/>
      <c r="CW46" s="830"/>
    </row>
    <row r="47" spans="1:101" ht="15" customHeight="1">
      <c r="A47" s="1600"/>
      <c r="B47" s="1601"/>
      <c r="C47" s="1156"/>
      <c r="D47" s="1162"/>
      <c r="E47" s="1362" t="s">
        <v>1015</v>
      </c>
      <c r="F47" s="1164"/>
      <c r="G47" s="1162"/>
      <c r="H47" s="1162"/>
      <c r="I47" s="1156"/>
      <c r="J47" s="1156"/>
      <c r="K47" s="1156"/>
      <c r="L47" s="4694"/>
      <c r="M47" s="4626"/>
      <c r="N47" s="4626"/>
      <c r="O47" s="4626"/>
      <c r="P47" s="4626"/>
      <c r="Q47" s="4626"/>
      <c r="R47" s="4626"/>
      <c r="S47" s="4626"/>
      <c r="T47" s="4626"/>
      <c r="U47" s="4626"/>
      <c r="V47" s="4626"/>
      <c r="W47" s="4625"/>
      <c r="X47" s="4625"/>
      <c r="Y47" s="4625"/>
      <c r="Z47" s="4625"/>
      <c r="AA47" s="4625"/>
      <c r="AB47" s="4625"/>
      <c r="AC47" s="4625"/>
      <c r="AD47" s="4625"/>
      <c r="AE47" s="4625"/>
      <c r="AF47" s="4625"/>
      <c r="AG47" s="4625"/>
      <c r="AH47" s="4625"/>
      <c r="AI47" s="4625"/>
      <c r="AJ47" s="4625"/>
      <c r="AK47" s="4625"/>
      <c r="AL47" s="4625"/>
      <c r="AM47" s="4625"/>
      <c r="AN47" s="4625"/>
      <c r="AO47" s="4706"/>
      <c r="AP47" s="4706"/>
      <c r="AQ47" s="4706"/>
      <c r="AR47" s="4706"/>
      <c r="AS47" s="4706"/>
      <c r="AT47" s="4706"/>
      <c r="AU47" s="4706"/>
      <c r="AV47" s="4706"/>
      <c r="AW47" s="4706"/>
      <c r="AX47" s="1142"/>
      <c r="AY47" s="4694"/>
      <c r="AZ47" s="4626"/>
      <c r="BA47" s="4626"/>
      <c r="BB47" s="4626"/>
      <c r="BC47" s="4626"/>
      <c r="BD47" s="4626"/>
      <c r="BE47" s="4626"/>
      <c r="BF47" s="4626"/>
      <c r="BG47" s="4626"/>
      <c r="BH47" s="4626"/>
      <c r="BI47" s="4625"/>
      <c r="BJ47" s="4625"/>
      <c r="BK47" s="4625"/>
      <c r="BL47" s="4625"/>
      <c r="BM47" s="4625"/>
      <c r="BN47" s="4625"/>
      <c r="BO47" s="4625"/>
      <c r="BP47" s="4625"/>
      <c r="BQ47" s="4625"/>
      <c r="BR47" s="4625"/>
      <c r="BS47" s="4625"/>
      <c r="BT47" s="4625"/>
      <c r="BU47" s="4625"/>
      <c r="BV47" s="4625"/>
      <c r="BW47" s="4625"/>
      <c r="BX47" s="4625"/>
      <c r="BY47" s="4625"/>
      <c r="BZ47" s="4625"/>
      <c r="CA47" s="4625"/>
      <c r="CB47" s="4626">
        <f>M47+W47+AF47-AZ47+BI47-BR47</f>
        <v>0</v>
      </c>
      <c r="CC47" s="4628"/>
      <c r="CD47" s="4628"/>
      <c r="CE47" s="4628"/>
      <c r="CF47" s="4628"/>
      <c r="CG47" s="4628"/>
      <c r="CH47" s="4628"/>
      <c r="CI47" s="4628"/>
      <c r="CJ47" s="4628"/>
      <c r="CK47" s="4628"/>
      <c r="CL47" s="4628"/>
      <c r="CM47" s="4626"/>
      <c r="CN47" s="4626"/>
      <c r="CO47" s="4626"/>
      <c r="CP47" s="4626"/>
      <c r="CQ47" s="4626"/>
      <c r="CR47" s="4626"/>
      <c r="CS47" s="4626"/>
      <c r="CT47" s="4626"/>
      <c r="CU47" s="4626"/>
      <c r="CV47" s="4626"/>
      <c r="CW47" s="1374"/>
    </row>
    <row r="48" spans="1:101" ht="15" customHeight="1">
      <c r="A48" s="1600"/>
      <c r="B48" s="1601"/>
      <c r="C48" s="1156"/>
      <c r="D48" s="1164"/>
      <c r="E48" s="2243"/>
      <c r="F48" s="2243"/>
      <c r="G48" s="2243"/>
      <c r="H48" s="2243"/>
      <c r="I48" s="2243"/>
      <c r="J48" s="1156"/>
      <c r="K48" s="1156"/>
      <c r="L48" s="4694"/>
      <c r="M48" s="4626"/>
      <c r="N48" s="4626"/>
      <c r="O48" s="4626"/>
      <c r="P48" s="4626"/>
      <c r="Q48" s="4626"/>
      <c r="R48" s="4626"/>
      <c r="S48" s="4626"/>
      <c r="T48" s="4626"/>
      <c r="U48" s="4626"/>
      <c r="V48" s="4626"/>
      <c r="W48" s="4625"/>
      <c r="X48" s="4625"/>
      <c r="Y48" s="4625"/>
      <c r="Z48" s="4625"/>
      <c r="AA48" s="4625"/>
      <c r="AB48" s="4625"/>
      <c r="AC48" s="4625"/>
      <c r="AD48" s="4625"/>
      <c r="AE48" s="4625"/>
      <c r="AF48" s="4625"/>
      <c r="AG48" s="4625"/>
      <c r="AH48" s="4625"/>
      <c r="AI48" s="4625"/>
      <c r="AJ48" s="4625"/>
      <c r="AK48" s="4625"/>
      <c r="AL48" s="4625"/>
      <c r="AM48" s="4625"/>
      <c r="AN48" s="4625"/>
      <c r="AO48" s="4706"/>
      <c r="AP48" s="4706"/>
      <c r="AQ48" s="4706"/>
      <c r="AR48" s="4706"/>
      <c r="AS48" s="4706"/>
      <c r="AT48" s="4706"/>
      <c r="AU48" s="4706"/>
      <c r="AV48" s="4706"/>
      <c r="AW48" s="4706"/>
      <c r="AX48" s="1141"/>
      <c r="AY48" s="4694"/>
      <c r="AZ48" s="4626"/>
      <c r="BA48" s="4626"/>
      <c r="BB48" s="4626"/>
      <c r="BC48" s="4626"/>
      <c r="BD48" s="4626"/>
      <c r="BE48" s="4626"/>
      <c r="BF48" s="4626"/>
      <c r="BG48" s="4626"/>
      <c r="BH48" s="4626"/>
      <c r="BI48" s="4625"/>
      <c r="BJ48" s="4625"/>
      <c r="BK48" s="4625"/>
      <c r="BL48" s="4625"/>
      <c r="BM48" s="4625"/>
      <c r="BN48" s="4625"/>
      <c r="BO48" s="4625"/>
      <c r="BP48" s="4625"/>
      <c r="BQ48" s="4625"/>
      <c r="BR48" s="4625"/>
      <c r="BS48" s="4625"/>
      <c r="BT48" s="4625"/>
      <c r="BU48" s="4625"/>
      <c r="BV48" s="4625"/>
      <c r="BW48" s="4625"/>
      <c r="BX48" s="4625"/>
      <c r="BY48" s="4625"/>
      <c r="BZ48" s="4625"/>
      <c r="CA48" s="4625"/>
      <c r="CB48" s="4628"/>
      <c r="CC48" s="4628"/>
      <c r="CD48" s="4628"/>
      <c r="CE48" s="4628"/>
      <c r="CF48" s="4628"/>
      <c r="CG48" s="4628"/>
      <c r="CH48" s="4628"/>
      <c r="CI48" s="4628"/>
      <c r="CJ48" s="4628"/>
      <c r="CK48" s="4628"/>
      <c r="CL48" s="4628"/>
      <c r="CM48" s="4626"/>
      <c r="CN48" s="4626"/>
      <c r="CO48" s="4626"/>
      <c r="CP48" s="4626"/>
      <c r="CQ48" s="4626"/>
      <c r="CR48" s="4626"/>
      <c r="CS48" s="4626"/>
      <c r="CT48" s="4626"/>
      <c r="CU48" s="4626"/>
      <c r="CV48" s="4626"/>
      <c r="CW48" s="830"/>
    </row>
    <row r="49" spans="1:101" s="15" customFormat="1" ht="15" customHeight="1">
      <c r="A49" s="1600"/>
      <c r="B49" s="1602"/>
      <c r="C49" s="1168" t="s">
        <v>1016</v>
      </c>
      <c r="D49" s="1159" t="s">
        <v>1042</v>
      </c>
      <c r="E49" s="1005"/>
      <c r="F49" s="1163"/>
      <c r="G49" s="1166"/>
      <c r="H49" s="1166"/>
      <c r="I49" s="1166"/>
      <c r="J49" s="1166"/>
      <c r="K49" s="1166"/>
      <c r="L49" s="4693" t="s">
        <v>49</v>
      </c>
      <c r="M49" s="4624"/>
      <c r="N49" s="4624"/>
      <c r="O49" s="4624"/>
      <c r="P49" s="4624"/>
      <c r="Q49" s="4624"/>
      <c r="R49" s="4624"/>
      <c r="S49" s="4624"/>
      <c r="T49" s="4624"/>
      <c r="U49" s="4624"/>
      <c r="V49" s="4624"/>
      <c r="W49" s="4624"/>
      <c r="X49" s="4624"/>
      <c r="Y49" s="4624"/>
      <c r="Z49" s="4624"/>
      <c r="AA49" s="4624"/>
      <c r="AB49" s="4624"/>
      <c r="AC49" s="4624"/>
      <c r="AD49" s="4624"/>
      <c r="AE49" s="4624"/>
      <c r="AF49" s="4666"/>
      <c r="AG49" s="4666"/>
      <c r="AH49" s="4666"/>
      <c r="AI49" s="4666"/>
      <c r="AJ49" s="4666"/>
      <c r="AK49" s="4666"/>
      <c r="AL49" s="4666"/>
      <c r="AM49" s="4666"/>
      <c r="AN49" s="4666"/>
      <c r="AO49" s="4666"/>
      <c r="AP49" s="4666"/>
      <c r="AQ49" s="4666"/>
      <c r="AR49" s="4666"/>
      <c r="AS49" s="4666"/>
      <c r="AT49" s="4666"/>
      <c r="AU49" s="4666"/>
      <c r="AV49" s="4666"/>
      <c r="AW49" s="4666"/>
      <c r="AX49" s="935"/>
      <c r="AY49" s="4693" t="s">
        <v>49</v>
      </c>
      <c r="AZ49" s="4624"/>
      <c r="BA49" s="4624"/>
      <c r="BB49" s="4624"/>
      <c r="BC49" s="4624"/>
      <c r="BD49" s="4624"/>
      <c r="BE49" s="4624"/>
      <c r="BF49" s="4624"/>
      <c r="BG49" s="4624"/>
      <c r="BH49" s="4624"/>
      <c r="BI49" s="4624"/>
      <c r="BJ49" s="4624"/>
      <c r="BK49" s="4624"/>
      <c r="BL49" s="4624"/>
      <c r="BM49" s="4624"/>
      <c r="BN49" s="4624"/>
      <c r="BO49" s="4624"/>
      <c r="BP49" s="4624"/>
      <c r="BQ49" s="4624"/>
      <c r="BR49" s="4624"/>
      <c r="BS49" s="4624"/>
      <c r="BT49" s="4624"/>
      <c r="BU49" s="4624"/>
      <c r="BV49" s="4624"/>
      <c r="BW49" s="4624"/>
      <c r="BX49" s="4624"/>
      <c r="BY49" s="4624"/>
      <c r="BZ49" s="4624"/>
      <c r="CA49" s="4624"/>
      <c r="CB49" s="4624"/>
      <c r="CC49" s="4624"/>
      <c r="CD49" s="4624"/>
      <c r="CE49" s="4624"/>
      <c r="CF49" s="4624"/>
      <c r="CG49" s="4624"/>
      <c r="CH49" s="4624"/>
      <c r="CI49" s="4624"/>
      <c r="CJ49" s="4624"/>
      <c r="CK49" s="4624"/>
      <c r="CL49" s="4624"/>
      <c r="CM49" s="4624"/>
      <c r="CN49" s="4624"/>
      <c r="CO49" s="4624"/>
      <c r="CP49" s="4624"/>
      <c r="CQ49" s="4624"/>
      <c r="CR49" s="4624"/>
      <c r="CS49" s="4624"/>
      <c r="CT49" s="4624"/>
      <c r="CU49" s="4624"/>
      <c r="CV49" s="4624"/>
      <c r="CW49" s="61"/>
    </row>
    <row r="50" spans="1:101" ht="15" customHeight="1">
      <c r="A50" s="1600"/>
      <c r="B50" s="1601"/>
      <c r="C50" s="1160"/>
      <c r="D50" s="1362" t="s">
        <v>1043</v>
      </c>
      <c r="E50" s="1164"/>
      <c r="F50" s="1156"/>
      <c r="G50" s="1156"/>
      <c r="H50" s="1156"/>
      <c r="I50" s="1156"/>
      <c r="J50" s="1156"/>
      <c r="K50" s="1156"/>
      <c r="L50" s="4694"/>
      <c r="M50" s="4624"/>
      <c r="N50" s="4624"/>
      <c r="O50" s="4624"/>
      <c r="P50" s="4624"/>
      <c r="Q50" s="4624"/>
      <c r="R50" s="4624"/>
      <c r="S50" s="4624"/>
      <c r="T50" s="4624"/>
      <c r="U50" s="4624"/>
      <c r="V50" s="4624"/>
      <c r="W50" s="4624"/>
      <c r="X50" s="4624"/>
      <c r="Y50" s="4624"/>
      <c r="Z50" s="4624"/>
      <c r="AA50" s="4624"/>
      <c r="AB50" s="4624"/>
      <c r="AC50" s="4624"/>
      <c r="AD50" s="4624"/>
      <c r="AE50" s="4624"/>
      <c r="AF50" s="4666"/>
      <c r="AG50" s="4666"/>
      <c r="AH50" s="4666"/>
      <c r="AI50" s="4666"/>
      <c r="AJ50" s="4666"/>
      <c r="AK50" s="4666"/>
      <c r="AL50" s="4666"/>
      <c r="AM50" s="4666"/>
      <c r="AN50" s="4666"/>
      <c r="AO50" s="4666"/>
      <c r="AP50" s="4666"/>
      <c r="AQ50" s="4666"/>
      <c r="AR50" s="4666"/>
      <c r="AS50" s="4666"/>
      <c r="AT50" s="4666"/>
      <c r="AU50" s="4666"/>
      <c r="AV50" s="4666"/>
      <c r="AW50" s="4666"/>
      <c r="AX50" s="935"/>
      <c r="AY50" s="4694"/>
      <c r="AZ50" s="4624"/>
      <c r="BA50" s="4624"/>
      <c r="BB50" s="4624"/>
      <c r="BC50" s="4624"/>
      <c r="BD50" s="4624"/>
      <c r="BE50" s="4624"/>
      <c r="BF50" s="4624"/>
      <c r="BG50" s="4624"/>
      <c r="BH50" s="4624"/>
      <c r="BI50" s="4624"/>
      <c r="BJ50" s="4624"/>
      <c r="BK50" s="4624"/>
      <c r="BL50" s="4624"/>
      <c r="BM50" s="4624"/>
      <c r="BN50" s="4624"/>
      <c r="BO50" s="4624"/>
      <c r="BP50" s="4624"/>
      <c r="BQ50" s="4624"/>
      <c r="BR50" s="4624"/>
      <c r="BS50" s="4624"/>
      <c r="BT50" s="4624"/>
      <c r="BU50" s="4624"/>
      <c r="BV50" s="4624"/>
      <c r="BW50" s="4624"/>
      <c r="BX50" s="4624"/>
      <c r="BY50" s="4624"/>
      <c r="BZ50" s="4624"/>
      <c r="CA50" s="4624"/>
      <c r="CB50" s="4624"/>
      <c r="CC50" s="4624"/>
      <c r="CD50" s="4624"/>
      <c r="CE50" s="4624"/>
      <c r="CF50" s="4624"/>
      <c r="CG50" s="4624"/>
      <c r="CH50" s="4624"/>
      <c r="CI50" s="4624"/>
      <c r="CJ50" s="4624"/>
      <c r="CK50" s="4624"/>
      <c r="CL50" s="4624"/>
      <c r="CM50" s="4624"/>
      <c r="CN50" s="4624"/>
      <c r="CO50" s="4624"/>
      <c r="CP50" s="4624"/>
      <c r="CQ50" s="4624"/>
      <c r="CR50" s="4624"/>
      <c r="CS50" s="4624"/>
      <c r="CT50" s="4624"/>
      <c r="CU50" s="4624"/>
      <c r="CV50" s="4624"/>
      <c r="CW50" s="830"/>
    </row>
    <row r="51" spans="1:101" ht="15" customHeight="1">
      <c r="A51" s="1600"/>
      <c r="B51" s="1601"/>
      <c r="C51" s="1160"/>
      <c r="D51" s="1166" t="s">
        <v>784</v>
      </c>
      <c r="E51" s="1159" t="s">
        <v>1044</v>
      </c>
      <c r="F51" s="1164"/>
      <c r="G51" s="1156"/>
      <c r="H51" s="1156"/>
      <c r="I51" s="1156"/>
      <c r="J51" s="1156"/>
      <c r="K51" s="1156"/>
      <c r="L51" s="4694"/>
      <c r="M51" s="4626"/>
      <c r="N51" s="4626"/>
      <c r="O51" s="4626"/>
      <c r="P51" s="4626"/>
      <c r="Q51" s="4626"/>
      <c r="R51" s="4626"/>
      <c r="S51" s="4626"/>
      <c r="T51" s="4626"/>
      <c r="U51" s="4626"/>
      <c r="V51" s="4626"/>
      <c r="W51" s="4625"/>
      <c r="X51" s="4625"/>
      <c r="Y51" s="4625"/>
      <c r="Z51" s="4625"/>
      <c r="AA51" s="4625"/>
      <c r="AB51" s="4625"/>
      <c r="AC51" s="4625"/>
      <c r="AD51" s="4625"/>
      <c r="AE51" s="4625"/>
      <c r="AF51" s="4625"/>
      <c r="AG51" s="4625"/>
      <c r="AH51" s="4625"/>
      <c r="AI51" s="4625"/>
      <c r="AJ51" s="4625"/>
      <c r="AK51" s="4625"/>
      <c r="AL51" s="4625"/>
      <c r="AM51" s="4625"/>
      <c r="AN51" s="4625"/>
      <c r="AO51" s="4625"/>
      <c r="AP51" s="4625"/>
      <c r="AQ51" s="4625"/>
      <c r="AR51" s="4625"/>
      <c r="AS51" s="4625"/>
      <c r="AT51" s="4625"/>
      <c r="AU51" s="4625"/>
      <c r="AV51" s="4625"/>
      <c r="AW51" s="4625"/>
      <c r="AX51" s="1139"/>
      <c r="AY51" s="4694"/>
      <c r="AZ51" s="4626"/>
      <c r="BA51" s="4626"/>
      <c r="BB51" s="4626"/>
      <c r="BC51" s="4626"/>
      <c r="BD51" s="4626"/>
      <c r="BE51" s="4626"/>
      <c r="BF51" s="4626"/>
      <c r="BG51" s="4626"/>
      <c r="BH51" s="4626"/>
      <c r="BI51" s="4625"/>
      <c r="BJ51" s="4625"/>
      <c r="BK51" s="4625"/>
      <c r="BL51" s="4625"/>
      <c r="BM51" s="4625"/>
      <c r="BN51" s="4625"/>
      <c r="BO51" s="4625"/>
      <c r="BP51" s="4625"/>
      <c r="BQ51" s="4625"/>
      <c r="BR51" s="4625"/>
      <c r="BS51" s="4625"/>
      <c r="BT51" s="4625"/>
      <c r="BU51" s="4625"/>
      <c r="BV51" s="4625"/>
      <c r="BW51" s="4625"/>
      <c r="BX51" s="4625"/>
      <c r="BY51" s="4625"/>
      <c r="BZ51" s="4625"/>
      <c r="CA51" s="4625"/>
      <c r="CB51" s="4626">
        <f>M51+W51+AF51+AO51-AZ51+BI51-BR51</f>
        <v>0</v>
      </c>
      <c r="CC51" s="4628"/>
      <c r="CD51" s="4628"/>
      <c r="CE51" s="4628"/>
      <c r="CF51" s="4628"/>
      <c r="CG51" s="4628"/>
      <c r="CH51" s="4628"/>
      <c r="CI51" s="4628"/>
      <c r="CJ51" s="4628"/>
      <c r="CK51" s="4628"/>
      <c r="CL51" s="4628"/>
      <c r="CM51" s="4626"/>
      <c r="CN51" s="4626"/>
      <c r="CO51" s="4626"/>
      <c r="CP51" s="4626"/>
      <c r="CQ51" s="4626"/>
      <c r="CR51" s="4626"/>
      <c r="CS51" s="4626"/>
      <c r="CT51" s="4626"/>
      <c r="CU51" s="4626"/>
      <c r="CV51" s="4626"/>
      <c r="CW51" s="830"/>
    </row>
    <row r="52" spans="1:101" ht="15" customHeight="1">
      <c r="A52" s="1600"/>
      <c r="B52" s="1601"/>
      <c r="C52" s="1160"/>
      <c r="D52" s="1156"/>
      <c r="E52" s="1362" t="s">
        <v>1017</v>
      </c>
      <c r="F52" s="1164"/>
      <c r="G52" s="1156"/>
      <c r="H52" s="1156"/>
      <c r="I52" s="1156"/>
      <c r="J52" s="1156"/>
      <c r="K52" s="1156"/>
      <c r="L52" s="4694"/>
      <c r="M52" s="4626"/>
      <c r="N52" s="4626"/>
      <c r="O52" s="4626"/>
      <c r="P52" s="4626"/>
      <c r="Q52" s="4626"/>
      <c r="R52" s="4626"/>
      <c r="S52" s="4626"/>
      <c r="T52" s="4626"/>
      <c r="U52" s="4626"/>
      <c r="V52" s="4626"/>
      <c r="W52" s="4625"/>
      <c r="X52" s="4625"/>
      <c r="Y52" s="4625"/>
      <c r="Z52" s="4625"/>
      <c r="AA52" s="4625"/>
      <c r="AB52" s="4625"/>
      <c r="AC52" s="4625"/>
      <c r="AD52" s="4625"/>
      <c r="AE52" s="4625"/>
      <c r="AF52" s="4625"/>
      <c r="AG52" s="4625"/>
      <c r="AH52" s="4625"/>
      <c r="AI52" s="4625"/>
      <c r="AJ52" s="4625"/>
      <c r="AK52" s="4625"/>
      <c r="AL52" s="4625"/>
      <c r="AM52" s="4625"/>
      <c r="AN52" s="4625"/>
      <c r="AO52" s="4625"/>
      <c r="AP52" s="4625"/>
      <c r="AQ52" s="4625"/>
      <c r="AR52" s="4625"/>
      <c r="AS52" s="4625"/>
      <c r="AT52" s="4625"/>
      <c r="AU52" s="4625"/>
      <c r="AV52" s="4625"/>
      <c r="AW52" s="4625"/>
      <c r="AX52" s="1139"/>
      <c r="AY52" s="4694"/>
      <c r="AZ52" s="4626"/>
      <c r="BA52" s="4626"/>
      <c r="BB52" s="4626"/>
      <c r="BC52" s="4626"/>
      <c r="BD52" s="4626"/>
      <c r="BE52" s="4626"/>
      <c r="BF52" s="4626"/>
      <c r="BG52" s="4626"/>
      <c r="BH52" s="4626"/>
      <c r="BI52" s="4625"/>
      <c r="BJ52" s="4625"/>
      <c r="BK52" s="4625"/>
      <c r="BL52" s="4625"/>
      <c r="BM52" s="4625"/>
      <c r="BN52" s="4625"/>
      <c r="BO52" s="4625"/>
      <c r="BP52" s="4625"/>
      <c r="BQ52" s="4625"/>
      <c r="BR52" s="4625"/>
      <c r="BS52" s="4625"/>
      <c r="BT52" s="4625"/>
      <c r="BU52" s="4625"/>
      <c r="BV52" s="4625"/>
      <c r="BW52" s="4625"/>
      <c r="BX52" s="4625"/>
      <c r="BY52" s="4625"/>
      <c r="BZ52" s="4625"/>
      <c r="CA52" s="4625"/>
      <c r="CB52" s="4628"/>
      <c r="CC52" s="4628"/>
      <c r="CD52" s="4628"/>
      <c r="CE52" s="4628"/>
      <c r="CF52" s="4628"/>
      <c r="CG52" s="4628"/>
      <c r="CH52" s="4628"/>
      <c r="CI52" s="4628"/>
      <c r="CJ52" s="4628"/>
      <c r="CK52" s="4628"/>
      <c r="CL52" s="4628"/>
      <c r="CM52" s="4626"/>
      <c r="CN52" s="4626"/>
      <c r="CO52" s="4626"/>
      <c r="CP52" s="4626"/>
      <c r="CQ52" s="4626"/>
      <c r="CR52" s="4626"/>
      <c r="CS52" s="4626"/>
      <c r="CT52" s="4626"/>
      <c r="CU52" s="4626"/>
      <c r="CV52" s="4626"/>
      <c r="CW52" s="830"/>
    </row>
    <row r="53" spans="1:101" ht="15" customHeight="1">
      <c r="A53" s="1600"/>
      <c r="B53" s="1601"/>
      <c r="C53" s="1160"/>
      <c r="D53" s="1156"/>
      <c r="E53" s="1156"/>
      <c r="F53" s="1163"/>
      <c r="G53" s="1156"/>
      <c r="H53" s="1156"/>
      <c r="I53" s="1156"/>
      <c r="J53" s="1156"/>
      <c r="K53" s="1156"/>
      <c r="L53" s="4703" t="s">
        <v>606</v>
      </c>
      <c r="M53" s="4698"/>
      <c r="N53" s="4698"/>
      <c r="O53" s="4698"/>
      <c r="P53" s="4698"/>
      <c r="Q53" s="4698"/>
      <c r="R53" s="4698"/>
      <c r="S53" s="4698"/>
      <c r="T53" s="4698"/>
      <c r="U53" s="4698"/>
      <c r="V53" s="4698"/>
      <c r="W53" s="4698"/>
      <c r="X53" s="4698"/>
      <c r="Y53" s="4698"/>
      <c r="Z53" s="4698"/>
      <c r="AA53" s="4698"/>
      <c r="AB53" s="4698"/>
      <c r="AC53" s="4698"/>
      <c r="AD53" s="4698"/>
      <c r="AE53" s="4698"/>
      <c r="AF53" s="4666"/>
      <c r="AG53" s="4666"/>
      <c r="AH53" s="4666"/>
      <c r="AI53" s="4666"/>
      <c r="AJ53" s="4666"/>
      <c r="AK53" s="4666"/>
      <c r="AL53" s="4666"/>
      <c r="AM53" s="4666"/>
      <c r="AN53" s="4666"/>
      <c r="AO53" s="4666"/>
      <c r="AP53" s="4666"/>
      <c r="AQ53" s="4666"/>
      <c r="AR53" s="4666"/>
      <c r="AS53" s="4666"/>
      <c r="AT53" s="4666"/>
      <c r="AU53" s="4666"/>
      <c r="AV53" s="4666"/>
      <c r="AW53" s="4666"/>
      <c r="AX53" s="935"/>
      <c r="AY53" s="4703" t="s">
        <v>606</v>
      </c>
      <c r="AZ53" s="4624"/>
      <c r="BA53" s="4624"/>
      <c r="BB53" s="4624"/>
      <c r="BC53" s="4624"/>
      <c r="BD53" s="4624"/>
      <c r="BE53" s="4624"/>
      <c r="BF53" s="4624"/>
      <c r="BG53" s="4624"/>
      <c r="BH53" s="4624"/>
      <c r="BI53" s="4624"/>
      <c r="BJ53" s="4624"/>
      <c r="BK53" s="4624"/>
      <c r="BL53" s="4624"/>
      <c r="BM53" s="4624"/>
      <c r="BN53" s="4624"/>
      <c r="BO53" s="4624"/>
      <c r="BP53" s="4624"/>
      <c r="BQ53" s="4624"/>
      <c r="BR53" s="4684"/>
      <c r="BS53" s="4684"/>
      <c r="BT53" s="4684"/>
      <c r="BU53" s="4684"/>
      <c r="BV53" s="4684"/>
      <c r="BW53" s="4684"/>
      <c r="BX53" s="4684"/>
      <c r="BY53" s="4684"/>
      <c r="BZ53" s="4684"/>
      <c r="CA53" s="4684"/>
      <c r="CB53" s="4624"/>
      <c r="CC53" s="4624"/>
      <c r="CD53" s="4624"/>
      <c r="CE53" s="4624"/>
      <c r="CF53" s="4624"/>
      <c r="CG53" s="4624"/>
      <c r="CH53" s="4624"/>
      <c r="CI53" s="4624"/>
      <c r="CJ53" s="4624"/>
      <c r="CK53" s="4624"/>
      <c r="CL53" s="4624"/>
      <c r="CM53" s="4624"/>
      <c r="CN53" s="4624"/>
      <c r="CO53" s="4624"/>
      <c r="CP53" s="4624"/>
      <c r="CQ53" s="4624"/>
      <c r="CR53" s="4624"/>
      <c r="CS53" s="4624"/>
      <c r="CT53" s="4624"/>
      <c r="CU53" s="4624"/>
      <c r="CV53" s="4624"/>
      <c r="CW53" s="830"/>
    </row>
    <row r="54" spans="1:101" ht="15" customHeight="1">
      <c r="A54" s="1600"/>
      <c r="B54" s="1601"/>
      <c r="C54" s="1160"/>
      <c r="D54" s="1164"/>
      <c r="E54" s="1164"/>
      <c r="F54" s="1164"/>
      <c r="G54" s="1164"/>
      <c r="H54" s="1164"/>
      <c r="I54" s="1164"/>
      <c r="J54" s="1156"/>
      <c r="K54" s="1156"/>
      <c r="L54" s="4704"/>
      <c r="M54" s="4698"/>
      <c r="N54" s="4698"/>
      <c r="O54" s="4698"/>
      <c r="P54" s="4698"/>
      <c r="Q54" s="4698"/>
      <c r="R54" s="4698"/>
      <c r="S54" s="4698"/>
      <c r="T54" s="4698"/>
      <c r="U54" s="4698"/>
      <c r="V54" s="4698"/>
      <c r="W54" s="4698"/>
      <c r="X54" s="4698"/>
      <c r="Y54" s="4698"/>
      <c r="Z54" s="4698"/>
      <c r="AA54" s="4698"/>
      <c r="AB54" s="4698"/>
      <c r="AC54" s="4698"/>
      <c r="AD54" s="4698"/>
      <c r="AE54" s="4698"/>
      <c r="AF54" s="4666"/>
      <c r="AG54" s="4666"/>
      <c r="AH54" s="4666"/>
      <c r="AI54" s="4666"/>
      <c r="AJ54" s="4666"/>
      <c r="AK54" s="4666"/>
      <c r="AL54" s="4666"/>
      <c r="AM54" s="4666"/>
      <c r="AN54" s="4666"/>
      <c r="AO54" s="4666"/>
      <c r="AP54" s="4666"/>
      <c r="AQ54" s="4666"/>
      <c r="AR54" s="4666"/>
      <c r="AS54" s="4666"/>
      <c r="AT54" s="4666"/>
      <c r="AU54" s="4666"/>
      <c r="AV54" s="4666"/>
      <c r="AW54" s="4666"/>
      <c r="AX54" s="935"/>
      <c r="AY54" s="4704"/>
      <c r="AZ54" s="4624"/>
      <c r="BA54" s="4624"/>
      <c r="BB54" s="4624"/>
      <c r="BC54" s="4624"/>
      <c r="BD54" s="4624"/>
      <c r="BE54" s="4624"/>
      <c r="BF54" s="4624"/>
      <c r="BG54" s="4624"/>
      <c r="BH54" s="4624"/>
      <c r="BI54" s="4624"/>
      <c r="BJ54" s="4624"/>
      <c r="BK54" s="4624"/>
      <c r="BL54" s="4624"/>
      <c r="BM54" s="4624"/>
      <c r="BN54" s="4624"/>
      <c r="BO54" s="4624"/>
      <c r="BP54" s="4624"/>
      <c r="BQ54" s="4624"/>
      <c r="BR54" s="4684"/>
      <c r="BS54" s="4684"/>
      <c r="BT54" s="4684"/>
      <c r="BU54" s="4684"/>
      <c r="BV54" s="4684"/>
      <c r="BW54" s="4684"/>
      <c r="BX54" s="4684"/>
      <c r="BY54" s="4684"/>
      <c r="BZ54" s="4684"/>
      <c r="CA54" s="4684"/>
      <c r="CB54" s="4624"/>
      <c r="CC54" s="4624"/>
      <c r="CD54" s="4624"/>
      <c r="CE54" s="4624"/>
      <c r="CF54" s="4624"/>
      <c r="CG54" s="4624"/>
      <c r="CH54" s="4624"/>
      <c r="CI54" s="4624"/>
      <c r="CJ54" s="4624"/>
      <c r="CK54" s="4624"/>
      <c r="CL54" s="4624"/>
      <c r="CM54" s="4624"/>
      <c r="CN54" s="4624"/>
      <c r="CO54" s="4624"/>
      <c r="CP54" s="4624"/>
      <c r="CQ54" s="4624"/>
      <c r="CR54" s="4624"/>
      <c r="CS54" s="4624"/>
      <c r="CT54" s="4624"/>
      <c r="CU54" s="4624"/>
      <c r="CV54" s="4624"/>
      <c r="CW54" s="830"/>
    </row>
    <row r="55" spans="1:101" ht="15" customHeight="1">
      <c r="A55" s="1600"/>
      <c r="B55" s="1601"/>
      <c r="C55" s="1160"/>
      <c r="D55" s="1166" t="s">
        <v>36</v>
      </c>
      <c r="E55" s="1584" t="s">
        <v>1045</v>
      </c>
      <c r="F55" s="1164"/>
      <c r="G55" s="1164"/>
      <c r="H55" s="1164"/>
      <c r="I55" s="1164"/>
      <c r="J55" s="1156"/>
      <c r="K55" s="1156"/>
      <c r="L55" s="4704"/>
      <c r="M55" s="4625"/>
      <c r="N55" s="4625"/>
      <c r="O55" s="4625"/>
      <c r="P55" s="4625"/>
      <c r="Q55" s="4625"/>
      <c r="R55" s="4625"/>
      <c r="S55" s="4625"/>
      <c r="T55" s="4625"/>
      <c r="U55" s="4625"/>
      <c r="V55" s="4625"/>
      <c r="W55" s="4625"/>
      <c r="X55" s="4625"/>
      <c r="Y55" s="4625"/>
      <c r="Z55" s="4625"/>
      <c r="AA55" s="4625"/>
      <c r="AB55" s="4625"/>
      <c r="AC55" s="4625"/>
      <c r="AD55" s="4625"/>
      <c r="AE55" s="4625"/>
      <c r="AF55" s="4706"/>
      <c r="AG55" s="4706"/>
      <c r="AH55" s="4706"/>
      <c r="AI55" s="4706"/>
      <c r="AJ55" s="4706"/>
      <c r="AK55" s="4706"/>
      <c r="AL55" s="4706"/>
      <c r="AM55" s="4706"/>
      <c r="AN55" s="4706"/>
      <c r="AO55" s="4625"/>
      <c r="AP55" s="4625"/>
      <c r="AQ55" s="4625"/>
      <c r="AR55" s="4625"/>
      <c r="AS55" s="4625"/>
      <c r="AT55" s="4625"/>
      <c r="AU55" s="4625"/>
      <c r="AV55" s="4625"/>
      <c r="AW55" s="4625"/>
      <c r="AX55" s="935"/>
      <c r="AY55" s="4704"/>
      <c r="AZ55" s="4626"/>
      <c r="BA55" s="4626"/>
      <c r="BB55" s="4626"/>
      <c r="BC55" s="4626"/>
      <c r="BD55" s="4626"/>
      <c r="BE55" s="4626"/>
      <c r="BF55" s="4626"/>
      <c r="BG55" s="4626"/>
      <c r="BH55" s="4626"/>
      <c r="BI55" s="4625"/>
      <c r="BJ55" s="4625"/>
      <c r="BK55" s="4625"/>
      <c r="BL55" s="4625"/>
      <c r="BM55" s="4625"/>
      <c r="BN55" s="4625"/>
      <c r="BO55" s="4625"/>
      <c r="BP55" s="4625"/>
      <c r="BQ55" s="4625"/>
      <c r="BR55" s="4625"/>
      <c r="BS55" s="4625"/>
      <c r="BT55" s="4625"/>
      <c r="BU55" s="4625"/>
      <c r="BV55" s="4625"/>
      <c r="BW55" s="4625"/>
      <c r="BX55" s="4625"/>
      <c r="BY55" s="4625"/>
      <c r="BZ55" s="4625"/>
      <c r="CA55" s="4625"/>
      <c r="CB55" s="4626">
        <f>M55+W55+AO55-AZ55+BI55-BR55</f>
        <v>0</v>
      </c>
      <c r="CC55" s="4628"/>
      <c r="CD55" s="4628"/>
      <c r="CE55" s="4628"/>
      <c r="CF55" s="4628"/>
      <c r="CG55" s="4628"/>
      <c r="CH55" s="4628"/>
      <c r="CI55" s="4628"/>
      <c r="CJ55" s="4628"/>
      <c r="CK55" s="4628"/>
      <c r="CL55" s="4628"/>
      <c r="CM55" s="4626"/>
      <c r="CN55" s="4626"/>
      <c r="CO55" s="4626"/>
      <c r="CP55" s="4626"/>
      <c r="CQ55" s="4626"/>
      <c r="CR55" s="4626"/>
      <c r="CS55" s="4626"/>
      <c r="CT55" s="4626"/>
      <c r="CU55" s="4626"/>
      <c r="CV55" s="4626"/>
      <c r="CW55" s="1374"/>
    </row>
    <row r="56" spans="1:101" ht="15" customHeight="1">
      <c r="A56" s="1600"/>
      <c r="B56" s="1601"/>
      <c r="C56" s="1160"/>
      <c r="D56" s="1162"/>
      <c r="E56" s="1362" t="s">
        <v>1046</v>
      </c>
      <c r="F56" s="1585"/>
      <c r="G56" s="1585"/>
      <c r="H56" s="1585"/>
      <c r="I56" s="1585"/>
      <c r="J56" s="1164"/>
      <c r="K56" s="1156"/>
      <c r="L56" s="4705"/>
      <c r="M56" s="4625"/>
      <c r="N56" s="4625"/>
      <c r="O56" s="4625"/>
      <c r="P56" s="4625"/>
      <c r="Q56" s="4625"/>
      <c r="R56" s="4625"/>
      <c r="S56" s="4625"/>
      <c r="T56" s="4625"/>
      <c r="U56" s="4625"/>
      <c r="V56" s="4625"/>
      <c r="W56" s="4625"/>
      <c r="X56" s="4625"/>
      <c r="Y56" s="4625"/>
      <c r="Z56" s="4625"/>
      <c r="AA56" s="4625"/>
      <c r="AB56" s="4625"/>
      <c r="AC56" s="4625"/>
      <c r="AD56" s="4625"/>
      <c r="AE56" s="4625"/>
      <c r="AF56" s="4706"/>
      <c r="AG56" s="4706"/>
      <c r="AH56" s="4706"/>
      <c r="AI56" s="4706"/>
      <c r="AJ56" s="4706"/>
      <c r="AK56" s="4706"/>
      <c r="AL56" s="4706"/>
      <c r="AM56" s="4706"/>
      <c r="AN56" s="4706"/>
      <c r="AO56" s="4625"/>
      <c r="AP56" s="4625"/>
      <c r="AQ56" s="4625"/>
      <c r="AR56" s="4625"/>
      <c r="AS56" s="4625"/>
      <c r="AT56" s="4625"/>
      <c r="AU56" s="4625"/>
      <c r="AV56" s="4625"/>
      <c r="AW56" s="4625"/>
      <c r="AX56" s="1141"/>
      <c r="AY56" s="4705"/>
      <c r="AZ56" s="4626"/>
      <c r="BA56" s="4626"/>
      <c r="BB56" s="4626"/>
      <c r="BC56" s="4626"/>
      <c r="BD56" s="4626"/>
      <c r="BE56" s="4626"/>
      <c r="BF56" s="4626"/>
      <c r="BG56" s="4626"/>
      <c r="BH56" s="4626"/>
      <c r="BI56" s="4625"/>
      <c r="BJ56" s="4625"/>
      <c r="BK56" s="4625"/>
      <c r="BL56" s="4625"/>
      <c r="BM56" s="4625"/>
      <c r="BN56" s="4625"/>
      <c r="BO56" s="4625"/>
      <c r="BP56" s="4625"/>
      <c r="BQ56" s="4625"/>
      <c r="BR56" s="4625"/>
      <c r="BS56" s="4625"/>
      <c r="BT56" s="4625"/>
      <c r="BU56" s="4625"/>
      <c r="BV56" s="4625"/>
      <c r="BW56" s="4625"/>
      <c r="BX56" s="4625"/>
      <c r="BY56" s="4625"/>
      <c r="BZ56" s="4625"/>
      <c r="CA56" s="4625"/>
      <c r="CB56" s="4628"/>
      <c r="CC56" s="4628"/>
      <c r="CD56" s="4628"/>
      <c r="CE56" s="4628"/>
      <c r="CF56" s="4628"/>
      <c r="CG56" s="4628"/>
      <c r="CH56" s="4628"/>
      <c r="CI56" s="4628"/>
      <c r="CJ56" s="4628"/>
      <c r="CK56" s="4628"/>
      <c r="CL56" s="4628"/>
      <c r="CM56" s="4626"/>
      <c r="CN56" s="4626"/>
      <c r="CO56" s="4626"/>
      <c r="CP56" s="4626"/>
      <c r="CQ56" s="4626"/>
      <c r="CR56" s="4626"/>
      <c r="CS56" s="4626"/>
      <c r="CT56" s="4626"/>
      <c r="CU56" s="4626"/>
      <c r="CV56" s="4626"/>
      <c r="CW56" s="830"/>
    </row>
    <row r="57" spans="1:101" ht="15" customHeight="1">
      <c r="A57" s="1600"/>
      <c r="B57" s="1601"/>
      <c r="C57" s="1160"/>
      <c r="D57" s="1156"/>
      <c r="E57" s="1361"/>
      <c r="F57" s="1361"/>
      <c r="G57" s="1361"/>
      <c r="H57" s="1361"/>
      <c r="I57" s="1361"/>
      <c r="J57" s="1164"/>
      <c r="K57" s="1156"/>
      <c r="L57" s="4699" t="s">
        <v>607</v>
      </c>
      <c r="M57" s="4684"/>
      <c r="N57" s="4684"/>
      <c r="O57" s="4684"/>
      <c r="P57" s="4684"/>
      <c r="Q57" s="4684"/>
      <c r="R57" s="4684"/>
      <c r="S57" s="4684"/>
      <c r="T57" s="4684"/>
      <c r="U57" s="4684"/>
      <c r="V57" s="4684"/>
      <c r="W57" s="4684"/>
      <c r="X57" s="4684"/>
      <c r="Y57" s="4684"/>
      <c r="Z57" s="4684"/>
      <c r="AA57" s="4684"/>
      <c r="AB57" s="4684"/>
      <c r="AC57" s="4684"/>
      <c r="AD57" s="4684"/>
      <c r="AE57" s="4684"/>
      <c r="AF57" s="4666"/>
      <c r="AG57" s="4666"/>
      <c r="AH57" s="4666"/>
      <c r="AI57" s="4666"/>
      <c r="AJ57" s="4666"/>
      <c r="AK57" s="4666"/>
      <c r="AL57" s="4666"/>
      <c r="AM57" s="4666"/>
      <c r="AN57" s="4666"/>
      <c r="AO57" s="4698"/>
      <c r="AP57" s="4698"/>
      <c r="AQ57" s="4698"/>
      <c r="AR57" s="4698"/>
      <c r="AS57" s="4698"/>
      <c r="AT57" s="4698"/>
      <c r="AU57" s="4698"/>
      <c r="AV57" s="4698"/>
      <c r="AW57" s="4698"/>
      <c r="AX57" s="1141"/>
      <c r="AY57" s="4699" t="s">
        <v>607</v>
      </c>
      <c r="AZ57" s="4698"/>
      <c r="BA57" s="4698"/>
      <c r="BB57" s="4698"/>
      <c r="BC57" s="4698"/>
      <c r="BD57" s="4698"/>
      <c r="BE57" s="4698"/>
      <c r="BF57" s="4698"/>
      <c r="BG57" s="4698"/>
      <c r="BH57" s="4698"/>
      <c r="BI57" s="4698"/>
      <c r="BJ57" s="4698"/>
      <c r="BK57" s="4698"/>
      <c r="BL57" s="4698"/>
      <c r="BM57" s="4698"/>
      <c r="BN57" s="4698"/>
      <c r="BO57" s="4698"/>
      <c r="BP57" s="4698"/>
      <c r="BQ57" s="4698"/>
      <c r="BR57" s="4684"/>
      <c r="BS57" s="4684"/>
      <c r="BT57" s="4684"/>
      <c r="BU57" s="4684"/>
      <c r="BV57" s="4684"/>
      <c r="BW57" s="4684"/>
      <c r="BX57" s="4684"/>
      <c r="BY57" s="4684"/>
      <c r="BZ57" s="4684"/>
      <c r="CA57" s="4684"/>
      <c r="CB57" s="4698"/>
      <c r="CC57" s="4698"/>
      <c r="CD57" s="4698"/>
      <c r="CE57" s="4698"/>
      <c r="CF57" s="4698"/>
      <c r="CG57" s="4698"/>
      <c r="CH57" s="4698"/>
      <c r="CI57" s="4698"/>
      <c r="CJ57" s="4698"/>
      <c r="CK57" s="4698"/>
      <c r="CL57" s="3172"/>
      <c r="CM57" s="4698"/>
      <c r="CN57" s="4698"/>
      <c r="CO57" s="4698"/>
      <c r="CP57" s="4698"/>
      <c r="CQ57" s="4698"/>
      <c r="CR57" s="4698"/>
      <c r="CS57" s="4698"/>
      <c r="CT57" s="4698"/>
      <c r="CU57" s="4698"/>
      <c r="CV57" s="4698"/>
      <c r="CW57" s="1374"/>
    </row>
    <row r="58" spans="1:101" ht="15" customHeight="1">
      <c r="A58" s="1600"/>
      <c r="B58" s="1601"/>
      <c r="C58" s="1160"/>
      <c r="D58" s="1164"/>
      <c r="E58" s="1164"/>
      <c r="F58" s="1164"/>
      <c r="G58" s="1169"/>
      <c r="H58" s="1169"/>
      <c r="I58" s="1169"/>
      <c r="J58" s="1169"/>
      <c r="K58" s="1156"/>
      <c r="L58" s="4700"/>
      <c r="M58" s="4684"/>
      <c r="N58" s="4684"/>
      <c r="O58" s="4684"/>
      <c r="P58" s="4684"/>
      <c r="Q58" s="4684"/>
      <c r="R58" s="4684"/>
      <c r="S58" s="4684"/>
      <c r="T58" s="4684"/>
      <c r="U58" s="4684"/>
      <c r="V58" s="4684"/>
      <c r="W58" s="4684"/>
      <c r="X58" s="4684"/>
      <c r="Y58" s="4684"/>
      <c r="Z58" s="4684"/>
      <c r="AA58" s="4684"/>
      <c r="AB58" s="4684"/>
      <c r="AC58" s="4684"/>
      <c r="AD58" s="4684"/>
      <c r="AE58" s="4684"/>
      <c r="AF58" s="4666"/>
      <c r="AG58" s="4666"/>
      <c r="AH58" s="4666"/>
      <c r="AI58" s="4666"/>
      <c r="AJ58" s="4666"/>
      <c r="AK58" s="4666"/>
      <c r="AL58" s="4666"/>
      <c r="AM58" s="4666"/>
      <c r="AN58" s="4666"/>
      <c r="AO58" s="4698"/>
      <c r="AP58" s="4698"/>
      <c r="AQ58" s="4698"/>
      <c r="AR58" s="4698"/>
      <c r="AS58" s="4698"/>
      <c r="AT58" s="4698"/>
      <c r="AU58" s="4698"/>
      <c r="AV58" s="4698"/>
      <c r="AW58" s="4698"/>
      <c r="AX58" s="1142"/>
      <c r="AY58" s="4700"/>
      <c r="AZ58" s="4698"/>
      <c r="BA58" s="4698"/>
      <c r="BB58" s="4698"/>
      <c r="BC58" s="4698"/>
      <c r="BD58" s="4698"/>
      <c r="BE58" s="4698"/>
      <c r="BF58" s="4698"/>
      <c r="BG58" s="4698"/>
      <c r="BH58" s="4698"/>
      <c r="BI58" s="4698"/>
      <c r="BJ58" s="4698"/>
      <c r="BK58" s="4698"/>
      <c r="BL58" s="4698"/>
      <c r="BM58" s="4698"/>
      <c r="BN58" s="4698"/>
      <c r="BO58" s="4698"/>
      <c r="BP58" s="4698"/>
      <c r="BQ58" s="4698"/>
      <c r="BR58" s="4684"/>
      <c r="BS58" s="4684"/>
      <c r="BT58" s="4684"/>
      <c r="BU58" s="4684"/>
      <c r="BV58" s="4684"/>
      <c r="BW58" s="4684"/>
      <c r="BX58" s="4684"/>
      <c r="BY58" s="4684"/>
      <c r="BZ58" s="4684"/>
      <c r="CA58" s="4684"/>
      <c r="CB58" s="4698"/>
      <c r="CC58" s="4698"/>
      <c r="CD58" s="4698"/>
      <c r="CE58" s="4698"/>
      <c r="CF58" s="4698"/>
      <c r="CG58" s="4698"/>
      <c r="CH58" s="4698"/>
      <c r="CI58" s="4698"/>
      <c r="CJ58" s="4698"/>
      <c r="CK58" s="4698"/>
      <c r="CL58" s="3172"/>
      <c r="CM58" s="4698"/>
      <c r="CN58" s="4698"/>
      <c r="CO58" s="4698"/>
      <c r="CP58" s="4698"/>
      <c r="CQ58" s="4698"/>
      <c r="CR58" s="4698"/>
      <c r="CS58" s="4698"/>
      <c r="CT58" s="4698"/>
      <c r="CU58" s="4698"/>
      <c r="CV58" s="4698"/>
      <c r="CW58" s="830"/>
    </row>
    <row r="59" spans="1:101" ht="15" customHeight="1">
      <c r="A59" s="1600"/>
      <c r="B59" s="1601"/>
      <c r="C59" s="1160"/>
      <c r="D59" s="1166" t="s">
        <v>50</v>
      </c>
      <c r="E59" s="1168" t="s">
        <v>197</v>
      </c>
      <c r="F59" s="1164"/>
      <c r="G59" s="1169"/>
      <c r="H59" s="1169"/>
      <c r="I59" s="1169"/>
      <c r="J59" s="1169"/>
      <c r="K59" s="1156"/>
      <c r="L59" s="4700"/>
      <c r="M59" s="4625"/>
      <c r="N59" s="4625"/>
      <c r="O59" s="4625"/>
      <c r="P59" s="4625"/>
      <c r="Q59" s="4625"/>
      <c r="R59" s="4625"/>
      <c r="S59" s="4625"/>
      <c r="T59" s="4625"/>
      <c r="U59" s="4625"/>
      <c r="V59" s="4625"/>
      <c r="W59" s="4625"/>
      <c r="X59" s="4625"/>
      <c r="Y59" s="4625"/>
      <c r="Z59" s="4625"/>
      <c r="AA59" s="4625"/>
      <c r="AB59" s="4625"/>
      <c r="AC59" s="4625"/>
      <c r="AD59" s="4625"/>
      <c r="AE59" s="4625"/>
      <c r="AF59" s="4625"/>
      <c r="AG59" s="4625"/>
      <c r="AH59" s="4625"/>
      <c r="AI59" s="4625"/>
      <c r="AJ59" s="4625"/>
      <c r="AK59" s="4625"/>
      <c r="AL59" s="4625"/>
      <c r="AM59" s="4625"/>
      <c r="AN59" s="4625"/>
      <c r="AO59" s="4625"/>
      <c r="AP59" s="4625"/>
      <c r="AQ59" s="4625"/>
      <c r="AR59" s="4625"/>
      <c r="AS59" s="4625"/>
      <c r="AT59" s="4625"/>
      <c r="AU59" s="4625"/>
      <c r="AV59" s="4625"/>
      <c r="AW59" s="4625"/>
      <c r="AX59" s="1142"/>
      <c r="AY59" s="4700"/>
      <c r="AZ59" s="4626"/>
      <c r="BA59" s="4626"/>
      <c r="BB59" s="4626"/>
      <c r="BC59" s="4626"/>
      <c r="BD59" s="4626"/>
      <c r="BE59" s="4626"/>
      <c r="BF59" s="4626"/>
      <c r="BG59" s="4626"/>
      <c r="BH59" s="4626"/>
      <c r="BI59" s="4625"/>
      <c r="BJ59" s="4625"/>
      <c r="BK59" s="4625"/>
      <c r="BL59" s="4625"/>
      <c r="BM59" s="4625"/>
      <c r="BN59" s="4625"/>
      <c r="BO59" s="4625"/>
      <c r="BP59" s="4625"/>
      <c r="BQ59" s="4625"/>
      <c r="BR59" s="4625"/>
      <c r="BS59" s="4625"/>
      <c r="BT59" s="4625"/>
      <c r="BU59" s="4625"/>
      <c r="BV59" s="4625"/>
      <c r="BW59" s="4625"/>
      <c r="BX59" s="4625"/>
      <c r="BY59" s="4625"/>
      <c r="BZ59" s="4625"/>
      <c r="CA59" s="4625"/>
      <c r="CB59" s="4626">
        <f>M59+W59+AF59+AO59-AZ59+BI59-BR59</f>
        <v>0</v>
      </c>
      <c r="CC59" s="4628"/>
      <c r="CD59" s="4628"/>
      <c r="CE59" s="4628"/>
      <c r="CF59" s="4628"/>
      <c r="CG59" s="4628"/>
      <c r="CH59" s="4628"/>
      <c r="CI59" s="4628"/>
      <c r="CJ59" s="4628"/>
      <c r="CK59" s="4628"/>
      <c r="CL59" s="4628"/>
      <c r="CM59" s="4626"/>
      <c r="CN59" s="4626"/>
      <c r="CO59" s="4626"/>
      <c r="CP59" s="4626"/>
      <c r="CQ59" s="4626"/>
      <c r="CR59" s="4626"/>
      <c r="CS59" s="4626"/>
      <c r="CT59" s="4626"/>
      <c r="CU59" s="4626"/>
      <c r="CV59" s="4626"/>
      <c r="CW59" s="1374"/>
    </row>
    <row r="60" spans="1:101" ht="15" customHeight="1">
      <c r="A60" s="1600"/>
      <c r="B60" s="1601"/>
      <c r="C60" s="1160"/>
      <c r="D60" s="1156"/>
      <c r="E60" s="1170" t="s">
        <v>2169</v>
      </c>
      <c r="F60" s="1164"/>
      <c r="G60" s="1169"/>
      <c r="H60" s="1169"/>
      <c r="I60" s="1169"/>
      <c r="J60" s="1169"/>
      <c r="K60" s="1156"/>
      <c r="L60" s="4701"/>
      <c r="M60" s="4625"/>
      <c r="N60" s="4625"/>
      <c r="O60" s="4625"/>
      <c r="P60" s="4625"/>
      <c r="Q60" s="4625"/>
      <c r="R60" s="4625"/>
      <c r="S60" s="4625"/>
      <c r="T60" s="4625"/>
      <c r="U60" s="4625"/>
      <c r="V60" s="4625"/>
      <c r="W60" s="4625"/>
      <c r="X60" s="4625"/>
      <c r="Y60" s="4625"/>
      <c r="Z60" s="4625"/>
      <c r="AA60" s="4625"/>
      <c r="AB60" s="4625"/>
      <c r="AC60" s="4625"/>
      <c r="AD60" s="4625"/>
      <c r="AE60" s="4625"/>
      <c r="AF60" s="4625"/>
      <c r="AG60" s="4625"/>
      <c r="AH60" s="4625"/>
      <c r="AI60" s="4625"/>
      <c r="AJ60" s="4625"/>
      <c r="AK60" s="4625"/>
      <c r="AL60" s="4625"/>
      <c r="AM60" s="4625"/>
      <c r="AN60" s="4625"/>
      <c r="AO60" s="4625"/>
      <c r="AP60" s="4625"/>
      <c r="AQ60" s="4625"/>
      <c r="AR60" s="4625"/>
      <c r="AS60" s="4625"/>
      <c r="AT60" s="4625"/>
      <c r="AU60" s="4625"/>
      <c r="AV60" s="4625"/>
      <c r="AW60" s="4625"/>
      <c r="AX60" s="1141"/>
      <c r="AY60" s="4701"/>
      <c r="AZ60" s="4626"/>
      <c r="BA60" s="4626"/>
      <c r="BB60" s="4626"/>
      <c r="BC60" s="4626"/>
      <c r="BD60" s="4626"/>
      <c r="BE60" s="4626"/>
      <c r="BF60" s="4626"/>
      <c r="BG60" s="4626"/>
      <c r="BH60" s="4626"/>
      <c r="BI60" s="4625"/>
      <c r="BJ60" s="4625"/>
      <c r="BK60" s="4625"/>
      <c r="BL60" s="4625"/>
      <c r="BM60" s="4625"/>
      <c r="BN60" s="4625"/>
      <c r="BO60" s="4625"/>
      <c r="BP60" s="4625"/>
      <c r="BQ60" s="4625"/>
      <c r="BR60" s="4625"/>
      <c r="BS60" s="4625"/>
      <c r="BT60" s="4625"/>
      <c r="BU60" s="4625"/>
      <c r="BV60" s="4625"/>
      <c r="BW60" s="4625"/>
      <c r="BX60" s="4625"/>
      <c r="BY60" s="4625"/>
      <c r="BZ60" s="4625"/>
      <c r="CA60" s="4625"/>
      <c r="CB60" s="4628"/>
      <c r="CC60" s="4628"/>
      <c r="CD60" s="4628"/>
      <c r="CE60" s="4628"/>
      <c r="CF60" s="4628"/>
      <c r="CG60" s="4628"/>
      <c r="CH60" s="4628"/>
      <c r="CI60" s="4628"/>
      <c r="CJ60" s="4628"/>
      <c r="CK60" s="4628"/>
      <c r="CL60" s="4628"/>
      <c r="CM60" s="4626"/>
      <c r="CN60" s="4626"/>
      <c r="CO60" s="4626"/>
      <c r="CP60" s="4626"/>
      <c r="CQ60" s="4626"/>
      <c r="CR60" s="4626"/>
      <c r="CS60" s="4626"/>
      <c r="CT60" s="4626"/>
      <c r="CU60" s="4626"/>
      <c r="CV60" s="4626"/>
      <c r="CW60" s="830"/>
    </row>
    <row r="61" spans="1:101" ht="15" customHeight="1">
      <c r="A61" s="1600"/>
      <c r="B61" s="1601"/>
      <c r="C61" s="1586" t="s">
        <v>1018</v>
      </c>
      <c r="D61" s="1159" t="s">
        <v>51</v>
      </c>
      <c r="E61" s="1164"/>
      <c r="F61" s="1362"/>
      <c r="G61" s="1156"/>
      <c r="H61" s="1156"/>
      <c r="I61" s="1156"/>
      <c r="J61" s="1156"/>
      <c r="K61" s="1156"/>
      <c r="L61" s="4687" t="s">
        <v>70</v>
      </c>
      <c r="M61" s="4684"/>
      <c r="N61" s="4684"/>
      <c r="O61" s="4684"/>
      <c r="P61" s="4684"/>
      <c r="Q61" s="4684"/>
      <c r="R61" s="4684"/>
      <c r="S61" s="4684"/>
      <c r="T61" s="4684"/>
      <c r="U61" s="4684"/>
      <c r="V61" s="4684"/>
      <c r="W61" s="4698"/>
      <c r="X61" s="4698"/>
      <c r="Y61" s="4698"/>
      <c r="Z61" s="4698"/>
      <c r="AA61" s="4698"/>
      <c r="AB61" s="4698"/>
      <c r="AC61" s="4698"/>
      <c r="AD61" s="4698"/>
      <c r="AE61" s="4698"/>
      <c r="AF61" s="4666"/>
      <c r="AG61" s="4666"/>
      <c r="AH61" s="4666"/>
      <c r="AI61" s="4666"/>
      <c r="AJ61" s="4666"/>
      <c r="AK61" s="4666"/>
      <c r="AL61" s="4666"/>
      <c r="AM61" s="4666"/>
      <c r="AN61" s="4666"/>
      <c r="AO61" s="4666"/>
      <c r="AP61" s="4666"/>
      <c r="AQ61" s="4666"/>
      <c r="AR61" s="4666"/>
      <c r="AS61" s="4666"/>
      <c r="AT61" s="4666"/>
      <c r="AU61" s="4666"/>
      <c r="AV61" s="4666"/>
      <c r="AW61" s="4666"/>
      <c r="AX61" s="935"/>
      <c r="AY61" s="4687" t="s">
        <v>70</v>
      </c>
      <c r="AZ61" s="4624"/>
      <c r="BA61" s="4624"/>
      <c r="BB61" s="4624"/>
      <c r="BC61" s="4624"/>
      <c r="BD61" s="4624"/>
      <c r="BE61" s="4624"/>
      <c r="BF61" s="4624"/>
      <c r="BG61" s="4624"/>
      <c r="BH61" s="4624"/>
      <c r="BI61" s="4684"/>
      <c r="BJ61" s="4684"/>
      <c r="BK61" s="4684"/>
      <c r="BL61" s="4684"/>
      <c r="BM61" s="4684"/>
      <c r="BN61" s="4684"/>
      <c r="BO61" s="4684"/>
      <c r="BP61" s="4684"/>
      <c r="BQ61" s="4684"/>
      <c r="BR61" s="4624"/>
      <c r="BS61" s="4624"/>
      <c r="BT61" s="4624"/>
      <c r="BU61" s="4624"/>
      <c r="BV61" s="4624"/>
      <c r="BW61" s="4624"/>
      <c r="BX61" s="4624"/>
      <c r="BY61" s="4624"/>
      <c r="BZ61" s="4624"/>
      <c r="CA61" s="4624"/>
      <c r="CB61" s="4624"/>
      <c r="CC61" s="4624"/>
      <c r="CD61" s="4624"/>
      <c r="CE61" s="4624"/>
      <c r="CF61" s="4624"/>
      <c r="CG61" s="4624"/>
      <c r="CH61" s="4624"/>
      <c r="CI61" s="4624"/>
      <c r="CJ61" s="4624"/>
      <c r="CK61" s="4624"/>
      <c r="CL61" s="4624"/>
      <c r="CM61" s="4624"/>
      <c r="CN61" s="4624"/>
      <c r="CO61" s="4624"/>
      <c r="CP61" s="4624"/>
      <c r="CQ61" s="4624"/>
      <c r="CR61" s="4624"/>
      <c r="CS61" s="4624"/>
      <c r="CT61" s="4624"/>
      <c r="CU61" s="4624"/>
      <c r="CV61" s="4624"/>
      <c r="CW61" s="830"/>
    </row>
    <row r="62" spans="1:101" ht="15" customHeight="1">
      <c r="A62" s="1600"/>
      <c r="B62" s="1601"/>
      <c r="C62" s="1156"/>
      <c r="D62" s="1362" t="s">
        <v>52</v>
      </c>
      <c r="E62" s="1167"/>
      <c r="F62" s="1158"/>
      <c r="G62" s="1158"/>
      <c r="H62" s="1156"/>
      <c r="I62" s="1156"/>
      <c r="J62" s="1156"/>
      <c r="K62" s="1156"/>
      <c r="L62" s="4681"/>
      <c r="M62" s="4684"/>
      <c r="N62" s="4684"/>
      <c r="O62" s="4684"/>
      <c r="P62" s="4684"/>
      <c r="Q62" s="4684"/>
      <c r="R62" s="4684"/>
      <c r="S62" s="4684"/>
      <c r="T62" s="4684"/>
      <c r="U62" s="4684"/>
      <c r="V62" s="4684"/>
      <c r="W62" s="4698"/>
      <c r="X62" s="4698"/>
      <c r="Y62" s="4698"/>
      <c r="Z62" s="4698"/>
      <c r="AA62" s="4698"/>
      <c r="AB62" s="4698"/>
      <c r="AC62" s="4698"/>
      <c r="AD62" s="4698"/>
      <c r="AE62" s="4698"/>
      <c r="AF62" s="4666"/>
      <c r="AG62" s="4666"/>
      <c r="AH62" s="4666"/>
      <c r="AI62" s="4666"/>
      <c r="AJ62" s="4666"/>
      <c r="AK62" s="4666"/>
      <c r="AL62" s="4666"/>
      <c r="AM62" s="4666"/>
      <c r="AN62" s="4666"/>
      <c r="AO62" s="4666"/>
      <c r="AP62" s="4666"/>
      <c r="AQ62" s="4666"/>
      <c r="AR62" s="4666"/>
      <c r="AS62" s="4666"/>
      <c r="AT62" s="4666"/>
      <c r="AU62" s="4666"/>
      <c r="AV62" s="4666"/>
      <c r="AW62" s="4666"/>
      <c r="AX62" s="935"/>
      <c r="AY62" s="4681"/>
      <c r="AZ62" s="4624"/>
      <c r="BA62" s="4624"/>
      <c r="BB62" s="4624"/>
      <c r="BC62" s="4624"/>
      <c r="BD62" s="4624"/>
      <c r="BE62" s="4624"/>
      <c r="BF62" s="4624"/>
      <c r="BG62" s="4624"/>
      <c r="BH62" s="4624"/>
      <c r="BI62" s="4684"/>
      <c r="BJ62" s="4684"/>
      <c r="BK62" s="4684"/>
      <c r="BL62" s="4684"/>
      <c r="BM62" s="4684"/>
      <c r="BN62" s="4684"/>
      <c r="BO62" s="4684"/>
      <c r="BP62" s="4684"/>
      <c r="BQ62" s="4684"/>
      <c r="BR62" s="4624"/>
      <c r="BS62" s="4624"/>
      <c r="BT62" s="4624"/>
      <c r="BU62" s="4624"/>
      <c r="BV62" s="4624"/>
      <c r="BW62" s="4624"/>
      <c r="BX62" s="4624"/>
      <c r="BY62" s="4624"/>
      <c r="BZ62" s="4624"/>
      <c r="CA62" s="4624"/>
      <c r="CB62" s="4624"/>
      <c r="CC62" s="4624"/>
      <c r="CD62" s="4624"/>
      <c r="CE62" s="4624"/>
      <c r="CF62" s="4624"/>
      <c r="CG62" s="4624"/>
      <c r="CH62" s="4624"/>
      <c r="CI62" s="4624"/>
      <c r="CJ62" s="4624"/>
      <c r="CK62" s="4624"/>
      <c r="CL62" s="4624"/>
      <c r="CM62" s="4624"/>
      <c r="CN62" s="4624"/>
      <c r="CO62" s="4624"/>
      <c r="CP62" s="4624"/>
      <c r="CQ62" s="4624"/>
      <c r="CR62" s="4624"/>
      <c r="CS62" s="4624"/>
      <c r="CT62" s="4624"/>
      <c r="CU62" s="4624"/>
      <c r="CV62" s="4624"/>
      <c r="CW62" s="830"/>
    </row>
    <row r="63" spans="1:101" s="3" customFormat="1" ht="15" customHeight="1">
      <c r="A63" s="1600"/>
      <c r="B63" s="1601"/>
      <c r="C63" s="1183"/>
      <c r="D63" s="1166" t="s">
        <v>784</v>
      </c>
      <c r="E63" s="1159" t="s">
        <v>1047</v>
      </c>
      <c r="F63" s="1158"/>
      <c r="G63" s="1158"/>
      <c r="H63" s="1158"/>
      <c r="I63" s="1158"/>
      <c r="J63" s="1158"/>
      <c r="K63" s="1158"/>
      <c r="L63" s="4681"/>
      <c r="M63" s="4625"/>
      <c r="N63" s="4625"/>
      <c r="O63" s="4625"/>
      <c r="P63" s="4625"/>
      <c r="Q63" s="4625"/>
      <c r="R63" s="4625"/>
      <c r="S63" s="4625"/>
      <c r="T63" s="4625"/>
      <c r="U63" s="4625"/>
      <c r="V63" s="4625"/>
      <c r="W63" s="4625"/>
      <c r="X63" s="4625"/>
      <c r="Y63" s="4625"/>
      <c r="Z63" s="4625"/>
      <c r="AA63" s="4625"/>
      <c r="AB63" s="4625"/>
      <c r="AC63" s="4625"/>
      <c r="AD63" s="4625"/>
      <c r="AE63" s="4625"/>
      <c r="AF63" s="4625"/>
      <c r="AG63" s="4625"/>
      <c r="AH63" s="4625"/>
      <c r="AI63" s="4625"/>
      <c r="AJ63" s="4625"/>
      <c r="AK63" s="4625"/>
      <c r="AL63" s="4625"/>
      <c r="AM63" s="4625"/>
      <c r="AN63" s="4625"/>
      <c r="AO63" s="4625"/>
      <c r="AP63" s="4625"/>
      <c r="AQ63" s="4625"/>
      <c r="AR63" s="4625"/>
      <c r="AS63" s="4625"/>
      <c r="AT63" s="4625"/>
      <c r="AU63" s="4625"/>
      <c r="AV63" s="4625"/>
      <c r="AW63" s="4625"/>
      <c r="AX63" s="1143"/>
      <c r="AY63" s="4681"/>
      <c r="AZ63" s="4626"/>
      <c r="BA63" s="4626"/>
      <c r="BB63" s="4626"/>
      <c r="BC63" s="4626"/>
      <c r="BD63" s="4626"/>
      <c r="BE63" s="4626"/>
      <c r="BF63" s="4626"/>
      <c r="BG63" s="4626"/>
      <c r="BH63" s="4626"/>
      <c r="BI63" s="4625"/>
      <c r="BJ63" s="4625"/>
      <c r="BK63" s="4625"/>
      <c r="BL63" s="4625"/>
      <c r="BM63" s="4625"/>
      <c r="BN63" s="4625"/>
      <c r="BO63" s="4625"/>
      <c r="BP63" s="4625"/>
      <c r="BQ63" s="4625"/>
      <c r="BR63" s="4625"/>
      <c r="BS63" s="4625"/>
      <c r="BT63" s="4625"/>
      <c r="BU63" s="4625"/>
      <c r="BV63" s="4625"/>
      <c r="BW63" s="4625"/>
      <c r="BX63" s="4625"/>
      <c r="BY63" s="4625"/>
      <c r="BZ63" s="4625"/>
      <c r="CA63" s="4625"/>
      <c r="CB63" s="4626">
        <f>M63+W63+AF63+AO63-AZ63+BI63-BR63</f>
        <v>0</v>
      </c>
      <c r="CC63" s="4628"/>
      <c r="CD63" s="4628"/>
      <c r="CE63" s="4628"/>
      <c r="CF63" s="4628"/>
      <c r="CG63" s="4628"/>
      <c r="CH63" s="4628"/>
      <c r="CI63" s="4628"/>
      <c r="CJ63" s="4628"/>
      <c r="CK63" s="4628"/>
      <c r="CL63" s="4628"/>
      <c r="CM63" s="4626"/>
      <c r="CN63" s="4626"/>
      <c r="CO63" s="4626"/>
      <c r="CP63" s="4626"/>
      <c r="CQ63" s="4626"/>
      <c r="CR63" s="4626"/>
      <c r="CS63" s="4626"/>
      <c r="CT63" s="4626"/>
      <c r="CU63" s="4626"/>
      <c r="CV63" s="4626"/>
      <c r="CW63" s="60"/>
    </row>
    <row r="64" spans="1:101" s="3" customFormat="1" ht="15" customHeight="1">
      <c r="A64" s="1600"/>
      <c r="B64" s="1601"/>
      <c r="C64" s="1158"/>
      <c r="D64" s="1158"/>
      <c r="E64" s="1362" t="s">
        <v>1019</v>
      </c>
      <c r="F64" s="1158"/>
      <c r="G64" s="1158"/>
      <c r="H64" s="1158"/>
      <c r="I64" s="1158"/>
      <c r="J64" s="1158"/>
      <c r="K64" s="1158"/>
      <c r="L64" s="4696"/>
      <c r="M64" s="4625"/>
      <c r="N64" s="4625"/>
      <c r="O64" s="4625"/>
      <c r="P64" s="4625"/>
      <c r="Q64" s="4625"/>
      <c r="R64" s="4625"/>
      <c r="S64" s="4625"/>
      <c r="T64" s="4625"/>
      <c r="U64" s="4625"/>
      <c r="V64" s="4625"/>
      <c r="W64" s="4625"/>
      <c r="X64" s="4625"/>
      <c r="Y64" s="4625"/>
      <c r="Z64" s="4625"/>
      <c r="AA64" s="4625"/>
      <c r="AB64" s="4625"/>
      <c r="AC64" s="4625"/>
      <c r="AD64" s="4625"/>
      <c r="AE64" s="4625"/>
      <c r="AF64" s="4625"/>
      <c r="AG64" s="4625"/>
      <c r="AH64" s="4625"/>
      <c r="AI64" s="4625"/>
      <c r="AJ64" s="4625"/>
      <c r="AK64" s="4625"/>
      <c r="AL64" s="4625"/>
      <c r="AM64" s="4625"/>
      <c r="AN64" s="4625"/>
      <c r="AO64" s="4625"/>
      <c r="AP64" s="4625"/>
      <c r="AQ64" s="4625"/>
      <c r="AR64" s="4625"/>
      <c r="AS64" s="4625"/>
      <c r="AT64" s="4625"/>
      <c r="AU64" s="4625"/>
      <c r="AV64" s="4625"/>
      <c r="AW64" s="4625"/>
      <c r="AX64" s="1143"/>
      <c r="AY64" s="4696"/>
      <c r="AZ64" s="4626"/>
      <c r="BA64" s="4626"/>
      <c r="BB64" s="4626"/>
      <c r="BC64" s="4626"/>
      <c r="BD64" s="4626"/>
      <c r="BE64" s="4626"/>
      <c r="BF64" s="4626"/>
      <c r="BG64" s="4626"/>
      <c r="BH64" s="4626"/>
      <c r="BI64" s="4625"/>
      <c r="BJ64" s="4625"/>
      <c r="BK64" s="4625"/>
      <c r="BL64" s="4625"/>
      <c r="BM64" s="4625"/>
      <c r="BN64" s="4625"/>
      <c r="BO64" s="4625"/>
      <c r="BP64" s="4625"/>
      <c r="BQ64" s="4625"/>
      <c r="BR64" s="4625"/>
      <c r="BS64" s="4625"/>
      <c r="BT64" s="4625"/>
      <c r="BU64" s="4625"/>
      <c r="BV64" s="4625"/>
      <c r="BW64" s="4625"/>
      <c r="BX64" s="4625"/>
      <c r="BY64" s="4625"/>
      <c r="BZ64" s="4625"/>
      <c r="CA64" s="4625"/>
      <c r="CB64" s="4628"/>
      <c r="CC64" s="4628"/>
      <c r="CD64" s="4628"/>
      <c r="CE64" s="4628"/>
      <c r="CF64" s="4628"/>
      <c r="CG64" s="4628"/>
      <c r="CH64" s="4628"/>
      <c r="CI64" s="4628"/>
      <c r="CJ64" s="4628"/>
      <c r="CK64" s="4628"/>
      <c r="CL64" s="4628"/>
      <c r="CM64" s="4626"/>
      <c r="CN64" s="4626"/>
      <c r="CO64" s="4626"/>
      <c r="CP64" s="4626"/>
      <c r="CQ64" s="4626"/>
      <c r="CR64" s="4626"/>
      <c r="CS64" s="4626"/>
      <c r="CT64" s="4626"/>
      <c r="CU64" s="4626"/>
      <c r="CV64" s="4626"/>
      <c r="CW64" s="60"/>
    </row>
    <row r="65" spans="1:101" ht="15" customHeight="1">
      <c r="A65" s="1600"/>
      <c r="B65" s="1601"/>
      <c r="C65" s="1174"/>
      <c r="D65" s="1158"/>
      <c r="E65" s="1157"/>
      <c r="F65" s="1158"/>
      <c r="G65" s="1158"/>
      <c r="H65" s="1158"/>
      <c r="I65" s="1158"/>
      <c r="J65" s="1158"/>
      <c r="K65" s="1156"/>
      <c r="L65" s="4663" t="s">
        <v>614</v>
      </c>
      <c r="M65" s="4624"/>
      <c r="N65" s="4624"/>
      <c r="O65" s="4624"/>
      <c r="P65" s="4624"/>
      <c r="Q65" s="4624"/>
      <c r="R65" s="4624"/>
      <c r="S65" s="4624"/>
      <c r="T65" s="4624"/>
      <c r="U65" s="4624"/>
      <c r="V65" s="4624"/>
      <c r="W65" s="4624"/>
      <c r="X65" s="4624"/>
      <c r="Y65" s="4624"/>
      <c r="Z65" s="4624"/>
      <c r="AA65" s="4624"/>
      <c r="AB65" s="4624"/>
      <c r="AC65" s="4624"/>
      <c r="AD65" s="4624"/>
      <c r="AE65" s="4624"/>
      <c r="AF65" s="4624"/>
      <c r="AG65" s="4624"/>
      <c r="AH65" s="4624"/>
      <c r="AI65" s="4624"/>
      <c r="AJ65" s="4624"/>
      <c r="AK65" s="4624"/>
      <c r="AL65" s="4624"/>
      <c r="AM65" s="4624"/>
      <c r="AN65" s="4624"/>
      <c r="AO65" s="4666"/>
      <c r="AP65" s="4666"/>
      <c r="AQ65" s="4666"/>
      <c r="AR65" s="4666"/>
      <c r="AS65" s="4666"/>
      <c r="AT65" s="4666"/>
      <c r="AU65" s="4666"/>
      <c r="AV65" s="4666"/>
      <c r="AW65" s="4666"/>
      <c r="AX65" s="935"/>
      <c r="AY65" s="4663" t="s">
        <v>614</v>
      </c>
      <c r="AZ65" s="4624"/>
      <c r="BA65" s="4624"/>
      <c r="BB65" s="4624"/>
      <c r="BC65" s="4624"/>
      <c r="BD65" s="4624"/>
      <c r="BE65" s="4624"/>
      <c r="BF65" s="4624"/>
      <c r="BG65" s="4624"/>
      <c r="BH65" s="4624"/>
      <c r="BI65" s="4624"/>
      <c r="BJ65" s="4624"/>
      <c r="BK65" s="4624"/>
      <c r="BL65" s="4624"/>
      <c r="BM65" s="4624"/>
      <c r="BN65" s="4624"/>
      <c r="BO65" s="4624"/>
      <c r="BP65" s="4624"/>
      <c r="BQ65" s="4624"/>
      <c r="BR65" s="4624"/>
      <c r="BS65" s="4624"/>
      <c r="BT65" s="4624"/>
      <c r="BU65" s="4624"/>
      <c r="BV65" s="4624"/>
      <c r="BW65" s="4624"/>
      <c r="BX65" s="4624"/>
      <c r="BY65" s="4624"/>
      <c r="BZ65" s="4624"/>
      <c r="CA65" s="4624"/>
      <c r="CB65" s="4624"/>
      <c r="CC65" s="4624"/>
      <c r="CD65" s="4624"/>
      <c r="CE65" s="4624"/>
      <c r="CF65" s="4624"/>
      <c r="CG65" s="4624"/>
      <c r="CH65" s="4624"/>
      <c r="CI65" s="4624"/>
      <c r="CJ65" s="4624"/>
      <c r="CK65" s="4624"/>
      <c r="CL65" s="4624"/>
      <c r="CM65" s="4624"/>
      <c r="CN65" s="4624"/>
      <c r="CO65" s="4624"/>
      <c r="CP65" s="4624"/>
      <c r="CQ65" s="4624"/>
      <c r="CR65" s="4624"/>
      <c r="CS65" s="4624"/>
      <c r="CT65" s="4624"/>
      <c r="CU65" s="4624"/>
      <c r="CV65" s="4624"/>
      <c r="CW65" s="830"/>
    </row>
    <row r="66" spans="1:101" ht="15" customHeight="1">
      <c r="A66" s="1600"/>
      <c r="B66" s="1601"/>
      <c r="C66" s="1183"/>
      <c r="D66" s="1164"/>
      <c r="E66" s="1164"/>
      <c r="F66" s="1158"/>
      <c r="G66" s="1156"/>
      <c r="H66" s="1156"/>
      <c r="I66" s="1156"/>
      <c r="J66" s="1156"/>
      <c r="K66" s="1587"/>
      <c r="L66" s="4664"/>
      <c r="M66" s="4624"/>
      <c r="N66" s="4624"/>
      <c r="O66" s="4624"/>
      <c r="P66" s="4624"/>
      <c r="Q66" s="4624"/>
      <c r="R66" s="4624"/>
      <c r="S66" s="4624"/>
      <c r="T66" s="4624"/>
      <c r="U66" s="4624"/>
      <c r="V66" s="4624"/>
      <c r="W66" s="4624"/>
      <c r="X66" s="4624"/>
      <c r="Y66" s="4624"/>
      <c r="Z66" s="4624"/>
      <c r="AA66" s="4624"/>
      <c r="AB66" s="4624"/>
      <c r="AC66" s="4624"/>
      <c r="AD66" s="4624"/>
      <c r="AE66" s="4624"/>
      <c r="AF66" s="4624"/>
      <c r="AG66" s="4624"/>
      <c r="AH66" s="4624"/>
      <c r="AI66" s="4624"/>
      <c r="AJ66" s="4624"/>
      <c r="AK66" s="4624"/>
      <c r="AL66" s="4624"/>
      <c r="AM66" s="4624"/>
      <c r="AN66" s="4624"/>
      <c r="AO66" s="4666"/>
      <c r="AP66" s="4666"/>
      <c r="AQ66" s="4666"/>
      <c r="AR66" s="4666"/>
      <c r="AS66" s="4666"/>
      <c r="AT66" s="4666"/>
      <c r="AU66" s="4666"/>
      <c r="AV66" s="4666"/>
      <c r="AW66" s="4666"/>
      <c r="AX66" s="935"/>
      <c r="AY66" s="4664"/>
      <c r="AZ66" s="4624"/>
      <c r="BA66" s="4624"/>
      <c r="BB66" s="4624"/>
      <c r="BC66" s="4624"/>
      <c r="BD66" s="4624"/>
      <c r="BE66" s="4624"/>
      <c r="BF66" s="4624"/>
      <c r="BG66" s="4624"/>
      <c r="BH66" s="4624"/>
      <c r="BI66" s="4624"/>
      <c r="BJ66" s="4624"/>
      <c r="BK66" s="4624"/>
      <c r="BL66" s="4624"/>
      <c r="BM66" s="4624"/>
      <c r="BN66" s="4624"/>
      <c r="BO66" s="4624"/>
      <c r="BP66" s="4624"/>
      <c r="BQ66" s="4624"/>
      <c r="BR66" s="4624"/>
      <c r="BS66" s="4624"/>
      <c r="BT66" s="4624"/>
      <c r="BU66" s="4624"/>
      <c r="BV66" s="4624"/>
      <c r="BW66" s="4624"/>
      <c r="BX66" s="4624"/>
      <c r="BY66" s="4624"/>
      <c r="BZ66" s="4624"/>
      <c r="CA66" s="4624"/>
      <c r="CB66" s="4624"/>
      <c r="CC66" s="4624"/>
      <c r="CD66" s="4624"/>
      <c r="CE66" s="4624"/>
      <c r="CF66" s="4624"/>
      <c r="CG66" s="4624"/>
      <c r="CH66" s="4624"/>
      <c r="CI66" s="4624"/>
      <c r="CJ66" s="4624"/>
      <c r="CK66" s="4624"/>
      <c r="CL66" s="4624"/>
      <c r="CM66" s="4624"/>
      <c r="CN66" s="4624"/>
      <c r="CO66" s="4624"/>
      <c r="CP66" s="4624"/>
      <c r="CQ66" s="4624"/>
      <c r="CR66" s="4624"/>
      <c r="CS66" s="4624"/>
      <c r="CT66" s="4624"/>
      <c r="CU66" s="4624"/>
      <c r="CV66" s="4624"/>
      <c r="CW66" s="830"/>
    </row>
    <row r="67" spans="1:101" s="1146" customFormat="1" ht="15" customHeight="1">
      <c r="A67" s="1600"/>
      <c r="B67" s="1603"/>
      <c r="C67" s="1298"/>
      <c r="D67" s="1166" t="s">
        <v>894</v>
      </c>
      <c r="E67" s="1159" t="s">
        <v>1020</v>
      </c>
      <c r="F67" s="1156"/>
      <c r="G67" s="1156"/>
      <c r="H67" s="1156"/>
      <c r="I67" s="1156"/>
      <c r="J67" s="1171"/>
      <c r="K67" s="1588"/>
      <c r="L67" s="4664"/>
      <c r="M67" s="4626"/>
      <c r="N67" s="4626"/>
      <c r="O67" s="4626"/>
      <c r="P67" s="4626"/>
      <c r="Q67" s="4626"/>
      <c r="R67" s="4626"/>
      <c r="S67" s="4626"/>
      <c r="T67" s="4626"/>
      <c r="U67" s="4626"/>
      <c r="V67" s="4626"/>
      <c r="W67" s="4626"/>
      <c r="X67" s="4626"/>
      <c r="Y67" s="4626"/>
      <c r="Z67" s="4626"/>
      <c r="AA67" s="4626"/>
      <c r="AB67" s="4626"/>
      <c r="AC67" s="4626"/>
      <c r="AD67" s="4626"/>
      <c r="AE67" s="4626"/>
      <c r="AF67" s="4625"/>
      <c r="AG67" s="4625"/>
      <c r="AH67" s="4625"/>
      <c r="AI67" s="4625"/>
      <c r="AJ67" s="4625"/>
      <c r="AK67" s="4625"/>
      <c r="AL67" s="4625"/>
      <c r="AM67" s="4625"/>
      <c r="AN67" s="4625"/>
      <c r="AO67" s="4625"/>
      <c r="AP67" s="4625"/>
      <c r="AQ67" s="4625"/>
      <c r="AR67" s="4625"/>
      <c r="AS67" s="4625"/>
      <c r="AT67" s="4625"/>
      <c r="AU67" s="4625"/>
      <c r="AV67" s="4625"/>
      <c r="AW67" s="4625"/>
      <c r="AX67" s="1139"/>
      <c r="AY67" s="4664"/>
      <c r="AZ67" s="4626"/>
      <c r="BA67" s="4626"/>
      <c r="BB67" s="4626"/>
      <c r="BC67" s="4626"/>
      <c r="BD67" s="4626"/>
      <c r="BE67" s="4626"/>
      <c r="BF67" s="4626"/>
      <c r="BG67" s="4626"/>
      <c r="BH67" s="4626"/>
      <c r="BI67" s="4625"/>
      <c r="BJ67" s="4625"/>
      <c r="BK67" s="4625"/>
      <c r="BL67" s="4625"/>
      <c r="BM67" s="4625"/>
      <c r="BN67" s="4625"/>
      <c r="BO67" s="4625"/>
      <c r="BP67" s="4625"/>
      <c r="BQ67" s="4625"/>
      <c r="BR67" s="4625"/>
      <c r="BS67" s="4625"/>
      <c r="BT67" s="4625"/>
      <c r="BU67" s="4625"/>
      <c r="BV67" s="4625"/>
      <c r="BW67" s="4625"/>
      <c r="BX67" s="4625"/>
      <c r="BY67" s="4625"/>
      <c r="BZ67" s="4625"/>
      <c r="CA67" s="4625"/>
      <c r="CB67" s="4626">
        <f>M67+W67+AF67+AO67-AZ67+BI67-BR67</f>
        <v>0</v>
      </c>
      <c r="CC67" s="4628"/>
      <c r="CD67" s="4628"/>
      <c r="CE67" s="4628"/>
      <c r="CF67" s="4628"/>
      <c r="CG67" s="4628"/>
      <c r="CH67" s="4628"/>
      <c r="CI67" s="4628"/>
      <c r="CJ67" s="4628"/>
      <c r="CK67" s="4628"/>
      <c r="CL67" s="4628"/>
      <c r="CM67" s="4626"/>
      <c r="CN67" s="4626"/>
      <c r="CO67" s="4626"/>
      <c r="CP67" s="4626"/>
      <c r="CQ67" s="4626"/>
      <c r="CR67" s="4626"/>
      <c r="CS67" s="4626"/>
      <c r="CT67" s="4626"/>
      <c r="CU67" s="4626"/>
      <c r="CV67" s="4626"/>
      <c r="CW67" s="1145"/>
    </row>
    <row r="68" spans="1:101" s="1146" customFormat="1" ht="15" customHeight="1">
      <c r="A68" s="1600"/>
      <c r="B68" s="1603"/>
      <c r="C68" s="1183"/>
      <c r="D68" s="1162"/>
      <c r="E68" s="1362" t="s">
        <v>1021</v>
      </c>
      <c r="F68" s="1168"/>
      <c r="G68" s="1168"/>
      <c r="H68" s="1168"/>
      <c r="I68" s="1168"/>
      <c r="J68" s="1171"/>
      <c r="K68" s="1588"/>
      <c r="L68" s="4665"/>
      <c r="M68" s="4626"/>
      <c r="N68" s="4626"/>
      <c r="O68" s="4626"/>
      <c r="P68" s="4626"/>
      <c r="Q68" s="4626"/>
      <c r="R68" s="4626"/>
      <c r="S68" s="4626"/>
      <c r="T68" s="4626"/>
      <c r="U68" s="4626"/>
      <c r="V68" s="4626"/>
      <c r="W68" s="4626"/>
      <c r="X68" s="4626"/>
      <c r="Y68" s="4626"/>
      <c r="Z68" s="4626"/>
      <c r="AA68" s="4626"/>
      <c r="AB68" s="4626"/>
      <c r="AC68" s="4626"/>
      <c r="AD68" s="4626"/>
      <c r="AE68" s="4626"/>
      <c r="AF68" s="4625"/>
      <c r="AG68" s="4625"/>
      <c r="AH68" s="4625"/>
      <c r="AI68" s="4625"/>
      <c r="AJ68" s="4625"/>
      <c r="AK68" s="4625"/>
      <c r="AL68" s="4625"/>
      <c r="AM68" s="4625"/>
      <c r="AN68" s="4625"/>
      <c r="AO68" s="4625"/>
      <c r="AP68" s="4625"/>
      <c r="AQ68" s="4625"/>
      <c r="AR68" s="4625"/>
      <c r="AS68" s="4625"/>
      <c r="AT68" s="4625"/>
      <c r="AU68" s="4625"/>
      <c r="AV68" s="4625"/>
      <c r="AW68" s="4625"/>
      <c r="AX68" s="1139"/>
      <c r="AY68" s="4665"/>
      <c r="AZ68" s="4626"/>
      <c r="BA68" s="4626"/>
      <c r="BB68" s="4626"/>
      <c r="BC68" s="4626"/>
      <c r="BD68" s="4626"/>
      <c r="BE68" s="4626"/>
      <c r="BF68" s="4626"/>
      <c r="BG68" s="4626"/>
      <c r="BH68" s="4626"/>
      <c r="BI68" s="4625"/>
      <c r="BJ68" s="4625"/>
      <c r="BK68" s="4625"/>
      <c r="BL68" s="4625"/>
      <c r="BM68" s="4625"/>
      <c r="BN68" s="4625"/>
      <c r="BO68" s="4625"/>
      <c r="BP68" s="4625"/>
      <c r="BQ68" s="4625"/>
      <c r="BR68" s="4625"/>
      <c r="BS68" s="4625"/>
      <c r="BT68" s="4625"/>
      <c r="BU68" s="4625"/>
      <c r="BV68" s="4625"/>
      <c r="BW68" s="4625"/>
      <c r="BX68" s="4625"/>
      <c r="BY68" s="4625"/>
      <c r="BZ68" s="4625"/>
      <c r="CA68" s="4625"/>
      <c r="CB68" s="4628"/>
      <c r="CC68" s="4628"/>
      <c r="CD68" s="4628"/>
      <c r="CE68" s="4628"/>
      <c r="CF68" s="4628"/>
      <c r="CG68" s="4628"/>
      <c r="CH68" s="4628"/>
      <c r="CI68" s="4628"/>
      <c r="CJ68" s="4628"/>
      <c r="CK68" s="4628"/>
      <c r="CL68" s="4628"/>
      <c r="CM68" s="4626"/>
      <c r="CN68" s="4626"/>
      <c r="CO68" s="4626"/>
      <c r="CP68" s="4626"/>
      <c r="CQ68" s="4626"/>
      <c r="CR68" s="4626"/>
      <c r="CS68" s="4626"/>
      <c r="CT68" s="4626"/>
      <c r="CU68" s="4626"/>
      <c r="CV68" s="4626"/>
      <c r="CW68" s="1145"/>
    </row>
    <row r="69" spans="1:101" ht="15" customHeight="1">
      <c r="A69" s="1600"/>
      <c r="B69" s="1601"/>
      <c r="C69" s="1174"/>
      <c r="D69" s="1158"/>
      <c r="E69" s="1157"/>
      <c r="F69" s="1158"/>
      <c r="G69" s="1158"/>
      <c r="H69" s="1158"/>
      <c r="I69" s="1158"/>
      <c r="J69" s="1158"/>
      <c r="K69" s="1587"/>
      <c r="L69" s="4663" t="s">
        <v>71</v>
      </c>
      <c r="M69" s="4624"/>
      <c r="N69" s="4624"/>
      <c r="O69" s="4624"/>
      <c r="P69" s="4624"/>
      <c r="Q69" s="4624"/>
      <c r="R69" s="4624"/>
      <c r="S69" s="4624"/>
      <c r="T69" s="4624"/>
      <c r="U69" s="4624"/>
      <c r="V69" s="4624"/>
      <c r="W69" s="4624"/>
      <c r="X69" s="4624"/>
      <c r="Y69" s="4624"/>
      <c r="Z69" s="4624"/>
      <c r="AA69" s="4624"/>
      <c r="AB69" s="4624"/>
      <c r="AC69" s="4624"/>
      <c r="AD69" s="4624"/>
      <c r="AE69" s="4624"/>
      <c r="AF69" s="4624"/>
      <c r="AG69" s="4624"/>
      <c r="AH69" s="4624"/>
      <c r="AI69" s="4624"/>
      <c r="AJ69" s="4624"/>
      <c r="AK69" s="4624"/>
      <c r="AL69" s="4624"/>
      <c r="AM69" s="4624"/>
      <c r="AN69" s="4624"/>
      <c r="AO69" s="4666"/>
      <c r="AP69" s="4666"/>
      <c r="AQ69" s="4666"/>
      <c r="AR69" s="4666"/>
      <c r="AS69" s="4666"/>
      <c r="AT69" s="4666"/>
      <c r="AU69" s="4666"/>
      <c r="AV69" s="4666"/>
      <c r="AW69" s="4666"/>
      <c r="AX69" s="935"/>
      <c r="AY69" s="4663" t="s">
        <v>71</v>
      </c>
      <c r="AZ69" s="4624"/>
      <c r="BA69" s="4624"/>
      <c r="BB69" s="4624"/>
      <c r="BC69" s="4624"/>
      <c r="BD69" s="4624"/>
      <c r="BE69" s="4624"/>
      <c r="BF69" s="4624"/>
      <c r="BG69" s="4624"/>
      <c r="BH69" s="4624"/>
      <c r="BI69" s="4624"/>
      <c r="BJ69" s="4624"/>
      <c r="BK69" s="4624"/>
      <c r="BL69" s="4624"/>
      <c r="BM69" s="4624"/>
      <c r="BN69" s="4624"/>
      <c r="BO69" s="4624"/>
      <c r="BP69" s="4624"/>
      <c r="BQ69" s="4624"/>
      <c r="BR69" s="4624"/>
      <c r="BS69" s="4624"/>
      <c r="BT69" s="4624"/>
      <c r="BU69" s="4624"/>
      <c r="BV69" s="4624"/>
      <c r="BW69" s="4624"/>
      <c r="BX69" s="4624"/>
      <c r="BY69" s="4624"/>
      <c r="BZ69" s="4624"/>
      <c r="CA69" s="4624"/>
      <c r="CB69" s="4624"/>
      <c r="CC69" s="4624"/>
      <c r="CD69" s="4624"/>
      <c r="CE69" s="4624"/>
      <c r="CF69" s="4624"/>
      <c r="CG69" s="4624"/>
      <c r="CH69" s="4624"/>
      <c r="CI69" s="4624"/>
      <c r="CJ69" s="4624"/>
      <c r="CK69" s="4624"/>
      <c r="CL69" s="4624"/>
      <c r="CM69" s="4624"/>
      <c r="CN69" s="4624"/>
      <c r="CO69" s="4624"/>
      <c r="CP69" s="4624"/>
      <c r="CQ69" s="4624"/>
      <c r="CR69" s="4624"/>
      <c r="CS69" s="4624"/>
      <c r="CT69" s="4624"/>
      <c r="CU69" s="4624"/>
      <c r="CV69" s="4624"/>
      <c r="CW69" s="830"/>
    </row>
    <row r="70" spans="1:101" ht="15" customHeight="1">
      <c r="A70" s="1600"/>
      <c r="B70" s="1601"/>
      <c r="C70" s="1183"/>
      <c r="D70" s="1164"/>
      <c r="E70" s="1164"/>
      <c r="F70" s="1158"/>
      <c r="G70" s="1156"/>
      <c r="H70" s="1156"/>
      <c r="I70" s="1156"/>
      <c r="J70" s="1156"/>
      <c r="K70" s="1587"/>
      <c r="L70" s="4664"/>
      <c r="M70" s="4624"/>
      <c r="N70" s="4624"/>
      <c r="O70" s="4624"/>
      <c r="P70" s="4624"/>
      <c r="Q70" s="4624"/>
      <c r="R70" s="4624"/>
      <c r="S70" s="4624"/>
      <c r="T70" s="4624"/>
      <c r="U70" s="4624"/>
      <c r="V70" s="4624"/>
      <c r="W70" s="4624"/>
      <c r="X70" s="4624"/>
      <c r="Y70" s="4624"/>
      <c r="Z70" s="4624"/>
      <c r="AA70" s="4624"/>
      <c r="AB70" s="4624"/>
      <c r="AC70" s="4624"/>
      <c r="AD70" s="4624"/>
      <c r="AE70" s="4624"/>
      <c r="AF70" s="4624"/>
      <c r="AG70" s="4624"/>
      <c r="AH70" s="4624"/>
      <c r="AI70" s="4624"/>
      <c r="AJ70" s="4624"/>
      <c r="AK70" s="4624"/>
      <c r="AL70" s="4624"/>
      <c r="AM70" s="4624"/>
      <c r="AN70" s="4624"/>
      <c r="AO70" s="4666"/>
      <c r="AP70" s="4666"/>
      <c r="AQ70" s="4666"/>
      <c r="AR70" s="4666"/>
      <c r="AS70" s="4666"/>
      <c r="AT70" s="4666"/>
      <c r="AU70" s="4666"/>
      <c r="AV70" s="4666"/>
      <c r="AW70" s="4666"/>
      <c r="AX70" s="935"/>
      <c r="AY70" s="4664"/>
      <c r="AZ70" s="4624"/>
      <c r="BA70" s="4624"/>
      <c r="BB70" s="4624"/>
      <c r="BC70" s="4624"/>
      <c r="BD70" s="4624"/>
      <c r="BE70" s="4624"/>
      <c r="BF70" s="4624"/>
      <c r="BG70" s="4624"/>
      <c r="BH70" s="4624"/>
      <c r="BI70" s="4624"/>
      <c r="BJ70" s="4624"/>
      <c r="BK70" s="4624"/>
      <c r="BL70" s="4624"/>
      <c r="BM70" s="4624"/>
      <c r="BN70" s="4624"/>
      <c r="BO70" s="4624"/>
      <c r="BP70" s="4624"/>
      <c r="BQ70" s="4624"/>
      <c r="BR70" s="4624"/>
      <c r="BS70" s="4624"/>
      <c r="BT70" s="4624"/>
      <c r="BU70" s="4624"/>
      <c r="BV70" s="4624"/>
      <c r="BW70" s="4624"/>
      <c r="BX70" s="4624"/>
      <c r="BY70" s="4624"/>
      <c r="BZ70" s="4624"/>
      <c r="CA70" s="4624"/>
      <c r="CB70" s="4624"/>
      <c r="CC70" s="4624"/>
      <c r="CD70" s="4624"/>
      <c r="CE70" s="4624"/>
      <c r="CF70" s="4624"/>
      <c r="CG70" s="4624"/>
      <c r="CH70" s="4624"/>
      <c r="CI70" s="4624"/>
      <c r="CJ70" s="4624"/>
      <c r="CK70" s="4624"/>
      <c r="CL70" s="4624"/>
      <c r="CM70" s="4624"/>
      <c r="CN70" s="4624"/>
      <c r="CO70" s="4624"/>
      <c r="CP70" s="4624"/>
      <c r="CQ70" s="4624"/>
      <c r="CR70" s="4624"/>
      <c r="CS70" s="4624"/>
      <c r="CT70" s="4624"/>
      <c r="CU70" s="4624"/>
      <c r="CV70" s="4624"/>
      <c r="CW70" s="830"/>
    </row>
    <row r="71" spans="1:101" s="1146" customFormat="1" ht="15" customHeight="1">
      <c r="A71" s="1600"/>
      <c r="B71" s="1603"/>
      <c r="C71" s="1298"/>
      <c r="D71" s="1166" t="s">
        <v>938</v>
      </c>
      <c r="E71" s="1159" t="s">
        <v>1048</v>
      </c>
      <c r="F71" s="1156"/>
      <c r="G71" s="1156"/>
      <c r="H71" s="1156"/>
      <c r="I71" s="1156"/>
      <c r="J71" s="1171"/>
      <c r="K71" s="1588"/>
      <c r="L71" s="4664"/>
      <c r="M71" s="4626"/>
      <c r="N71" s="4626"/>
      <c r="O71" s="4626"/>
      <c r="P71" s="4626"/>
      <c r="Q71" s="4626"/>
      <c r="R71" s="4626"/>
      <c r="S71" s="4626"/>
      <c r="T71" s="4626"/>
      <c r="U71" s="4626"/>
      <c r="V71" s="4626"/>
      <c r="W71" s="4626"/>
      <c r="X71" s="4626"/>
      <c r="Y71" s="4626"/>
      <c r="Z71" s="4626"/>
      <c r="AA71" s="4626"/>
      <c r="AB71" s="4626"/>
      <c r="AC71" s="4626"/>
      <c r="AD71" s="4626"/>
      <c r="AE71" s="4626"/>
      <c r="AF71" s="4625"/>
      <c r="AG71" s="4625"/>
      <c r="AH71" s="4625"/>
      <c r="AI71" s="4625"/>
      <c r="AJ71" s="4625"/>
      <c r="AK71" s="4625"/>
      <c r="AL71" s="4625"/>
      <c r="AM71" s="4625"/>
      <c r="AN71" s="4625"/>
      <c r="AO71" s="4625"/>
      <c r="AP71" s="4625"/>
      <c r="AQ71" s="4625"/>
      <c r="AR71" s="4625"/>
      <c r="AS71" s="4625"/>
      <c r="AT71" s="4625"/>
      <c r="AU71" s="4625"/>
      <c r="AV71" s="4625"/>
      <c r="AW71" s="4625"/>
      <c r="AX71" s="1139"/>
      <c r="AY71" s="4664"/>
      <c r="AZ71" s="4626"/>
      <c r="BA71" s="4626"/>
      <c r="BB71" s="4626"/>
      <c r="BC71" s="4626"/>
      <c r="BD71" s="4626"/>
      <c r="BE71" s="4626"/>
      <c r="BF71" s="4626"/>
      <c r="BG71" s="4626"/>
      <c r="BH71" s="4626"/>
      <c r="BI71" s="4625"/>
      <c r="BJ71" s="4625"/>
      <c r="BK71" s="4625"/>
      <c r="BL71" s="4625"/>
      <c r="BM71" s="4625"/>
      <c r="BN71" s="4625"/>
      <c r="BO71" s="4625"/>
      <c r="BP71" s="4625"/>
      <c r="BQ71" s="4625"/>
      <c r="BR71" s="4625"/>
      <c r="BS71" s="4625"/>
      <c r="BT71" s="4625"/>
      <c r="BU71" s="4625"/>
      <c r="BV71" s="4625"/>
      <c r="BW71" s="4625"/>
      <c r="BX71" s="4625"/>
      <c r="BY71" s="4625"/>
      <c r="BZ71" s="4625"/>
      <c r="CA71" s="4625"/>
      <c r="CB71" s="4626">
        <f>M71+W71+AF71+AO71-AZ71+BI71-BR71</f>
        <v>0</v>
      </c>
      <c r="CC71" s="4628"/>
      <c r="CD71" s="4628"/>
      <c r="CE71" s="4628"/>
      <c r="CF71" s="4628"/>
      <c r="CG71" s="4628"/>
      <c r="CH71" s="4628"/>
      <c r="CI71" s="4628"/>
      <c r="CJ71" s="4628"/>
      <c r="CK71" s="4628"/>
      <c r="CL71" s="4628"/>
      <c r="CM71" s="4626"/>
      <c r="CN71" s="4626"/>
      <c r="CO71" s="4626"/>
      <c r="CP71" s="4626"/>
      <c r="CQ71" s="4626"/>
      <c r="CR71" s="4626"/>
      <c r="CS71" s="4626"/>
      <c r="CT71" s="4626"/>
      <c r="CU71" s="4626"/>
      <c r="CV71" s="4626"/>
      <c r="CW71" s="1145"/>
    </row>
    <row r="72" spans="1:101" s="1146" customFormat="1" ht="15" customHeight="1">
      <c r="A72" s="1604"/>
      <c r="B72" s="1605"/>
      <c r="C72" s="1299"/>
      <c r="D72" s="1589"/>
      <c r="E72" s="1179" t="s">
        <v>1049</v>
      </c>
      <c r="F72" s="1172"/>
      <c r="G72" s="1172"/>
      <c r="H72" s="1172"/>
      <c r="I72" s="1172"/>
      <c r="J72" s="1173"/>
      <c r="K72" s="1590"/>
      <c r="L72" s="4697"/>
      <c r="M72" s="4626"/>
      <c r="N72" s="4626"/>
      <c r="O72" s="4626"/>
      <c r="P72" s="4626"/>
      <c r="Q72" s="4626"/>
      <c r="R72" s="4626"/>
      <c r="S72" s="4626"/>
      <c r="T72" s="4626"/>
      <c r="U72" s="4626"/>
      <c r="V72" s="4626"/>
      <c r="W72" s="4626"/>
      <c r="X72" s="4626"/>
      <c r="Y72" s="4626"/>
      <c r="Z72" s="4626"/>
      <c r="AA72" s="4626"/>
      <c r="AB72" s="4626"/>
      <c r="AC72" s="4626"/>
      <c r="AD72" s="4626"/>
      <c r="AE72" s="4626"/>
      <c r="AF72" s="4625"/>
      <c r="AG72" s="4625"/>
      <c r="AH72" s="4625"/>
      <c r="AI72" s="4625"/>
      <c r="AJ72" s="4625"/>
      <c r="AK72" s="4625"/>
      <c r="AL72" s="4625"/>
      <c r="AM72" s="4625"/>
      <c r="AN72" s="4625"/>
      <c r="AO72" s="4625"/>
      <c r="AP72" s="4625"/>
      <c r="AQ72" s="4625"/>
      <c r="AR72" s="4625"/>
      <c r="AS72" s="4625"/>
      <c r="AT72" s="4625"/>
      <c r="AU72" s="4625"/>
      <c r="AV72" s="4625"/>
      <c r="AW72" s="4625"/>
      <c r="AX72" s="1139"/>
      <c r="AY72" s="4697"/>
      <c r="AZ72" s="4626"/>
      <c r="BA72" s="4626"/>
      <c r="BB72" s="4626"/>
      <c r="BC72" s="4626"/>
      <c r="BD72" s="4626"/>
      <c r="BE72" s="4626"/>
      <c r="BF72" s="4626"/>
      <c r="BG72" s="4626"/>
      <c r="BH72" s="4626"/>
      <c r="BI72" s="4625"/>
      <c r="BJ72" s="4625"/>
      <c r="BK72" s="4625"/>
      <c r="BL72" s="4625"/>
      <c r="BM72" s="4625"/>
      <c r="BN72" s="4625"/>
      <c r="BO72" s="4625"/>
      <c r="BP72" s="4625"/>
      <c r="BQ72" s="4625"/>
      <c r="BR72" s="4625"/>
      <c r="BS72" s="4625"/>
      <c r="BT72" s="4625"/>
      <c r="BU72" s="4625"/>
      <c r="BV72" s="4625"/>
      <c r="BW72" s="4625"/>
      <c r="BX72" s="4625"/>
      <c r="BY72" s="4625"/>
      <c r="BZ72" s="4625"/>
      <c r="CA72" s="4625"/>
      <c r="CB72" s="4628"/>
      <c r="CC72" s="4628"/>
      <c r="CD72" s="4628"/>
      <c r="CE72" s="4628"/>
      <c r="CF72" s="4628"/>
      <c r="CG72" s="4628"/>
      <c r="CH72" s="4628"/>
      <c r="CI72" s="4628"/>
      <c r="CJ72" s="4628"/>
      <c r="CK72" s="4628"/>
      <c r="CL72" s="4628"/>
      <c r="CM72" s="4626"/>
      <c r="CN72" s="4626"/>
      <c r="CO72" s="4626"/>
      <c r="CP72" s="4626"/>
      <c r="CQ72" s="4626"/>
      <c r="CR72" s="4626"/>
      <c r="CS72" s="4626"/>
      <c r="CT72" s="4626"/>
      <c r="CU72" s="4626"/>
      <c r="CV72" s="4626"/>
      <c r="CW72" s="1145"/>
    </row>
    <row r="73" spans="1:101" s="1146" customFormat="1" ht="15" customHeight="1">
      <c r="A73" s="1606"/>
      <c r="B73" s="1607"/>
      <c r="C73" s="1621"/>
      <c r="D73" s="1621"/>
      <c r="E73" s="1598"/>
      <c r="F73" s="1593"/>
      <c r="G73" s="1593"/>
      <c r="H73" s="1593"/>
      <c r="I73" s="1593"/>
      <c r="J73" s="1593"/>
      <c r="K73" s="1599"/>
      <c r="L73" s="4695" t="s">
        <v>613</v>
      </c>
      <c r="M73" s="4666"/>
      <c r="N73" s="4666"/>
      <c r="O73" s="4666"/>
      <c r="P73" s="4666"/>
      <c r="Q73" s="4666"/>
      <c r="R73" s="4666"/>
      <c r="S73" s="4666"/>
      <c r="T73" s="4666"/>
      <c r="U73" s="4666"/>
      <c r="V73" s="4666"/>
      <c r="W73" s="4624"/>
      <c r="X73" s="4624"/>
      <c r="Y73" s="4624"/>
      <c r="Z73" s="4624"/>
      <c r="AA73" s="4624"/>
      <c r="AB73" s="4624"/>
      <c r="AC73" s="4624"/>
      <c r="AD73" s="4624"/>
      <c r="AE73" s="4624"/>
      <c r="AF73" s="4624"/>
      <c r="AG73" s="4624"/>
      <c r="AH73" s="4624"/>
      <c r="AI73" s="4624"/>
      <c r="AJ73" s="4624"/>
      <c r="AK73" s="4624"/>
      <c r="AL73" s="4624"/>
      <c r="AM73" s="4624"/>
      <c r="AN73" s="4624"/>
      <c r="AO73" s="4624"/>
      <c r="AP73" s="4624"/>
      <c r="AQ73" s="4624"/>
      <c r="AR73" s="4624"/>
      <c r="AS73" s="4624"/>
      <c r="AT73" s="4624"/>
      <c r="AU73" s="4624"/>
      <c r="AV73" s="4624"/>
      <c r="AW73" s="4624"/>
      <c r="AX73" s="934"/>
      <c r="AY73" s="4695" t="s">
        <v>613</v>
      </c>
      <c r="AZ73" s="4624"/>
      <c r="BA73" s="4624"/>
      <c r="BB73" s="4624"/>
      <c r="BC73" s="4624"/>
      <c r="BD73" s="4624"/>
      <c r="BE73" s="4624"/>
      <c r="BF73" s="4624"/>
      <c r="BG73" s="4624"/>
      <c r="BH73" s="4624"/>
      <c r="BI73" s="4624"/>
      <c r="BJ73" s="4624"/>
      <c r="BK73" s="4624"/>
      <c r="BL73" s="4624"/>
      <c r="BM73" s="4624"/>
      <c r="BN73" s="4624"/>
      <c r="BO73" s="4624"/>
      <c r="BP73" s="4624"/>
      <c r="BQ73" s="4624"/>
      <c r="BR73" s="4624"/>
      <c r="BS73" s="4624"/>
      <c r="BT73" s="4624"/>
      <c r="BU73" s="4624"/>
      <c r="BV73" s="4624"/>
      <c r="BW73" s="4624"/>
      <c r="BX73" s="4624"/>
      <c r="BY73" s="4624"/>
      <c r="BZ73" s="4624"/>
      <c r="CA73" s="4624"/>
      <c r="CB73" s="4624"/>
      <c r="CC73" s="4624"/>
      <c r="CD73" s="4624"/>
      <c r="CE73" s="4624"/>
      <c r="CF73" s="4624"/>
      <c r="CG73" s="4624"/>
      <c r="CH73" s="4624"/>
      <c r="CI73" s="4624"/>
      <c r="CJ73" s="4624"/>
      <c r="CK73" s="4624"/>
      <c r="CL73" s="4624"/>
      <c r="CM73" s="4624"/>
      <c r="CN73" s="4624"/>
      <c r="CO73" s="4624"/>
      <c r="CP73" s="4624"/>
      <c r="CQ73" s="4624"/>
      <c r="CR73" s="4624"/>
      <c r="CS73" s="4624"/>
      <c r="CT73" s="4624"/>
      <c r="CU73" s="4624"/>
      <c r="CV73" s="4624"/>
      <c r="CW73" s="1145"/>
    </row>
    <row r="74" spans="1:101" s="1146" customFormat="1" ht="15" customHeight="1">
      <c r="A74" s="1608"/>
      <c r="B74" s="1603"/>
      <c r="C74" s="1168" t="s">
        <v>1050</v>
      </c>
      <c r="D74" s="1159" t="s">
        <v>166</v>
      </c>
      <c r="E74" s="1164"/>
      <c r="F74" s="1156"/>
      <c r="G74" s="1156"/>
      <c r="H74" s="1156"/>
      <c r="I74" s="1156"/>
      <c r="J74" s="1156"/>
      <c r="K74" s="1587"/>
      <c r="L74" s="4681"/>
      <c r="M74" s="4666"/>
      <c r="N74" s="4666"/>
      <c r="O74" s="4666"/>
      <c r="P74" s="4666"/>
      <c r="Q74" s="4666"/>
      <c r="R74" s="4666"/>
      <c r="S74" s="4666"/>
      <c r="T74" s="4666"/>
      <c r="U74" s="4666"/>
      <c r="V74" s="4666"/>
      <c r="W74" s="4624"/>
      <c r="X74" s="4624"/>
      <c r="Y74" s="4624"/>
      <c r="Z74" s="4624"/>
      <c r="AA74" s="4624"/>
      <c r="AB74" s="4624"/>
      <c r="AC74" s="4624"/>
      <c r="AD74" s="4624"/>
      <c r="AE74" s="4624"/>
      <c r="AF74" s="4624"/>
      <c r="AG74" s="4624"/>
      <c r="AH74" s="4624"/>
      <c r="AI74" s="4624"/>
      <c r="AJ74" s="4624"/>
      <c r="AK74" s="4624"/>
      <c r="AL74" s="4624"/>
      <c r="AM74" s="4624"/>
      <c r="AN74" s="4624"/>
      <c r="AO74" s="4624"/>
      <c r="AP74" s="4624"/>
      <c r="AQ74" s="4624"/>
      <c r="AR74" s="4624"/>
      <c r="AS74" s="4624"/>
      <c r="AT74" s="4624"/>
      <c r="AU74" s="4624"/>
      <c r="AV74" s="4624"/>
      <c r="AW74" s="4624"/>
      <c r="AX74" s="934"/>
      <c r="AY74" s="4681"/>
      <c r="AZ74" s="4624"/>
      <c r="BA74" s="4624"/>
      <c r="BB74" s="4624"/>
      <c r="BC74" s="4624"/>
      <c r="BD74" s="4624"/>
      <c r="BE74" s="4624"/>
      <c r="BF74" s="4624"/>
      <c r="BG74" s="4624"/>
      <c r="BH74" s="4624"/>
      <c r="BI74" s="4624"/>
      <c r="BJ74" s="4624"/>
      <c r="BK74" s="4624"/>
      <c r="BL74" s="4624"/>
      <c r="BM74" s="4624"/>
      <c r="BN74" s="4624"/>
      <c r="BO74" s="4624"/>
      <c r="BP74" s="4624"/>
      <c r="BQ74" s="4624"/>
      <c r="BR74" s="4624"/>
      <c r="BS74" s="4624"/>
      <c r="BT74" s="4624"/>
      <c r="BU74" s="4624"/>
      <c r="BV74" s="4624"/>
      <c r="BW74" s="4624"/>
      <c r="BX74" s="4624"/>
      <c r="BY74" s="4624"/>
      <c r="BZ74" s="4624"/>
      <c r="CA74" s="4624"/>
      <c r="CB74" s="4624"/>
      <c r="CC74" s="4624"/>
      <c r="CD74" s="4624"/>
      <c r="CE74" s="4624"/>
      <c r="CF74" s="4624"/>
      <c r="CG74" s="4624"/>
      <c r="CH74" s="4624"/>
      <c r="CI74" s="4624"/>
      <c r="CJ74" s="4624"/>
      <c r="CK74" s="4624"/>
      <c r="CL74" s="4624"/>
      <c r="CM74" s="4624"/>
      <c r="CN74" s="4624"/>
      <c r="CO74" s="4624"/>
      <c r="CP74" s="4624"/>
      <c r="CQ74" s="4624"/>
      <c r="CR74" s="4624"/>
      <c r="CS74" s="4624"/>
      <c r="CT74" s="4624"/>
      <c r="CU74" s="4624"/>
      <c r="CV74" s="4624"/>
      <c r="CW74" s="1145"/>
    </row>
    <row r="75" spans="1:101" s="1146" customFormat="1" ht="15" customHeight="1">
      <c r="A75" s="1608"/>
      <c r="B75" s="1603"/>
      <c r="C75" s="1156"/>
      <c r="D75" s="1157" t="s">
        <v>2394</v>
      </c>
      <c r="E75" s="1156"/>
      <c r="F75" s="1156"/>
      <c r="G75" s="1156"/>
      <c r="H75" s="1156"/>
      <c r="I75" s="1156"/>
      <c r="J75" s="1156"/>
      <c r="K75" s="1587"/>
      <c r="L75" s="4681"/>
      <c r="M75" s="4626"/>
      <c r="N75" s="4626"/>
      <c r="O75" s="4626"/>
      <c r="P75" s="4626"/>
      <c r="Q75" s="4626"/>
      <c r="R75" s="4626"/>
      <c r="S75" s="4626"/>
      <c r="T75" s="4626"/>
      <c r="U75" s="4626"/>
      <c r="V75" s="4626"/>
      <c r="W75" s="4625"/>
      <c r="X75" s="4625"/>
      <c r="Y75" s="4625"/>
      <c r="Z75" s="4625"/>
      <c r="AA75" s="4625"/>
      <c r="AB75" s="4625"/>
      <c r="AC75" s="4625"/>
      <c r="AD75" s="4625"/>
      <c r="AE75" s="4625"/>
      <c r="AF75" s="4625"/>
      <c r="AG75" s="4625"/>
      <c r="AH75" s="4625"/>
      <c r="AI75" s="4625"/>
      <c r="AJ75" s="4625"/>
      <c r="AK75" s="4625"/>
      <c r="AL75" s="4625"/>
      <c r="AM75" s="4625"/>
      <c r="AN75" s="4625"/>
      <c r="AO75" s="4625"/>
      <c r="AP75" s="4625"/>
      <c r="AQ75" s="4625"/>
      <c r="AR75" s="4625"/>
      <c r="AS75" s="4625"/>
      <c r="AT75" s="4625"/>
      <c r="AU75" s="4625"/>
      <c r="AV75" s="4625"/>
      <c r="AW75" s="4625"/>
      <c r="AX75" s="1148"/>
      <c r="AY75" s="4681"/>
      <c r="AZ75" s="4626"/>
      <c r="BA75" s="4626"/>
      <c r="BB75" s="4626"/>
      <c r="BC75" s="4626"/>
      <c r="BD75" s="4626"/>
      <c r="BE75" s="4626"/>
      <c r="BF75" s="4626"/>
      <c r="BG75" s="4626"/>
      <c r="BH75" s="4626"/>
      <c r="BI75" s="4625"/>
      <c r="BJ75" s="4625"/>
      <c r="BK75" s="4625"/>
      <c r="BL75" s="4625"/>
      <c r="BM75" s="4625"/>
      <c r="BN75" s="4625"/>
      <c r="BO75" s="4625"/>
      <c r="BP75" s="4625"/>
      <c r="BQ75" s="4625"/>
      <c r="BR75" s="4625"/>
      <c r="BS75" s="4625"/>
      <c r="BT75" s="4625"/>
      <c r="BU75" s="4625"/>
      <c r="BV75" s="4625"/>
      <c r="BW75" s="4625"/>
      <c r="BX75" s="4625"/>
      <c r="BY75" s="4625"/>
      <c r="BZ75" s="4625"/>
      <c r="CA75" s="4625"/>
      <c r="CB75" s="4626">
        <f>M75+W75+AF75+AO75-AZ75+BI75-BR75</f>
        <v>0</v>
      </c>
      <c r="CC75" s="4628"/>
      <c r="CD75" s="4628"/>
      <c r="CE75" s="4628"/>
      <c r="CF75" s="4628"/>
      <c r="CG75" s="4628"/>
      <c r="CH75" s="4628"/>
      <c r="CI75" s="4628"/>
      <c r="CJ75" s="4628"/>
      <c r="CK75" s="4628"/>
      <c r="CL75" s="4628"/>
      <c r="CM75" s="4626"/>
      <c r="CN75" s="4626"/>
      <c r="CO75" s="4626"/>
      <c r="CP75" s="4626"/>
      <c r="CQ75" s="4626"/>
      <c r="CR75" s="4626"/>
      <c r="CS75" s="4626"/>
      <c r="CT75" s="4626"/>
      <c r="CU75" s="4626"/>
      <c r="CV75" s="4626"/>
      <c r="CW75" s="1145"/>
    </row>
    <row r="76" spans="1:101" s="1146" customFormat="1" ht="15" customHeight="1">
      <c r="A76" s="1608"/>
      <c r="B76" s="1603"/>
      <c r="C76" s="1174"/>
      <c r="D76" s="1362" t="s">
        <v>1051</v>
      </c>
      <c r="E76" s="1156"/>
      <c r="F76" s="1156"/>
      <c r="G76" s="1156"/>
      <c r="H76" s="1156"/>
      <c r="I76" s="1156"/>
      <c r="J76" s="1156"/>
      <c r="K76" s="1156"/>
      <c r="L76" s="4696"/>
      <c r="M76" s="4626"/>
      <c r="N76" s="4626"/>
      <c r="O76" s="4626"/>
      <c r="P76" s="4626"/>
      <c r="Q76" s="4626"/>
      <c r="R76" s="4626"/>
      <c r="S76" s="4626"/>
      <c r="T76" s="4626"/>
      <c r="U76" s="4626"/>
      <c r="V76" s="4626"/>
      <c r="W76" s="4625"/>
      <c r="X76" s="4625"/>
      <c r="Y76" s="4625"/>
      <c r="Z76" s="4625"/>
      <c r="AA76" s="4625"/>
      <c r="AB76" s="4625"/>
      <c r="AC76" s="4625"/>
      <c r="AD76" s="4625"/>
      <c r="AE76" s="4625"/>
      <c r="AF76" s="4625"/>
      <c r="AG76" s="4625"/>
      <c r="AH76" s="4625"/>
      <c r="AI76" s="4625"/>
      <c r="AJ76" s="4625"/>
      <c r="AK76" s="4625"/>
      <c r="AL76" s="4625"/>
      <c r="AM76" s="4625"/>
      <c r="AN76" s="4625"/>
      <c r="AO76" s="4625"/>
      <c r="AP76" s="4625"/>
      <c r="AQ76" s="4625"/>
      <c r="AR76" s="4625"/>
      <c r="AS76" s="4625"/>
      <c r="AT76" s="4625"/>
      <c r="AU76" s="4625"/>
      <c r="AV76" s="4625"/>
      <c r="AW76" s="4625"/>
      <c r="AX76" s="1148"/>
      <c r="AY76" s="4696"/>
      <c r="AZ76" s="4626"/>
      <c r="BA76" s="4626"/>
      <c r="BB76" s="4626"/>
      <c r="BC76" s="4626"/>
      <c r="BD76" s="4626"/>
      <c r="BE76" s="4626"/>
      <c r="BF76" s="4626"/>
      <c r="BG76" s="4626"/>
      <c r="BH76" s="4626"/>
      <c r="BI76" s="4625"/>
      <c r="BJ76" s="4625"/>
      <c r="BK76" s="4625"/>
      <c r="BL76" s="4625"/>
      <c r="BM76" s="4625"/>
      <c r="BN76" s="4625"/>
      <c r="BO76" s="4625"/>
      <c r="BP76" s="4625"/>
      <c r="BQ76" s="4625"/>
      <c r="BR76" s="4625"/>
      <c r="BS76" s="4625"/>
      <c r="BT76" s="4625"/>
      <c r="BU76" s="4625"/>
      <c r="BV76" s="4625"/>
      <c r="BW76" s="4625"/>
      <c r="BX76" s="4625"/>
      <c r="BY76" s="4625"/>
      <c r="BZ76" s="4625"/>
      <c r="CA76" s="4625"/>
      <c r="CB76" s="4628"/>
      <c r="CC76" s="4628"/>
      <c r="CD76" s="4628"/>
      <c r="CE76" s="4628"/>
      <c r="CF76" s="4628"/>
      <c r="CG76" s="4628"/>
      <c r="CH76" s="4628"/>
      <c r="CI76" s="4628"/>
      <c r="CJ76" s="4628"/>
      <c r="CK76" s="4628"/>
      <c r="CL76" s="4628"/>
      <c r="CM76" s="4626"/>
      <c r="CN76" s="4626"/>
      <c r="CO76" s="4626"/>
      <c r="CP76" s="4626"/>
      <c r="CQ76" s="4626"/>
      <c r="CR76" s="4626"/>
      <c r="CS76" s="4626"/>
      <c r="CT76" s="4626"/>
      <c r="CU76" s="4626"/>
      <c r="CV76" s="4626"/>
      <c r="CW76" s="1145"/>
    </row>
    <row r="77" spans="1:101" s="1146" customFormat="1" ht="15" customHeight="1">
      <c r="A77" s="1608"/>
      <c r="B77" s="1603"/>
      <c r="C77" s="1168">
        <v>4.2</v>
      </c>
      <c r="D77" s="1168" t="s">
        <v>1052</v>
      </c>
      <c r="E77" s="1156"/>
      <c r="F77" s="1156"/>
      <c r="G77" s="1156"/>
      <c r="H77" s="1156"/>
      <c r="I77" s="1156"/>
      <c r="J77" s="1160"/>
      <c r="K77" s="1156"/>
      <c r="L77" s="4691" t="s">
        <v>657</v>
      </c>
      <c r="M77" s="4624"/>
      <c r="N77" s="4624"/>
      <c r="O77" s="4624"/>
      <c r="P77" s="4624"/>
      <c r="Q77" s="4624"/>
      <c r="R77" s="4624"/>
      <c r="S77" s="4624"/>
      <c r="T77" s="4624"/>
      <c r="U77" s="4624"/>
      <c r="V77" s="4624"/>
      <c r="W77" s="4624"/>
      <c r="X77" s="4624"/>
      <c r="Y77" s="4624"/>
      <c r="Z77" s="4624"/>
      <c r="AA77" s="4624"/>
      <c r="AB77" s="4624"/>
      <c r="AC77" s="4624"/>
      <c r="AD77" s="4624"/>
      <c r="AE77" s="4624"/>
      <c r="AF77" s="4666"/>
      <c r="AG77" s="4666"/>
      <c r="AH77" s="4666"/>
      <c r="AI77" s="4666"/>
      <c r="AJ77" s="4666"/>
      <c r="AK77" s="4666"/>
      <c r="AL77" s="4666"/>
      <c r="AM77" s="4666"/>
      <c r="AN77" s="4666"/>
      <c r="AO77" s="4666"/>
      <c r="AP77" s="4666"/>
      <c r="AQ77" s="4666"/>
      <c r="AR77" s="4666"/>
      <c r="AS77" s="4666"/>
      <c r="AT77" s="4666"/>
      <c r="AU77" s="4666"/>
      <c r="AV77" s="4666"/>
      <c r="AW77" s="4666"/>
      <c r="AX77" s="935"/>
      <c r="AY77" s="4691" t="s">
        <v>657</v>
      </c>
      <c r="AZ77" s="4624"/>
      <c r="BA77" s="4624"/>
      <c r="BB77" s="4624"/>
      <c r="BC77" s="4624"/>
      <c r="BD77" s="4624"/>
      <c r="BE77" s="4624"/>
      <c r="BF77" s="4624"/>
      <c r="BG77" s="4624"/>
      <c r="BH77" s="4624"/>
      <c r="BI77" s="4624"/>
      <c r="BJ77" s="4624"/>
      <c r="BK77" s="4624"/>
      <c r="BL77" s="4624"/>
      <c r="BM77" s="4624"/>
      <c r="BN77" s="4624"/>
      <c r="BO77" s="4624"/>
      <c r="BP77" s="4624"/>
      <c r="BQ77" s="4624"/>
      <c r="BR77" s="4624"/>
      <c r="BS77" s="4624"/>
      <c r="BT77" s="4624"/>
      <c r="BU77" s="4624"/>
      <c r="BV77" s="4624"/>
      <c r="BW77" s="4624"/>
      <c r="BX77" s="4624"/>
      <c r="BY77" s="4624"/>
      <c r="BZ77" s="4624"/>
      <c r="CA77" s="4624"/>
      <c r="CB77" s="4624"/>
      <c r="CC77" s="4624"/>
      <c r="CD77" s="4624"/>
      <c r="CE77" s="4624"/>
      <c r="CF77" s="4624"/>
      <c r="CG77" s="4624"/>
      <c r="CH77" s="4624"/>
      <c r="CI77" s="4624"/>
      <c r="CJ77" s="4624"/>
      <c r="CK77" s="4624"/>
      <c r="CL77" s="4624"/>
      <c r="CM77" s="4624"/>
      <c r="CN77" s="4624"/>
      <c r="CO77" s="4624"/>
      <c r="CP77" s="4624"/>
      <c r="CQ77" s="4624"/>
      <c r="CR77" s="4624"/>
      <c r="CS77" s="4624"/>
      <c r="CT77" s="4624"/>
      <c r="CU77" s="4624"/>
      <c r="CV77" s="4624"/>
      <c r="CW77" s="1145"/>
    </row>
    <row r="78" spans="1:101" s="1146" customFormat="1" ht="15" customHeight="1">
      <c r="A78" s="1608"/>
      <c r="B78" s="1603"/>
      <c r="C78" s="1183"/>
      <c r="D78" s="1170" t="s">
        <v>1053</v>
      </c>
      <c r="E78" s="1163"/>
      <c r="F78" s="1156"/>
      <c r="G78" s="1156"/>
      <c r="H78" s="1156"/>
      <c r="I78" s="1160"/>
      <c r="J78" s="1161"/>
      <c r="K78" s="1156"/>
      <c r="L78" s="4692"/>
      <c r="M78" s="4624"/>
      <c r="N78" s="4624"/>
      <c r="O78" s="4624"/>
      <c r="P78" s="4624"/>
      <c r="Q78" s="4624"/>
      <c r="R78" s="4624"/>
      <c r="S78" s="4624"/>
      <c r="T78" s="4624"/>
      <c r="U78" s="4624"/>
      <c r="V78" s="4624"/>
      <c r="W78" s="4624"/>
      <c r="X78" s="4624"/>
      <c r="Y78" s="4624"/>
      <c r="Z78" s="4624"/>
      <c r="AA78" s="4624"/>
      <c r="AB78" s="4624"/>
      <c r="AC78" s="4624"/>
      <c r="AD78" s="4624"/>
      <c r="AE78" s="4624"/>
      <c r="AF78" s="4666"/>
      <c r="AG78" s="4666"/>
      <c r="AH78" s="4666"/>
      <c r="AI78" s="4666"/>
      <c r="AJ78" s="4666"/>
      <c r="AK78" s="4666"/>
      <c r="AL78" s="4666"/>
      <c r="AM78" s="4666"/>
      <c r="AN78" s="4666"/>
      <c r="AO78" s="4666"/>
      <c r="AP78" s="4666"/>
      <c r="AQ78" s="4666"/>
      <c r="AR78" s="4666"/>
      <c r="AS78" s="4666"/>
      <c r="AT78" s="4666"/>
      <c r="AU78" s="4666"/>
      <c r="AV78" s="4666"/>
      <c r="AW78" s="4666"/>
      <c r="AX78" s="935"/>
      <c r="AY78" s="4692"/>
      <c r="AZ78" s="4624"/>
      <c r="BA78" s="4624"/>
      <c r="BB78" s="4624"/>
      <c r="BC78" s="4624"/>
      <c r="BD78" s="4624"/>
      <c r="BE78" s="4624"/>
      <c r="BF78" s="4624"/>
      <c r="BG78" s="4624"/>
      <c r="BH78" s="4624"/>
      <c r="BI78" s="4624"/>
      <c r="BJ78" s="4624"/>
      <c r="BK78" s="4624"/>
      <c r="BL78" s="4624"/>
      <c r="BM78" s="4624"/>
      <c r="BN78" s="4624"/>
      <c r="BO78" s="4624"/>
      <c r="BP78" s="4624"/>
      <c r="BQ78" s="4624"/>
      <c r="BR78" s="4624"/>
      <c r="BS78" s="4624"/>
      <c r="BT78" s="4624"/>
      <c r="BU78" s="4624"/>
      <c r="BV78" s="4624"/>
      <c r="BW78" s="4624"/>
      <c r="BX78" s="4624"/>
      <c r="BY78" s="4624"/>
      <c r="BZ78" s="4624"/>
      <c r="CA78" s="4624"/>
      <c r="CB78" s="4624"/>
      <c r="CC78" s="4624"/>
      <c r="CD78" s="4624"/>
      <c r="CE78" s="4624"/>
      <c r="CF78" s="4624"/>
      <c r="CG78" s="4624"/>
      <c r="CH78" s="4624"/>
      <c r="CI78" s="4624"/>
      <c r="CJ78" s="4624"/>
      <c r="CK78" s="4624"/>
      <c r="CL78" s="4624"/>
      <c r="CM78" s="4624"/>
      <c r="CN78" s="4624"/>
      <c r="CO78" s="4624"/>
      <c r="CP78" s="4624"/>
      <c r="CQ78" s="4624"/>
      <c r="CR78" s="4624"/>
      <c r="CS78" s="4624"/>
      <c r="CT78" s="4624"/>
      <c r="CU78" s="4624"/>
      <c r="CV78" s="4624"/>
      <c r="CW78" s="1145"/>
    </row>
    <row r="79" spans="1:101" s="1146" customFormat="1" ht="15" customHeight="1">
      <c r="A79" s="1608"/>
      <c r="B79" s="1603"/>
      <c r="C79" s="1168" t="s">
        <v>1054</v>
      </c>
      <c r="D79" s="1168" t="s">
        <v>1055</v>
      </c>
      <c r="E79" s="1176"/>
      <c r="F79" s="1160"/>
      <c r="G79" s="1160"/>
      <c r="H79" s="1160"/>
      <c r="I79" s="1158"/>
      <c r="J79" s="1162"/>
      <c r="K79" s="1156"/>
      <c r="L79" s="4692"/>
      <c r="M79" s="4626"/>
      <c r="N79" s="4626"/>
      <c r="O79" s="4626"/>
      <c r="P79" s="4626"/>
      <c r="Q79" s="4626"/>
      <c r="R79" s="4626"/>
      <c r="S79" s="4626"/>
      <c r="T79" s="4626"/>
      <c r="U79" s="4626"/>
      <c r="V79" s="4626"/>
      <c r="W79" s="4625"/>
      <c r="X79" s="4625"/>
      <c r="Y79" s="4625"/>
      <c r="Z79" s="4625"/>
      <c r="AA79" s="4625"/>
      <c r="AB79" s="4625"/>
      <c r="AC79" s="4625"/>
      <c r="AD79" s="4625"/>
      <c r="AE79" s="4625"/>
      <c r="AF79" s="4625"/>
      <c r="AG79" s="4625"/>
      <c r="AH79" s="4625"/>
      <c r="AI79" s="4625"/>
      <c r="AJ79" s="4625"/>
      <c r="AK79" s="4625"/>
      <c r="AL79" s="4625"/>
      <c r="AM79" s="4625"/>
      <c r="AN79" s="4625"/>
      <c r="AO79" s="4625"/>
      <c r="AP79" s="4625"/>
      <c r="AQ79" s="4625"/>
      <c r="AR79" s="4625"/>
      <c r="AS79" s="4625"/>
      <c r="AT79" s="4625"/>
      <c r="AU79" s="4625"/>
      <c r="AV79" s="4625"/>
      <c r="AW79" s="4625"/>
      <c r="AX79" s="1139"/>
      <c r="AY79" s="4692"/>
      <c r="AZ79" s="4626"/>
      <c r="BA79" s="4626"/>
      <c r="BB79" s="4626"/>
      <c r="BC79" s="4626"/>
      <c r="BD79" s="4626"/>
      <c r="BE79" s="4626"/>
      <c r="BF79" s="4626"/>
      <c r="BG79" s="4626"/>
      <c r="BH79" s="4626"/>
      <c r="BI79" s="4625"/>
      <c r="BJ79" s="4625"/>
      <c r="BK79" s="4625"/>
      <c r="BL79" s="4625"/>
      <c r="BM79" s="4625"/>
      <c r="BN79" s="4625"/>
      <c r="BO79" s="4625"/>
      <c r="BP79" s="4625"/>
      <c r="BQ79" s="4625"/>
      <c r="BR79" s="4625"/>
      <c r="BS79" s="4625"/>
      <c r="BT79" s="4625"/>
      <c r="BU79" s="4625"/>
      <c r="BV79" s="4625"/>
      <c r="BW79" s="4625"/>
      <c r="BX79" s="4625"/>
      <c r="BY79" s="4625"/>
      <c r="BZ79" s="4625"/>
      <c r="CA79" s="4625"/>
      <c r="CB79" s="4626">
        <f>M79+W79+AF79+AO79-AZ79+BI79-BR79</f>
        <v>0</v>
      </c>
      <c r="CC79" s="4627"/>
      <c r="CD79" s="4627"/>
      <c r="CE79" s="4627"/>
      <c r="CF79" s="4627"/>
      <c r="CG79" s="4627"/>
      <c r="CH79" s="4627"/>
      <c r="CI79" s="4627"/>
      <c r="CJ79" s="4627"/>
      <c r="CK79" s="4627"/>
      <c r="CL79" s="4627"/>
      <c r="CM79" s="4626"/>
      <c r="CN79" s="4626"/>
      <c r="CO79" s="4626"/>
      <c r="CP79" s="4626"/>
      <c r="CQ79" s="4626"/>
      <c r="CR79" s="4626"/>
      <c r="CS79" s="4626"/>
      <c r="CT79" s="4626"/>
      <c r="CU79" s="4626"/>
      <c r="CV79" s="4626"/>
      <c r="CW79" s="1145"/>
    </row>
    <row r="80" spans="1:101" s="1146" customFormat="1" ht="15" customHeight="1">
      <c r="A80" s="1608"/>
      <c r="B80" s="1603"/>
      <c r="C80" s="1183"/>
      <c r="D80" s="1170" t="s">
        <v>1056</v>
      </c>
      <c r="E80" s="1614"/>
      <c r="F80" s="1157"/>
      <c r="G80" s="1158"/>
      <c r="H80" s="1158"/>
      <c r="I80" s="1162"/>
      <c r="J80" s="1162"/>
      <c r="K80" s="1156"/>
      <c r="L80" s="4692"/>
      <c r="M80" s="4626"/>
      <c r="N80" s="4626"/>
      <c r="O80" s="4626"/>
      <c r="P80" s="4626"/>
      <c r="Q80" s="4626"/>
      <c r="R80" s="4626"/>
      <c r="S80" s="4626"/>
      <c r="T80" s="4626"/>
      <c r="U80" s="4626"/>
      <c r="V80" s="4626"/>
      <c r="W80" s="4625"/>
      <c r="X80" s="4625"/>
      <c r="Y80" s="4625"/>
      <c r="Z80" s="4625"/>
      <c r="AA80" s="4625"/>
      <c r="AB80" s="4625"/>
      <c r="AC80" s="4625"/>
      <c r="AD80" s="4625"/>
      <c r="AE80" s="4625"/>
      <c r="AF80" s="4625"/>
      <c r="AG80" s="4625"/>
      <c r="AH80" s="4625"/>
      <c r="AI80" s="4625"/>
      <c r="AJ80" s="4625"/>
      <c r="AK80" s="4625"/>
      <c r="AL80" s="4625"/>
      <c r="AM80" s="4625"/>
      <c r="AN80" s="4625"/>
      <c r="AO80" s="4625"/>
      <c r="AP80" s="4625"/>
      <c r="AQ80" s="4625"/>
      <c r="AR80" s="4625"/>
      <c r="AS80" s="4625"/>
      <c r="AT80" s="4625"/>
      <c r="AU80" s="4625"/>
      <c r="AV80" s="4625"/>
      <c r="AW80" s="4625"/>
      <c r="AX80" s="1139"/>
      <c r="AY80" s="4692"/>
      <c r="AZ80" s="4626"/>
      <c r="BA80" s="4626"/>
      <c r="BB80" s="4626"/>
      <c r="BC80" s="4626"/>
      <c r="BD80" s="4626"/>
      <c r="BE80" s="4626"/>
      <c r="BF80" s="4626"/>
      <c r="BG80" s="4626"/>
      <c r="BH80" s="4626"/>
      <c r="BI80" s="4625"/>
      <c r="BJ80" s="4625"/>
      <c r="BK80" s="4625"/>
      <c r="BL80" s="4625"/>
      <c r="BM80" s="4625"/>
      <c r="BN80" s="4625"/>
      <c r="BO80" s="4625"/>
      <c r="BP80" s="4625"/>
      <c r="BQ80" s="4625"/>
      <c r="BR80" s="4625"/>
      <c r="BS80" s="4625"/>
      <c r="BT80" s="4625"/>
      <c r="BU80" s="4625"/>
      <c r="BV80" s="4625"/>
      <c r="BW80" s="4625"/>
      <c r="BX80" s="4625"/>
      <c r="BY80" s="4625"/>
      <c r="BZ80" s="4625"/>
      <c r="CA80" s="4625"/>
      <c r="CB80" s="4627"/>
      <c r="CC80" s="4627"/>
      <c r="CD80" s="4627"/>
      <c r="CE80" s="4627"/>
      <c r="CF80" s="4627"/>
      <c r="CG80" s="4627"/>
      <c r="CH80" s="4627"/>
      <c r="CI80" s="4627"/>
      <c r="CJ80" s="4627"/>
      <c r="CK80" s="4627"/>
      <c r="CL80" s="4627"/>
      <c r="CM80" s="4626"/>
      <c r="CN80" s="4626"/>
      <c r="CO80" s="4626"/>
      <c r="CP80" s="4626"/>
      <c r="CQ80" s="4626"/>
      <c r="CR80" s="4626"/>
      <c r="CS80" s="4626"/>
      <c r="CT80" s="4626"/>
      <c r="CU80" s="4626"/>
      <c r="CV80" s="4626"/>
      <c r="CW80" s="1145"/>
    </row>
    <row r="81" spans="1:101" s="1146" customFormat="1" ht="15" customHeight="1">
      <c r="A81" s="1608"/>
      <c r="B81" s="1603"/>
      <c r="C81" s="1156"/>
      <c r="D81" s="1156"/>
      <c r="E81" s="1155"/>
      <c r="F81" s="1164"/>
      <c r="G81" s="1157"/>
      <c r="H81" s="1157"/>
      <c r="I81" s="1157"/>
      <c r="J81" s="1157"/>
      <c r="K81" s="1160"/>
      <c r="L81" s="4691" t="s">
        <v>658</v>
      </c>
      <c r="M81" s="4624"/>
      <c r="N81" s="4624"/>
      <c r="O81" s="4624"/>
      <c r="P81" s="4624"/>
      <c r="Q81" s="4624"/>
      <c r="R81" s="4624"/>
      <c r="S81" s="4624"/>
      <c r="T81" s="4624"/>
      <c r="U81" s="4624"/>
      <c r="V81" s="4624"/>
      <c r="W81" s="4624"/>
      <c r="X81" s="4624"/>
      <c r="Y81" s="4624"/>
      <c r="Z81" s="4624"/>
      <c r="AA81" s="4624"/>
      <c r="AB81" s="4624"/>
      <c r="AC81" s="4624"/>
      <c r="AD81" s="4624"/>
      <c r="AE81" s="4624"/>
      <c r="AF81" s="4666"/>
      <c r="AG81" s="4666"/>
      <c r="AH81" s="4666"/>
      <c r="AI81" s="4666"/>
      <c r="AJ81" s="4666"/>
      <c r="AK81" s="4666"/>
      <c r="AL81" s="4666"/>
      <c r="AM81" s="4666"/>
      <c r="AN81" s="4666"/>
      <c r="AO81" s="4666"/>
      <c r="AP81" s="4666"/>
      <c r="AQ81" s="4666"/>
      <c r="AR81" s="4666"/>
      <c r="AS81" s="4666"/>
      <c r="AT81" s="4666"/>
      <c r="AU81" s="4666"/>
      <c r="AV81" s="4666"/>
      <c r="AW81" s="4666"/>
      <c r="AX81" s="935"/>
      <c r="AY81" s="4691" t="s">
        <v>658</v>
      </c>
      <c r="AZ81" s="4624"/>
      <c r="BA81" s="4624"/>
      <c r="BB81" s="4624"/>
      <c r="BC81" s="4624"/>
      <c r="BD81" s="4624"/>
      <c r="BE81" s="4624"/>
      <c r="BF81" s="4624"/>
      <c r="BG81" s="4624"/>
      <c r="BH81" s="4624"/>
      <c r="BI81" s="4624"/>
      <c r="BJ81" s="4624"/>
      <c r="BK81" s="4624"/>
      <c r="BL81" s="4624"/>
      <c r="BM81" s="4624"/>
      <c r="BN81" s="4624"/>
      <c r="BO81" s="4624"/>
      <c r="BP81" s="4624"/>
      <c r="BQ81" s="4624"/>
      <c r="BR81" s="4624"/>
      <c r="BS81" s="4624"/>
      <c r="BT81" s="4624"/>
      <c r="BU81" s="4624"/>
      <c r="BV81" s="4624"/>
      <c r="BW81" s="4624"/>
      <c r="BX81" s="4624"/>
      <c r="BY81" s="4624"/>
      <c r="BZ81" s="4624"/>
      <c r="CA81" s="4624"/>
      <c r="CB81" s="4624"/>
      <c r="CC81" s="4624"/>
      <c r="CD81" s="4624"/>
      <c r="CE81" s="4624"/>
      <c r="CF81" s="4624"/>
      <c r="CG81" s="4624"/>
      <c r="CH81" s="4624"/>
      <c r="CI81" s="4624"/>
      <c r="CJ81" s="4624"/>
      <c r="CK81" s="4624"/>
      <c r="CL81" s="4624"/>
      <c r="CM81" s="4624"/>
      <c r="CN81" s="4624"/>
      <c r="CO81" s="4624"/>
      <c r="CP81" s="4624"/>
      <c r="CQ81" s="4624"/>
      <c r="CR81" s="4624"/>
      <c r="CS81" s="4624"/>
      <c r="CT81" s="4624"/>
      <c r="CU81" s="4624"/>
      <c r="CV81" s="4624"/>
      <c r="CW81" s="1145"/>
    </row>
    <row r="82" spans="1:101" s="1146" customFormat="1" ht="15" customHeight="1">
      <c r="A82" s="1608"/>
      <c r="B82" s="1603"/>
      <c r="C82" s="1156"/>
      <c r="D82" s="1156"/>
      <c r="E82" s="1157"/>
      <c r="F82" s="1164"/>
      <c r="G82" s="1157"/>
      <c r="H82" s="1157"/>
      <c r="I82" s="1157"/>
      <c r="J82" s="1157"/>
      <c r="K82" s="1160"/>
      <c r="L82" s="4692"/>
      <c r="M82" s="4624"/>
      <c r="N82" s="4624"/>
      <c r="O82" s="4624"/>
      <c r="P82" s="4624"/>
      <c r="Q82" s="4624"/>
      <c r="R82" s="4624"/>
      <c r="S82" s="4624"/>
      <c r="T82" s="4624"/>
      <c r="U82" s="4624"/>
      <c r="V82" s="4624"/>
      <c r="W82" s="4624"/>
      <c r="X82" s="4624"/>
      <c r="Y82" s="4624"/>
      <c r="Z82" s="4624"/>
      <c r="AA82" s="4624"/>
      <c r="AB82" s="4624"/>
      <c r="AC82" s="4624"/>
      <c r="AD82" s="4624"/>
      <c r="AE82" s="4624"/>
      <c r="AF82" s="4666"/>
      <c r="AG82" s="4666"/>
      <c r="AH82" s="4666"/>
      <c r="AI82" s="4666"/>
      <c r="AJ82" s="4666"/>
      <c r="AK82" s="4666"/>
      <c r="AL82" s="4666"/>
      <c r="AM82" s="4666"/>
      <c r="AN82" s="4666"/>
      <c r="AO82" s="4666"/>
      <c r="AP82" s="4666"/>
      <c r="AQ82" s="4666"/>
      <c r="AR82" s="4666"/>
      <c r="AS82" s="4666"/>
      <c r="AT82" s="4666"/>
      <c r="AU82" s="4666"/>
      <c r="AV82" s="4666"/>
      <c r="AW82" s="4666"/>
      <c r="AX82" s="935"/>
      <c r="AY82" s="4692"/>
      <c r="AZ82" s="4624"/>
      <c r="BA82" s="4624"/>
      <c r="BB82" s="4624"/>
      <c r="BC82" s="4624"/>
      <c r="BD82" s="4624"/>
      <c r="BE82" s="4624"/>
      <c r="BF82" s="4624"/>
      <c r="BG82" s="4624"/>
      <c r="BH82" s="4624"/>
      <c r="BI82" s="4624"/>
      <c r="BJ82" s="4624"/>
      <c r="BK82" s="4624"/>
      <c r="BL82" s="4624"/>
      <c r="BM82" s="4624"/>
      <c r="BN82" s="4624"/>
      <c r="BO82" s="4624"/>
      <c r="BP82" s="4624"/>
      <c r="BQ82" s="4624"/>
      <c r="BR82" s="4624"/>
      <c r="BS82" s="4624"/>
      <c r="BT82" s="4624"/>
      <c r="BU82" s="4624"/>
      <c r="BV82" s="4624"/>
      <c r="BW82" s="4624"/>
      <c r="BX82" s="4624"/>
      <c r="BY82" s="4624"/>
      <c r="BZ82" s="4624"/>
      <c r="CA82" s="4624"/>
      <c r="CB82" s="4624"/>
      <c r="CC82" s="4624"/>
      <c r="CD82" s="4624"/>
      <c r="CE82" s="4624"/>
      <c r="CF82" s="4624"/>
      <c r="CG82" s="4624"/>
      <c r="CH82" s="4624"/>
      <c r="CI82" s="4624"/>
      <c r="CJ82" s="4624"/>
      <c r="CK82" s="4624"/>
      <c r="CL82" s="4624"/>
      <c r="CM82" s="4624"/>
      <c r="CN82" s="4624"/>
      <c r="CO82" s="4624"/>
      <c r="CP82" s="4624"/>
      <c r="CQ82" s="4624"/>
      <c r="CR82" s="4624"/>
      <c r="CS82" s="4624"/>
      <c r="CT82" s="4624"/>
      <c r="CU82" s="4624"/>
      <c r="CV82" s="4624"/>
      <c r="CW82" s="1145"/>
    </row>
    <row r="83" spans="1:101" s="1146" customFormat="1" ht="15" customHeight="1">
      <c r="A83" s="1608"/>
      <c r="B83" s="1603"/>
      <c r="C83" s="1156"/>
      <c r="D83" s="1177" t="s">
        <v>1057</v>
      </c>
      <c r="E83" s="1178"/>
      <c r="F83" s="1164"/>
      <c r="G83" s="1157"/>
      <c r="H83" s="1157"/>
      <c r="I83" s="1157"/>
      <c r="J83" s="1160"/>
      <c r="K83" s="1160"/>
      <c r="L83" s="4692"/>
      <c r="M83" s="4626"/>
      <c r="N83" s="4626"/>
      <c r="O83" s="4626"/>
      <c r="P83" s="4626"/>
      <c r="Q83" s="4626"/>
      <c r="R83" s="4626"/>
      <c r="S83" s="4626"/>
      <c r="T83" s="4626"/>
      <c r="U83" s="4626"/>
      <c r="V83" s="4626"/>
      <c r="W83" s="4625"/>
      <c r="X83" s="4625"/>
      <c r="Y83" s="4625"/>
      <c r="Z83" s="4625"/>
      <c r="AA83" s="4625"/>
      <c r="AB83" s="4625"/>
      <c r="AC83" s="4625"/>
      <c r="AD83" s="4625"/>
      <c r="AE83" s="4625"/>
      <c r="AF83" s="4625"/>
      <c r="AG83" s="4625"/>
      <c r="AH83" s="4625"/>
      <c r="AI83" s="4625"/>
      <c r="AJ83" s="4625"/>
      <c r="AK83" s="4625"/>
      <c r="AL83" s="4625"/>
      <c r="AM83" s="4625"/>
      <c r="AN83" s="4625"/>
      <c r="AO83" s="4625"/>
      <c r="AP83" s="4625"/>
      <c r="AQ83" s="4625"/>
      <c r="AR83" s="4625"/>
      <c r="AS83" s="4625"/>
      <c r="AT83" s="4625"/>
      <c r="AU83" s="4625"/>
      <c r="AV83" s="4625"/>
      <c r="AW83" s="4625"/>
      <c r="AX83" s="1140"/>
      <c r="AY83" s="4692"/>
      <c r="AZ83" s="4626"/>
      <c r="BA83" s="4626"/>
      <c r="BB83" s="4626"/>
      <c r="BC83" s="4626"/>
      <c r="BD83" s="4626"/>
      <c r="BE83" s="4626"/>
      <c r="BF83" s="4626"/>
      <c r="BG83" s="4626"/>
      <c r="BH83" s="4626"/>
      <c r="BI83" s="4625"/>
      <c r="BJ83" s="4625"/>
      <c r="BK83" s="4625"/>
      <c r="BL83" s="4625"/>
      <c r="BM83" s="4625"/>
      <c r="BN83" s="4625"/>
      <c r="BO83" s="4625"/>
      <c r="BP83" s="4625"/>
      <c r="BQ83" s="4625"/>
      <c r="BR83" s="4625"/>
      <c r="BS83" s="4625"/>
      <c r="BT83" s="4625"/>
      <c r="BU83" s="4625"/>
      <c r="BV83" s="4625"/>
      <c r="BW83" s="4625"/>
      <c r="BX83" s="4625"/>
      <c r="BY83" s="4625"/>
      <c r="BZ83" s="4625"/>
      <c r="CA83" s="4625"/>
      <c r="CB83" s="4626">
        <f>M83+W83+AF83+AO83-AZ83+BI83-BR83</f>
        <v>0</v>
      </c>
      <c r="CC83" s="4628"/>
      <c r="CD83" s="4628"/>
      <c r="CE83" s="4628"/>
      <c r="CF83" s="4628"/>
      <c r="CG83" s="4628"/>
      <c r="CH83" s="4628"/>
      <c r="CI83" s="4628"/>
      <c r="CJ83" s="4628"/>
      <c r="CK83" s="4628"/>
      <c r="CL83" s="4628"/>
      <c r="CM83" s="4626"/>
      <c r="CN83" s="4626"/>
      <c r="CO83" s="4626"/>
      <c r="CP83" s="4626"/>
      <c r="CQ83" s="4626"/>
      <c r="CR83" s="4626"/>
      <c r="CS83" s="4626"/>
      <c r="CT83" s="4626"/>
      <c r="CU83" s="4626"/>
      <c r="CV83" s="4626"/>
      <c r="CW83" s="1145"/>
    </row>
    <row r="84" spans="1:101" s="1146" customFormat="1" ht="15" customHeight="1">
      <c r="A84" s="1608"/>
      <c r="B84" s="1603"/>
      <c r="C84" s="1156"/>
      <c r="D84" s="1615"/>
      <c r="E84" s="1615"/>
      <c r="F84" s="1164"/>
      <c r="G84" s="1157"/>
      <c r="H84" s="1157"/>
      <c r="I84" s="1157"/>
      <c r="J84" s="1161"/>
      <c r="K84" s="1161"/>
      <c r="L84" s="4692"/>
      <c r="M84" s="4626"/>
      <c r="N84" s="4626"/>
      <c r="O84" s="4626"/>
      <c r="P84" s="4626"/>
      <c r="Q84" s="4626"/>
      <c r="R84" s="4626"/>
      <c r="S84" s="4626"/>
      <c r="T84" s="4626"/>
      <c r="U84" s="4626"/>
      <c r="V84" s="4626"/>
      <c r="W84" s="4625"/>
      <c r="X84" s="4625"/>
      <c r="Y84" s="4625"/>
      <c r="Z84" s="4625"/>
      <c r="AA84" s="4625"/>
      <c r="AB84" s="4625"/>
      <c r="AC84" s="4625"/>
      <c r="AD84" s="4625"/>
      <c r="AE84" s="4625"/>
      <c r="AF84" s="4625"/>
      <c r="AG84" s="4625"/>
      <c r="AH84" s="4625"/>
      <c r="AI84" s="4625"/>
      <c r="AJ84" s="4625"/>
      <c r="AK84" s="4625"/>
      <c r="AL84" s="4625"/>
      <c r="AM84" s="4625"/>
      <c r="AN84" s="4625"/>
      <c r="AO84" s="4625"/>
      <c r="AP84" s="4625"/>
      <c r="AQ84" s="4625"/>
      <c r="AR84" s="4625"/>
      <c r="AS84" s="4625"/>
      <c r="AT84" s="4625"/>
      <c r="AU84" s="4625"/>
      <c r="AV84" s="4625"/>
      <c r="AW84" s="4625"/>
      <c r="AX84" s="1140"/>
      <c r="AY84" s="4692"/>
      <c r="AZ84" s="4626"/>
      <c r="BA84" s="4626"/>
      <c r="BB84" s="4626"/>
      <c r="BC84" s="4626"/>
      <c r="BD84" s="4626"/>
      <c r="BE84" s="4626"/>
      <c r="BF84" s="4626"/>
      <c r="BG84" s="4626"/>
      <c r="BH84" s="4626"/>
      <c r="BI84" s="4625"/>
      <c r="BJ84" s="4625"/>
      <c r="BK84" s="4625"/>
      <c r="BL84" s="4625"/>
      <c r="BM84" s="4625"/>
      <c r="BN84" s="4625"/>
      <c r="BO84" s="4625"/>
      <c r="BP84" s="4625"/>
      <c r="BQ84" s="4625"/>
      <c r="BR84" s="4625"/>
      <c r="BS84" s="4625"/>
      <c r="BT84" s="4625"/>
      <c r="BU84" s="4625"/>
      <c r="BV84" s="4625"/>
      <c r="BW84" s="4625"/>
      <c r="BX84" s="4625"/>
      <c r="BY84" s="4625"/>
      <c r="BZ84" s="4625"/>
      <c r="CA84" s="4625"/>
      <c r="CB84" s="4628"/>
      <c r="CC84" s="4628"/>
      <c r="CD84" s="4628"/>
      <c r="CE84" s="4628"/>
      <c r="CF84" s="4628"/>
      <c r="CG84" s="4628"/>
      <c r="CH84" s="4628"/>
      <c r="CI84" s="4628"/>
      <c r="CJ84" s="4628"/>
      <c r="CK84" s="4628"/>
      <c r="CL84" s="4628"/>
      <c r="CM84" s="4626"/>
      <c r="CN84" s="4626"/>
      <c r="CO84" s="4626"/>
      <c r="CP84" s="4626"/>
      <c r="CQ84" s="4626"/>
      <c r="CR84" s="4626"/>
      <c r="CS84" s="4626"/>
      <c r="CT84" s="4626"/>
      <c r="CU84" s="4626"/>
      <c r="CV84" s="4626"/>
      <c r="CW84" s="1145"/>
    </row>
    <row r="85" spans="1:101" s="1146" customFormat="1" ht="15" customHeight="1">
      <c r="A85" s="1608"/>
      <c r="B85" s="1603"/>
      <c r="C85" s="1156"/>
      <c r="D85" s="1177"/>
      <c r="E85" s="1155"/>
      <c r="F85" s="1164"/>
      <c r="G85" s="1155"/>
      <c r="H85" s="1155"/>
      <c r="I85" s="1155"/>
      <c r="J85" s="1160"/>
      <c r="K85" s="1160"/>
      <c r="L85" s="4693" t="s">
        <v>659</v>
      </c>
      <c r="M85" s="4624"/>
      <c r="N85" s="4624"/>
      <c r="O85" s="4624"/>
      <c r="P85" s="4624"/>
      <c r="Q85" s="4624"/>
      <c r="R85" s="4624"/>
      <c r="S85" s="4624"/>
      <c r="T85" s="4624"/>
      <c r="U85" s="4624"/>
      <c r="V85" s="4624"/>
      <c r="W85" s="4624"/>
      <c r="X85" s="4624"/>
      <c r="Y85" s="4624"/>
      <c r="Z85" s="4624"/>
      <c r="AA85" s="4624"/>
      <c r="AB85" s="4624"/>
      <c r="AC85" s="4624"/>
      <c r="AD85" s="4624"/>
      <c r="AE85" s="4624"/>
      <c r="AF85" s="4666"/>
      <c r="AG85" s="4666"/>
      <c r="AH85" s="4666"/>
      <c r="AI85" s="4666"/>
      <c r="AJ85" s="4666"/>
      <c r="AK85" s="4666"/>
      <c r="AL85" s="4666"/>
      <c r="AM85" s="4666"/>
      <c r="AN85" s="4666"/>
      <c r="AO85" s="4666"/>
      <c r="AP85" s="4666"/>
      <c r="AQ85" s="4666"/>
      <c r="AR85" s="4666"/>
      <c r="AS85" s="4666"/>
      <c r="AT85" s="4666"/>
      <c r="AU85" s="4666"/>
      <c r="AV85" s="4666"/>
      <c r="AW85" s="4666"/>
      <c r="AX85" s="935"/>
      <c r="AY85" s="4693" t="s">
        <v>659</v>
      </c>
      <c r="AZ85" s="4624"/>
      <c r="BA85" s="4624"/>
      <c r="BB85" s="4624"/>
      <c r="BC85" s="4624"/>
      <c r="BD85" s="4624"/>
      <c r="BE85" s="4624"/>
      <c r="BF85" s="4624"/>
      <c r="BG85" s="4624"/>
      <c r="BH85" s="4624"/>
      <c r="BI85" s="4624"/>
      <c r="BJ85" s="4624"/>
      <c r="BK85" s="4624"/>
      <c r="BL85" s="4624"/>
      <c r="BM85" s="4624"/>
      <c r="BN85" s="4624"/>
      <c r="BO85" s="4624"/>
      <c r="BP85" s="4624"/>
      <c r="BQ85" s="4624"/>
      <c r="BR85" s="4624"/>
      <c r="BS85" s="4624"/>
      <c r="BT85" s="4624"/>
      <c r="BU85" s="4624"/>
      <c r="BV85" s="4624"/>
      <c r="BW85" s="4624"/>
      <c r="BX85" s="4624"/>
      <c r="BY85" s="4624"/>
      <c r="BZ85" s="4624"/>
      <c r="CA85" s="4624"/>
      <c r="CB85" s="4624"/>
      <c r="CC85" s="4624"/>
      <c r="CD85" s="4624"/>
      <c r="CE85" s="4624"/>
      <c r="CF85" s="4624"/>
      <c r="CG85" s="4624"/>
      <c r="CH85" s="4624"/>
      <c r="CI85" s="4624"/>
      <c r="CJ85" s="4624"/>
      <c r="CK85" s="4624"/>
      <c r="CL85" s="4624"/>
      <c r="CM85" s="4624"/>
      <c r="CN85" s="4624"/>
      <c r="CO85" s="4624"/>
      <c r="CP85" s="4624"/>
      <c r="CQ85" s="4624"/>
      <c r="CR85" s="4624"/>
      <c r="CS85" s="4624"/>
      <c r="CT85" s="4624"/>
      <c r="CU85" s="4624"/>
      <c r="CV85" s="4624"/>
      <c r="CW85" s="1145"/>
    </row>
    <row r="86" spans="1:101" s="1146" customFormat="1" ht="15" customHeight="1">
      <c r="A86" s="1608"/>
      <c r="B86" s="1603"/>
      <c r="C86" s="1156"/>
      <c r="D86" s="1156"/>
      <c r="E86" s="1155"/>
      <c r="F86" s="1164"/>
      <c r="G86" s="1160"/>
      <c r="H86" s="1160"/>
      <c r="I86" s="1160"/>
      <c r="J86" s="1160"/>
      <c r="K86" s="1160"/>
      <c r="L86" s="4694"/>
      <c r="M86" s="4624"/>
      <c r="N86" s="4624"/>
      <c r="O86" s="4624"/>
      <c r="P86" s="4624"/>
      <c r="Q86" s="4624"/>
      <c r="R86" s="4624"/>
      <c r="S86" s="4624"/>
      <c r="T86" s="4624"/>
      <c r="U86" s="4624"/>
      <c r="V86" s="4624"/>
      <c r="W86" s="4624"/>
      <c r="X86" s="4624"/>
      <c r="Y86" s="4624"/>
      <c r="Z86" s="4624"/>
      <c r="AA86" s="4624"/>
      <c r="AB86" s="4624"/>
      <c r="AC86" s="4624"/>
      <c r="AD86" s="4624"/>
      <c r="AE86" s="4624"/>
      <c r="AF86" s="4666"/>
      <c r="AG86" s="4666"/>
      <c r="AH86" s="4666"/>
      <c r="AI86" s="4666"/>
      <c r="AJ86" s="4666"/>
      <c r="AK86" s="4666"/>
      <c r="AL86" s="4666"/>
      <c r="AM86" s="4666"/>
      <c r="AN86" s="4666"/>
      <c r="AO86" s="4666"/>
      <c r="AP86" s="4666"/>
      <c r="AQ86" s="4666"/>
      <c r="AR86" s="4666"/>
      <c r="AS86" s="4666"/>
      <c r="AT86" s="4666"/>
      <c r="AU86" s="4666"/>
      <c r="AV86" s="4666"/>
      <c r="AW86" s="4666"/>
      <c r="AX86" s="935"/>
      <c r="AY86" s="4694"/>
      <c r="AZ86" s="4624"/>
      <c r="BA86" s="4624"/>
      <c r="BB86" s="4624"/>
      <c r="BC86" s="4624"/>
      <c r="BD86" s="4624"/>
      <c r="BE86" s="4624"/>
      <c r="BF86" s="4624"/>
      <c r="BG86" s="4624"/>
      <c r="BH86" s="4624"/>
      <c r="BI86" s="4624"/>
      <c r="BJ86" s="4624"/>
      <c r="BK86" s="4624"/>
      <c r="BL86" s="4624"/>
      <c r="BM86" s="4624"/>
      <c r="BN86" s="4624"/>
      <c r="BO86" s="4624"/>
      <c r="BP86" s="4624"/>
      <c r="BQ86" s="4624"/>
      <c r="BR86" s="4624"/>
      <c r="BS86" s="4624"/>
      <c r="BT86" s="4624"/>
      <c r="BU86" s="4624"/>
      <c r="BV86" s="4624"/>
      <c r="BW86" s="4624"/>
      <c r="BX86" s="4624"/>
      <c r="BY86" s="4624"/>
      <c r="BZ86" s="4624"/>
      <c r="CA86" s="4624"/>
      <c r="CB86" s="4624"/>
      <c r="CC86" s="4624"/>
      <c r="CD86" s="4624"/>
      <c r="CE86" s="4624"/>
      <c r="CF86" s="4624"/>
      <c r="CG86" s="4624"/>
      <c r="CH86" s="4624"/>
      <c r="CI86" s="4624"/>
      <c r="CJ86" s="4624"/>
      <c r="CK86" s="4624"/>
      <c r="CL86" s="4624"/>
      <c r="CM86" s="4624"/>
      <c r="CN86" s="4624"/>
      <c r="CO86" s="4624"/>
      <c r="CP86" s="4624"/>
      <c r="CQ86" s="4624"/>
      <c r="CR86" s="4624"/>
      <c r="CS86" s="4624"/>
      <c r="CT86" s="4624"/>
      <c r="CU86" s="4624"/>
      <c r="CV86" s="4624"/>
      <c r="CW86" s="1145"/>
    </row>
    <row r="87" spans="1:101" s="1146" customFormat="1" ht="15" customHeight="1">
      <c r="A87" s="1608"/>
      <c r="B87" s="1603"/>
      <c r="C87" s="1156"/>
      <c r="D87" s="1177" t="s">
        <v>1058</v>
      </c>
      <c r="E87" s="1163"/>
      <c r="F87" s="1164"/>
      <c r="G87" s="1160"/>
      <c r="H87" s="1160"/>
      <c r="I87" s="1160"/>
      <c r="J87" s="1156"/>
      <c r="K87" s="1156"/>
      <c r="L87" s="4694"/>
      <c r="M87" s="4626"/>
      <c r="N87" s="4626"/>
      <c r="O87" s="4626"/>
      <c r="P87" s="4626"/>
      <c r="Q87" s="4626"/>
      <c r="R87" s="4626"/>
      <c r="S87" s="4626"/>
      <c r="T87" s="4626"/>
      <c r="U87" s="4626"/>
      <c r="V87" s="4626"/>
      <c r="W87" s="4625"/>
      <c r="X87" s="4625"/>
      <c r="Y87" s="4625"/>
      <c r="Z87" s="4625"/>
      <c r="AA87" s="4625"/>
      <c r="AB87" s="4625"/>
      <c r="AC87" s="4625"/>
      <c r="AD87" s="4625"/>
      <c r="AE87" s="4625"/>
      <c r="AF87" s="4625"/>
      <c r="AG87" s="4625"/>
      <c r="AH87" s="4625"/>
      <c r="AI87" s="4625"/>
      <c r="AJ87" s="4625"/>
      <c r="AK87" s="4625"/>
      <c r="AL87" s="4625"/>
      <c r="AM87" s="4625"/>
      <c r="AN87" s="4625"/>
      <c r="AO87" s="4625"/>
      <c r="AP87" s="4625"/>
      <c r="AQ87" s="4625"/>
      <c r="AR87" s="4625"/>
      <c r="AS87" s="4625"/>
      <c r="AT87" s="4625"/>
      <c r="AU87" s="4625"/>
      <c r="AV87" s="4625"/>
      <c r="AW87" s="4625"/>
      <c r="AX87" s="1139"/>
      <c r="AY87" s="4694"/>
      <c r="AZ87" s="4626"/>
      <c r="BA87" s="4626"/>
      <c r="BB87" s="4626"/>
      <c r="BC87" s="4626"/>
      <c r="BD87" s="4626"/>
      <c r="BE87" s="4626"/>
      <c r="BF87" s="4626"/>
      <c r="BG87" s="4626"/>
      <c r="BH87" s="4626"/>
      <c r="BI87" s="4625"/>
      <c r="BJ87" s="4625"/>
      <c r="BK87" s="4625"/>
      <c r="BL87" s="4625"/>
      <c r="BM87" s="4625"/>
      <c r="BN87" s="4625"/>
      <c r="BO87" s="4625"/>
      <c r="BP87" s="4625"/>
      <c r="BQ87" s="4625"/>
      <c r="BR87" s="4625"/>
      <c r="BS87" s="4625"/>
      <c r="BT87" s="4625"/>
      <c r="BU87" s="4625"/>
      <c r="BV87" s="4625"/>
      <c r="BW87" s="4625"/>
      <c r="BX87" s="4625"/>
      <c r="BY87" s="4625"/>
      <c r="BZ87" s="4625"/>
      <c r="CA87" s="4625"/>
      <c r="CB87" s="4626">
        <f>M87+W87+AF87+AO87-AZ87+BI87-BR87</f>
        <v>0</v>
      </c>
      <c r="CC87" s="4628"/>
      <c r="CD87" s="4628"/>
      <c r="CE87" s="4628"/>
      <c r="CF87" s="4628"/>
      <c r="CG87" s="4628"/>
      <c r="CH87" s="4628"/>
      <c r="CI87" s="4628"/>
      <c r="CJ87" s="4628"/>
      <c r="CK87" s="4628"/>
      <c r="CL87" s="4628"/>
      <c r="CM87" s="4626"/>
      <c r="CN87" s="4626"/>
      <c r="CO87" s="4626"/>
      <c r="CP87" s="4626"/>
      <c r="CQ87" s="4626"/>
      <c r="CR87" s="4626"/>
      <c r="CS87" s="4626"/>
      <c r="CT87" s="4626"/>
      <c r="CU87" s="4626"/>
      <c r="CV87" s="4626"/>
      <c r="CW87" s="1145"/>
    </row>
    <row r="88" spans="1:101" s="1146" customFormat="1" ht="15" customHeight="1">
      <c r="A88" s="1608"/>
      <c r="B88" s="1603"/>
      <c r="C88" s="1156"/>
      <c r="D88" s="1615"/>
      <c r="E88" s="1615"/>
      <c r="F88" s="1164"/>
      <c r="G88" s="1160"/>
      <c r="H88" s="1160"/>
      <c r="I88" s="1160"/>
      <c r="J88" s="1156"/>
      <c r="K88" s="1156"/>
      <c r="L88" s="4694"/>
      <c r="M88" s="4626"/>
      <c r="N88" s="4626"/>
      <c r="O88" s="4626"/>
      <c r="P88" s="4626"/>
      <c r="Q88" s="4626"/>
      <c r="R88" s="4626"/>
      <c r="S88" s="4626"/>
      <c r="T88" s="4626"/>
      <c r="U88" s="4626"/>
      <c r="V88" s="4626"/>
      <c r="W88" s="4625"/>
      <c r="X88" s="4625"/>
      <c r="Y88" s="4625"/>
      <c r="Z88" s="4625"/>
      <c r="AA88" s="4625"/>
      <c r="AB88" s="4625"/>
      <c r="AC88" s="4625"/>
      <c r="AD88" s="4625"/>
      <c r="AE88" s="4625"/>
      <c r="AF88" s="4625"/>
      <c r="AG88" s="4625"/>
      <c r="AH88" s="4625"/>
      <c r="AI88" s="4625"/>
      <c r="AJ88" s="4625"/>
      <c r="AK88" s="4625"/>
      <c r="AL88" s="4625"/>
      <c r="AM88" s="4625"/>
      <c r="AN88" s="4625"/>
      <c r="AO88" s="4625"/>
      <c r="AP88" s="4625"/>
      <c r="AQ88" s="4625"/>
      <c r="AR88" s="4625"/>
      <c r="AS88" s="4625"/>
      <c r="AT88" s="4625"/>
      <c r="AU88" s="4625"/>
      <c r="AV88" s="4625"/>
      <c r="AW88" s="4625"/>
      <c r="AX88" s="1139"/>
      <c r="AY88" s="4694"/>
      <c r="AZ88" s="4626"/>
      <c r="BA88" s="4626"/>
      <c r="BB88" s="4626"/>
      <c r="BC88" s="4626"/>
      <c r="BD88" s="4626"/>
      <c r="BE88" s="4626"/>
      <c r="BF88" s="4626"/>
      <c r="BG88" s="4626"/>
      <c r="BH88" s="4626"/>
      <c r="BI88" s="4625"/>
      <c r="BJ88" s="4625"/>
      <c r="BK88" s="4625"/>
      <c r="BL88" s="4625"/>
      <c r="BM88" s="4625"/>
      <c r="BN88" s="4625"/>
      <c r="BO88" s="4625"/>
      <c r="BP88" s="4625"/>
      <c r="BQ88" s="4625"/>
      <c r="BR88" s="4625"/>
      <c r="BS88" s="4625"/>
      <c r="BT88" s="4625"/>
      <c r="BU88" s="4625"/>
      <c r="BV88" s="4625"/>
      <c r="BW88" s="4625"/>
      <c r="BX88" s="4625"/>
      <c r="BY88" s="4625"/>
      <c r="BZ88" s="4625"/>
      <c r="CA88" s="4625"/>
      <c r="CB88" s="4628"/>
      <c r="CC88" s="4628"/>
      <c r="CD88" s="4628"/>
      <c r="CE88" s="4628"/>
      <c r="CF88" s="4628"/>
      <c r="CG88" s="4628"/>
      <c r="CH88" s="4628"/>
      <c r="CI88" s="4628"/>
      <c r="CJ88" s="4628"/>
      <c r="CK88" s="4628"/>
      <c r="CL88" s="4628"/>
      <c r="CM88" s="4626"/>
      <c r="CN88" s="4626"/>
      <c r="CO88" s="4626"/>
      <c r="CP88" s="4626"/>
      <c r="CQ88" s="4626"/>
      <c r="CR88" s="4626"/>
      <c r="CS88" s="4626"/>
      <c r="CT88" s="4626"/>
      <c r="CU88" s="4626"/>
      <c r="CV88" s="4626"/>
      <c r="CW88" s="1145"/>
    </row>
    <row r="89" spans="1:101" s="1146" customFormat="1" ht="15" customHeight="1">
      <c r="A89" s="1608"/>
      <c r="B89" s="1603"/>
      <c r="C89" s="1156"/>
      <c r="D89" s="1177"/>
      <c r="E89" s="1163"/>
      <c r="F89" s="1164"/>
      <c r="G89" s="1160"/>
      <c r="H89" s="1160"/>
      <c r="I89" s="1160"/>
      <c r="J89" s="1156"/>
      <c r="K89" s="1156"/>
      <c r="L89" s="4693" t="s">
        <v>660</v>
      </c>
      <c r="M89" s="4624"/>
      <c r="N89" s="4624"/>
      <c r="O89" s="4624"/>
      <c r="P89" s="4624"/>
      <c r="Q89" s="4624"/>
      <c r="R89" s="4624"/>
      <c r="S89" s="4624"/>
      <c r="T89" s="4624"/>
      <c r="U89" s="4624"/>
      <c r="V89" s="4624"/>
      <c r="W89" s="4624"/>
      <c r="X89" s="4624"/>
      <c r="Y89" s="4624"/>
      <c r="Z89" s="4624"/>
      <c r="AA89" s="4624"/>
      <c r="AB89" s="4624"/>
      <c r="AC89" s="4624"/>
      <c r="AD89" s="4624"/>
      <c r="AE89" s="4624"/>
      <c r="AF89" s="4666"/>
      <c r="AG89" s="4666"/>
      <c r="AH89" s="4666"/>
      <c r="AI89" s="4666"/>
      <c r="AJ89" s="4666"/>
      <c r="AK89" s="4666"/>
      <c r="AL89" s="4666"/>
      <c r="AM89" s="4666"/>
      <c r="AN89" s="4666"/>
      <c r="AO89" s="4666"/>
      <c r="AP89" s="4666"/>
      <c r="AQ89" s="4666"/>
      <c r="AR89" s="4666"/>
      <c r="AS89" s="4666"/>
      <c r="AT89" s="4666"/>
      <c r="AU89" s="4666"/>
      <c r="AV89" s="4666"/>
      <c r="AW89" s="4666"/>
      <c r="AX89" s="935"/>
      <c r="AY89" s="4693" t="s">
        <v>660</v>
      </c>
      <c r="AZ89" s="4624"/>
      <c r="BA89" s="4624"/>
      <c r="BB89" s="4624"/>
      <c r="BC89" s="4624"/>
      <c r="BD89" s="4624"/>
      <c r="BE89" s="4624"/>
      <c r="BF89" s="4624"/>
      <c r="BG89" s="4624"/>
      <c r="BH89" s="4624"/>
      <c r="BI89" s="4624"/>
      <c r="BJ89" s="4624"/>
      <c r="BK89" s="4624"/>
      <c r="BL89" s="4624"/>
      <c r="BM89" s="4624"/>
      <c r="BN89" s="4624"/>
      <c r="BO89" s="4624"/>
      <c r="BP89" s="4624"/>
      <c r="BQ89" s="4624"/>
      <c r="BR89" s="4624"/>
      <c r="BS89" s="4624"/>
      <c r="BT89" s="4624"/>
      <c r="BU89" s="4624"/>
      <c r="BV89" s="4624"/>
      <c r="BW89" s="4624"/>
      <c r="BX89" s="4624"/>
      <c r="BY89" s="4624"/>
      <c r="BZ89" s="4624"/>
      <c r="CA89" s="4624"/>
      <c r="CB89" s="4624"/>
      <c r="CC89" s="4624"/>
      <c r="CD89" s="4624"/>
      <c r="CE89" s="4624"/>
      <c r="CF89" s="4624"/>
      <c r="CG89" s="4624"/>
      <c r="CH89" s="4624"/>
      <c r="CI89" s="4624"/>
      <c r="CJ89" s="4624"/>
      <c r="CK89" s="4624"/>
      <c r="CL89" s="4624"/>
      <c r="CM89" s="4624"/>
      <c r="CN89" s="4624"/>
      <c r="CO89" s="4624"/>
      <c r="CP89" s="4624"/>
      <c r="CQ89" s="4624"/>
      <c r="CR89" s="4624"/>
      <c r="CS89" s="4624"/>
      <c r="CT89" s="4624"/>
      <c r="CU89" s="4624"/>
      <c r="CV89" s="4624"/>
      <c r="CW89" s="1145"/>
    </row>
    <row r="90" spans="1:101" s="1146" customFormat="1" ht="15" customHeight="1">
      <c r="A90" s="1608"/>
      <c r="B90" s="1603"/>
      <c r="C90" s="1156"/>
      <c r="D90" s="1177"/>
      <c r="E90" s="1163"/>
      <c r="F90" s="1164"/>
      <c r="G90" s="1160"/>
      <c r="H90" s="1160"/>
      <c r="I90" s="1160"/>
      <c r="J90" s="1156"/>
      <c r="K90" s="1156"/>
      <c r="L90" s="4694"/>
      <c r="M90" s="4624"/>
      <c r="N90" s="4624"/>
      <c r="O90" s="4624"/>
      <c r="P90" s="4624"/>
      <c r="Q90" s="4624"/>
      <c r="R90" s="4624"/>
      <c r="S90" s="4624"/>
      <c r="T90" s="4624"/>
      <c r="U90" s="4624"/>
      <c r="V90" s="4624"/>
      <c r="W90" s="4624"/>
      <c r="X90" s="4624"/>
      <c r="Y90" s="4624"/>
      <c r="Z90" s="4624"/>
      <c r="AA90" s="4624"/>
      <c r="AB90" s="4624"/>
      <c r="AC90" s="4624"/>
      <c r="AD90" s="4624"/>
      <c r="AE90" s="4624"/>
      <c r="AF90" s="4666"/>
      <c r="AG90" s="4666"/>
      <c r="AH90" s="4666"/>
      <c r="AI90" s="4666"/>
      <c r="AJ90" s="4666"/>
      <c r="AK90" s="4666"/>
      <c r="AL90" s="4666"/>
      <c r="AM90" s="4666"/>
      <c r="AN90" s="4666"/>
      <c r="AO90" s="4666"/>
      <c r="AP90" s="4666"/>
      <c r="AQ90" s="4666"/>
      <c r="AR90" s="4666"/>
      <c r="AS90" s="4666"/>
      <c r="AT90" s="4666"/>
      <c r="AU90" s="4666"/>
      <c r="AV90" s="4666"/>
      <c r="AW90" s="4666"/>
      <c r="AX90" s="935"/>
      <c r="AY90" s="4694"/>
      <c r="AZ90" s="4624"/>
      <c r="BA90" s="4624"/>
      <c r="BB90" s="4624"/>
      <c r="BC90" s="4624"/>
      <c r="BD90" s="4624"/>
      <c r="BE90" s="4624"/>
      <c r="BF90" s="4624"/>
      <c r="BG90" s="4624"/>
      <c r="BH90" s="4624"/>
      <c r="BI90" s="4624"/>
      <c r="BJ90" s="4624"/>
      <c r="BK90" s="4624"/>
      <c r="BL90" s="4624"/>
      <c r="BM90" s="4624"/>
      <c r="BN90" s="4624"/>
      <c r="BO90" s="4624"/>
      <c r="BP90" s="4624"/>
      <c r="BQ90" s="4624"/>
      <c r="BR90" s="4624"/>
      <c r="BS90" s="4624"/>
      <c r="BT90" s="4624"/>
      <c r="BU90" s="4624"/>
      <c r="BV90" s="4624"/>
      <c r="BW90" s="4624"/>
      <c r="BX90" s="4624"/>
      <c r="BY90" s="4624"/>
      <c r="BZ90" s="4624"/>
      <c r="CA90" s="4624"/>
      <c r="CB90" s="4624"/>
      <c r="CC90" s="4624"/>
      <c r="CD90" s="4624"/>
      <c r="CE90" s="4624"/>
      <c r="CF90" s="4624"/>
      <c r="CG90" s="4624"/>
      <c r="CH90" s="4624"/>
      <c r="CI90" s="4624"/>
      <c r="CJ90" s="4624"/>
      <c r="CK90" s="4624"/>
      <c r="CL90" s="4624"/>
      <c r="CM90" s="4624"/>
      <c r="CN90" s="4624"/>
      <c r="CO90" s="4624"/>
      <c r="CP90" s="4624"/>
      <c r="CQ90" s="4624"/>
      <c r="CR90" s="4624"/>
      <c r="CS90" s="4624"/>
      <c r="CT90" s="4624"/>
      <c r="CU90" s="4624"/>
      <c r="CV90" s="4624"/>
      <c r="CW90" s="1145"/>
    </row>
    <row r="91" spans="1:101" s="1146" customFormat="1" ht="15" customHeight="1">
      <c r="A91" s="1608"/>
      <c r="B91" s="1603"/>
      <c r="C91" s="1156"/>
      <c r="D91" s="1177" t="s">
        <v>1059</v>
      </c>
      <c r="E91" s="1163"/>
      <c r="F91" s="1164"/>
      <c r="G91" s="1160"/>
      <c r="H91" s="1160"/>
      <c r="I91" s="1160"/>
      <c r="J91" s="1156"/>
      <c r="K91" s="1156"/>
      <c r="L91" s="4694"/>
      <c r="M91" s="4626"/>
      <c r="N91" s="4626"/>
      <c r="O91" s="4626"/>
      <c r="P91" s="4626"/>
      <c r="Q91" s="4626"/>
      <c r="R91" s="4626"/>
      <c r="S91" s="4626"/>
      <c r="T91" s="4626"/>
      <c r="U91" s="4626"/>
      <c r="V91" s="4626"/>
      <c r="W91" s="4625"/>
      <c r="X91" s="4625"/>
      <c r="Y91" s="4625"/>
      <c r="Z91" s="4625"/>
      <c r="AA91" s="4625"/>
      <c r="AB91" s="4625"/>
      <c r="AC91" s="4625"/>
      <c r="AD91" s="4625"/>
      <c r="AE91" s="4625"/>
      <c r="AF91" s="4625"/>
      <c r="AG91" s="4625"/>
      <c r="AH91" s="4625"/>
      <c r="AI91" s="4625"/>
      <c r="AJ91" s="4625"/>
      <c r="AK91" s="4625"/>
      <c r="AL91" s="4625"/>
      <c r="AM91" s="4625"/>
      <c r="AN91" s="4625"/>
      <c r="AO91" s="4625"/>
      <c r="AP91" s="4625"/>
      <c r="AQ91" s="4625"/>
      <c r="AR91" s="4625"/>
      <c r="AS91" s="4625"/>
      <c r="AT91" s="4625"/>
      <c r="AU91" s="4625"/>
      <c r="AV91" s="4625"/>
      <c r="AW91" s="4625"/>
      <c r="AX91" s="1140"/>
      <c r="AY91" s="4694"/>
      <c r="AZ91" s="4626"/>
      <c r="BA91" s="4626"/>
      <c r="BB91" s="4626"/>
      <c r="BC91" s="4626"/>
      <c r="BD91" s="4626"/>
      <c r="BE91" s="4626"/>
      <c r="BF91" s="4626"/>
      <c r="BG91" s="4626"/>
      <c r="BH91" s="4626"/>
      <c r="BI91" s="4625"/>
      <c r="BJ91" s="4625"/>
      <c r="BK91" s="4625"/>
      <c r="BL91" s="4625"/>
      <c r="BM91" s="4625"/>
      <c r="BN91" s="4625"/>
      <c r="BO91" s="4625"/>
      <c r="BP91" s="4625"/>
      <c r="BQ91" s="4625"/>
      <c r="BR91" s="4625"/>
      <c r="BS91" s="4625"/>
      <c r="BT91" s="4625"/>
      <c r="BU91" s="4625"/>
      <c r="BV91" s="4625"/>
      <c r="BW91" s="4625"/>
      <c r="BX91" s="4625"/>
      <c r="BY91" s="4625"/>
      <c r="BZ91" s="4625"/>
      <c r="CA91" s="4625"/>
      <c r="CB91" s="4626">
        <f>M91+W91+AF91+AO91-AZ91+BI91-BR91</f>
        <v>0</v>
      </c>
      <c r="CC91" s="4628"/>
      <c r="CD91" s="4628"/>
      <c r="CE91" s="4628"/>
      <c r="CF91" s="4628"/>
      <c r="CG91" s="4628"/>
      <c r="CH91" s="4628"/>
      <c r="CI91" s="4628"/>
      <c r="CJ91" s="4628"/>
      <c r="CK91" s="4628"/>
      <c r="CL91" s="4628"/>
      <c r="CM91" s="4626"/>
      <c r="CN91" s="4626"/>
      <c r="CO91" s="4626"/>
      <c r="CP91" s="4626"/>
      <c r="CQ91" s="4626"/>
      <c r="CR91" s="4626"/>
      <c r="CS91" s="4626"/>
      <c r="CT91" s="4626"/>
      <c r="CU91" s="4626"/>
      <c r="CV91" s="4626"/>
      <c r="CW91" s="1145"/>
    </row>
    <row r="92" spans="1:101" s="1146" customFormat="1" ht="15" customHeight="1">
      <c r="A92" s="1608"/>
      <c r="B92" s="1603"/>
      <c r="C92" s="1156"/>
      <c r="D92" s="1615"/>
      <c r="E92" s="1615"/>
      <c r="F92" s="1164"/>
      <c r="G92" s="1160"/>
      <c r="H92" s="1160"/>
      <c r="I92" s="1160"/>
      <c r="J92" s="1156"/>
      <c r="K92" s="1156"/>
      <c r="L92" s="4694"/>
      <c r="M92" s="4626"/>
      <c r="N92" s="4626"/>
      <c r="O92" s="4626"/>
      <c r="P92" s="4626"/>
      <c r="Q92" s="4626"/>
      <c r="R92" s="4626"/>
      <c r="S92" s="4626"/>
      <c r="T92" s="4626"/>
      <c r="U92" s="4626"/>
      <c r="V92" s="4626"/>
      <c r="W92" s="4625"/>
      <c r="X92" s="4625"/>
      <c r="Y92" s="4625"/>
      <c r="Z92" s="4625"/>
      <c r="AA92" s="4625"/>
      <c r="AB92" s="4625"/>
      <c r="AC92" s="4625"/>
      <c r="AD92" s="4625"/>
      <c r="AE92" s="4625"/>
      <c r="AF92" s="4625"/>
      <c r="AG92" s="4625"/>
      <c r="AH92" s="4625"/>
      <c r="AI92" s="4625"/>
      <c r="AJ92" s="4625"/>
      <c r="AK92" s="4625"/>
      <c r="AL92" s="4625"/>
      <c r="AM92" s="4625"/>
      <c r="AN92" s="4625"/>
      <c r="AO92" s="4625"/>
      <c r="AP92" s="4625"/>
      <c r="AQ92" s="4625"/>
      <c r="AR92" s="4625"/>
      <c r="AS92" s="4625"/>
      <c r="AT92" s="4625"/>
      <c r="AU92" s="4625"/>
      <c r="AV92" s="4625"/>
      <c r="AW92" s="4625"/>
      <c r="AX92" s="1140"/>
      <c r="AY92" s="4694"/>
      <c r="AZ92" s="4626"/>
      <c r="BA92" s="4626"/>
      <c r="BB92" s="4626"/>
      <c r="BC92" s="4626"/>
      <c r="BD92" s="4626"/>
      <c r="BE92" s="4626"/>
      <c r="BF92" s="4626"/>
      <c r="BG92" s="4626"/>
      <c r="BH92" s="4626"/>
      <c r="BI92" s="4625"/>
      <c r="BJ92" s="4625"/>
      <c r="BK92" s="4625"/>
      <c r="BL92" s="4625"/>
      <c r="BM92" s="4625"/>
      <c r="BN92" s="4625"/>
      <c r="BO92" s="4625"/>
      <c r="BP92" s="4625"/>
      <c r="BQ92" s="4625"/>
      <c r="BR92" s="4625"/>
      <c r="BS92" s="4625"/>
      <c r="BT92" s="4625"/>
      <c r="BU92" s="4625"/>
      <c r="BV92" s="4625"/>
      <c r="BW92" s="4625"/>
      <c r="BX92" s="4625"/>
      <c r="BY92" s="4625"/>
      <c r="BZ92" s="4625"/>
      <c r="CA92" s="4625"/>
      <c r="CB92" s="4628"/>
      <c r="CC92" s="4628"/>
      <c r="CD92" s="4628"/>
      <c r="CE92" s="4628"/>
      <c r="CF92" s="4628"/>
      <c r="CG92" s="4628"/>
      <c r="CH92" s="4628"/>
      <c r="CI92" s="4628"/>
      <c r="CJ92" s="4628"/>
      <c r="CK92" s="4628"/>
      <c r="CL92" s="4628"/>
      <c r="CM92" s="4626"/>
      <c r="CN92" s="4626"/>
      <c r="CO92" s="4626"/>
      <c r="CP92" s="4626"/>
      <c r="CQ92" s="4626"/>
      <c r="CR92" s="4626"/>
      <c r="CS92" s="4626"/>
      <c r="CT92" s="4626"/>
      <c r="CU92" s="4626"/>
      <c r="CV92" s="4626"/>
      <c r="CW92" s="1145"/>
    </row>
    <row r="93" spans="1:101" s="1146" customFormat="1" ht="15" customHeight="1">
      <c r="A93" s="1608"/>
      <c r="B93" s="1603"/>
      <c r="C93" s="1298"/>
      <c r="D93" s="1160"/>
      <c r="E93" s="1164"/>
      <c r="F93" s="1156"/>
      <c r="G93" s="1156"/>
      <c r="H93" s="1156"/>
      <c r="I93" s="1156"/>
      <c r="J93" s="1156"/>
      <c r="K93" s="1156"/>
      <c r="L93" s="4691" t="s">
        <v>79</v>
      </c>
      <c r="M93" s="4624"/>
      <c r="N93" s="4624"/>
      <c r="O93" s="4624"/>
      <c r="P93" s="4624"/>
      <c r="Q93" s="4624"/>
      <c r="R93" s="4624"/>
      <c r="S93" s="4624"/>
      <c r="T93" s="4624"/>
      <c r="U93" s="4624"/>
      <c r="V93" s="4624"/>
      <c r="W93" s="4624"/>
      <c r="X93" s="4624"/>
      <c r="Y93" s="4624"/>
      <c r="Z93" s="4624"/>
      <c r="AA93" s="4624"/>
      <c r="AB93" s="4624"/>
      <c r="AC93" s="4624"/>
      <c r="AD93" s="4624"/>
      <c r="AE93" s="4624"/>
      <c r="AF93" s="4666"/>
      <c r="AG93" s="4666"/>
      <c r="AH93" s="4666"/>
      <c r="AI93" s="4666"/>
      <c r="AJ93" s="4666"/>
      <c r="AK93" s="4666"/>
      <c r="AL93" s="4666"/>
      <c r="AM93" s="4666"/>
      <c r="AN93" s="4666"/>
      <c r="AO93" s="4666"/>
      <c r="AP93" s="4666"/>
      <c r="AQ93" s="4666"/>
      <c r="AR93" s="4666"/>
      <c r="AS93" s="4666"/>
      <c r="AT93" s="4666"/>
      <c r="AU93" s="4666"/>
      <c r="AV93" s="4666"/>
      <c r="AW93" s="4666"/>
      <c r="AX93" s="935"/>
      <c r="AY93" s="4691" t="s">
        <v>79</v>
      </c>
      <c r="AZ93" s="4624"/>
      <c r="BA93" s="4624"/>
      <c r="BB93" s="4624"/>
      <c r="BC93" s="4624"/>
      <c r="BD93" s="4624"/>
      <c r="BE93" s="4624"/>
      <c r="BF93" s="4624"/>
      <c r="BG93" s="4624"/>
      <c r="BH93" s="4624"/>
      <c r="BI93" s="4624"/>
      <c r="BJ93" s="4624"/>
      <c r="BK93" s="4624"/>
      <c r="BL93" s="4624"/>
      <c r="BM93" s="4624"/>
      <c r="BN93" s="4624"/>
      <c r="BO93" s="4624"/>
      <c r="BP93" s="4624"/>
      <c r="BQ93" s="4624"/>
      <c r="BR93" s="4624"/>
      <c r="BS93" s="4624"/>
      <c r="BT93" s="4624"/>
      <c r="BU93" s="4624"/>
      <c r="BV93" s="4624"/>
      <c r="BW93" s="4624"/>
      <c r="BX93" s="4624"/>
      <c r="BY93" s="4624"/>
      <c r="BZ93" s="4624"/>
      <c r="CA93" s="4624"/>
      <c r="CB93" s="4624"/>
      <c r="CC93" s="4624"/>
      <c r="CD93" s="4624"/>
      <c r="CE93" s="4624"/>
      <c r="CF93" s="4624"/>
      <c r="CG93" s="4624"/>
      <c r="CH93" s="4624"/>
      <c r="CI93" s="4624"/>
      <c r="CJ93" s="4624"/>
      <c r="CK93" s="4624"/>
      <c r="CL93" s="4624"/>
      <c r="CM93" s="4624"/>
      <c r="CN93" s="4624"/>
      <c r="CO93" s="4624"/>
      <c r="CP93" s="4624"/>
      <c r="CQ93" s="4624"/>
      <c r="CR93" s="4624"/>
      <c r="CS93" s="4624"/>
      <c r="CT93" s="4624"/>
      <c r="CU93" s="4624"/>
      <c r="CV93" s="4624"/>
      <c r="CW93" s="1145"/>
    </row>
    <row r="94" spans="1:101" s="1146" customFormat="1" ht="15" customHeight="1">
      <c r="A94" s="1608"/>
      <c r="B94" s="1603"/>
      <c r="C94" s="1160"/>
      <c r="D94" s="1161"/>
      <c r="E94" s="1164"/>
      <c r="F94" s="1156"/>
      <c r="G94" s="1156"/>
      <c r="H94" s="1156"/>
      <c r="I94" s="1156"/>
      <c r="J94" s="1156"/>
      <c r="K94" s="1156"/>
      <c r="L94" s="4692"/>
      <c r="M94" s="4624"/>
      <c r="N94" s="4624"/>
      <c r="O94" s="4624"/>
      <c r="P94" s="4624"/>
      <c r="Q94" s="4624"/>
      <c r="R94" s="4624"/>
      <c r="S94" s="4624"/>
      <c r="T94" s="4624"/>
      <c r="U94" s="4624"/>
      <c r="V94" s="4624"/>
      <c r="W94" s="4624"/>
      <c r="X94" s="4624"/>
      <c r="Y94" s="4624"/>
      <c r="Z94" s="4624"/>
      <c r="AA94" s="4624"/>
      <c r="AB94" s="4624"/>
      <c r="AC94" s="4624"/>
      <c r="AD94" s="4624"/>
      <c r="AE94" s="4624"/>
      <c r="AF94" s="4666"/>
      <c r="AG94" s="4666"/>
      <c r="AH94" s="4666"/>
      <c r="AI94" s="4666"/>
      <c r="AJ94" s="4666"/>
      <c r="AK94" s="4666"/>
      <c r="AL94" s="4666"/>
      <c r="AM94" s="4666"/>
      <c r="AN94" s="4666"/>
      <c r="AO94" s="4666"/>
      <c r="AP94" s="4666"/>
      <c r="AQ94" s="4666"/>
      <c r="AR94" s="4666"/>
      <c r="AS94" s="4666"/>
      <c r="AT94" s="4666"/>
      <c r="AU94" s="4666"/>
      <c r="AV94" s="4666"/>
      <c r="AW94" s="4666"/>
      <c r="AX94" s="935"/>
      <c r="AY94" s="4692"/>
      <c r="AZ94" s="4624"/>
      <c r="BA94" s="4624"/>
      <c r="BB94" s="4624"/>
      <c r="BC94" s="4624"/>
      <c r="BD94" s="4624"/>
      <c r="BE94" s="4624"/>
      <c r="BF94" s="4624"/>
      <c r="BG94" s="4624"/>
      <c r="BH94" s="4624"/>
      <c r="BI94" s="4624"/>
      <c r="BJ94" s="4624"/>
      <c r="BK94" s="4624"/>
      <c r="BL94" s="4624"/>
      <c r="BM94" s="4624"/>
      <c r="BN94" s="4624"/>
      <c r="BO94" s="4624"/>
      <c r="BP94" s="4624"/>
      <c r="BQ94" s="4624"/>
      <c r="BR94" s="4624"/>
      <c r="BS94" s="4624"/>
      <c r="BT94" s="4624"/>
      <c r="BU94" s="4624"/>
      <c r="BV94" s="4624"/>
      <c r="BW94" s="4624"/>
      <c r="BX94" s="4624"/>
      <c r="BY94" s="4624"/>
      <c r="BZ94" s="4624"/>
      <c r="CA94" s="4624"/>
      <c r="CB94" s="4624"/>
      <c r="CC94" s="4624"/>
      <c r="CD94" s="4624"/>
      <c r="CE94" s="4624"/>
      <c r="CF94" s="4624"/>
      <c r="CG94" s="4624"/>
      <c r="CH94" s="4624"/>
      <c r="CI94" s="4624"/>
      <c r="CJ94" s="4624"/>
      <c r="CK94" s="4624"/>
      <c r="CL94" s="4624"/>
      <c r="CM94" s="4624"/>
      <c r="CN94" s="4624"/>
      <c r="CO94" s="4624"/>
      <c r="CP94" s="4624"/>
      <c r="CQ94" s="4624"/>
      <c r="CR94" s="4624"/>
      <c r="CS94" s="4624"/>
      <c r="CT94" s="4624"/>
      <c r="CU94" s="4624"/>
      <c r="CV94" s="4624"/>
      <c r="CW94" s="1145"/>
    </row>
    <row r="95" spans="1:101" s="1146" customFormat="1" ht="15" customHeight="1">
      <c r="A95" s="1608"/>
      <c r="B95" s="1603"/>
      <c r="C95" s="1156"/>
      <c r="D95" s="1177" t="s">
        <v>1060</v>
      </c>
      <c r="E95" s="1163"/>
      <c r="F95" s="1164"/>
      <c r="G95" s="1156"/>
      <c r="H95" s="1156"/>
      <c r="I95" s="1156"/>
      <c r="J95" s="1156"/>
      <c r="K95" s="1156"/>
      <c r="L95" s="4692"/>
      <c r="M95" s="4626"/>
      <c r="N95" s="4626"/>
      <c r="O95" s="4626"/>
      <c r="P95" s="4626"/>
      <c r="Q95" s="4626"/>
      <c r="R95" s="4626"/>
      <c r="S95" s="4626"/>
      <c r="T95" s="4626"/>
      <c r="U95" s="4626"/>
      <c r="V95" s="4626"/>
      <c r="W95" s="4625"/>
      <c r="X95" s="4625"/>
      <c r="Y95" s="4625"/>
      <c r="Z95" s="4625"/>
      <c r="AA95" s="4625"/>
      <c r="AB95" s="4625"/>
      <c r="AC95" s="4625"/>
      <c r="AD95" s="4625"/>
      <c r="AE95" s="4625"/>
      <c r="AF95" s="4625"/>
      <c r="AG95" s="4625"/>
      <c r="AH95" s="4625"/>
      <c r="AI95" s="4625"/>
      <c r="AJ95" s="4625"/>
      <c r="AK95" s="4625"/>
      <c r="AL95" s="4625"/>
      <c r="AM95" s="4625"/>
      <c r="AN95" s="4625"/>
      <c r="AO95" s="4625"/>
      <c r="AP95" s="4625"/>
      <c r="AQ95" s="4625"/>
      <c r="AR95" s="4625"/>
      <c r="AS95" s="4625"/>
      <c r="AT95" s="4625"/>
      <c r="AU95" s="4625"/>
      <c r="AV95" s="4625"/>
      <c r="AW95" s="4625"/>
      <c r="AX95" s="1139"/>
      <c r="AY95" s="4692"/>
      <c r="AZ95" s="4626"/>
      <c r="BA95" s="4626"/>
      <c r="BB95" s="4626"/>
      <c r="BC95" s="4626"/>
      <c r="BD95" s="4626"/>
      <c r="BE95" s="4626"/>
      <c r="BF95" s="4626"/>
      <c r="BG95" s="4626"/>
      <c r="BH95" s="4626"/>
      <c r="BI95" s="4625"/>
      <c r="BJ95" s="4625"/>
      <c r="BK95" s="4625"/>
      <c r="BL95" s="4625"/>
      <c r="BM95" s="4625"/>
      <c r="BN95" s="4625"/>
      <c r="BO95" s="4625"/>
      <c r="BP95" s="4625"/>
      <c r="BQ95" s="4625"/>
      <c r="BR95" s="4625"/>
      <c r="BS95" s="4625"/>
      <c r="BT95" s="4625"/>
      <c r="BU95" s="4625"/>
      <c r="BV95" s="4625"/>
      <c r="BW95" s="4625"/>
      <c r="BX95" s="4625"/>
      <c r="BY95" s="4625"/>
      <c r="BZ95" s="4625"/>
      <c r="CA95" s="4625"/>
      <c r="CB95" s="4626">
        <f>M95+W95+AF95+AO95-AZ95+BI95-BR95</f>
        <v>0</v>
      </c>
      <c r="CC95" s="4628"/>
      <c r="CD95" s="4628"/>
      <c r="CE95" s="4628"/>
      <c r="CF95" s="4628"/>
      <c r="CG95" s="4628"/>
      <c r="CH95" s="4628"/>
      <c r="CI95" s="4628"/>
      <c r="CJ95" s="4628"/>
      <c r="CK95" s="4628"/>
      <c r="CL95" s="4628"/>
      <c r="CM95" s="4626"/>
      <c r="CN95" s="4626"/>
      <c r="CO95" s="4626"/>
      <c r="CP95" s="4626"/>
      <c r="CQ95" s="4626"/>
      <c r="CR95" s="4626"/>
      <c r="CS95" s="4626"/>
      <c r="CT95" s="4626"/>
      <c r="CU95" s="4626"/>
      <c r="CV95" s="4626"/>
      <c r="CW95" s="1145"/>
    </row>
    <row r="96" spans="1:101" s="1146" customFormat="1" ht="15" customHeight="1">
      <c r="A96" s="1608"/>
      <c r="B96" s="1603"/>
      <c r="C96" s="1156"/>
      <c r="D96" s="1615"/>
      <c r="E96" s="1615"/>
      <c r="F96" s="1164"/>
      <c r="G96" s="1166"/>
      <c r="H96" s="1166"/>
      <c r="I96" s="1166"/>
      <c r="J96" s="1156"/>
      <c r="K96" s="1156"/>
      <c r="L96" s="4692"/>
      <c r="M96" s="4626"/>
      <c r="N96" s="4626"/>
      <c r="O96" s="4626"/>
      <c r="P96" s="4626"/>
      <c r="Q96" s="4626"/>
      <c r="R96" s="4626"/>
      <c r="S96" s="4626"/>
      <c r="T96" s="4626"/>
      <c r="U96" s="4626"/>
      <c r="V96" s="4626"/>
      <c r="W96" s="4625"/>
      <c r="X96" s="4625"/>
      <c r="Y96" s="4625"/>
      <c r="Z96" s="4625"/>
      <c r="AA96" s="4625"/>
      <c r="AB96" s="4625"/>
      <c r="AC96" s="4625"/>
      <c r="AD96" s="4625"/>
      <c r="AE96" s="4625"/>
      <c r="AF96" s="4625"/>
      <c r="AG96" s="4625"/>
      <c r="AH96" s="4625"/>
      <c r="AI96" s="4625"/>
      <c r="AJ96" s="4625"/>
      <c r="AK96" s="4625"/>
      <c r="AL96" s="4625"/>
      <c r="AM96" s="4625"/>
      <c r="AN96" s="4625"/>
      <c r="AO96" s="4625"/>
      <c r="AP96" s="4625"/>
      <c r="AQ96" s="4625"/>
      <c r="AR96" s="4625"/>
      <c r="AS96" s="4625"/>
      <c r="AT96" s="4625"/>
      <c r="AU96" s="4625"/>
      <c r="AV96" s="4625"/>
      <c r="AW96" s="4625"/>
      <c r="AX96" s="1139"/>
      <c r="AY96" s="4692"/>
      <c r="AZ96" s="4626"/>
      <c r="BA96" s="4626"/>
      <c r="BB96" s="4626"/>
      <c r="BC96" s="4626"/>
      <c r="BD96" s="4626"/>
      <c r="BE96" s="4626"/>
      <c r="BF96" s="4626"/>
      <c r="BG96" s="4626"/>
      <c r="BH96" s="4626"/>
      <c r="BI96" s="4625"/>
      <c r="BJ96" s="4625"/>
      <c r="BK96" s="4625"/>
      <c r="BL96" s="4625"/>
      <c r="BM96" s="4625"/>
      <c r="BN96" s="4625"/>
      <c r="BO96" s="4625"/>
      <c r="BP96" s="4625"/>
      <c r="BQ96" s="4625"/>
      <c r="BR96" s="4625"/>
      <c r="BS96" s="4625"/>
      <c r="BT96" s="4625"/>
      <c r="BU96" s="4625"/>
      <c r="BV96" s="4625"/>
      <c r="BW96" s="4625"/>
      <c r="BX96" s="4625"/>
      <c r="BY96" s="4625"/>
      <c r="BZ96" s="4625"/>
      <c r="CA96" s="4625"/>
      <c r="CB96" s="4628"/>
      <c r="CC96" s="4628"/>
      <c r="CD96" s="4628"/>
      <c r="CE96" s="4628"/>
      <c r="CF96" s="4628"/>
      <c r="CG96" s="4628"/>
      <c r="CH96" s="4628"/>
      <c r="CI96" s="4628"/>
      <c r="CJ96" s="4628"/>
      <c r="CK96" s="4628"/>
      <c r="CL96" s="4628"/>
      <c r="CM96" s="4626"/>
      <c r="CN96" s="4626"/>
      <c r="CO96" s="4626"/>
      <c r="CP96" s="4626"/>
      <c r="CQ96" s="4626"/>
      <c r="CR96" s="4626"/>
      <c r="CS96" s="4626"/>
      <c r="CT96" s="4626"/>
      <c r="CU96" s="4626"/>
      <c r="CV96" s="4626"/>
      <c r="CW96" s="1145"/>
    </row>
    <row r="97" spans="1:101" s="1146" customFormat="1" ht="15" customHeight="1">
      <c r="A97" s="1608"/>
      <c r="B97" s="1603"/>
      <c r="C97" s="1156"/>
      <c r="D97" s="1156"/>
      <c r="E97" s="1166"/>
      <c r="F97" s="1163"/>
      <c r="G97" s="1166"/>
      <c r="H97" s="1166"/>
      <c r="I97" s="1166"/>
      <c r="J97" s="1156"/>
      <c r="K97" s="1156"/>
      <c r="L97" s="4688" t="s">
        <v>55</v>
      </c>
      <c r="M97" s="4624"/>
      <c r="N97" s="4624"/>
      <c r="O97" s="4624"/>
      <c r="P97" s="4624"/>
      <c r="Q97" s="4624"/>
      <c r="R97" s="4624"/>
      <c r="S97" s="4624"/>
      <c r="T97" s="4624"/>
      <c r="U97" s="4624"/>
      <c r="V97" s="4624"/>
      <c r="W97" s="4624"/>
      <c r="X97" s="4624"/>
      <c r="Y97" s="4624"/>
      <c r="Z97" s="4624"/>
      <c r="AA97" s="4624"/>
      <c r="AB97" s="4624"/>
      <c r="AC97" s="4624"/>
      <c r="AD97" s="4624"/>
      <c r="AE97" s="4624"/>
      <c r="AF97" s="4666"/>
      <c r="AG97" s="4666"/>
      <c r="AH97" s="4666"/>
      <c r="AI97" s="4666"/>
      <c r="AJ97" s="4666"/>
      <c r="AK97" s="4666"/>
      <c r="AL97" s="4666"/>
      <c r="AM97" s="4666"/>
      <c r="AN97" s="4666"/>
      <c r="AO97" s="4666"/>
      <c r="AP97" s="4666"/>
      <c r="AQ97" s="4666"/>
      <c r="AR97" s="4666"/>
      <c r="AS97" s="4666"/>
      <c r="AT97" s="4666"/>
      <c r="AU97" s="4666"/>
      <c r="AV97" s="4666"/>
      <c r="AW97" s="4666"/>
      <c r="AX97" s="1142"/>
      <c r="AY97" s="4688" t="s">
        <v>55</v>
      </c>
      <c r="AZ97" s="4624" t="s">
        <v>105</v>
      </c>
      <c r="BA97" s="4624"/>
      <c r="BB97" s="4624"/>
      <c r="BC97" s="4624"/>
      <c r="BD97" s="4624"/>
      <c r="BE97" s="4624"/>
      <c r="BF97" s="4624"/>
      <c r="BG97" s="4624"/>
      <c r="BH97" s="4624"/>
      <c r="BI97" s="4624"/>
      <c r="BJ97" s="4624"/>
      <c r="BK97" s="4624"/>
      <c r="BL97" s="4624"/>
      <c r="BM97" s="4624"/>
      <c r="BN97" s="4624"/>
      <c r="BO97" s="4624"/>
      <c r="BP97" s="4624"/>
      <c r="BQ97" s="4624"/>
      <c r="BR97" s="4624"/>
      <c r="BS97" s="4624"/>
      <c r="BT97" s="4624"/>
      <c r="BU97" s="4624"/>
      <c r="BV97" s="4624"/>
      <c r="BW97" s="4624"/>
      <c r="BX97" s="4624"/>
      <c r="BY97" s="4624"/>
      <c r="BZ97" s="4624"/>
      <c r="CA97" s="4624"/>
      <c r="CB97" s="4624"/>
      <c r="CC97" s="4624"/>
      <c r="CD97" s="4624"/>
      <c r="CE97" s="4624"/>
      <c r="CF97" s="4624"/>
      <c r="CG97" s="4624"/>
      <c r="CH97" s="4624"/>
      <c r="CI97" s="4624"/>
      <c r="CJ97" s="4624"/>
      <c r="CK97" s="4624"/>
      <c r="CL97" s="4624"/>
      <c r="CM97" s="4624"/>
      <c r="CN97" s="4624"/>
      <c r="CO97" s="4624"/>
      <c r="CP97" s="4624"/>
      <c r="CQ97" s="4624"/>
      <c r="CR97" s="4624"/>
      <c r="CS97" s="4624"/>
      <c r="CT97" s="4624"/>
      <c r="CU97" s="4624"/>
      <c r="CV97" s="4624"/>
      <c r="CW97" s="1145"/>
    </row>
    <row r="98" spans="1:101" s="1146" customFormat="1" ht="15" customHeight="1">
      <c r="A98" s="1608"/>
      <c r="B98" s="1603"/>
      <c r="C98" s="1183"/>
      <c r="D98" s="1175"/>
      <c r="E98" s="1163"/>
      <c r="F98" s="1156"/>
      <c r="G98" s="1156"/>
      <c r="H98" s="1156"/>
      <c r="I98" s="1156"/>
      <c r="J98" s="1156"/>
      <c r="K98" s="1156"/>
      <c r="L98" s="4689"/>
      <c r="M98" s="4624"/>
      <c r="N98" s="4624"/>
      <c r="O98" s="4624"/>
      <c r="P98" s="4624"/>
      <c r="Q98" s="4624"/>
      <c r="R98" s="4624"/>
      <c r="S98" s="4624"/>
      <c r="T98" s="4624"/>
      <c r="U98" s="4624"/>
      <c r="V98" s="4624"/>
      <c r="W98" s="4624"/>
      <c r="X98" s="4624"/>
      <c r="Y98" s="4624"/>
      <c r="Z98" s="4624"/>
      <c r="AA98" s="4624"/>
      <c r="AB98" s="4624"/>
      <c r="AC98" s="4624"/>
      <c r="AD98" s="4624"/>
      <c r="AE98" s="4624"/>
      <c r="AF98" s="4666"/>
      <c r="AG98" s="4666"/>
      <c r="AH98" s="4666"/>
      <c r="AI98" s="4666"/>
      <c r="AJ98" s="4666"/>
      <c r="AK98" s="4666"/>
      <c r="AL98" s="4666"/>
      <c r="AM98" s="4666"/>
      <c r="AN98" s="4666"/>
      <c r="AO98" s="4666"/>
      <c r="AP98" s="4666"/>
      <c r="AQ98" s="4666"/>
      <c r="AR98" s="4666"/>
      <c r="AS98" s="4666"/>
      <c r="AT98" s="4666"/>
      <c r="AU98" s="4666"/>
      <c r="AV98" s="4666"/>
      <c r="AW98" s="4666"/>
      <c r="AX98" s="1142"/>
      <c r="AY98" s="4689"/>
      <c r="AZ98" s="4624"/>
      <c r="BA98" s="4624"/>
      <c r="BB98" s="4624"/>
      <c r="BC98" s="4624"/>
      <c r="BD98" s="4624"/>
      <c r="BE98" s="4624"/>
      <c r="BF98" s="4624"/>
      <c r="BG98" s="4624"/>
      <c r="BH98" s="4624"/>
      <c r="BI98" s="4624"/>
      <c r="BJ98" s="4624"/>
      <c r="BK98" s="4624"/>
      <c r="BL98" s="4624"/>
      <c r="BM98" s="4624"/>
      <c r="BN98" s="4624"/>
      <c r="BO98" s="4624"/>
      <c r="BP98" s="4624"/>
      <c r="BQ98" s="4624"/>
      <c r="BR98" s="4624"/>
      <c r="BS98" s="4624"/>
      <c r="BT98" s="4624"/>
      <c r="BU98" s="4624"/>
      <c r="BV98" s="4624"/>
      <c r="BW98" s="4624"/>
      <c r="BX98" s="4624"/>
      <c r="BY98" s="4624"/>
      <c r="BZ98" s="4624"/>
      <c r="CA98" s="4624"/>
      <c r="CB98" s="4624"/>
      <c r="CC98" s="4624"/>
      <c r="CD98" s="4624"/>
      <c r="CE98" s="4624"/>
      <c r="CF98" s="4624"/>
      <c r="CG98" s="4624"/>
      <c r="CH98" s="4624"/>
      <c r="CI98" s="4624"/>
      <c r="CJ98" s="4624"/>
      <c r="CK98" s="4624"/>
      <c r="CL98" s="4624"/>
      <c r="CM98" s="4624"/>
      <c r="CN98" s="4624"/>
      <c r="CO98" s="4624"/>
      <c r="CP98" s="4624"/>
      <c r="CQ98" s="4624"/>
      <c r="CR98" s="4624"/>
      <c r="CS98" s="4624"/>
      <c r="CT98" s="4624"/>
      <c r="CU98" s="4624"/>
      <c r="CV98" s="4624"/>
      <c r="CW98" s="1145"/>
    </row>
    <row r="99" spans="1:101" s="1146" customFormat="1" ht="15" customHeight="1">
      <c r="A99" s="1608"/>
      <c r="B99" s="1603"/>
      <c r="C99" s="1168" t="s">
        <v>1061</v>
      </c>
      <c r="D99" s="1168" t="s">
        <v>167</v>
      </c>
      <c r="E99" s="1176"/>
      <c r="F99" s="1163"/>
      <c r="G99" s="1156"/>
      <c r="H99" s="1156"/>
      <c r="I99" s="1156"/>
      <c r="J99" s="1171"/>
      <c r="K99" s="1588"/>
      <c r="L99" s="4689"/>
      <c r="M99" s="4626"/>
      <c r="N99" s="4626"/>
      <c r="O99" s="4626"/>
      <c r="P99" s="4626"/>
      <c r="Q99" s="4626"/>
      <c r="R99" s="4626"/>
      <c r="S99" s="4626"/>
      <c r="T99" s="4626"/>
      <c r="U99" s="4626"/>
      <c r="V99" s="4626"/>
      <c r="W99" s="4626"/>
      <c r="X99" s="4626"/>
      <c r="Y99" s="4626"/>
      <c r="Z99" s="4626"/>
      <c r="AA99" s="4626"/>
      <c r="AB99" s="4626"/>
      <c r="AC99" s="4626"/>
      <c r="AD99" s="4626"/>
      <c r="AE99" s="4626"/>
      <c r="AF99" s="4685"/>
      <c r="AG99" s="4685"/>
      <c r="AH99" s="4685"/>
      <c r="AI99" s="4685"/>
      <c r="AJ99" s="4685"/>
      <c r="AK99" s="4685"/>
      <c r="AL99" s="4685"/>
      <c r="AM99" s="4685"/>
      <c r="AN99" s="4685"/>
      <c r="AO99" s="4625"/>
      <c r="AP99" s="4625"/>
      <c r="AQ99" s="4625"/>
      <c r="AR99" s="4625"/>
      <c r="AS99" s="4625"/>
      <c r="AT99" s="4625"/>
      <c r="AU99" s="4625"/>
      <c r="AV99" s="4625"/>
      <c r="AW99" s="4625"/>
      <c r="AX99" s="1139"/>
      <c r="AY99" s="4689"/>
      <c r="AZ99" s="4626"/>
      <c r="BA99" s="4626"/>
      <c r="BB99" s="4626"/>
      <c r="BC99" s="4626"/>
      <c r="BD99" s="4626"/>
      <c r="BE99" s="4626"/>
      <c r="BF99" s="4626"/>
      <c r="BG99" s="4626"/>
      <c r="BH99" s="4626"/>
      <c r="BI99" s="4625"/>
      <c r="BJ99" s="4625"/>
      <c r="BK99" s="4625"/>
      <c r="BL99" s="4625"/>
      <c r="BM99" s="4625"/>
      <c r="BN99" s="4625"/>
      <c r="BO99" s="4625"/>
      <c r="BP99" s="4625"/>
      <c r="BQ99" s="4625"/>
      <c r="BR99" s="4625"/>
      <c r="BS99" s="4625"/>
      <c r="BT99" s="4625"/>
      <c r="BU99" s="4625"/>
      <c r="BV99" s="4625"/>
      <c r="BW99" s="4625"/>
      <c r="BX99" s="4625"/>
      <c r="BY99" s="4625"/>
      <c r="BZ99" s="4625"/>
      <c r="CA99" s="4625"/>
      <c r="CB99" s="4626">
        <f>M99+W99+AO99-AZ99+BI99-BR99</f>
        <v>0</v>
      </c>
      <c r="CC99" s="4626"/>
      <c r="CD99" s="4626"/>
      <c r="CE99" s="4626"/>
      <c r="CF99" s="4626"/>
      <c r="CG99" s="4626"/>
      <c r="CH99" s="4626"/>
      <c r="CI99" s="4626"/>
      <c r="CJ99" s="4626"/>
      <c r="CK99" s="4626"/>
      <c r="CL99" s="4626"/>
      <c r="CM99" s="4626"/>
      <c r="CN99" s="4626"/>
      <c r="CO99" s="4626"/>
      <c r="CP99" s="4626"/>
      <c r="CQ99" s="4626"/>
      <c r="CR99" s="4626"/>
      <c r="CS99" s="4626"/>
      <c r="CT99" s="4626"/>
      <c r="CU99" s="4626"/>
      <c r="CV99" s="4626"/>
      <c r="CW99" s="1145"/>
    </row>
    <row r="100" spans="1:101" s="1146" customFormat="1" ht="15" customHeight="1">
      <c r="A100" s="1608"/>
      <c r="B100" s="1603"/>
      <c r="C100" s="1183"/>
      <c r="D100" s="1177" t="s">
        <v>168</v>
      </c>
      <c r="E100" s="1176"/>
      <c r="F100" s="1168"/>
      <c r="G100" s="1168"/>
      <c r="H100" s="1168"/>
      <c r="I100" s="1168"/>
      <c r="J100" s="1171"/>
      <c r="K100" s="1588"/>
      <c r="L100" s="4690"/>
      <c r="M100" s="4626"/>
      <c r="N100" s="4626"/>
      <c r="O100" s="4626"/>
      <c r="P100" s="4626"/>
      <c r="Q100" s="4626"/>
      <c r="R100" s="4626"/>
      <c r="S100" s="4626"/>
      <c r="T100" s="4626"/>
      <c r="U100" s="4626"/>
      <c r="V100" s="4626"/>
      <c r="W100" s="4626"/>
      <c r="X100" s="4626"/>
      <c r="Y100" s="4626"/>
      <c r="Z100" s="4626"/>
      <c r="AA100" s="4626"/>
      <c r="AB100" s="4626"/>
      <c r="AC100" s="4626"/>
      <c r="AD100" s="4626"/>
      <c r="AE100" s="4626"/>
      <c r="AF100" s="4685"/>
      <c r="AG100" s="4685"/>
      <c r="AH100" s="4685"/>
      <c r="AI100" s="4685"/>
      <c r="AJ100" s="4685"/>
      <c r="AK100" s="4685"/>
      <c r="AL100" s="4685"/>
      <c r="AM100" s="4685"/>
      <c r="AN100" s="4685"/>
      <c r="AO100" s="4625"/>
      <c r="AP100" s="4625"/>
      <c r="AQ100" s="4625"/>
      <c r="AR100" s="4625"/>
      <c r="AS100" s="4625"/>
      <c r="AT100" s="4625"/>
      <c r="AU100" s="4625"/>
      <c r="AV100" s="4625"/>
      <c r="AW100" s="4625"/>
      <c r="AX100" s="1139"/>
      <c r="AY100" s="4690"/>
      <c r="AZ100" s="4626"/>
      <c r="BA100" s="4626"/>
      <c r="BB100" s="4626"/>
      <c r="BC100" s="4626"/>
      <c r="BD100" s="4626"/>
      <c r="BE100" s="4626"/>
      <c r="BF100" s="4626"/>
      <c r="BG100" s="4626"/>
      <c r="BH100" s="4626"/>
      <c r="BI100" s="4625"/>
      <c r="BJ100" s="4625"/>
      <c r="BK100" s="4625"/>
      <c r="BL100" s="4625"/>
      <c r="BM100" s="4625"/>
      <c r="BN100" s="4625"/>
      <c r="BO100" s="4625"/>
      <c r="BP100" s="4625"/>
      <c r="BQ100" s="4625"/>
      <c r="BR100" s="4625"/>
      <c r="BS100" s="4625"/>
      <c r="BT100" s="4625"/>
      <c r="BU100" s="4625"/>
      <c r="BV100" s="4625"/>
      <c r="BW100" s="4625"/>
      <c r="BX100" s="4625"/>
      <c r="BY100" s="4625"/>
      <c r="BZ100" s="4625"/>
      <c r="CA100" s="4625"/>
      <c r="CB100" s="4626"/>
      <c r="CC100" s="4626"/>
      <c r="CD100" s="4626"/>
      <c r="CE100" s="4626"/>
      <c r="CF100" s="4626"/>
      <c r="CG100" s="4626"/>
      <c r="CH100" s="4626"/>
      <c r="CI100" s="4626"/>
      <c r="CJ100" s="4626"/>
      <c r="CK100" s="4626"/>
      <c r="CL100" s="4626"/>
      <c r="CM100" s="4626"/>
      <c r="CN100" s="4626"/>
      <c r="CO100" s="4626"/>
      <c r="CP100" s="4626"/>
      <c r="CQ100" s="4626"/>
      <c r="CR100" s="4626"/>
      <c r="CS100" s="4626"/>
      <c r="CT100" s="4626"/>
      <c r="CU100" s="4626"/>
      <c r="CV100" s="4626"/>
      <c r="CW100" s="1145"/>
    </row>
    <row r="101" spans="1:101" s="1146" customFormat="1" ht="15" customHeight="1">
      <c r="A101" s="1608"/>
      <c r="B101" s="1603"/>
      <c r="C101" s="1168"/>
      <c r="D101" s="1160"/>
      <c r="E101" s="1164"/>
      <c r="F101" s="1174"/>
      <c r="G101" s="1174"/>
      <c r="H101" s="1174"/>
      <c r="I101" s="1174"/>
      <c r="J101" s="1156"/>
      <c r="K101" s="1587"/>
      <c r="L101" s="4663" t="s">
        <v>56</v>
      </c>
      <c r="M101" s="4624"/>
      <c r="N101" s="4624"/>
      <c r="O101" s="4624"/>
      <c r="P101" s="4624"/>
      <c r="Q101" s="4624"/>
      <c r="R101" s="4624"/>
      <c r="S101" s="4624"/>
      <c r="T101" s="4624"/>
      <c r="U101" s="4624"/>
      <c r="V101" s="4624"/>
      <c r="W101" s="4624"/>
      <c r="X101" s="4624"/>
      <c r="Y101" s="4624"/>
      <c r="Z101" s="4624"/>
      <c r="AA101" s="4624"/>
      <c r="AB101" s="4624"/>
      <c r="AC101" s="4624"/>
      <c r="AD101" s="4624"/>
      <c r="AE101" s="4624"/>
      <c r="AF101" s="4684"/>
      <c r="AG101" s="4684"/>
      <c r="AH101" s="4684"/>
      <c r="AI101" s="4684"/>
      <c r="AJ101" s="4684"/>
      <c r="AK101" s="4684"/>
      <c r="AL101" s="4684"/>
      <c r="AM101" s="4684"/>
      <c r="AN101" s="4684"/>
      <c r="AO101" s="4624"/>
      <c r="AP101" s="4624"/>
      <c r="AQ101" s="4624"/>
      <c r="AR101" s="4624"/>
      <c r="AS101" s="4624"/>
      <c r="AT101" s="4624"/>
      <c r="AU101" s="4624"/>
      <c r="AV101" s="4624"/>
      <c r="AW101" s="4624"/>
      <c r="AX101" s="934"/>
      <c r="AY101" s="4663" t="s">
        <v>56</v>
      </c>
      <c r="AZ101" s="4624"/>
      <c r="BA101" s="4624"/>
      <c r="BB101" s="4624"/>
      <c r="BC101" s="4624"/>
      <c r="BD101" s="4624"/>
      <c r="BE101" s="4624"/>
      <c r="BF101" s="4624"/>
      <c r="BG101" s="4624"/>
      <c r="BH101" s="4624"/>
      <c r="BI101" s="4624"/>
      <c r="BJ101" s="4624"/>
      <c r="BK101" s="4624"/>
      <c r="BL101" s="4624"/>
      <c r="BM101" s="4624"/>
      <c r="BN101" s="4624"/>
      <c r="BO101" s="4624"/>
      <c r="BP101" s="4624"/>
      <c r="BQ101" s="4624"/>
      <c r="BR101" s="4624"/>
      <c r="BS101" s="4624"/>
      <c r="BT101" s="4624"/>
      <c r="BU101" s="4624"/>
      <c r="BV101" s="4624"/>
      <c r="BW101" s="4624"/>
      <c r="BX101" s="4624"/>
      <c r="BY101" s="4624"/>
      <c r="BZ101" s="4624"/>
      <c r="CA101" s="4624"/>
      <c r="CB101" s="4624"/>
      <c r="CC101" s="4624"/>
      <c r="CD101" s="4624"/>
      <c r="CE101" s="4624"/>
      <c r="CF101" s="4624"/>
      <c r="CG101" s="4624"/>
      <c r="CH101" s="4624"/>
      <c r="CI101" s="4624"/>
      <c r="CJ101" s="4624"/>
      <c r="CK101" s="4624"/>
      <c r="CL101" s="3173"/>
      <c r="CM101" s="4624"/>
      <c r="CN101" s="4624"/>
      <c r="CO101" s="4624"/>
      <c r="CP101" s="4624"/>
      <c r="CQ101" s="4624"/>
      <c r="CR101" s="4624"/>
      <c r="CS101" s="4624"/>
      <c r="CT101" s="4624"/>
      <c r="CU101" s="4624"/>
      <c r="CV101" s="4624"/>
      <c r="CW101" s="1145"/>
    </row>
    <row r="102" spans="1:101" s="1146" customFormat="1" ht="15" customHeight="1">
      <c r="A102" s="1608"/>
      <c r="B102" s="1603"/>
      <c r="C102" s="1176"/>
      <c r="D102" s="1176"/>
      <c r="E102" s="1164"/>
      <c r="F102" s="1174"/>
      <c r="G102" s="1174"/>
      <c r="H102" s="1174"/>
      <c r="I102" s="1174"/>
      <c r="J102" s="1156"/>
      <c r="K102" s="1587"/>
      <c r="L102" s="4664"/>
      <c r="M102" s="4624"/>
      <c r="N102" s="4624"/>
      <c r="O102" s="4624"/>
      <c r="P102" s="4624"/>
      <c r="Q102" s="4624"/>
      <c r="R102" s="4624"/>
      <c r="S102" s="4624"/>
      <c r="T102" s="4624"/>
      <c r="U102" s="4624"/>
      <c r="V102" s="4624"/>
      <c r="W102" s="4624"/>
      <c r="X102" s="4624"/>
      <c r="Y102" s="4624"/>
      <c r="Z102" s="4624"/>
      <c r="AA102" s="4624"/>
      <c r="AB102" s="4624"/>
      <c r="AC102" s="4624"/>
      <c r="AD102" s="4624"/>
      <c r="AE102" s="4624"/>
      <c r="AF102" s="4684"/>
      <c r="AG102" s="4684"/>
      <c r="AH102" s="4684"/>
      <c r="AI102" s="4684"/>
      <c r="AJ102" s="4684"/>
      <c r="AK102" s="4684"/>
      <c r="AL102" s="4684"/>
      <c r="AM102" s="4684"/>
      <c r="AN102" s="4684"/>
      <c r="AO102" s="4624"/>
      <c r="AP102" s="4624"/>
      <c r="AQ102" s="4624"/>
      <c r="AR102" s="4624"/>
      <c r="AS102" s="4624"/>
      <c r="AT102" s="4624"/>
      <c r="AU102" s="4624"/>
      <c r="AV102" s="4624"/>
      <c r="AW102" s="4624"/>
      <c r="AX102" s="934"/>
      <c r="AY102" s="4664"/>
      <c r="AZ102" s="4624"/>
      <c r="BA102" s="4624"/>
      <c r="BB102" s="4624"/>
      <c r="BC102" s="4624"/>
      <c r="BD102" s="4624"/>
      <c r="BE102" s="4624"/>
      <c r="BF102" s="4624"/>
      <c r="BG102" s="4624"/>
      <c r="BH102" s="4624"/>
      <c r="BI102" s="4624"/>
      <c r="BJ102" s="4624"/>
      <c r="BK102" s="4624"/>
      <c r="BL102" s="4624"/>
      <c r="BM102" s="4624"/>
      <c r="BN102" s="4624"/>
      <c r="BO102" s="4624"/>
      <c r="BP102" s="4624"/>
      <c r="BQ102" s="4624"/>
      <c r="BR102" s="4624"/>
      <c r="BS102" s="4624"/>
      <c r="BT102" s="4624"/>
      <c r="BU102" s="4624"/>
      <c r="BV102" s="4624"/>
      <c r="BW102" s="4624"/>
      <c r="BX102" s="4624"/>
      <c r="BY102" s="4624"/>
      <c r="BZ102" s="4624"/>
      <c r="CA102" s="4624"/>
      <c r="CB102" s="4624"/>
      <c r="CC102" s="4624"/>
      <c r="CD102" s="4624"/>
      <c r="CE102" s="4624"/>
      <c r="CF102" s="4624"/>
      <c r="CG102" s="4624"/>
      <c r="CH102" s="4624"/>
      <c r="CI102" s="4624"/>
      <c r="CJ102" s="4624"/>
      <c r="CK102" s="4624"/>
      <c r="CL102" s="3173"/>
      <c r="CM102" s="4624"/>
      <c r="CN102" s="4624"/>
      <c r="CO102" s="4624"/>
      <c r="CP102" s="4624"/>
      <c r="CQ102" s="4624"/>
      <c r="CR102" s="4624"/>
      <c r="CS102" s="4624"/>
      <c r="CT102" s="4624"/>
      <c r="CU102" s="4624"/>
      <c r="CV102" s="4624"/>
      <c r="CW102" s="1145"/>
    </row>
    <row r="103" spans="1:101" s="1146" customFormat="1" ht="15" customHeight="1">
      <c r="A103" s="1608"/>
      <c r="B103" s="1603"/>
      <c r="C103" s="1168" t="s">
        <v>1062</v>
      </c>
      <c r="D103" s="1160" t="s">
        <v>1063</v>
      </c>
      <c r="E103" s="1164"/>
      <c r="F103" s="1156"/>
      <c r="G103" s="1156"/>
      <c r="H103" s="1156"/>
      <c r="I103" s="1156"/>
      <c r="J103" s="1156"/>
      <c r="K103" s="1587"/>
      <c r="L103" s="4664"/>
      <c r="M103" s="4625"/>
      <c r="N103" s="4625"/>
      <c r="O103" s="4625"/>
      <c r="P103" s="4625"/>
      <c r="Q103" s="4625"/>
      <c r="R103" s="4625"/>
      <c r="S103" s="4625"/>
      <c r="T103" s="4625"/>
      <c r="U103" s="4625"/>
      <c r="V103" s="4625"/>
      <c r="W103" s="4625"/>
      <c r="X103" s="4625"/>
      <c r="Y103" s="4625"/>
      <c r="Z103" s="4625"/>
      <c r="AA103" s="4625"/>
      <c r="AB103" s="4625"/>
      <c r="AC103" s="4625"/>
      <c r="AD103" s="4625"/>
      <c r="AE103" s="4625"/>
      <c r="AF103" s="4685"/>
      <c r="AG103" s="4685"/>
      <c r="AH103" s="4685"/>
      <c r="AI103" s="4685"/>
      <c r="AJ103" s="4685"/>
      <c r="AK103" s="4685"/>
      <c r="AL103" s="4685"/>
      <c r="AM103" s="4685"/>
      <c r="AN103" s="4685"/>
      <c r="AO103" s="4626"/>
      <c r="AP103" s="4626"/>
      <c r="AQ103" s="4626"/>
      <c r="AR103" s="4626"/>
      <c r="AS103" s="4626"/>
      <c r="AT103" s="4626"/>
      <c r="AU103" s="4626"/>
      <c r="AV103" s="4626"/>
      <c r="AW103" s="4626"/>
      <c r="AX103" s="1149"/>
      <c r="AY103" s="4664"/>
      <c r="AZ103" s="4626"/>
      <c r="BA103" s="4626"/>
      <c r="BB103" s="4626"/>
      <c r="BC103" s="4626"/>
      <c r="BD103" s="4626"/>
      <c r="BE103" s="4626"/>
      <c r="BF103" s="4626"/>
      <c r="BG103" s="4626"/>
      <c r="BH103" s="4626"/>
      <c r="BI103" s="4625"/>
      <c r="BJ103" s="4625"/>
      <c r="BK103" s="4625"/>
      <c r="BL103" s="4625"/>
      <c r="BM103" s="4625"/>
      <c r="BN103" s="4625"/>
      <c r="BO103" s="4625"/>
      <c r="BP103" s="4625"/>
      <c r="BQ103" s="4625"/>
      <c r="BR103" s="4625"/>
      <c r="BS103" s="4625"/>
      <c r="BT103" s="4625"/>
      <c r="BU103" s="4625"/>
      <c r="BV103" s="4625"/>
      <c r="BW103" s="4625"/>
      <c r="BX103" s="4625"/>
      <c r="BY103" s="4625"/>
      <c r="BZ103" s="4625"/>
      <c r="CA103" s="4625"/>
      <c r="CB103" s="4626">
        <f>M103+W103+AO103-AZ103+BI103-BR103</f>
        <v>0</v>
      </c>
      <c r="CC103" s="4626"/>
      <c r="CD103" s="4626"/>
      <c r="CE103" s="4626"/>
      <c r="CF103" s="4626"/>
      <c r="CG103" s="4626"/>
      <c r="CH103" s="4626"/>
      <c r="CI103" s="4626"/>
      <c r="CJ103" s="4626"/>
      <c r="CK103" s="4626"/>
      <c r="CL103" s="4626"/>
      <c r="CM103" s="4626"/>
      <c r="CN103" s="4626"/>
      <c r="CO103" s="4626"/>
      <c r="CP103" s="4626"/>
      <c r="CQ103" s="4626"/>
      <c r="CR103" s="4626"/>
      <c r="CS103" s="4626"/>
      <c r="CT103" s="4626"/>
      <c r="CU103" s="4626"/>
      <c r="CV103" s="4626"/>
      <c r="CW103" s="1145"/>
    </row>
    <row r="104" spans="1:101" s="1146" customFormat="1" ht="15" customHeight="1">
      <c r="A104" s="1608"/>
      <c r="B104" s="1603"/>
      <c r="C104" s="1160"/>
      <c r="D104" s="1362" t="s">
        <v>198</v>
      </c>
      <c r="E104" s="1164"/>
      <c r="F104" s="1156"/>
      <c r="G104" s="1156"/>
      <c r="H104" s="1156"/>
      <c r="I104" s="1156"/>
      <c r="J104" s="1156"/>
      <c r="K104" s="1587"/>
      <c r="L104" s="4665"/>
      <c r="M104" s="4625"/>
      <c r="N104" s="4625"/>
      <c r="O104" s="4625"/>
      <c r="P104" s="4625"/>
      <c r="Q104" s="4625"/>
      <c r="R104" s="4625"/>
      <c r="S104" s="4625"/>
      <c r="T104" s="4625"/>
      <c r="U104" s="4625"/>
      <c r="V104" s="4625"/>
      <c r="W104" s="4625"/>
      <c r="X104" s="4625"/>
      <c r="Y104" s="4625"/>
      <c r="Z104" s="4625"/>
      <c r="AA104" s="4625"/>
      <c r="AB104" s="4625"/>
      <c r="AC104" s="4625"/>
      <c r="AD104" s="4625"/>
      <c r="AE104" s="4625"/>
      <c r="AF104" s="4685"/>
      <c r="AG104" s="4685"/>
      <c r="AH104" s="4685"/>
      <c r="AI104" s="4685"/>
      <c r="AJ104" s="4685"/>
      <c r="AK104" s="4685"/>
      <c r="AL104" s="4685"/>
      <c r="AM104" s="4685"/>
      <c r="AN104" s="4685"/>
      <c r="AO104" s="4626"/>
      <c r="AP104" s="4626"/>
      <c r="AQ104" s="4626"/>
      <c r="AR104" s="4626"/>
      <c r="AS104" s="4626"/>
      <c r="AT104" s="4626"/>
      <c r="AU104" s="4626"/>
      <c r="AV104" s="4626"/>
      <c r="AW104" s="4626"/>
      <c r="AX104" s="1149"/>
      <c r="AY104" s="4665"/>
      <c r="AZ104" s="4626"/>
      <c r="BA104" s="4626"/>
      <c r="BB104" s="4626"/>
      <c r="BC104" s="4626"/>
      <c r="BD104" s="4626"/>
      <c r="BE104" s="4626"/>
      <c r="BF104" s="4626"/>
      <c r="BG104" s="4626"/>
      <c r="BH104" s="4626"/>
      <c r="BI104" s="4625"/>
      <c r="BJ104" s="4625"/>
      <c r="BK104" s="4625"/>
      <c r="BL104" s="4625"/>
      <c r="BM104" s="4625"/>
      <c r="BN104" s="4625"/>
      <c r="BO104" s="4625"/>
      <c r="BP104" s="4625"/>
      <c r="BQ104" s="4625"/>
      <c r="BR104" s="4625"/>
      <c r="BS104" s="4625"/>
      <c r="BT104" s="4625"/>
      <c r="BU104" s="4625"/>
      <c r="BV104" s="4625"/>
      <c r="BW104" s="4625"/>
      <c r="BX104" s="4625"/>
      <c r="BY104" s="4625"/>
      <c r="BZ104" s="4625"/>
      <c r="CA104" s="4625"/>
      <c r="CB104" s="4626"/>
      <c r="CC104" s="4626"/>
      <c r="CD104" s="4626"/>
      <c r="CE104" s="4626"/>
      <c r="CF104" s="4626"/>
      <c r="CG104" s="4626"/>
      <c r="CH104" s="4626"/>
      <c r="CI104" s="4626"/>
      <c r="CJ104" s="4626"/>
      <c r="CK104" s="4626"/>
      <c r="CL104" s="4626"/>
      <c r="CM104" s="4626"/>
      <c r="CN104" s="4626"/>
      <c r="CO104" s="4626"/>
      <c r="CP104" s="4626"/>
      <c r="CQ104" s="4626"/>
      <c r="CR104" s="4626"/>
      <c r="CS104" s="4626"/>
      <c r="CT104" s="4626"/>
      <c r="CU104" s="4626"/>
      <c r="CV104" s="4626"/>
      <c r="CW104" s="1145"/>
    </row>
    <row r="105" spans="1:101" s="1146" customFormat="1" ht="15" customHeight="1">
      <c r="A105" s="1608"/>
      <c r="B105" s="1603"/>
      <c r="C105" s="1176"/>
      <c r="D105" s="1176"/>
      <c r="E105" s="1164"/>
      <c r="F105" s="1174"/>
      <c r="G105" s="1174"/>
      <c r="H105" s="1156"/>
      <c r="I105" s="1156"/>
      <c r="J105" s="1156"/>
      <c r="K105" s="1587"/>
      <c r="L105" s="4687" t="s">
        <v>65</v>
      </c>
      <c r="M105" s="4624"/>
      <c r="N105" s="4624"/>
      <c r="O105" s="4624"/>
      <c r="P105" s="4624"/>
      <c r="Q105" s="4624"/>
      <c r="R105" s="4624"/>
      <c r="S105" s="4624"/>
      <c r="T105" s="4624"/>
      <c r="U105" s="4624"/>
      <c r="V105" s="4624"/>
      <c r="W105" s="4624"/>
      <c r="X105" s="4624"/>
      <c r="Y105" s="4624"/>
      <c r="Z105" s="4624"/>
      <c r="AA105" s="4624"/>
      <c r="AB105" s="4624"/>
      <c r="AC105" s="4624"/>
      <c r="AD105" s="4624"/>
      <c r="AE105" s="4624"/>
      <c r="AF105" s="4684"/>
      <c r="AG105" s="4684"/>
      <c r="AH105" s="4684"/>
      <c r="AI105" s="4684"/>
      <c r="AJ105" s="4684"/>
      <c r="AK105" s="4684"/>
      <c r="AL105" s="4684"/>
      <c r="AM105" s="4684"/>
      <c r="AN105" s="4684"/>
      <c r="AO105" s="4624"/>
      <c r="AP105" s="4624"/>
      <c r="AQ105" s="4624"/>
      <c r="AR105" s="4624"/>
      <c r="AS105" s="4624"/>
      <c r="AT105" s="4624"/>
      <c r="AU105" s="4624"/>
      <c r="AV105" s="4624"/>
      <c r="AW105" s="4624"/>
      <c r="AX105" s="934"/>
      <c r="AY105" s="4687" t="s">
        <v>65</v>
      </c>
      <c r="AZ105" s="4624"/>
      <c r="BA105" s="4624"/>
      <c r="BB105" s="4624"/>
      <c r="BC105" s="4624"/>
      <c r="BD105" s="4624"/>
      <c r="BE105" s="4624"/>
      <c r="BF105" s="4624"/>
      <c r="BG105" s="4624"/>
      <c r="BH105" s="4624"/>
      <c r="BI105" s="4624"/>
      <c r="BJ105" s="4624"/>
      <c r="BK105" s="4624"/>
      <c r="BL105" s="4624"/>
      <c r="BM105" s="4624"/>
      <c r="BN105" s="4624"/>
      <c r="BO105" s="4624"/>
      <c r="BP105" s="4624"/>
      <c r="BQ105" s="4624"/>
      <c r="BR105" s="4624"/>
      <c r="BS105" s="4624"/>
      <c r="BT105" s="4624"/>
      <c r="BU105" s="4624"/>
      <c r="BV105" s="4624"/>
      <c r="BW105" s="4624"/>
      <c r="BX105" s="4624"/>
      <c r="BY105" s="4624"/>
      <c r="BZ105" s="4624"/>
      <c r="CA105" s="4624"/>
      <c r="CB105" s="4624"/>
      <c r="CC105" s="4624"/>
      <c r="CD105" s="4624"/>
      <c r="CE105" s="4624"/>
      <c r="CF105" s="4624"/>
      <c r="CG105" s="4624"/>
      <c r="CH105" s="4624"/>
      <c r="CI105" s="4624"/>
      <c r="CJ105" s="4624"/>
      <c r="CK105" s="4624"/>
      <c r="CL105" s="3173"/>
      <c r="CM105" s="4624"/>
      <c r="CN105" s="4624"/>
      <c r="CO105" s="4624"/>
      <c r="CP105" s="4624"/>
      <c r="CQ105" s="4624"/>
      <c r="CR105" s="4624"/>
      <c r="CS105" s="4624"/>
      <c r="CT105" s="4624"/>
      <c r="CU105" s="4624"/>
      <c r="CV105" s="4624"/>
      <c r="CW105" s="1145"/>
    </row>
    <row r="106" spans="1:101" s="1146" customFormat="1" ht="15" customHeight="1">
      <c r="A106" s="1608"/>
      <c r="B106" s="1603"/>
      <c r="C106" s="1176"/>
      <c r="D106" s="1176"/>
      <c r="E106" s="1164"/>
      <c r="F106" s="1174"/>
      <c r="G106" s="1174"/>
      <c r="H106" s="1156"/>
      <c r="I106" s="1156"/>
      <c r="J106" s="1156"/>
      <c r="K106" s="1587"/>
      <c r="L106" s="4681"/>
      <c r="M106" s="4624"/>
      <c r="N106" s="4624"/>
      <c r="O106" s="4624"/>
      <c r="P106" s="4624"/>
      <c r="Q106" s="4624"/>
      <c r="R106" s="4624"/>
      <c r="S106" s="4624"/>
      <c r="T106" s="4624"/>
      <c r="U106" s="4624"/>
      <c r="V106" s="4624"/>
      <c r="W106" s="4624"/>
      <c r="X106" s="4624"/>
      <c r="Y106" s="4624"/>
      <c r="Z106" s="4624"/>
      <c r="AA106" s="4624"/>
      <c r="AB106" s="4624"/>
      <c r="AC106" s="4624"/>
      <c r="AD106" s="4624"/>
      <c r="AE106" s="4624"/>
      <c r="AF106" s="4684"/>
      <c r="AG106" s="4684"/>
      <c r="AH106" s="4684"/>
      <c r="AI106" s="4684"/>
      <c r="AJ106" s="4684"/>
      <c r="AK106" s="4684"/>
      <c r="AL106" s="4684"/>
      <c r="AM106" s="4684"/>
      <c r="AN106" s="4684"/>
      <c r="AO106" s="4624"/>
      <c r="AP106" s="4624"/>
      <c r="AQ106" s="4624"/>
      <c r="AR106" s="4624"/>
      <c r="AS106" s="4624"/>
      <c r="AT106" s="4624"/>
      <c r="AU106" s="4624"/>
      <c r="AV106" s="4624"/>
      <c r="AW106" s="4624"/>
      <c r="AX106" s="934"/>
      <c r="AY106" s="4681"/>
      <c r="AZ106" s="4624"/>
      <c r="BA106" s="4624"/>
      <c r="BB106" s="4624"/>
      <c r="BC106" s="4624"/>
      <c r="BD106" s="4624"/>
      <c r="BE106" s="4624"/>
      <c r="BF106" s="4624"/>
      <c r="BG106" s="4624"/>
      <c r="BH106" s="4624"/>
      <c r="BI106" s="4624"/>
      <c r="BJ106" s="4624"/>
      <c r="BK106" s="4624"/>
      <c r="BL106" s="4624"/>
      <c r="BM106" s="4624"/>
      <c r="BN106" s="4624"/>
      <c r="BO106" s="4624"/>
      <c r="BP106" s="4624"/>
      <c r="BQ106" s="4624"/>
      <c r="BR106" s="4624"/>
      <c r="BS106" s="4624"/>
      <c r="BT106" s="4624"/>
      <c r="BU106" s="4624"/>
      <c r="BV106" s="4624"/>
      <c r="BW106" s="4624"/>
      <c r="BX106" s="4624"/>
      <c r="BY106" s="4624"/>
      <c r="BZ106" s="4624"/>
      <c r="CA106" s="4624"/>
      <c r="CB106" s="4624"/>
      <c r="CC106" s="4624"/>
      <c r="CD106" s="4624"/>
      <c r="CE106" s="4624"/>
      <c r="CF106" s="4624"/>
      <c r="CG106" s="4624"/>
      <c r="CH106" s="4624"/>
      <c r="CI106" s="4624"/>
      <c r="CJ106" s="4624"/>
      <c r="CK106" s="4624"/>
      <c r="CL106" s="3173"/>
      <c r="CM106" s="4624"/>
      <c r="CN106" s="4624"/>
      <c r="CO106" s="4624"/>
      <c r="CP106" s="4624"/>
      <c r="CQ106" s="4624"/>
      <c r="CR106" s="4624"/>
      <c r="CS106" s="4624"/>
      <c r="CT106" s="4624"/>
      <c r="CU106" s="4624"/>
      <c r="CV106" s="4624"/>
      <c r="CW106" s="1145"/>
    </row>
    <row r="107" spans="1:101" s="1146" customFormat="1" ht="15" customHeight="1">
      <c r="A107" s="1608"/>
      <c r="B107" s="1603"/>
      <c r="C107" s="1168" t="s">
        <v>1064</v>
      </c>
      <c r="D107" s="1160" t="s">
        <v>1065</v>
      </c>
      <c r="E107" s="1164"/>
      <c r="F107" s="1174"/>
      <c r="G107" s="1174"/>
      <c r="H107" s="1156"/>
      <c r="I107" s="1156"/>
      <c r="J107" s="1156"/>
      <c r="K107" s="1587"/>
      <c r="L107" s="4681"/>
      <c r="M107" s="4625"/>
      <c r="N107" s="4625"/>
      <c r="O107" s="4625"/>
      <c r="P107" s="4625"/>
      <c r="Q107" s="4625"/>
      <c r="R107" s="4625"/>
      <c r="S107" s="4625"/>
      <c r="T107" s="4625"/>
      <c r="U107" s="4625"/>
      <c r="V107" s="4625"/>
      <c r="W107" s="4625"/>
      <c r="X107" s="4625"/>
      <c r="Y107" s="4625"/>
      <c r="Z107" s="4625"/>
      <c r="AA107" s="4625"/>
      <c r="AB107" s="4625"/>
      <c r="AC107" s="4625"/>
      <c r="AD107" s="4625"/>
      <c r="AE107" s="4625"/>
      <c r="AF107" s="4685"/>
      <c r="AG107" s="4685"/>
      <c r="AH107" s="4685"/>
      <c r="AI107" s="4685"/>
      <c r="AJ107" s="4685"/>
      <c r="AK107" s="4685"/>
      <c r="AL107" s="4685"/>
      <c r="AM107" s="4685"/>
      <c r="AN107" s="4685"/>
      <c r="AO107" s="4625"/>
      <c r="AP107" s="4625"/>
      <c r="AQ107" s="4625"/>
      <c r="AR107" s="4625"/>
      <c r="AS107" s="4625"/>
      <c r="AT107" s="4625"/>
      <c r="AU107" s="4625"/>
      <c r="AV107" s="4625"/>
      <c r="AW107" s="4625"/>
      <c r="AX107" s="1143"/>
      <c r="AY107" s="4681"/>
      <c r="AZ107" s="4625"/>
      <c r="BA107" s="4625"/>
      <c r="BB107" s="4625"/>
      <c r="BC107" s="4625"/>
      <c r="BD107" s="4625"/>
      <c r="BE107" s="4625"/>
      <c r="BF107" s="4625"/>
      <c r="BG107" s="4625"/>
      <c r="BH107" s="4625"/>
      <c r="BI107" s="4625"/>
      <c r="BJ107" s="4625"/>
      <c r="BK107" s="4625"/>
      <c r="BL107" s="4625"/>
      <c r="BM107" s="4625"/>
      <c r="BN107" s="4625"/>
      <c r="BO107" s="4625"/>
      <c r="BP107" s="4625"/>
      <c r="BQ107" s="4625"/>
      <c r="BR107" s="4686"/>
      <c r="BS107" s="4686"/>
      <c r="BT107" s="4686"/>
      <c r="BU107" s="4686"/>
      <c r="BV107" s="4686"/>
      <c r="BW107" s="4686"/>
      <c r="BX107" s="4686"/>
      <c r="BY107" s="4686"/>
      <c r="BZ107" s="4686"/>
      <c r="CA107" s="4686"/>
      <c r="CB107" s="4626">
        <f>M107+W107+AO107-AZ107+BI107</f>
        <v>0</v>
      </c>
      <c r="CC107" s="4626"/>
      <c r="CD107" s="4626"/>
      <c r="CE107" s="4626"/>
      <c r="CF107" s="4626"/>
      <c r="CG107" s="4626"/>
      <c r="CH107" s="4626"/>
      <c r="CI107" s="4626"/>
      <c r="CJ107" s="4626"/>
      <c r="CK107" s="4626"/>
      <c r="CL107" s="4626"/>
      <c r="CM107" s="4686"/>
      <c r="CN107" s="4686"/>
      <c r="CO107" s="4686"/>
      <c r="CP107" s="4686"/>
      <c r="CQ107" s="4686"/>
      <c r="CR107" s="4686"/>
      <c r="CS107" s="4686"/>
      <c r="CT107" s="4686"/>
      <c r="CU107" s="4686"/>
      <c r="CV107" s="4686"/>
      <c r="CW107" s="1145"/>
    </row>
    <row r="108" spans="1:101" s="1146" customFormat="1" ht="15" customHeight="1">
      <c r="A108" s="1608"/>
      <c r="B108" s="1603"/>
      <c r="C108" s="1168"/>
      <c r="D108" s="1362" t="s">
        <v>1066</v>
      </c>
      <c r="E108" s="1164"/>
      <c r="F108" s="1156"/>
      <c r="G108" s="1156"/>
      <c r="H108" s="1156"/>
      <c r="I108" s="1156"/>
      <c r="J108" s="1156"/>
      <c r="K108" s="1587"/>
      <c r="L108" s="4681"/>
      <c r="M108" s="4625"/>
      <c r="N108" s="4625"/>
      <c r="O108" s="4625"/>
      <c r="P108" s="4625"/>
      <c r="Q108" s="4625"/>
      <c r="R108" s="4625"/>
      <c r="S108" s="4625"/>
      <c r="T108" s="4625"/>
      <c r="U108" s="4625"/>
      <c r="V108" s="4625"/>
      <c r="W108" s="4625"/>
      <c r="X108" s="4625"/>
      <c r="Y108" s="4625"/>
      <c r="Z108" s="4625"/>
      <c r="AA108" s="4625"/>
      <c r="AB108" s="4625"/>
      <c r="AC108" s="4625"/>
      <c r="AD108" s="4625"/>
      <c r="AE108" s="4625"/>
      <c r="AF108" s="4685"/>
      <c r="AG108" s="4685"/>
      <c r="AH108" s="4685"/>
      <c r="AI108" s="4685"/>
      <c r="AJ108" s="4685"/>
      <c r="AK108" s="4685"/>
      <c r="AL108" s="4685"/>
      <c r="AM108" s="4685"/>
      <c r="AN108" s="4685"/>
      <c r="AO108" s="4625"/>
      <c r="AP108" s="4625"/>
      <c r="AQ108" s="4625"/>
      <c r="AR108" s="4625"/>
      <c r="AS108" s="4625"/>
      <c r="AT108" s="4625"/>
      <c r="AU108" s="4625"/>
      <c r="AV108" s="4625"/>
      <c r="AW108" s="4625"/>
      <c r="AX108" s="1143"/>
      <c r="AY108" s="4681"/>
      <c r="AZ108" s="4625"/>
      <c r="BA108" s="4625"/>
      <c r="BB108" s="4625"/>
      <c r="BC108" s="4625"/>
      <c r="BD108" s="4625"/>
      <c r="BE108" s="4625"/>
      <c r="BF108" s="4625"/>
      <c r="BG108" s="4625"/>
      <c r="BH108" s="4625"/>
      <c r="BI108" s="4625"/>
      <c r="BJ108" s="4625"/>
      <c r="BK108" s="4625"/>
      <c r="BL108" s="4625"/>
      <c r="BM108" s="4625"/>
      <c r="BN108" s="4625"/>
      <c r="BO108" s="4625"/>
      <c r="BP108" s="4625"/>
      <c r="BQ108" s="4625"/>
      <c r="BR108" s="4686"/>
      <c r="BS108" s="4686"/>
      <c r="BT108" s="4686"/>
      <c r="BU108" s="4686"/>
      <c r="BV108" s="4686"/>
      <c r="BW108" s="4686"/>
      <c r="BX108" s="4686"/>
      <c r="BY108" s="4686"/>
      <c r="BZ108" s="4686"/>
      <c r="CA108" s="4686"/>
      <c r="CB108" s="4626"/>
      <c r="CC108" s="4626"/>
      <c r="CD108" s="4626"/>
      <c r="CE108" s="4626"/>
      <c r="CF108" s="4626"/>
      <c r="CG108" s="4626"/>
      <c r="CH108" s="4626"/>
      <c r="CI108" s="4626"/>
      <c r="CJ108" s="4626"/>
      <c r="CK108" s="4626"/>
      <c r="CL108" s="4626"/>
      <c r="CM108" s="4686"/>
      <c r="CN108" s="4686"/>
      <c r="CO108" s="4686"/>
      <c r="CP108" s="4686"/>
      <c r="CQ108" s="4686"/>
      <c r="CR108" s="4686"/>
      <c r="CS108" s="4686"/>
      <c r="CT108" s="4686"/>
      <c r="CU108" s="4686"/>
      <c r="CV108" s="4686"/>
      <c r="CW108" s="1145"/>
    </row>
    <row r="109" spans="1:101" s="1146" customFormat="1" ht="15" customHeight="1">
      <c r="A109" s="1608"/>
      <c r="B109" s="1603"/>
      <c r="C109" s="1176"/>
      <c r="D109" s="1176"/>
      <c r="E109" s="1156"/>
      <c r="F109" s="1156"/>
      <c r="G109" s="1156"/>
      <c r="H109" s="1156"/>
      <c r="I109" s="1156"/>
      <c r="J109" s="1156"/>
      <c r="K109" s="1587"/>
      <c r="L109" s="4683" t="s">
        <v>66</v>
      </c>
      <c r="M109" s="4624"/>
      <c r="N109" s="4624"/>
      <c r="O109" s="4624"/>
      <c r="P109" s="4624"/>
      <c r="Q109" s="4624"/>
      <c r="R109" s="4624"/>
      <c r="S109" s="4624"/>
      <c r="T109" s="4624"/>
      <c r="U109" s="4624"/>
      <c r="V109" s="4624"/>
      <c r="W109" s="4624"/>
      <c r="X109" s="4624"/>
      <c r="Y109" s="4624"/>
      <c r="Z109" s="4624"/>
      <c r="AA109" s="4624"/>
      <c r="AB109" s="4624"/>
      <c r="AC109" s="4624"/>
      <c r="AD109" s="4624"/>
      <c r="AE109" s="4624"/>
      <c r="AF109" s="4684"/>
      <c r="AG109" s="4684"/>
      <c r="AH109" s="4684"/>
      <c r="AI109" s="4684"/>
      <c r="AJ109" s="4684"/>
      <c r="AK109" s="4684"/>
      <c r="AL109" s="4684"/>
      <c r="AM109" s="4684"/>
      <c r="AN109" s="4684"/>
      <c r="AO109" s="4624"/>
      <c r="AP109" s="4624"/>
      <c r="AQ109" s="4624"/>
      <c r="AR109" s="4624"/>
      <c r="AS109" s="4624"/>
      <c r="AT109" s="4624"/>
      <c r="AU109" s="4624"/>
      <c r="AV109" s="4624"/>
      <c r="AW109" s="4624"/>
      <c r="AX109" s="934"/>
      <c r="AY109" s="4683" t="s">
        <v>66</v>
      </c>
      <c r="AZ109" s="4624"/>
      <c r="BA109" s="4624"/>
      <c r="BB109" s="4624"/>
      <c r="BC109" s="4624"/>
      <c r="BD109" s="4624"/>
      <c r="BE109" s="4624"/>
      <c r="BF109" s="4624"/>
      <c r="BG109" s="4624"/>
      <c r="BH109" s="4624"/>
      <c r="BI109" s="4624"/>
      <c r="BJ109" s="4624"/>
      <c r="BK109" s="4624"/>
      <c r="BL109" s="4624"/>
      <c r="BM109" s="4624"/>
      <c r="BN109" s="4624"/>
      <c r="BO109" s="4624"/>
      <c r="BP109" s="4624"/>
      <c r="BQ109" s="4624"/>
      <c r="BR109" s="4624"/>
      <c r="BS109" s="4624"/>
      <c r="BT109" s="4624"/>
      <c r="BU109" s="4624"/>
      <c r="BV109" s="4624"/>
      <c r="BW109" s="4624"/>
      <c r="BX109" s="4624"/>
      <c r="BY109" s="4624"/>
      <c r="BZ109" s="4624"/>
      <c r="CA109" s="4624"/>
      <c r="CB109" s="4624"/>
      <c r="CC109" s="4624"/>
      <c r="CD109" s="4624"/>
      <c r="CE109" s="4624"/>
      <c r="CF109" s="4624"/>
      <c r="CG109" s="4624"/>
      <c r="CH109" s="4624"/>
      <c r="CI109" s="4624"/>
      <c r="CJ109" s="4624"/>
      <c r="CK109" s="4624"/>
      <c r="CL109" s="3173"/>
      <c r="CM109" s="4624"/>
      <c r="CN109" s="4624"/>
      <c r="CO109" s="4624"/>
      <c r="CP109" s="4624"/>
      <c r="CQ109" s="4624"/>
      <c r="CR109" s="4624"/>
      <c r="CS109" s="4624"/>
      <c r="CT109" s="4624"/>
      <c r="CU109" s="4624"/>
      <c r="CV109" s="4624"/>
      <c r="CW109" s="1145"/>
    </row>
    <row r="110" spans="1:101" s="1146" customFormat="1" ht="15" customHeight="1">
      <c r="A110" s="1608"/>
      <c r="B110" s="1603"/>
      <c r="C110" s="1176"/>
      <c r="D110" s="1176"/>
      <c r="E110" s="1156"/>
      <c r="F110" s="1156"/>
      <c r="G110" s="1156"/>
      <c r="H110" s="1156"/>
      <c r="I110" s="1156"/>
      <c r="J110" s="1156"/>
      <c r="K110" s="1587"/>
      <c r="L110" s="4681"/>
      <c r="M110" s="4624"/>
      <c r="N110" s="4624"/>
      <c r="O110" s="4624"/>
      <c r="P110" s="4624"/>
      <c r="Q110" s="4624"/>
      <c r="R110" s="4624"/>
      <c r="S110" s="4624"/>
      <c r="T110" s="4624"/>
      <c r="U110" s="4624"/>
      <c r="V110" s="4624"/>
      <c r="W110" s="4624"/>
      <c r="X110" s="4624"/>
      <c r="Y110" s="4624"/>
      <c r="Z110" s="4624"/>
      <c r="AA110" s="4624"/>
      <c r="AB110" s="4624"/>
      <c r="AC110" s="4624"/>
      <c r="AD110" s="4624"/>
      <c r="AE110" s="4624"/>
      <c r="AF110" s="4684"/>
      <c r="AG110" s="4684"/>
      <c r="AH110" s="4684"/>
      <c r="AI110" s="4684"/>
      <c r="AJ110" s="4684"/>
      <c r="AK110" s="4684"/>
      <c r="AL110" s="4684"/>
      <c r="AM110" s="4684"/>
      <c r="AN110" s="4684"/>
      <c r="AO110" s="4624"/>
      <c r="AP110" s="4624"/>
      <c r="AQ110" s="4624"/>
      <c r="AR110" s="4624"/>
      <c r="AS110" s="4624"/>
      <c r="AT110" s="4624"/>
      <c r="AU110" s="4624"/>
      <c r="AV110" s="4624"/>
      <c r="AW110" s="4624"/>
      <c r="AX110" s="934"/>
      <c r="AY110" s="4681"/>
      <c r="AZ110" s="4624"/>
      <c r="BA110" s="4624"/>
      <c r="BB110" s="4624"/>
      <c r="BC110" s="4624"/>
      <c r="BD110" s="4624"/>
      <c r="BE110" s="4624"/>
      <c r="BF110" s="4624"/>
      <c r="BG110" s="4624"/>
      <c r="BH110" s="4624"/>
      <c r="BI110" s="4624"/>
      <c r="BJ110" s="4624"/>
      <c r="BK110" s="4624"/>
      <c r="BL110" s="4624"/>
      <c r="BM110" s="4624"/>
      <c r="BN110" s="4624"/>
      <c r="BO110" s="4624"/>
      <c r="BP110" s="4624"/>
      <c r="BQ110" s="4624"/>
      <c r="BR110" s="4624"/>
      <c r="BS110" s="4624"/>
      <c r="BT110" s="4624"/>
      <c r="BU110" s="4624"/>
      <c r="BV110" s="4624"/>
      <c r="BW110" s="4624"/>
      <c r="BX110" s="4624"/>
      <c r="BY110" s="4624"/>
      <c r="BZ110" s="4624"/>
      <c r="CA110" s="4624"/>
      <c r="CB110" s="4624"/>
      <c r="CC110" s="4624"/>
      <c r="CD110" s="4624"/>
      <c r="CE110" s="4624"/>
      <c r="CF110" s="4624"/>
      <c r="CG110" s="4624"/>
      <c r="CH110" s="4624"/>
      <c r="CI110" s="4624"/>
      <c r="CJ110" s="4624"/>
      <c r="CK110" s="4624"/>
      <c r="CL110" s="3173"/>
      <c r="CM110" s="4624"/>
      <c r="CN110" s="4624"/>
      <c r="CO110" s="4624"/>
      <c r="CP110" s="4624"/>
      <c r="CQ110" s="4624"/>
      <c r="CR110" s="4624"/>
      <c r="CS110" s="4624"/>
      <c r="CT110" s="4624"/>
      <c r="CU110" s="4624"/>
      <c r="CV110" s="4624"/>
      <c r="CW110" s="1145"/>
    </row>
    <row r="111" spans="1:101" s="1146" customFormat="1" ht="15" customHeight="1">
      <c r="A111" s="1608"/>
      <c r="B111" s="1603"/>
      <c r="C111" s="1168" t="s">
        <v>1067</v>
      </c>
      <c r="D111" s="1159" t="s">
        <v>1068</v>
      </c>
      <c r="E111" s="1156"/>
      <c r="F111" s="1156"/>
      <c r="G111" s="1156"/>
      <c r="H111" s="1156"/>
      <c r="I111" s="1156"/>
      <c r="J111" s="1156"/>
      <c r="K111" s="1587"/>
      <c r="L111" s="4681"/>
      <c r="M111" s="4625"/>
      <c r="N111" s="4625"/>
      <c r="O111" s="4625"/>
      <c r="P111" s="4625"/>
      <c r="Q111" s="4625"/>
      <c r="R111" s="4625"/>
      <c r="S111" s="4625"/>
      <c r="T111" s="4625"/>
      <c r="U111" s="4625"/>
      <c r="V111" s="4625"/>
      <c r="W111" s="4625"/>
      <c r="X111" s="4625"/>
      <c r="Y111" s="4625"/>
      <c r="Z111" s="4625"/>
      <c r="AA111" s="4625"/>
      <c r="AB111" s="4625"/>
      <c r="AC111" s="4625"/>
      <c r="AD111" s="4625"/>
      <c r="AE111" s="4625"/>
      <c r="AF111" s="4625"/>
      <c r="AG111" s="4625"/>
      <c r="AH111" s="4625"/>
      <c r="AI111" s="4625"/>
      <c r="AJ111" s="4625"/>
      <c r="AK111" s="4625"/>
      <c r="AL111" s="4625"/>
      <c r="AM111" s="4625"/>
      <c r="AN111" s="4625"/>
      <c r="AO111" s="4626"/>
      <c r="AP111" s="4626"/>
      <c r="AQ111" s="4626"/>
      <c r="AR111" s="4626"/>
      <c r="AS111" s="4626"/>
      <c r="AT111" s="4626"/>
      <c r="AU111" s="4626"/>
      <c r="AV111" s="4626"/>
      <c r="AW111" s="4626"/>
      <c r="AX111" s="1148"/>
      <c r="AY111" s="4681"/>
      <c r="AZ111" s="4626"/>
      <c r="BA111" s="4626"/>
      <c r="BB111" s="4626"/>
      <c r="BC111" s="4626"/>
      <c r="BD111" s="4626"/>
      <c r="BE111" s="4626"/>
      <c r="BF111" s="4626"/>
      <c r="BG111" s="4626"/>
      <c r="BH111" s="4626"/>
      <c r="BI111" s="4625"/>
      <c r="BJ111" s="4625"/>
      <c r="BK111" s="4625"/>
      <c r="BL111" s="4625"/>
      <c r="BM111" s="4625"/>
      <c r="BN111" s="4625"/>
      <c r="BO111" s="4625"/>
      <c r="BP111" s="4625"/>
      <c r="BQ111" s="4625"/>
      <c r="BR111" s="4625"/>
      <c r="BS111" s="4625"/>
      <c r="BT111" s="4625"/>
      <c r="BU111" s="4625"/>
      <c r="BV111" s="4625"/>
      <c r="BW111" s="4625"/>
      <c r="BX111" s="4625"/>
      <c r="BY111" s="4625"/>
      <c r="BZ111" s="4625"/>
      <c r="CA111" s="4625"/>
      <c r="CB111" s="4626">
        <f>M111+W111+AF111+AO111-AZ111+BI111-BR111</f>
        <v>0</v>
      </c>
      <c r="CC111" s="4628"/>
      <c r="CD111" s="4628"/>
      <c r="CE111" s="4628"/>
      <c r="CF111" s="4628"/>
      <c r="CG111" s="4628"/>
      <c r="CH111" s="4628"/>
      <c r="CI111" s="4628"/>
      <c r="CJ111" s="4628"/>
      <c r="CK111" s="4628"/>
      <c r="CL111" s="4628"/>
      <c r="CM111" s="4626"/>
      <c r="CN111" s="4626"/>
      <c r="CO111" s="4626"/>
      <c r="CP111" s="4626"/>
      <c r="CQ111" s="4626"/>
      <c r="CR111" s="4626"/>
      <c r="CS111" s="4626"/>
      <c r="CT111" s="4626"/>
      <c r="CU111" s="4626"/>
      <c r="CV111" s="4626"/>
      <c r="CW111" s="1145"/>
    </row>
    <row r="112" spans="1:101" s="1146" customFormat="1" ht="15" customHeight="1">
      <c r="A112" s="1608"/>
      <c r="B112" s="1603"/>
      <c r="C112" s="1168"/>
      <c r="D112" s="1362" t="s">
        <v>1301</v>
      </c>
      <c r="E112" s="1156"/>
      <c r="F112" s="1156"/>
      <c r="G112" s="1156"/>
      <c r="H112" s="1156"/>
      <c r="I112" s="1156"/>
      <c r="J112" s="1156"/>
      <c r="K112" s="1587"/>
      <c r="L112" s="4682"/>
      <c r="M112" s="4625"/>
      <c r="N112" s="4625"/>
      <c r="O112" s="4625"/>
      <c r="P112" s="4625"/>
      <c r="Q112" s="4625"/>
      <c r="R112" s="4625"/>
      <c r="S112" s="4625"/>
      <c r="T112" s="4625"/>
      <c r="U112" s="4625"/>
      <c r="V112" s="4625"/>
      <c r="W112" s="4625"/>
      <c r="X112" s="4625"/>
      <c r="Y112" s="4625"/>
      <c r="Z112" s="4625"/>
      <c r="AA112" s="4625"/>
      <c r="AB112" s="4625"/>
      <c r="AC112" s="4625"/>
      <c r="AD112" s="4625"/>
      <c r="AE112" s="4625"/>
      <c r="AF112" s="4625"/>
      <c r="AG112" s="4625"/>
      <c r="AH112" s="4625"/>
      <c r="AI112" s="4625"/>
      <c r="AJ112" s="4625"/>
      <c r="AK112" s="4625"/>
      <c r="AL112" s="4625"/>
      <c r="AM112" s="4625"/>
      <c r="AN112" s="4625"/>
      <c r="AO112" s="4626"/>
      <c r="AP112" s="4626"/>
      <c r="AQ112" s="4626"/>
      <c r="AR112" s="4626"/>
      <c r="AS112" s="4626"/>
      <c r="AT112" s="4626"/>
      <c r="AU112" s="4626"/>
      <c r="AV112" s="4626"/>
      <c r="AW112" s="4626"/>
      <c r="AX112" s="1148"/>
      <c r="AY112" s="4682"/>
      <c r="AZ112" s="4626"/>
      <c r="BA112" s="4626"/>
      <c r="BB112" s="4626"/>
      <c r="BC112" s="4626"/>
      <c r="BD112" s="4626"/>
      <c r="BE112" s="4626"/>
      <c r="BF112" s="4626"/>
      <c r="BG112" s="4626"/>
      <c r="BH112" s="4626"/>
      <c r="BI112" s="4625"/>
      <c r="BJ112" s="4625"/>
      <c r="BK112" s="4625"/>
      <c r="BL112" s="4625"/>
      <c r="BM112" s="4625"/>
      <c r="BN112" s="4625"/>
      <c r="BO112" s="4625"/>
      <c r="BP112" s="4625"/>
      <c r="BQ112" s="4625"/>
      <c r="BR112" s="4625"/>
      <c r="BS112" s="4625"/>
      <c r="BT112" s="4625"/>
      <c r="BU112" s="4625"/>
      <c r="BV112" s="4625"/>
      <c r="BW112" s="4625"/>
      <c r="BX112" s="4625"/>
      <c r="BY112" s="4625"/>
      <c r="BZ112" s="4625"/>
      <c r="CA112" s="4625"/>
      <c r="CB112" s="4628"/>
      <c r="CC112" s="4628"/>
      <c r="CD112" s="4628"/>
      <c r="CE112" s="4628"/>
      <c r="CF112" s="4628"/>
      <c r="CG112" s="4628"/>
      <c r="CH112" s="4628"/>
      <c r="CI112" s="4628"/>
      <c r="CJ112" s="4628"/>
      <c r="CK112" s="4628"/>
      <c r="CL112" s="4628"/>
      <c r="CM112" s="4626"/>
      <c r="CN112" s="4626"/>
      <c r="CO112" s="4626"/>
      <c r="CP112" s="4626"/>
      <c r="CQ112" s="4626"/>
      <c r="CR112" s="4626"/>
      <c r="CS112" s="4626"/>
      <c r="CT112" s="4626"/>
      <c r="CU112" s="4626"/>
      <c r="CV112" s="4626"/>
      <c r="CW112" s="1145"/>
    </row>
    <row r="113" spans="1:101" s="1146" customFormat="1" ht="15" customHeight="1">
      <c r="A113" s="1608"/>
      <c r="B113" s="1603"/>
      <c r="C113" s="1176"/>
      <c r="D113" s="2244"/>
      <c r="E113" s="2244"/>
      <c r="F113" s="2244"/>
      <c r="G113" s="2244"/>
      <c r="H113" s="2244"/>
      <c r="I113" s="1156"/>
      <c r="J113" s="1156"/>
      <c r="K113" s="1587"/>
      <c r="L113" s="4681">
        <v>99</v>
      </c>
      <c r="M113" s="4624"/>
      <c r="N113" s="4624"/>
      <c r="O113" s="4624"/>
      <c r="P113" s="4624"/>
      <c r="Q113" s="4624"/>
      <c r="R113" s="4624"/>
      <c r="S113" s="4624"/>
      <c r="T113" s="4624"/>
      <c r="U113" s="4624"/>
      <c r="V113" s="4624"/>
      <c r="W113" s="4624"/>
      <c r="X113" s="4624"/>
      <c r="Y113" s="4624"/>
      <c r="Z113" s="4624"/>
      <c r="AA113" s="4624"/>
      <c r="AB113" s="4624"/>
      <c r="AC113" s="4624"/>
      <c r="AD113" s="4624"/>
      <c r="AE113" s="4624"/>
      <c r="AF113" s="4624"/>
      <c r="AG113" s="4624"/>
      <c r="AH113" s="4624"/>
      <c r="AI113" s="4624"/>
      <c r="AJ113" s="4624"/>
      <c r="AK113" s="4624"/>
      <c r="AL113" s="4624"/>
      <c r="AM113" s="4624"/>
      <c r="AN113" s="4624"/>
      <c r="AO113" s="4624"/>
      <c r="AP113" s="4624"/>
      <c r="AQ113" s="4624"/>
      <c r="AR113" s="4624"/>
      <c r="AS113" s="4624"/>
      <c r="AT113" s="4624"/>
      <c r="AU113" s="4624"/>
      <c r="AV113" s="4624"/>
      <c r="AW113" s="4624"/>
      <c r="AX113" s="934"/>
      <c r="AY113" s="4681">
        <v>99</v>
      </c>
      <c r="AZ113" s="4624"/>
      <c r="BA113" s="4624"/>
      <c r="BB113" s="4624"/>
      <c r="BC113" s="4624"/>
      <c r="BD113" s="4624"/>
      <c r="BE113" s="4624"/>
      <c r="BF113" s="4624"/>
      <c r="BG113" s="4624"/>
      <c r="BH113" s="4624"/>
      <c r="BI113" s="4624"/>
      <c r="BJ113" s="4624"/>
      <c r="BK113" s="4624"/>
      <c r="BL113" s="4624"/>
      <c r="BM113" s="4624"/>
      <c r="BN113" s="4624"/>
      <c r="BO113" s="4624"/>
      <c r="BP113" s="4624"/>
      <c r="BQ113" s="4624"/>
      <c r="BR113" s="4624"/>
      <c r="BS113" s="4624"/>
      <c r="BT113" s="4624"/>
      <c r="BU113" s="4624"/>
      <c r="BV113" s="4624"/>
      <c r="BW113" s="4624"/>
      <c r="BX113" s="4624"/>
      <c r="BY113" s="4624"/>
      <c r="BZ113" s="4624"/>
      <c r="CA113" s="4624"/>
      <c r="CB113" s="4624"/>
      <c r="CC113" s="4624"/>
      <c r="CD113" s="4624"/>
      <c r="CE113" s="4624"/>
      <c r="CF113" s="4624"/>
      <c r="CG113" s="4624"/>
      <c r="CH113" s="4624"/>
      <c r="CI113" s="4624"/>
      <c r="CJ113" s="4624"/>
      <c r="CK113" s="4624"/>
      <c r="CL113" s="3173"/>
      <c r="CM113" s="4624"/>
      <c r="CN113" s="4624"/>
      <c r="CO113" s="4624"/>
      <c r="CP113" s="4624"/>
      <c r="CQ113" s="4624"/>
      <c r="CR113" s="4624"/>
      <c r="CS113" s="4624"/>
      <c r="CT113" s="4624"/>
      <c r="CU113" s="4624"/>
      <c r="CV113" s="4624"/>
      <c r="CW113" s="1145"/>
    </row>
    <row r="114" spans="1:101" s="1146" customFormat="1" ht="15" customHeight="1">
      <c r="A114" s="1608"/>
      <c r="B114" s="1603"/>
      <c r="C114" s="1176"/>
      <c r="D114" s="1176"/>
      <c r="E114" s="1156"/>
      <c r="F114" s="1156"/>
      <c r="G114" s="1156"/>
      <c r="H114" s="1156"/>
      <c r="I114" s="1156"/>
      <c r="J114" s="1156"/>
      <c r="K114" s="1587"/>
      <c r="L114" s="4681"/>
      <c r="M114" s="4624"/>
      <c r="N114" s="4624"/>
      <c r="O114" s="4624"/>
      <c r="P114" s="4624"/>
      <c r="Q114" s="4624"/>
      <c r="R114" s="4624"/>
      <c r="S114" s="4624"/>
      <c r="T114" s="4624"/>
      <c r="U114" s="4624"/>
      <c r="V114" s="4624"/>
      <c r="W114" s="4624"/>
      <c r="X114" s="4624"/>
      <c r="Y114" s="4624"/>
      <c r="Z114" s="4624"/>
      <c r="AA114" s="4624"/>
      <c r="AB114" s="4624"/>
      <c r="AC114" s="4624"/>
      <c r="AD114" s="4624"/>
      <c r="AE114" s="4624"/>
      <c r="AF114" s="4624"/>
      <c r="AG114" s="4624"/>
      <c r="AH114" s="4624"/>
      <c r="AI114" s="4624"/>
      <c r="AJ114" s="4624"/>
      <c r="AK114" s="4624"/>
      <c r="AL114" s="4624"/>
      <c r="AM114" s="4624"/>
      <c r="AN114" s="4624"/>
      <c r="AO114" s="4624"/>
      <c r="AP114" s="4624"/>
      <c r="AQ114" s="4624"/>
      <c r="AR114" s="4624"/>
      <c r="AS114" s="4624"/>
      <c r="AT114" s="4624"/>
      <c r="AU114" s="4624"/>
      <c r="AV114" s="4624"/>
      <c r="AW114" s="4624"/>
      <c r="AX114" s="934"/>
      <c r="AY114" s="4681"/>
      <c r="AZ114" s="4624"/>
      <c r="BA114" s="4624"/>
      <c r="BB114" s="4624"/>
      <c r="BC114" s="4624"/>
      <c r="BD114" s="4624"/>
      <c r="BE114" s="4624"/>
      <c r="BF114" s="4624"/>
      <c r="BG114" s="4624"/>
      <c r="BH114" s="4624"/>
      <c r="BI114" s="4624"/>
      <c r="BJ114" s="4624"/>
      <c r="BK114" s="4624"/>
      <c r="BL114" s="4624"/>
      <c r="BM114" s="4624"/>
      <c r="BN114" s="4624"/>
      <c r="BO114" s="4624"/>
      <c r="BP114" s="4624"/>
      <c r="BQ114" s="4624"/>
      <c r="BR114" s="4624"/>
      <c r="BS114" s="4624"/>
      <c r="BT114" s="4624"/>
      <c r="BU114" s="4624"/>
      <c r="BV114" s="4624"/>
      <c r="BW114" s="4624"/>
      <c r="BX114" s="4624"/>
      <c r="BY114" s="4624"/>
      <c r="BZ114" s="4624"/>
      <c r="CA114" s="4624"/>
      <c r="CB114" s="4624"/>
      <c r="CC114" s="4624"/>
      <c r="CD114" s="4624"/>
      <c r="CE114" s="4624"/>
      <c r="CF114" s="4624"/>
      <c r="CG114" s="4624"/>
      <c r="CH114" s="4624"/>
      <c r="CI114" s="4624"/>
      <c r="CJ114" s="4624"/>
      <c r="CK114" s="4624"/>
      <c r="CL114" s="3173"/>
      <c r="CM114" s="4624"/>
      <c r="CN114" s="4624"/>
      <c r="CO114" s="4624"/>
      <c r="CP114" s="4624"/>
      <c r="CQ114" s="4624"/>
      <c r="CR114" s="4624"/>
      <c r="CS114" s="4624"/>
      <c r="CT114" s="4624"/>
      <c r="CU114" s="4624"/>
      <c r="CV114" s="4624"/>
      <c r="CW114" s="1145"/>
    </row>
    <row r="115" spans="1:101" s="1146" customFormat="1" ht="15" customHeight="1">
      <c r="A115" s="1608"/>
      <c r="B115" s="1603"/>
      <c r="C115" s="1168">
        <v>4.3</v>
      </c>
      <c r="D115" s="1160" t="s">
        <v>158</v>
      </c>
      <c r="E115" s="1156"/>
      <c r="F115" s="1156"/>
      <c r="G115" s="1156"/>
      <c r="H115" s="1156"/>
      <c r="I115" s="1156"/>
      <c r="J115" s="1156"/>
      <c r="K115" s="1587"/>
      <c r="L115" s="4681"/>
      <c r="M115" s="4679">
        <f>M11+M15+M19+M23+M27+M31+M35+M39+M43+M47+M51+M55+M59+M63+M67+M71+M75+M79+M83+M87+M91+M95+M99+M103+M107+M111</f>
        <v>0</v>
      </c>
      <c r="N115" s="4679"/>
      <c r="O115" s="4679"/>
      <c r="P115" s="4679"/>
      <c r="Q115" s="4679"/>
      <c r="R115" s="4679"/>
      <c r="S115" s="4679"/>
      <c r="T115" s="4679"/>
      <c r="U115" s="4679"/>
      <c r="V115" s="4679"/>
      <c r="W115" s="4679">
        <f>W11+W15+W19+W23+W27+W31+W35+W39+W43+W47+W51+W55+W59+W63+W67+W71+W75+W79+W83+W87+W91+W95+W99+W103+W107+W111</f>
        <v>0</v>
      </c>
      <c r="X115" s="4679"/>
      <c r="Y115" s="4679"/>
      <c r="Z115" s="4679"/>
      <c r="AA115" s="4679"/>
      <c r="AB115" s="4679"/>
      <c r="AC115" s="4679"/>
      <c r="AD115" s="4679"/>
      <c r="AE115" s="4679"/>
      <c r="AF115" s="4679">
        <f>AF15+AF19+AF23+AF31+AF35+AF39+AF43+AF47+AF51+AF59+AF63+AF67+AF71+AF75+AF79+AF83+AF87+AF91+AF95+AF111</f>
        <v>0</v>
      </c>
      <c r="AG115" s="4679"/>
      <c r="AH115" s="4679"/>
      <c r="AI115" s="4679"/>
      <c r="AJ115" s="4679"/>
      <c r="AK115" s="4679"/>
      <c r="AL115" s="4679"/>
      <c r="AM115" s="4679"/>
      <c r="AN115" s="4679"/>
      <c r="AO115" s="4679">
        <f>AO15+AO19+AO23+AO27+AO51+AO55+AO59+AO63+AO67+AO71+AO75+AO79+AO83+AO87+AO91+AO95+AO99+AO103+AO107+AO111</f>
        <v>0</v>
      </c>
      <c r="AP115" s="4679"/>
      <c r="AQ115" s="4679"/>
      <c r="AR115" s="4679"/>
      <c r="AS115" s="4679"/>
      <c r="AT115" s="4679"/>
      <c r="AU115" s="4679"/>
      <c r="AV115" s="4679"/>
      <c r="AW115" s="4679"/>
      <c r="AX115" s="1184"/>
      <c r="AY115" s="4681"/>
      <c r="AZ115" s="4679">
        <f>AZ11+AZ15+AZ19+AZ23+AZ27+AZ31+AZ35+AZ39+AZ43+AZ47+AZ51+AZ55+AZ59+AZ63+AZ67+AZ71+AZ75+AZ79+AZ83+AZ87+AZ91+AZ95+AZ99+AZ103+AZ107+AZ111</f>
        <v>0</v>
      </c>
      <c r="BA115" s="4679"/>
      <c r="BB115" s="4679"/>
      <c r="BC115" s="4679"/>
      <c r="BD115" s="4679"/>
      <c r="BE115" s="4679"/>
      <c r="BF115" s="4679"/>
      <c r="BG115" s="4679"/>
      <c r="BH115" s="4679"/>
      <c r="BI115" s="4679">
        <f>BI11+BI15+BI19+BI23+BI27+BI31+BI35+BI39+BI43+BI47+BI51+BI55+BI59+BI63+BI67+BI71+BI75+BI79+BI83+BI87+BI91+BI95+BI99+BI103+BI107+BI111</f>
        <v>0</v>
      </c>
      <c r="BJ115" s="4679"/>
      <c r="BK115" s="4679"/>
      <c r="BL115" s="4679"/>
      <c r="BM115" s="4679"/>
      <c r="BN115" s="4679"/>
      <c r="BO115" s="4679"/>
      <c r="BP115" s="4679"/>
      <c r="BQ115" s="4679"/>
      <c r="BR115" s="4679">
        <f>BR11+BR15+BR19+BR23+BR27+BR31+BR35+BR39+BR43+BR47+BR51+BR55+BR59+BR63+BR67+BR71+BR75+BR79+BR83+BR87+BR91+BR95+BR99+BR103+BR111</f>
        <v>0</v>
      </c>
      <c r="BS115" s="4679"/>
      <c r="BT115" s="4679"/>
      <c r="BU115" s="4679"/>
      <c r="BV115" s="4679"/>
      <c r="BW115" s="4679"/>
      <c r="BX115" s="4679"/>
      <c r="BY115" s="4679"/>
      <c r="BZ115" s="4679"/>
      <c r="CA115" s="4679"/>
      <c r="CB115" s="4679">
        <f>CB11+CB15+CB19+CB23+CB27+CB31+CB35+CB39+CB43+CB47+CB51+CB55+CB59+CB63+CB67+CB71+CB75+CB79+CB83+CB87+CB91+CB95+CB99+CB103+CB107+CB111</f>
        <v>0</v>
      </c>
      <c r="CC115" s="4679"/>
      <c r="CD115" s="4679"/>
      <c r="CE115" s="4679"/>
      <c r="CF115" s="4679"/>
      <c r="CG115" s="4679"/>
      <c r="CH115" s="4679"/>
      <c r="CI115" s="4679"/>
      <c r="CJ115" s="4679"/>
      <c r="CK115" s="4679"/>
      <c r="CL115" s="3174"/>
      <c r="CM115" s="4679">
        <f>CM11+CM15+CM19+CM23+CM31+CM35+CM39+CM43+CM47+CM51+CM55+CM59+CM63+CM67+CM71+CM75+CM79+CM83+CM87+CM91+CM95+CM99+CM103+CM111</f>
        <v>0</v>
      </c>
      <c r="CN115" s="4679"/>
      <c r="CO115" s="4679"/>
      <c r="CP115" s="4679"/>
      <c r="CQ115" s="4679"/>
      <c r="CR115" s="4679"/>
      <c r="CS115" s="4679"/>
      <c r="CT115" s="4679"/>
      <c r="CU115" s="4679"/>
      <c r="CV115" s="4679"/>
      <c r="CW115" s="1145"/>
    </row>
    <row r="116" spans="1:101" s="1146" customFormat="1" ht="15" customHeight="1">
      <c r="A116" s="1609"/>
      <c r="B116" s="1605"/>
      <c r="C116" s="1172"/>
      <c r="D116" s="1179" t="s">
        <v>159</v>
      </c>
      <c r="E116" s="1180"/>
      <c r="F116" s="1180"/>
      <c r="G116" s="1180"/>
      <c r="H116" s="1180"/>
      <c r="I116" s="1180"/>
      <c r="J116" s="1180"/>
      <c r="K116" s="1616"/>
      <c r="L116" s="4682"/>
      <c r="M116" s="4679"/>
      <c r="N116" s="4679"/>
      <c r="O116" s="4679"/>
      <c r="P116" s="4679"/>
      <c r="Q116" s="4679"/>
      <c r="R116" s="4679"/>
      <c r="S116" s="4679"/>
      <c r="T116" s="4679"/>
      <c r="U116" s="4679"/>
      <c r="V116" s="4679"/>
      <c r="W116" s="4679"/>
      <c r="X116" s="4679"/>
      <c r="Y116" s="4679"/>
      <c r="Z116" s="4679"/>
      <c r="AA116" s="4679"/>
      <c r="AB116" s="4679"/>
      <c r="AC116" s="4679"/>
      <c r="AD116" s="4679"/>
      <c r="AE116" s="4679"/>
      <c r="AF116" s="4679"/>
      <c r="AG116" s="4679"/>
      <c r="AH116" s="4679"/>
      <c r="AI116" s="4679"/>
      <c r="AJ116" s="4679"/>
      <c r="AK116" s="4679"/>
      <c r="AL116" s="4679"/>
      <c r="AM116" s="4679"/>
      <c r="AN116" s="4679"/>
      <c r="AO116" s="4679"/>
      <c r="AP116" s="4679"/>
      <c r="AQ116" s="4679"/>
      <c r="AR116" s="4679"/>
      <c r="AS116" s="4679"/>
      <c r="AT116" s="4679"/>
      <c r="AU116" s="4679"/>
      <c r="AV116" s="4679"/>
      <c r="AW116" s="4679"/>
      <c r="AX116" s="1184"/>
      <c r="AY116" s="4682"/>
      <c r="AZ116" s="4680"/>
      <c r="BA116" s="4680"/>
      <c r="BB116" s="4680"/>
      <c r="BC116" s="4680"/>
      <c r="BD116" s="4680"/>
      <c r="BE116" s="4680"/>
      <c r="BF116" s="4680"/>
      <c r="BG116" s="4680"/>
      <c r="BH116" s="4680"/>
      <c r="BI116" s="4680"/>
      <c r="BJ116" s="4680"/>
      <c r="BK116" s="4680"/>
      <c r="BL116" s="4680"/>
      <c r="BM116" s="4680"/>
      <c r="BN116" s="4680"/>
      <c r="BO116" s="4680"/>
      <c r="BP116" s="4680"/>
      <c r="BQ116" s="4680"/>
      <c r="BR116" s="4679"/>
      <c r="BS116" s="4679"/>
      <c r="BT116" s="4679"/>
      <c r="BU116" s="4679"/>
      <c r="BV116" s="4679"/>
      <c r="BW116" s="4679"/>
      <c r="BX116" s="4679"/>
      <c r="BY116" s="4679"/>
      <c r="BZ116" s="4679"/>
      <c r="CA116" s="4679"/>
      <c r="CB116" s="4679"/>
      <c r="CC116" s="4679"/>
      <c r="CD116" s="4679"/>
      <c r="CE116" s="4679"/>
      <c r="CF116" s="4679"/>
      <c r="CG116" s="4679"/>
      <c r="CH116" s="4679"/>
      <c r="CI116" s="4679"/>
      <c r="CJ116" s="4679"/>
      <c r="CK116" s="4679"/>
      <c r="CL116" s="3174"/>
      <c r="CM116" s="4679"/>
      <c r="CN116" s="4679"/>
      <c r="CO116" s="4679"/>
      <c r="CP116" s="4679"/>
      <c r="CQ116" s="4679"/>
      <c r="CR116" s="4679"/>
      <c r="CS116" s="4679"/>
      <c r="CT116" s="4679"/>
      <c r="CU116" s="4679"/>
      <c r="CV116" s="4679"/>
      <c r="CW116" s="1145"/>
    </row>
    <row r="117" spans="1:101" s="1146" customFormat="1" ht="15" customHeight="1">
      <c r="A117" s="1608"/>
      <c r="B117" s="1603"/>
      <c r="C117" s="1298"/>
      <c r="D117" s="1362"/>
      <c r="E117" s="1156"/>
      <c r="F117" s="1593"/>
      <c r="G117" s="1593"/>
      <c r="H117" s="1593"/>
      <c r="I117" s="1593"/>
      <c r="J117" s="1593"/>
      <c r="K117" s="1599"/>
      <c r="L117" s="1613"/>
      <c r="M117" s="4629" t="s">
        <v>2213</v>
      </c>
      <c r="N117" s="4630"/>
      <c r="O117" s="4639" t="s">
        <v>1069</v>
      </c>
      <c r="P117" s="4639"/>
      <c r="Q117" s="4639"/>
      <c r="R117" s="4639"/>
      <c r="S117" s="4639"/>
      <c r="T117" s="4639"/>
      <c r="U117" s="4639"/>
      <c r="V117" s="4640"/>
      <c r="W117" s="4644" t="s">
        <v>2214</v>
      </c>
      <c r="X117" s="4645"/>
      <c r="Y117" s="4643" t="s">
        <v>1070</v>
      </c>
      <c r="Z117" s="4639"/>
      <c r="AA117" s="4639"/>
      <c r="AB117" s="4639"/>
      <c r="AC117" s="4639"/>
      <c r="AD117" s="4639"/>
      <c r="AE117" s="4640"/>
      <c r="AF117" s="4644" t="s">
        <v>2215</v>
      </c>
      <c r="AG117" s="4667"/>
      <c r="AH117" s="4654" t="s">
        <v>1071</v>
      </c>
      <c r="AI117" s="4654"/>
      <c r="AJ117" s="4654"/>
      <c r="AK117" s="4654"/>
      <c r="AL117" s="4654"/>
      <c r="AM117" s="4654"/>
      <c r="AN117" s="4655"/>
      <c r="AO117" s="4644" t="s">
        <v>2216</v>
      </c>
      <c r="AP117" s="4645"/>
      <c r="AQ117" s="4643" t="s">
        <v>51</v>
      </c>
      <c r="AR117" s="4643"/>
      <c r="AS117" s="4643"/>
      <c r="AT117" s="4643"/>
      <c r="AU117" s="4643"/>
      <c r="AV117" s="4643"/>
      <c r="AW117" s="4659"/>
      <c r="AX117" s="1150"/>
      <c r="AY117" s="3319"/>
      <c r="AZ117" s="4662" t="s">
        <v>2217</v>
      </c>
      <c r="BA117" s="4645"/>
      <c r="BB117" s="4639" t="s">
        <v>663</v>
      </c>
      <c r="BC117" s="4639"/>
      <c r="BD117" s="4639"/>
      <c r="BE117" s="4639"/>
      <c r="BF117" s="4639"/>
      <c r="BG117" s="4639"/>
      <c r="BH117" s="4639"/>
      <c r="BI117" s="4644" t="s">
        <v>1081</v>
      </c>
      <c r="BJ117" s="4645"/>
      <c r="BK117" s="4639" t="s">
        <v>108</v>
      </c>
      <c r="BL117" s="4639"/>
      <c r="BM117" s="4639"/>
      <c r="BN117" s="4639"/>
      <c r="BO117" s="4639"/>
      <c r="BP117" s="4639"/>
      <c r="BQ117" s="4640"/>
      <c r="BR117" s="4678"/>
      <c r="BS117" s="4658"/>
      <c r="BT117" s="4658"/>
      <c r="BU117" s="4658"/>
      <c r="BV117" s="4658"/>
      <c r="BW117" s="4658"/>
      <c r="BX117" s="4658"/>
      <c r="BY117" s="4658"/>
      <c r="BZ117" s="4658"/>
      <c r="CA117" s="4658"/>
      <c r="CB117" s="4658"/>
      <c r="CC117" s="4658"/>
      <c r="CD117" s="4658"/>
      <c r="CE117" s="4658"/>
      <c r="CF117" s="4658"/>
      <c r="CG117" s="4658"/>
      <c r="CH117" s="4658"/>
      <c r="CI117" s="4658"/>
      <c r="CJ117" s="4658"/>
      <c r="CK117" s="4658"/>
      <c r="CL117" s="1268"/>
      <c r="CM117" s="4658"/>
      <c r="CN117" s="4658"/>
      <c r="CO117" s="4658"/>
      <c r="CP117" s="4658"/>
      <c r="CQ117" s="4658"/>
      <c r="CR117" s="4658"/>
      <c r="CS117" s="4658"/>
      <c r="CT117" s="4658"/>
      <c r="CU117" s="4658"/>
      <c r="CV117" s="4658"/>
      <c r="CW117" s="1145"/>
    </row>
    <row r="118" spans="1:101" s="1146" customFormat="1" ht="15" customHeight="1">
      <c r="A118" s="1608"/>
      <c r="B118" s="1603"/>
      <c r="C118" s="1176"/>
      <c r="D118" s="1176"/>
      <c r="E118" s="1176"/>
      <c r="F118" s="1176"/>
      <c r="G118" s="1176"/>
      <c r="H118" s="1176"/>
      <c r="I118" s="1176"/>
      <c r="J118" s="1176"/>
      <c r="K118" s="1617"/>
      <c r="L118" s="1267"/>
      <c r="M118" s="4631"/>
      <c r="N118" s="4632"/>
      <c r="O118" s="4641"/>
      <c r="P118" s="4641"/>
      <c r="Q118" s="4641"/>
      <c r="R118" s="4641"/>
      <c r="S118" s="4641"/>
      <c r="T118" s="4641"/>
      <c r="U118" s="4641"/>
      <c r="V118" s="4642"/>
      <c r="W118" s="4646"/>
      <c r="X118" s="4647"/>
      <c r="Y118" s="4641"/>
      <c r="Z118" s="4641"/>
      <c r="AA118" s="4641"/>
      <c r="AB118" s="4641"/>
      <c r="AC118" s="4641"/>
      <c r="AD118" s="4641"/>
      <c r="AE118" s="4642"/>
      <c r="AF118" s="4668"/>
      <c r="AG118" s="4669"/>
      <c r="AH118" s="4656"/>
      <c r="AI118" s="4656"/>
      <c r="AJ118" s="4656"/>
      <c r="AK118" s="4656"/>
      <c r="AL118" s="4656"/>
      <c r="AM118" s="4656"/>
      <c r="AN118" s="4657"/>
      <c r="AO118" s="4646"/>
      <c r="AP118" s="4647"/>
      <c r="AQ118" s="4660"/>
      <c r="AR118" s="4660"/>
      <c r="AS118" s="4660"/>
      <c r="AT118" s="4660"/>
      <c r="AU118" s="4660"/>
      <c r="AV118" s="4660"/>
      <c r="AW118" s="4661"/>
      <c r="AX118" s="1150"/>
      <c r="AY118" s="1622"/>
      <c r="AZ118" s="4647"/>
      <c r="BA118" s="4647"/>
      <c r="BB118" s="4641"/>
      <c r="BC118" s="4641"/>
      <c r="BD118" s="4641"/>
      <c r="BE118" s="4641"/>
      <c r="BF118" s="4641"/>
      <c r="BG118" s="4641"/>
      <c r="BH118" s="4641"/>
      <c r="BI118" s="4646"/>
      <c r="BJ118" s="4647"/>
      <c r="BK118" s="4641"/>
      <c r="BL118" s="4641"/>
      <c r="BM118" s="4641"/>
      <c r="BN118" s="4641"/>
      <c r="BO118" s="4641"/>
      <c r="BP118" s="4641"/>
      <c r="BQ118" s="4642"/>
      <c r="BR118" s="4678"/>
      <c r="BS118" s="4658"/>
      <c r="BT118" s="4658"/>
      <c r="BU118" s="4658"/>
      <c r="BV118" s="4658"/>
      <c r="BW118" s="4658"/>
      <c r="BX118" s="4658"/>
      <c r="BY118" s="4658"/>
      <c r="BZ118" s="4658"/>
      <c r="CA118" s="4658"/>
      <c r="CB118" s="4658"/>
      <c r="CC118" s="4658"/>
      <c r="CD118" s="4658"/>
      <c r="CE118" s="4658"/>
      <c r="CF118" s="4658"/>
      <c r="CG118" s="4658"/>
      <c r="CH118" s="4658"/>
      <c r="CI118" s="4658"/>
      <c r="CJ118" s="4658"/>
      <c r="CK118" s="4658"/>
      <c r="CL118" s="1269"/>
      <c r="CM118" s="4658"/>
      <c r="CN118" s="4658"/>
      <c r="CO118" s="4658"/>
      <c r="CP118" s="4658"/>
      <c r="CQ118" s="4658"/>
      <c r="CR118" s="4658"/>
      <c r="CS118" s="4658"/>
      <c r="CT118" s="4658"/>
      <c r="CU118" s="4658"/>
      <c r="CV118" s="4658"/>
      <c r="CW118" s="1145"/>
    </row>
    <row r="119" spans="1:101" s="1146" customFormat="1" ht="15" customHeight="1">
      <c r="A119" s="1608"/>
      <c r="B119" s="1603"/>
      <c r="C119" s="1176"/>
      <c r="D119" s="1176"/>
      <c r="E119" s="1176"/>
      <c r="F119" s="1176"/>
      <c r="G119" s="1176"/>
      <c r="H119" s="1176"/>
      <c r="I119" s="1176"/>
      <c r="J119" s="1176"/>
      <c r="K119" s="1617"/>
      <c r="L119" s="1267"/>
      <c r="M119" s="4631"/>
      <c r="N119" s="4632"/>
      <c r="O119" s="4635" t="s">
        <v>163</v>
      </c>
      <c r="P119" s="4635"/>
      <c r="Q119" s="4635"/>
      <c r="R119" s="4635"/>
      <c r="S119" s="4635"/>
      <c r="T119" s="4635"/>
      <c r="U119" s="4635"/>
      <c r="V119" s="4636"/>
      <c r="W119" s="4646"/>
      <c r="X119" s="4647"/>
      <c r="Y119" s="4635" t="s">
        <v>1074</v>
      </c>
      <c r="Z119" s="4635"/>
      <c r="AA119" s="4635"/>
      <c r="AB119" s="4635"/>
      <c r="AC119" s="4635"/>
      <c r="AD119" s="4635"/>
      <c r="AE119" s="4636"/>
      <c r="AF119" s="4668"/>
      <c r="AG119" s="4669"/>
      <c r="AH119" s="4650" t="s">
        <v>1075</v>
      </c>
      <c r="AI119" s="4650"/>
      <c r="AJ119" s="4650"/>
      <c r="AK119" s="4650"/>
      <c r="AL119" s="4650"/>
      <c r="AM119" s="4650"/>
      <c r="AN119" s="4651"/>
      <c r="AO119" s="4646"/>
      <c r="AP119" s="4647"/>
      <c r="AQ119" s="4650" t="s">
        <v>52</v>
      </c>
      <c r="AR119" s="4650"/>
      <c r="AS119" s="4650"/>
      <c r="AT119" s="4650"/>
      <c r="AU119" s="4650"/>
      <c r="AV119" s="4650"/>
      <c r="AW119" s="4651"/>
      <c r="AX119" s="1151"/>
      <c r="AY119" s="1622"/>
      <c r="AZ119" s="4647"/>
      <c r="BA119" s="4647"/>
      <c r="BB119" s="4650" t="s">
        <v>53</v>
      </c>
      <c r="BC119" s="4650"/>
      <c r="BD119" s="4650"/>
      <c r="BE119" s="4650"/>
      <c r="BF119" s="4650"/>
      <c r="BG119" s="4650"/>
      <c r="BH119" s="4650"/>
      <c r="BI119" s="4646"/>
      <c r="BJ119" s="4647"/>
      <c r="BK119" s="4650" t="s">
        <v>109</v>
      </c>
      <c r="BL119" s="4650"/>
      <c r="BM119" s="4650"/>
      <c r="BN119" s="4650"/>
      <c r="BO119" s="4650"/>
      <c r="BP119" s="4650"/>
      <c r="BQ119" s="4651"/>
      <c r="BR119" s="4678"/>
      <c r="BS119" s="4658"/>
      <c r="BT119" s="4658"/>
      <c r="BU119" s="4658"/>
      <c r="BV119" s="4658"/>
      <c r="BW119" s="4658"/>
      <c r="BX119" s="4658"/>
      <c r="BY119" s="4658"/>
      <c r="BZ119" s="4658"/>
      <c r="CA119" s="4658"/>
      <c r="CB119" s="4658"/>
      <c r="CC119" s="4658"/>
      <c r="CD119" s="4658"/>
      <c r="CE119" s="4658"/>
      <c r="CF119" s="4658"/>
      <c r="CG119" s="4658"/>
      <c r="CH119" s="4658"/>
      <c r="CI119" s="4658"/>
      <c r="CJ119" s="4658"/>
      <c r="CK119" s="4658"/>
      <c r="CL119" s="1269"/>
      <c r="CM119" s="4658"/>
      <c r="CN119" s="4658"/>
      <c r="CO119" s="4658"/>
      <c r="CP119" s="4658"/>
      <c r="CQ119" s="4658"/>
      <c r="CR119" s="4658"/>
      <c r="CS119" s="4658"/>
      <c r="CT119" s="4658"/>
      <c r="CU119" s="4658"/>
      <c r="CV119" s="4658"/>
      <c r="CW119" s="1145"/>
    </row>
    <row r="120" spans="1:101" s="1146" customFormat="1" ht="15" customHeight="1">
      <c r="A120" s="1608"/>
      <c r="B120" s="1603"/>
      <c r="C120" s="1158"/>
      <c r="D120" s="4677"/>
      <c r="E120" s="4677"/>
      <c r="F120" s="4677"/>
      <c r="G120" s="4677"/>
      <c r="H120" s="4677"/>
      <c r="I120" s="4677"/>
      <c r="J120" s="1181"/>
      <c r="K120" s="1618"/>
      <c r="L120" s="1267"/>
      <c r="M120" s="4633"/>
      <c r="N120" s="4634"/>
      <c r="O120" s="4637"/>
      <c r="P120" s="4637"/>
      <c r="Q120" s="4637"/>
      <c r="R120" s="4637"/>
      <c r="S120" s="4637"/>
      <c r="T120" s="4637"/>
      <c r="U120" s="4637"/>
      <c r="V120" s="4638"/>
      <c r="W120" s="4648"/>
      <c r="X120" s="4649"/>
      <c r="Y120" s="4637"/>
      <c r="Z120" s="4637"/>
      <c r="AA120" s="4637"/>
      <c r="AB120" s="4637"/>
      <c r="AC120" s="4637"/>
      <c r="AD120" s="4637"/>
      <c r="AE120" s="4638"/>
      <c r="AF120" s="4670"/>
      <c r="AG120" s="4671"/>
      <c r="AH120" s="4652"/>
      <c r="AI120" s="4652"/>
      <c r="AJ120" s="4652"/>
      <c r="AK120" s="4652"/>
      <c r="AL120" s="4652"/>
      <c r="AM120" s="4652"/>
      <c r="AN120" s="4653"/>
      <c r="AO120" s="4648"/>
      <c r="AP120" s="4649"/>
      <c r="AQ120" s="4652"/>
      <c r="AR120" s="4652"/>
      <c r="AS120" s="4652"/>
      <c r="AT120" s="4652"/>
      <c r="AU120" s="4652"/>
      <c r="AV120" s="4652"/>
      <c r="AW120" s="4653"/>
      <c r="AX120" s="1151"/>
      <c r="AY120" s="1622"/>
      <c r="AZ120" s="4649"/>
      <c r="BA120" s="4649"/>
      <c r="BB120" s="4652"/>
      <c r="BC120" s="4652"/>
      <c r="BD120" s="4652"/>
      <c r="BE120" s="4652"/>
      <c r="BF120" s="4652"/>
      <c r="BG120" s="4652"/>
      <c r="BH120" s="4652"/>
      <c r="BI120" s="4648"/>
      <c r="BJ120" s="4649"/>
      <c r="BK120" s="4652"/>
      <c r="BL120" s="4652"/>
      <c r="BM120" s="4652"/>
      <c r="BN120" s="4652"/>
      <c r="BO120" s="4652"/>
      <c r="BP120" s="4652"/>
      <c r="BQ120" s="4653"/>
      <c r="BR120" s="4678"/>
      <c r="BS120" s="4658"/>
      <c r="BT120" s="4658"/>
      <c r="BU120" s="4658"/>
      <c r="BV120" s="4658"/>
      <c r="BW120" s="4658"/>
      <c r="BX120" s="4658"/>
      <c r="BY120" s="4658"/>
      <c r="BZ120" s="4658"/>
      <c r="CA120" s="4658"/>
      <c r="CB120" s="4658"/>
      <c r="CC120" s="4658"/>
      <c r="CD120" s="4658"/>
      <c r="CE120" s="4658"/>
      <c r="CF120" s="4658"/>
      <c r="CG120" s="4658"/>
      <c r="CH120" s="4658"/>
      <c r="CI120" s="4658"/>
      <c r="CJ120" s="4658"/>
      <c r="CK120" s="4658"/>
      <c r="CL120" s="1270"/>
      <c r="CM120" s="4658"/>
      <c r="CN120" s="4658"/>
      <c r="CO120" s="4658"/>
      <c r="CP120" s="4658"/>
      <c r="CQ120" s="4658"/>
      <c r="CR120" s="4658"/>
      <c r="CS120" s="4658"/>
      <c r="CT120" s="4658"/>
      <c r="CU120" s="4658"/>
      <c r="CV120" s="4658"/>
      <c r="CW120" s="1145"/>
    </row>
    <row r="121" spans="1:101" s="1146" customFormat="1" ht="15" customHeight="1">
      <c r="A121" s="1608"/>
      <c r="B121" s="1603"/>
      <c r="C121" s="1168">
        <v>4.4000000000000004</v>
      </c>
      <c r="D121" s="4674" t="s">
        <v>1072</v>
      </c>
      <c r="E121" s="4674"/>
      <c r="F121" s="4674"/>
      <c r="G121" s="4674"/>
      <c r="H121" s="4674"/>
      <c r="I121" s="4674"/>
      <c r="J121" s="4674"/>
      <c r="K121" s="4675"/>
      <c r="L121" s="4672" t="s">
        <v>75</v>
      </c>
      <c r="M121" s="4625"/>
      <c r="N121" s="4625"/>
      <c r="O121" s="4625"/>
      <c r="P121" s="4625"/>
      <c r="Q121" s="4625"/>
      <c r="R121" s="4625"/>
      <c r="S121" s="4625"/>
      <c r="T121" s="4625"/>
      <c r="U121" s="4625"/>
      <c r="V121" s="4625"/>
      <c r="W121" s="4625"/>
      <c r="X121" s="4625"/>
      <c r="Y121" s="4625"/>
      <c r="Z121" s="4625"/>
      <c r="AA121" s="4625"/>
      <c r="AB121" s="4625"/>
      <c r="AC121" s="4625"/>
      <c r="AD121" s="4625"/>
      <c r="AE121" s="4625"/>
      <c r="AF121" s="4625"/>
      <c r="AG121" s="4625"/>
      <c r="AH121" s="4625"/>
      <c r="AI121" s="4625"/>
      <c r="AJ121" s="4625"/>
      <c r="AK121" s="4625"/>
      <c r="AL121" s="4625"/>
      <c r="AM121" s="4625"/>
      <c r="AN121" s="4625"/>
      <c r="AO121" s="4626"/>
      <c r="AP121" s="4626"/>
      <c r="AQ121" s="4626"/>
      <c r="AR121" s="4626"/>
      <c r="AS121" s="4626"/>
      <c r="AT121" s="4626"/>
      <c r="AU121" s="4626"/>
      <c r="AV121" s="4626"/>
      <c r="AW121" s="4626"/>
      <c r="AX121" s="1152"/>
      <c r="AY121" s="4672" t="s">
        <v>75</v>
      </c>
      <c r="AZ121" s="4626"/>
      <c r="BA121" s="4626"/>
      <c r="BB121" s="4626"/>
      <c r="BC121" s="4626"/>
      <c r="BD121" s="4626"/>
      <c r="BE121" s="4626"/>
      <c r="BF121" s="4626"/>
      <c r="BG121" s="4626"/>
      <c r="BH121" s="4626"/>
      <c r="BI121" s="4625"/>
      <c r="BJ121" s="4625"/>
      <c r="BK121" s="4625"/>
      <c r="BL121" s="4625"/>
      <c r="BM121" s="4625"/>
      <c r="BN121" s="4625"/>
      <c r="BO121" s="4625"/>
      <c r="BP121" s="4625"/>
      <c r="BQ121" s="4625"/>
      <c r="BR121" s="4658"/>
      <c r="BS121" s="4658"/>
      <c r="BT121" s="4658"/>
      <c r="BU121" s="4658"/>
      <c r="BV121" s="4658"/>
      <c r="BW121" s="4658"/>
      <c r="BX121" s="4658"/>
      <c r="BY121" s="4658"/>
      <c r="BZ121" s="4658"/>
      <c r="CA121" s="4658"/>
      <c r="CB121" s="4658"/>
      <c r="CC121" s="4658"/>
      <c r="CD121" s="4658"/>
      <c r="CE121" s="4658"/>
      <c r="CF121" s="4658"/>
      <c r="CG121" s="4658"/>
      <c r="CH121" s="4658"/>
      <c r="CI121" s="4658"/>
      <c r="CJ121" s="4658"/>
      <c r="CK121" s="4658"/>
      <c r="CL121" s="1270"/>
      <c r="CM121" s="4658"/>
      <c r="CN121" s="4658"/>
      <c r="CO121" s="4658"/>
      <c r="CP121" s="4658"/>
      <c r="CQ121" s="4658"/>
      <c r="CR121" s="4658"/>
      <c r="CS121" s="4658"/>
      <c r="CT121" s="4658"/>
      <c r="CU121" s="4658"/>
      <c r="CV121" s="4658"/>
      <c r="CW121" s="1145"/>
    </row>
    <row r="122" spans="1:101" s="1146" customFormat="1" ht="15" customHeight="1">
      <c r="A122" s="1609"/>
      <c r="B122" s="1605"/>
      <c r="C122" s="1172"/>
      <c r="D122" s="4676" t="s">
        <v>1073</v>
      </c>
      <c r="E122" s="4676"/>
      <c r="F122" s="4676"/>
      <c r="G122" s="4676"/>
      <c r="H122" s="4676"/>
      <c r="I122" s="4676"/>
      <c r="J122" s="1619"/>
      <c r="K122" s="1620"/>
      <c r="L122" s="4673"/>
      <c r="M122" s="4625"/>
      <c r="N122" s="4625"/>
      <c r="O122" s="4625"/>
      <c r="P122" s="4625"/>
      <c r="Q122" s="4625"/>
      <c r="R122" s="4625"/>
      <c r="S122" s="4625"/>
      <c r="T122" s="4625"/>
      <c r="U122" s="4625"/>
      <c r="V122" s="4625"/>
      <c r="W122" s="4625"/>
      <c r="X122" s="4625"/>
      <c r="Y122" s="4625"/>
      <c r="Z122" s="4625"/>
      <c r="AA122" s="4625"/>
      <c r="AB122" s="4625"/>
      <c r="AC122" s="4625"/>
      <c r="AD122" s="4625"/>
      <c r="AE122" s="4625"/>
      <c r="AF122" s="4625"/>
      <c r="AG122" s="4625"/>
      <c r="AH122" s="4625"/>
      <c r="AI122" s="4625"/>
      <c r="AJ122" s="4625"/>
      <c r="AK122" s="4625"/>
      <c r="AL122" s="4625"/>
      <c r="AM122" s="4625"/>
      <c r="AN122" s="4625"/>
      <c r="AO122" s="4626"/>
      <c r="AP122" s="4626"/>
      <c r="AQ122" s="4626"/>
      <c r="AR122" s="4626"/>
      <c r="AS122" s="4626"/>
      <c r="AT122" s="4626"/>
      <c r="AU122" s="4626"/>
      <c r="AV122" s="4626"/>
      <c r="AW122" s="4626"/>
      <c r="AX122" s="1152"/>
      <c r="AY122" s="4673"/>
      <c r="AZ122" s="4626"/>
      <c r="BA122" s="4626"/>
      <c r="BB122" s="4626"/>
      <c r="BC122" s="4626"/>
      <c r="BD122" s="4626"/>
      <c r="BE122" s="4626"/>
      <c r="BF122" s="4626"/>
      <c r="BG122" s="4626"/>
      <c r="BH122" s="4626"/>
      <c r="BI122" s="4625"/>
      <c r="BJ122" s="4625"/>
      <c r="BK122" s="4625"/>
      <c r="BL122" s="4625"/>
      <c r="BM122" s="4625"/>
      <c r="BN122" s="4625"/>
      <c r="BO122" s="4625"/>
      <c r="BP122" s="4625"/>
      <c r="BQ122" s="4625"/>
      <c r="BR122" s="4658"/>
      <c r="BS122" s="4658"/>
      <c r="BT122" s="4658"/>
      <c r="BU122" s="4658"/>
      <c r="BV122" s="4658"/>
      <c r="BW122" s="4658"/>
      <c r="BX122" s="4658"/>
      <c r="BY122" s="4658"/>
      <c r="BZ122" s="4658"/>
      <c r="CA122" s="4658"/>
      <c r="CB122" s="4658"/>
      <c r="CC122" s="4658"/>
      <c r="CD122" s="4658"/>
      <c r="CE122" s="4658"/>
      <c r="CF122" s="4658"/>
      <c r="CG122" s="4658"/>
      <c r="CH122" s="4658"/>
      <c r="CI122" s="4658"/>
      <c r="CJ122" s="4658"/>
      <c r="CK122" s="4658"/>
      <c r="CL122" s="1271"/>
      <c r="CM122" s="4658"/>
      <c r="CN122" s="4658"/>
      <c r="CO122" s="4658"/>
      <c r="CP122" s="4658"/>
      <c r="CQ122" s="4658"/>
      <c r="CR122" s="4658"/>
      <c r="CS122" s="4658"/>
      <c r="CT122" s="4658"/>
      <c r="CU122" s="4658"/>
      <c r="CV122" s="4658"/>
      <c r="CW122" s="1145"/>
    </row>
    <row r="123" spans="1:101" s="1146" customFormat="1" ht="8.1" customHeight="1">
      <c r="A123" s="1147"/>
      <c r="B123" s="1144"/>
      <c r="C123" s="1130"/>
      <c r="D123" s="554"/>
      <c r="E123" s="25"/>
      <c r="F123" s="25"/>
      <c r="G123" s="25"/>
      <c r="H123" s="25"/>
      <c r="I123" s="25"/>
      <c r="J123" s="25"/>
      <c r="K123" s="25"/>
      <c r="L123" s="1153"/>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AY123" s="1153"/>
      <c r="AZ123" s="464"/>
      <c r="BA123" s="464"/>
      <c r="BB123" s="464"/>
      <c r="BC123" s="464"/>
      <c r="BD123" s="464"/>
      <c r="BE123" s="464"/>
      <c r="BF123" s="464"/>
      <c r="BG123" s="464"/>
      <c r="BH123" s="464"/>
      <c r="BI123" s="464"/>
      <c r="BJ123" s="464"/>
      <c r="BK123" s="464"/>
      <c r="BL123" s="464"/>
      <c r="BM123" s="464"/>
      <c r="BN123" s="464"/>
      <c r="BO123" s="464"/>
      <c r="BP123" s="464"/>
      <c r="BQ123" s="464"/>
      <c r="BR123" s="934"/>
      <c r="BS123" s="934"/>
      <c r="BT123" s="934"/>
      <c r="BU123" s="934"/>
      <c r="BV123" s="934"/>
      <c r="BW123" s="934"/>
      <c r="BX123" s="934"/>
      <c r="BY123" s="934"/>
      <c r="BZ123" s="934"/>
      <c r="CA123" s="934"/>
      <c r="CB123" s="934"/>
      <c r="CC123" s="934"/>
      <c r="CD123" s="934"/>
      <c r="CE123" s="934"/>
      <c r="CF123" s="934"/>
      <c r="CG123" s="934"/>
      <c r="CH123" s="934"/>
      <c r="CI123" s="934"/>
      <c r="CJ123" s="934"/>
      <c r="CK123" s="934"/>
      <c r="CL123" s="464"/>
      <c r="CM123" s="464"/>
      <c r="CN123" s="464"/>
      <c r="CO123" s="464"/>
      <c r="CP123" s="464"/>
      <c r="CQ123" s="464"/>
      <c r="CR123" s="464"/>
      <c r="CS123" s="464"/>
      <c r="CT123" s="464"/>
      <c r="CU123" s="464"/>
      <c r="CV123" s="464"/>
      <c r="CW123" s="1145"/>
    </row>
    <row r="124" spans="1:101" ht="12" customHeight="1">
      <c r="A124" s="1164"/>
      <c r="B124" s="1164"/>
      <c r="C124" s="1156"/>
      <c r="D124" s="1174" t="s">
        <v>39</v>
      </c>
      <c r="E124" s="1174"/>
      <c r="F124" s="1182"/>
      <c r="G124" s="1182"/>
      <c r="H124" s="1182"/>
      <c r="I124" s="1182"/>
      <c r="J124" s="1174"/>
      <c r="K124" s="1156"/>
      <c r="L124" s="1156"/>
      <c r="M124" s="1156"/>
      <c r="N124" s="1156"/>
      <c r="O124" s="1156"/>
      <c r="P124" s="1156"/>
      <c r="Q124" s="1156"/>
      <c r="R124" s="1156"/>
      <c r="S124" s="1156"/>
      <c r="T124" s="1156"/>
      <c r="U124" s="1156"/>
      <c r="V124" s="1156"/>
      <c r="W124" s="1156"/>
      <c r="X124" s="1156"/>
      <c r="Y124" s="1156"/>
      <c r="Z124" s="1156"/>
      <c r="AA124" s="1156"/>
      <c r="AB124" s="1156"/>
      <c r="AC124" s="1156"/>
      <c r="AD124" s="1156"/>
      <c r="AE124" s="1156"/>
      <c r="AF124" s="1156"/>
      <c r="AG124" s="1156"/>
      <c r="AH124" s="1156"/>
      <c r="AI124" s="1156"/>
      <c r="AJ124" s="1156"/>
      <c r="AK124" s="1156"/>
      <c r="AL124" s="1156"/>
      <c r="AM124" s="1156"/>
      <c r="AN124" s="1156"/>
      <c r="AO124" s="1156"/>
      <c r="AP124" s="1156"/>
      <c r="AQ124" s="1156"/>
      <c r="AR124" s="1156"/>
      <c r="AS124" s="1156"/>
      <c r="AT124" s="1156"/>
      <c r="AU124" s="1156"/>
      <c r="AV124" s="1156"/>
      <c r="AW124" s="1156"/>
      <c r="AX124" s="1164"/>
      <c r="AY124" s="1156"/>
      <c r="AZ124" s="1156"/>
      <c r="BA124" s="1156"/>
      <c r="BB124" s="1156"/>
      <c r="BC124" s="1156"/>
      <c r="BD124" s="1156"/>
      <c r="BE124" s="1156"/>
      <c r="BF124" s="1156"/>
      <c r="BG124" s="1156"/>
      <c r="BH124" s="1156"/>
      <c r="BI124" s="1156"/>
      <c r="BJ124" s="1156"/>
      <c r="BK124" s="1156"/>
      <c r="BL124" s="1156"/>
      <c r="BM124" s="1156"/>
      <c r="BN124" s="1156"/>
      <c r="BO124" s="1156"/>
      <c r="BP124" s="1156"/>
      <c r="BQ124" s="1156"/>
      <c r="BR124" s="1156"/>
      <c r="BS124" s="1156"/>
      <c r="BT124" s="1156"/>
      <c r="BU124" s="1156"/>
      <c r="BV124" s="1156"/>
      <c r="BW124" s="1156"/>
      <c r="BX124" s="1156"/>
      <c r="BY124" s="1156"/>
      <c r="BZ124" s="1156"/>
      <c r="CA124" s="1156"/>
      <c r="CB124" s="1156"/>
      <c r="CC124" s="1156"/>
      <c r="CD124" s="1156"/>
      <c r="CE124" s="1156"/>
      <c r="CF124" s="1156"/>
      <c r="CG124" s="1156"/>
      <c r="CH124" s="1156"/>
      <c r="CI124" s="1156"/>
      <c r="CJ124" s="1156"/>
      <c r="CK124" s="1156"/>
      <c r="CL124" s="1156"/>
      <c r="CM124" s="1156"/>
      <c r="CN124" s="1156"/>
      <c r="CO124" s="1156"/>
      <c r="CP124" s="1156"/>
      <c r="CQ124" s="1156"/>
      <c r="CR124" s="1156"/>
      <c r="CS124" s="1156"/>
      <c r="CT124" s="1156"/>
      <c r="CU124" s="1156"/>
      <c r="CV124" s="1156"/>
    </row>
    <row r="125" spans="1:101" ht="12" customHeight="1">
      <c r="A125" s="1164"/>
      <c r="B125" s="1164"/>
      <c r="C125" s="1156"/>
      <c r="D125" s="1177" t="s">
        <v>40</v>
      </c>
      <c r="E125" s="1177"/>
      <c r="F125" s="1174"/>
      <c r="G125" s="1174"/>
      <c r="H125" s="1174"/>
      <c r="I125" s="1174"/>
      <c r="J125" s="1177"/>
      <c r="K125" s="1156"/>
      <c r="L125" s="1156"/>
      <c r="M125" s="1156"/>
      <c r="N125" s="1156"/>
      <c r="O125" s="1156"/>
      <c r="P125" s="1156"/>
      <c r="Q125" s="1156"/>
      <c r="R125" s="1156"/>
      <c r="S125" s="1156"/>
      <c r="T125" s="1156"/>
      <c r="U125" s="1156"/>
      <c r="V125" s="1156"/>
      <c r="W125" s="1156"/>
      <c r="X125" s="1156"/>
      <c r="Y125" s="1156"/>
      <c r="Z125" s="1156"/>
      <c r="AA125" s="1156"/>
      <c r="AB125" s="1156"/>
      <c r="AC125" s="1156"/>
      <c r="AD125" s="1156"/>
      <c r="AE125" s="1156"/>
      <c r="AF125" s="1156"/>
      <c r="AG125" s="1156"/>
      <c r="AH125" s="1156"/>
      <c r="AI125" s="1156"/>
      <c r="AJ125" s="1156"/>
      <c r="AK125" s="1156"/>
      <c r="AL125" s="1156"/>
      <c r="AM125" s="1156"/>
      <c r="AN125" s="1156"/>
      <c r="AO125" s="1156"/>
      <c r="AP125" s="1156"/>
      <c r="AQ125" s="1156"/>
      <c r="AR125" s="1156"/>
      <c r="AS125" s="1156"/>
      <c r="AT125" s="1156"/>
      <c r="AU125" s="1156"/>
      <c r="AV125" s="1156"/>
      <c r="AW125" s="1156"/>
      <c r="AX125" s="1164"/>
      <c r="AY125" s="1156"/>
      <c r="AZ125" s="1156"/>
      <c r="BA125" s="1156"/>
      <c r="BB125" s="1156"/>
      <c r="BC125" s="1156"/>
      <c r="BD125" s="1156"/>
      <c r="BE125" s="1156"/>
      <c r="BF125" s="1156"/>
      <c r="BG125" s="1156"/>
      <c r="BH125" s="1156"/>
      <c r="BI125" s="1156"/>
      <c r="BJ125" s="1156"/>
      <c r="BK125" s="1156"/>
      <c r="BL125" s="1156"/>
      <c r="BM125" s="1156"/>
      <c r="BN125" s="1156"/>
      <c r="BO125" s="1156"/>
      <c r="BP125" s="1156"/>
      <c r="BQ125" s="1156"/>
      <c r="BR125" s="1156"/>
      <c r="BS125" s="1156"/>
      <c r="BT125" s="1156"/>
      <c r="BU125" s="1156"/>
      <c r="BV125" s="1156"/>
      <c r="BW125" s="1156"/>
      <c r="BX125" s="1156"/>
      <c r="BY125" s="1156"/>
      <c r="BZ125" s="1156"/>
      <c r="CA125" s="1156"/>
      <c r="CB125" s="1156"/>
      <c r="CC125" s="1156"/>
      <c r="CD125" s="1156"/>
      <c r="CE125" s="1156"/>
      <c r="CF125" s="1156"/>
      <c r="CG125" s="1156"/>
      <c r="CH125" s="1156"/>
      <c r="CI125" s="1156"/>
      <c r="CJ125" s="1156"/>
      <c r="CK125" s="1156"/>
      <c r="CL125" s="1156"/>
      <c r="CM125" s="1156"/>
      <c r="CN125" s="1156"/>
      <c r="CO125" s="1156"/>
      <c r="CP125" s="1156"/>
      <c r="CQ125" s="1156"/>
      <c r="CR125" s="1156"/>
      <c r="CS125" s="1156"/>
      <c r="CT125" s="1156"/>
      <c r="CU125" s="1156"/>
      <c r="CV125" s="1156"/>
    </row>
    <row r="126" spans="1:101" ht="16.5" customHeight="1">
      <c r="A126" s="1374"/>
      <c r="B126" s="830"/>
      <c r="F126" s="1154"/>
      <c r="G126" s="1154"/>
      <c r="H126" s="1154"/>
      <c r="I126" s="1154"/>
    </row>
    <row r="127" spans="1:101" ht="16.5" customHeight="1">
      <c r="A127" s="1374"/>
      <c r="B127" s="1374"/>
      <c r="F127" s="1154"/>
      <c r="G127" s="1154"/>
      <c r="H127" s="1154"/>
      <c r="I127" s="1154"/>
    </row>
    <row r="128" spans="1:101" ht="16.5" customHeight="1">
      <c r="A128" s="1374"/>
      <c r="B128" s="1374"/>
      <c r="F128" s="1154"/>
      <c r="G128" s="1154"/>
      <c r="H128" s="1154"/>
      <c r="I128" s="1154"/>
    </row>
    <row r="129" spans="1:69" ht="16.5" customHeight="1">
      <c r="A129" s="1374"/>
      <c r="B129" s="1374"/>
      <c r="F129" s="1154"/>
      <c r="G129" s="1154"/>
      <c r="H129" s="1154"/>
      <c r="I129" s="1154"/>
    </row>
    <row r="130" spans="1:69" ht="16.5" customHeight="1">
      <c r="A130" s="1374"/>
      <c r="B130" s="1374"/>
      <c r="F130" s="1154"/>
      <c r="G130" s="1154"/>
      <c r="H130" s="1154"/>
      <c r="I130" s="1154"/>
    </row>
    <row r="131" spans="1:69" ht="16.5" customHeight="1">
      <c r="A131" s="1374"/>
      <c r="B131" s="1374"/>
      <c r="F131" s="1154"/>
      <c r="G131" s="1154"/>
      <c r="H131" s="1154"/>
      <c r="I131" s="1154"/>
    </row>
    <row r="132" spans="1:69" ht="16.5" customHeight="1">
      <c r="A132" s="1374"/>
      <c r="B132" s="1374"/>
      <c r="F132" s="1154"/>
      <c r="G132" s="1154"/>
      <c r="H132" s="1154"/>
      <c r="I132" s="1154"/>
    </row>
    <row r="133" spans="1:69" ht="16.5" customHeight="1">
      <c r="A133" s="1374"/>
      <c r="B133" s="1374"/>
      <c r="F133" s="1154"/>
      <c r="G133" s="1154"/>
      <c r="H133" s="1154"/>
      <c r="I133" s="1154"/>
    </row>
    <row r="134" spans="1:69" ht="16.5" customHeight="1">
      <c r="A134" s="1374"/>
      <c r="B134" s="1374"/>
      <c r="F134" s="1154"/>
      <c r="G134" s="1154"/>
      <c r="H134" s="1154"/>
      <c r="I134" s="1154"/>
    </row>
    <row r="135" spans="1:69" ht="16.5" customHeight="1">
      <c r="A135" s="1374"/>
      <c r="B135" s="1374"/>
      <c r="F135" s="1154"/>
      <c r="G135" s="1154"/>
      <c r="H135" s="1154"/>
      <c r="I135" s="1154"/>
    </row>
    <row r="136" spans="1:69" ht="16.5" customHeight="1">
      <c r="A136" s="1374"/>
      <c r="B136" s="1374"/>
      <c r="F136" s="1154"/>
      <c r="G136" s="1154"/>
      <c r="H136" s="1154"/>
      <c r="I136" s="1154"/>
    </row>
    <row r="137" spans="1:69" ht="16.5" customHeight="1">
      <c r="A137" s="1374"/>
      <c r="B137" s="1374"/>
      <c r="F137" s="1154"/>
      <c r="G137" s="1154"/>
      <c r="H137" s="1154"/>
      <c r="I137" s="1154"/>
    </row>
    <row r="139" spans="1:69" ht="16.5" customHeight="1">
      <c r="BI139" s="4393"/>
      <c r="BJ139" s="4393"/>
      <c r="BK139" s="4393"/>
      <c r="BL139" s="4393"/>
      <c r="BM139" s="4393"/>
      <c r="BN139" s="4393"/>
      <c r="BO139" s="4393"/>
      <c r="BP139" s="4393"/>
      <c r="BQ139" s="4393"/>
    </row>
    <row r="140" spans="1:69" ht="16.5" customHeight="1">
      <c r="BI140" s="4393"/>
      <c r="BJ140" s="4393"/>
      <c r="BK140" s="4393"/>
      <c r="BL140" s="4393"/>
      <c r="BM140" s="4393"/>
      <c r="BN140" s="4393"/>
      <c r="BO140" s="4393"/>
      <c r="BP140" s="4393"/>
      <c r="BQ140" s="4393"/>
    </row>
    <row r="147" spans="3:51" ht="16.5" customHeight="1">
      <c r="C147" s="830"/>
      <c r="D147" s="830"/>
      <c r="E147" s="830"/>
      <c r="F147" s="830"/>
      <c r="G147" s="830"/>
      <c r="H147" s="830"/>
      <c r="I147" s="830"/>
      <c r="J147" s="830"/>
      <c r="K147" s="830"/>
      <c r="L147" s="830"/>
      <c r="M147" s="830"/>
      <c r="N147" s="830"/>
      <c r="O147" s="830"/>
      <c r="P147" s="830"/>
      <c r="Q147" s="830"/>
      <c r="R147" s="830"/>
      <c r="S147" s="830"/>
      <c r="T147" s="830"/>
      <c r="U147" s="830"/>
      <c r="AY147" s="1374"/>
    </row>
  </sheetData>
  <sheetProtection selectLockedCells="1" selectUnlockedCells="1"/>
  <mergeCells count="615">
    <mergeCell ref="AY101:AY104"/>
    <mergeCell ref="AY105:AY108"/>
    <mergeCell ref="AY109:AY112"/>
    <mergeCell ref="AY113:AY116"/>
    <mergeCell ref="AY121:AY122"/>
    <mergeCell ref="AY9:AY12"/>
    <mergeCell ref="AY13:AY16"/>
    <mergeCell ref="AY17:AY20"/>
    <mergeCell ref="AY21:AY24"/>
    <mergeCell ref="AY25:AY28"/>
    <mergeCell ref="AY29:AY32"/>
    <mergeCell ref="AY33:AY36"/>
    <mergeCell ref="AY49:AY52"/>
    <mergeCell ref="AY53:AY56"/>
    <mergeCell ref="AY57:AY60"/>
    <mergeCell ref="AY81:AY84"/>
    <mergeCell ref="AY85:AY88"/>
    <mergeCell ref="AZ55:BH56"/>
    <mergeCell ref="AO59:AW60"/>
    <mergeCell ref="AO57:AW58"/>
    <mergeCell ref="AO55:AW56"/>
    <mergeCell ref="AF59:AN60"/>
    <mergeCell ref="AF57:AN58"/>
    <mergeCell ref="AF55:AN56"/>
    <mergeCell ref="CM47:CV48"/>
    <mergeCell ref="CB47:CL48"/>
    <mergeCell ref="BR47:CA48"/>
    <mergeCell ref="BI47:BQ48"/>
    <mergeCell ref="AZ47:BH48"/>
    <mergeCell ref="CM49:CV50"/>
    <mergeCell ref="CM51:CV52"/>
    <mergeCell ref="CM59:CV60"/>
    <mergeCell ref="CM57:CV58"/>
    <mergeCell ref="CB59:CL60"/>
    <mergeCell ref="CB57:CK58"/>
    <mergeCell ref="BR59:CA60"/>
    <mergeCell ref="BR57:CA58"/>
    <mergeCell ref="BI59:BQ60"/>
    <mergeCell ref="BI57:BQ58"/>
    <mergeCell ref="AZ59:BH60"/>
    <mergeCell ref="AZ57:BH58"/>
    <mergeCell ref="M47:V48"/>
    <mergeCell ref="W47:AE48"/>
    <mergeCell ref="AF47:AN48"/>
    <mergeCell ref="AO47:AW48"/>
    <mergeCell ref="AY45:AY48"/>
    <mergeCell ref="CM11:CV12"/>
    <mergeCell ref="CB11:CL12"/>
    <mergeCell ref="BR11:CA12"/>
    <mergeCell ref="BI11:BQ12"/>
    <mergeCell ref="AZ11:BH12"/>
    <mergeCell ref="AO11:AW12"/>
    <mergeCell ref="AF11:AN12"/>
    <mergeCell ref="M27:V28"/>
    <mergeCell ref="M25:V26"/>
    <mergeCell ref="CM27:CV28"/>
    <mergeCell ref="CM25:CV26"/>
    <mergeCell ref="CB27:CL28"/>
    <mergeCell ref="CB25:CL26"/>
    <mergeCell ref="BR27:CA28"/>
    <mergeCell ref="BR25:CA26"/>
    <mergeCell ref="BI27:BQ28"/>
    <mergeCell ref="BI25:BQ26"/>
    <mergeCell ref="AZ27:BH28"/>
    <mergeCell ref="AZ25:BH26"/>
    <mergeCell ref="M1:AW1"/>
    <mergeCell ref="AZ1:CV1"/>
    <mergeCell ref="D2:G3"/>
    <mergeCell ref="H2:H3"/>
    <mergeCell ref="I2:I3"/>
    <mergeCell ref="M2:V2"/>
    <mergeCell ref="W2:AW2"/>
    <mergeCell ref="AZ2:BH2"/>
    <mergeCell ref="M3:V5"/>
    <mergeCell ref="W3:AW3"/>
    <mergeCell ref="AZ3:BH5"/>
    <mergeCell ref="BI3:BQ5"/>
    <mergeCell ref="BR3:CA4"/>
    <mergeCell ref="CB3:CL4"/>
    <mergeCell ref="CM3:CV4"/>
    <mergeCell ref="CB5:CL6"/>
    <mergeCell ref="CM5:CV5"/>
    <mergeCell ref="AO6:AW6"/>
    <mergeCell ref="AZ6:BH7"/>
    <mergeCell ref="C4:L4"/>
    <mergeCell ref="W4:AN4"/>
    <mergeCell ref="AO4:AW5"/>
    <mergeCell ref="C5:L5"/>
    <mergeCell ref="CM8:CV8"/>
    <mergeCell ref="W5:AN5"/>
    <mergeCell ref="BR5:CA6"/>
    <mergeCell ref="D6:K6"/>
    <mergeCell ref="M6:V7"/>
    <mergeCell ref="W6:AE6"/>
    <mergeCell ref="AF6:AN6"/>
    <mergeCell ref="BI6:BQ7"/>
    <mergeCell ref="D7:K7"/>
    <mergeCell ref="W7:AE7"/>
    <mergeCell ref="AF7:AN7"/>
    <mergeCell ref="AO9:AW10"/>
    <mergeCell ref="AZ9:BH10"/>
    <mergeCell ref="BI9:BQ10"/>
    <mergeCell ref="BR9:CA10"/>
    <mergeCell ref="CB9:CL10"/>
    <mergeCell ref="W11:AE12"/>
    <mergeCell ref="M11:V12"/>
    <mergeCell ref="M8:V8"/>
    <mergeCell ref="W8:AE8"/>
    <mergeCell ref="AF8:AN8"/>
    <mergeCell ref="AO8:AW8"/>
    <mergeCell ref="AZ8:BH8"/>
    <mergeCell ref="BI8:BQ8"/>
    <mergeCell ref="BR8:CA8"/>
    <mergeCell ref="CB8:CL8"/>
    <mergeCell ref="CM9:CV10"/>
    <mergeCell ref="L13:L16"/>
    <mergeCell ref="M13:V14"/>
    <mergeCell ref="W13:AE14"/>
    <mergeCell ref="AF13:AN14"/>
    <mergeCell ref="AO13:AW14"/>
    <mergeCell ref="AZ13:BH14"/>
    <mergeCell ref="BI13:BQ14"/>
    <mergeCell ref="BR13:CA14"/>
    <mergeCell ref="CB13:CL14"/>
    <mergeCell ref="CM13:CV14"/>
    <mergeCell ref="M15:V16"/>
    <mergeCell ref="W15:AE16"/>
    <mergeCell ref="AF15:AN16"/>
    <mergeCell ref="AO15:AW16"/>
    <mergeCell ref="AZ15:BH16"/>
    <mergeCell ref="BI15:BQ16"/>
    <mergeCell ref="BR15:CA16"/>
    <mergeCell ref="CB15:CL16"/>
    <mergeCell ref="CM15:CV16"/>
    <mergeCell ref="L9:L12"/>
    <mergeCell ref="M9:V10"/>
    <mergeCell ref="W9:AE10"/>
    <mergeCell ref="AF9:AN10"/>
    <mergeCell ref="L17:L20"/>
    <mergeCell ref="M17:V18"/>
    <mergeCell ref="W17:AE18"/>
    <mergeCell ref="AF17:AN18"/>
    <mergeCell ref="AO17:AW18"/>
    <mergeCell ref="AZ17:BH18"/>
    <mergeCell ref="BI17:BQ18"/>
    <mergeCell ref="BR17:CA18"/>
    <mergeCell ref="CB17:CL18"/>
    <mergeCell ref="CM17:CV18"/>
    <mergeCell ref="M19:V20"/>
    <mergeCell ref="W19:AE20"/>
    <mergeCell ref="AF19:AN20"/>
    <mergeCell ref="AO19:AW20"/>
    <mergeCell ref="AZ19:BH20"/>
    <mergeCell ref="BI19:BQ20"/>
    <mergeCell ref="BR19:CA20"/>
    <mergeCell ref="CB19:CL20"/>
    <mergeCell ref="CM19:CV20"/>
    <mergeCell ref="CB21:CL22"/>
    <mergeCell ref="CM21:CV22"/>
    <mergeCell ref="M23:V24"/>
    <mergeCell ref="W23:AE24"/>
    <mergeCell ref="AF23:AN24"/>
    <mergeCell ref="AO23:AW24"/>
    <mergeCell ref="AZ23:BH24"/>
    <mergeCell ref="BI23:BQ24"/>
    <mergeCell ref="M21:V22"/>
    <mergeCell ref="W21:AE22"/>
    <mergeCell ref="AF21:AN22"/>
    <mergeCell ref="AO21:AW22"/>
    <mergeCell ref="AZ21:BH22"/>
    <mergeCell ref="BR23:CA24"/>
    <mergeCell ref="CB23:CL24"/>
    <mergeCell ref="CM23:CV24"/>
    <mergeCell ref="L21:L24"/>
    <mergeCell ref="BI21:BQ22"/>
    <mergeCell ref="BR21:CA22"/>
    <mergeCell ref="L25:L28"/>
    <mergeCell ref="W25:AE26"/>
    <mergeCell ref="L29:L32"/>
    <mergeCell ref="M29:V30"/>
    <mergeCell ref="W29:AE30"/>
    <mergeCell ref="AF29:AN30"/>
    <mergeCell ref="AO29:AW30"/>
    <mergeCell ref="AZ29:BH30"/>
    <mergeCell ref="BI29:BQ30"/>
    <mergeCell ref="BR29:CA30"/>
    <mergeCell ref="W27:AE28"/>
    <mergeCell ref="AO27:AW28"/>
    <mergeCell ref="AO25:AW26"/>
    <mergeCell ref="AF27:AN28"/>
    <mergeCell ref="AF25:AN26"/>
    <mergeCell ref="CB29:CL30"/>
    <mergeCell ref="CM29:CV30"/>
    <mergeCell ref="M31:V32"/>
    <mergeCell ref="W31:AE32"/>
    <mergeCell ref="AF31:AN32"/>
    <mergeCell ref="AO31:AW32"/>
    <mergeCell ref="AZ31:BH32"/>
    <mergeCell ref="BI31:BQ32"/>
    <mergeCell ref="BR31:CA32"/>
    <mergeCell ref="CB31:CL32"/>
    <mergeCell ref="CM31:CV32"/>
    <mergeCell ref="L33:L36"/>
    <mergeCell ref="M33:V34"/>
    <mergeCell ref="W33:AE34"/>
    <mergeCell ref="AF33:AN34"/>
    <mergeCell ref="AO33:AW34"/>
    <mergeCell ref="AZ33:BH34"/>
    <mergeCell ref="BI33:BQ34"/>
    <mergeCell ref="BR33:CA34"/>
    <mergeCell ref="CB33:CL34"/>
    <mergeCell ref="CM33:CV34"/>
    <mergeCell ref="M35:V36"/>
    <mergeCell ref="W35:AE36"/>
    <mergeCell ref="AF35:AN36"/>
    <mergeCell ref="AO35:AW36"/>
    <mergeCell ref="AZ35:BH36"/>
    <mergeCell ref="BI35:BQ36"/>
    <mergeCell ref="BR35:CA36"/>
    <mergeCell ref="CB35:CL36"/>
    <mergeCell ref="CM35:CV36"/>
    <mergeCell ref="CB37:CL38"/>
    <mergeCell ref="CM37:CV38"/>
    <mergeCell ref="M39:V40"/>
    <mergeCell ref="W39:AE40"/>
    <mergeCell ref="AF39:AN40"/>
    <mergeCell ref="AO39:AW40"/>
    <mergeCell ref="AZ39:BH40"/>
    <mergeCell ref="BI39:BQ40"/>
    <mergeCell ref="M37:V38"/>
    <mergeCell ref="W37:AE38"/>
    <mergeCell ref="AF37:AN38"/>
    <mergeCell ref="AO37:AW38"/>
    <mergeCell ref="AZ37:BH38"/>
    <mergeCell ref="BR39:CA40"/>
    <mergeCell ref="CB39:CL40"/>
    <mergeCell ref="CM39:CV40"/>
    <mergeCell ref="AY37:AY40"/>
    <mergeCell ref="L41:L44"/>
    <mergeCell ref="M41:V42"/>
    <mergeCell ref="W41:AE42"/>
    <mergeCell ref="AF41:AN42"/>
    <mergeCell ref="AO41:AW42"/>
    <mergeCell ref="AZ41:BH42"/>
    <mergeCell ref="BI41:BQ42"/>
    <mergeCell ref="L37:L40"/>
    <mergeCell ref="BR41:CA42"/>
    <mergeCell ref="BI37:BQ38"/>
    <mergeCell ref="BR37:CA38"/>
    <mergeCell ref="AY41:AY44"/>
    <mergeCell ref="AO45:AW46"/>
    <mergeCell ref="AZ45:BH46"/>
    <mergeCell ref="BI45:BQ46"/>
    <mergeCell ref="BR45:CA46"/>
    <mergeCell ref="CB45:CK46"/>
    <mergeCell ref="CB41:CL42"/>
    <mergeCell ref="CM41:CV42"/>
    <mergeCell ref="M43:V44"/>
    <mergeCell ref="W43:AE44"/>
    <mergeCell ref="AF43:AN44"/>
    <mergeCell ref="AO43:AW44"/>
    <mergeCell ref="AZ43:BH44"/>
    <mergeCell ref="BI43:BQ44"/>
    <mergeCell ref="BR43:CA44"/>
    <mergeCell ref="CB43:CL44"/>
    <mergeCell ref="CM43:CV44"/>
    <mergeCell ref="CM45:CV46"/>
    <mergeCell ref="AO49:AW50"/>
    <mergeCell ref="AZ49:BH50"/>
    <mergeCell ref="BI49:BQ50"/>
    <mergeCell ref="BR49:CA50"/>
    <mergeCell ref="CB49:CL50"/>
    <mergeCell ref="M51:V52"/>
    <mergeCell ref="W51:AE52"/>
    <mergeCell ref="AF51:AN52"/>
    <mergeCell ref="AO51:AW52"/>
    <mergeCell ref="AZ51:BH52"/>
    <mergeCell ref="BI51:BQ52"/>
    <mergeCell ref="BR51:CA52"/>
    <mergeCell ref="CB51:CL52"/>
    <mergeCell ref="L45:L48"/>
    <mergeCell ref="M45:V46"/>
    <mergeCell ref="W45:AE46"/>
    <mergeCell ref="AF45:AN46"/>
    <mergeCell ref="BI53:BQ54"/>
    <mergeCell ref="BR53:CA54"/>
    <mergeCell ref="CB53:CL54"/>
    <mergeCell ref="CM53:CV54"/>
    <mergeCell ref="L53:L56"/>
    <mergeCell ref="M53:V54"/>
    <mergeCell ref="W53:AE54"/>
    <mergeCell ref="AF53:AN54"/>
    <mergeCell ref="AO53:AW54"/>
    <mergeCell ref="AZ53:BH54"/>
    <mergeCell ref="CM55:CV56"/>
    <mergeCell ref="CB55:CL56"/>
    <mergeCell ref="BR55:CA56"/>
    <mergeCell ref="BI55:BQ56"/>
    <mergeCell ref="W55:AE56"/>
    <mergeCell ref="M55:V56"/>
    <mergeCell ref="L49:L52"/>
    <mergeCell ref="M49:V50"/>
    <mergeCell ref="W49:AE50"/>
    <mergeCell ref="AF49:AN50"/>
    <mergeCell ref="M59:V60"/>
    <mergeCell ref="M57:V58"/>
    <mergeCell ref="L61:L64"/>
    <mergeCell ref="M61:V62"/>
    <mergeCell ref="W61:AE62"/>
    <mergeCell ref="AF61:AN62"/>
    <mergeCell ref="AO61:AW62"/>
    <mergeCell ref="AZ61:BH62"/>
    <mergeCell ref="BI61:BQ62"/>
    <mergeCell ref="L57:L60"/>
    <mergeCell ref="W59:AE60"/>
    <mergeCell ref="W57:AE58"/>
    <mergeCell ref="BR61:CA62"/>
    <mergeCell ref="CB61:CL62"/>
    <mergeCell ref="AY61:AY64"/>
    <mergeCell ref="CM61:CV62"/>
    <mergeCell ref="M63:V64"/>
    <mergeCell ref="W63:AE64"/>
    <mergeCell ref="AF63:AN64"/>
    <mergeCell ref="AO63:AW64"/>
    <mergeCell ref="AZ63:BH64"/>
    <mergeCell ref="BI63:BQ64"/>
    <mergeCell ref="BR63:CA64"/>
    <mergeCell ref="CB63:CL64"/>
    <mergeCell ref="CM63:CV64"/>
    <mergeCell ref="L69:L72"/>
    <mergeCell ref="M69:V70"/>
    <mergeCell ref="W69:AE70"/>
    <mergeCell ref="AF69:AN70"/>
    <mergeCell ref="AO69:AW70"/>
    <mergeCell ref="AZ69:BH70"/>
    <mergeCell ref="BI69:BQ70"/>
    <mergeCell ref="BR69:CA70"/>
    <mergeCell ref="CB69:CL70"/>
    <mergeCell ref="AY69:AY72"/>
    <mergeCell ref="CM69:CV70"/>
    <mergeCell ref="M71:V72"/>
    <mergeCell ref="W71:AE72"/>
    <mergeCell ref="AF71:AN72"/>
    <mergeCell ref="AO71:AW72"/>
    <mergeCell ref="AZ71:BH72"/>
    <mergeCell ref="BI71:BQ72"/>
    <mergeCell ref="BR71:CA72"/>
    <mergeCell ref="CB71:CL72"/>
    <mergeCell ref="CM71:CV72"/>
    <mergeCell ref="CB73:CL74"/>
    <mergeCell ref="AY73:AY76"/>
    <mergeCell ref="CM73:CV74"/>
    <mergeCell ref="M75:V76"/>
    <mergeCell ref="W75:AE76"/>
    <mergeCell ref="AF75:AN76"/>
    <mergeCell ref="AO75:AW76"/>
    <mergeCell ref="AZ75:BH76"/>
    <mergeCell ref="BI75:BQ76"/>
    <mergeCell ref="BR75:CA76"/>
    <mergeCell ref="CB75:CL76"/>
    <mergeCell ref="CM75:CV76"/>
    <mergeCell ref="L73:L76"/>
    <mergeCell ref="M73:V74"/>
    <mergeCell ref="W73:AE74"/>
    <mergeCell ref="AF73:AN74"/>
    <mergeCell ref="AO73:AW74"/>
    <mergeCell ref="AZ73:BH74"/>
    <mergeCell ref="AY77:AY80"/>
    <mergeCell ref="BI73:BQ74"/>
    <mergeCell ref="BR73:CA74"/>
    <mergeCell ref="BI77:BQ78"/>
    <mergeCell ref="L77:L80"/>
    <mergeCell ref="M77:V78"/>
    <mergeCell ref="W77:AE78"/>
    <mergeCell ref="AF77:AN78"/>
    <mergeCell ref="AO77:AW78"/>
    <mergeCell ref="AZ77:BH78"/>
    <mergeCell ref="M81:V82"/>
    <mergeCell ref="W81:AE82"/>
    <mergeCell ref="AF81:AN82"/>
    <mergeCell ref="AO81:AW82"/>
    <mergeCell ref="AZ81:BH82"/>
    <mergeCell ref="BI81:BQ82"/>
    <mergeCell ref="W79:AE80"/>
    <mergeCell ref="AF79:AN80"/>
    <mergeCell ref="AO79:AW80"/>
    <mergeCell ref="AZ79:BH80"/>
    <mergeCell ref="CM83:CV84"/>
    <mergeCell ref="CB83:CL84"/>
    <mergeCell ref="CB81:CL82"/>
    <mergeCell ref="BR77:CA78"/>
    <mergeCell ref="CB77:CL78"/>
    <mergeCell ref="CM77:CV78"/>
    <mergeCell ref="M79:V80"/>
    <mergeCell ref="L85:L88"/>
    <mergeCell ref="M85:V86"/>
    <mergeCell ref="W85:AE86"/>
    <mergeCell ref="AF85:AN86"/>
    <mergeCell ref="AO85:AW86"/>
    <mergeCell ref="AZ85:BH86"/>
    <mergeCell ref="BI85:BQ86"/>
    <mergeCell ref="BR85:CA86"/>
    <mergeCell ref="L81:L84"/>
    <mergeCell ref="BR81:CA82"/>
    <mergeCell ref="M83:V84"/>
    <mergeCell ref="W83:AE84"/>
    <mergeCell ref="AF83:AN84"/>
    <mergeCell ref="AO83:AW84"/>
    <mergeCell ref="AZ83:BH84"/>
    <mergeCell ref="BI83:BQ84"/>
    <mergeCell ref="BR83:CA84"/>
    <mergeCell ref="M87:V88"/>
    <mergeCell ref="W87:AE88"/>
    <mergeCell ref="AF87:AN88"/>
    <mergeCell ref="AO87:AW88"/>
    <mergeCell ref="AZ87:BH88"/>
    <mergeCell ref="BI87:BQ88"/>
    <mergeCell ref="L89:L92"/>
    <mergeCell ref="M89:V90"/>
    <mergeCell ref="W89:AE90"/>
    <mergeCell ref="AF89:AN90"/>
    <mergeCell ref="AO89:AW90"/>
    <mergeCell ref="AZ89:BH90"/>
    <mergeCell ref="BI89:BQ90"/>
    <mergeCell ref="BR89:CA90"/>
    <mergeCell ref="CB89:CL90"/>
    <mergeCell ref="AY89:AY92"/>
    <mergeCell ref="M91:V92"/>
    <mergeCell ref="W91:AE92"/>
    <mergeCell ref="AF91:AN92"/>
    <mergeCell ref="AO91:AW92"/>
    <mergeCell ref="AZ91:BH92"/>
    <mergeCell ref="BI91:BQ92"/>
    <mergeCell ref="BR91:CA92"/>
    <mergeCell ref="CB91:CL92"/>
    <mergeCell ref="M95:V96"/>
    <mergeCell ref="W95:AE96"/>
    <mergeCell ref="AF95:AN96"/>
    <mergeCell ref="AO95:AW96"/>
    <mergeCell ref="AZ95:BH96"/>
    <mergeCell ref="BI95:BQ96"/>
    <mergeCell ref="L93:L96"/>
    <mergeCell ref="M93:V94"/>
    <mergeCell ref="W93:AE94"/>
    <mergeCell ref="AF93:AN94"/>
    <mergeCell ref="AO93:AW94"/>
    <mergeCell ref="AZ93:BH94"/>
    <mergeCell ref="BI93:BQ94"/>
    <mergeCell ref="AY93:AY96"/>
    <mergeCell ref="W97:AE98"/>
    <mergeCell ref="AF97:AN98"/>
    <mergeCell ref="AO97:AW98"/>
    <mergeCell ref="AZ97:BH98"/>
    <mergeCell ref="BI97:BQ98"/>
    <mergeCell ref="CM99:CV100"/>
    <mergeCell ref="CB99:CL100"/>
    <mergeCell ref="CB97:CL98"/>
    <mergeCell ref="CM93:CV94"/>
    <mergeCell ref="BR93:CA94"/>
    <mergeCell ref="CB93:CL94"/>
    <mergeCell ref="AY97:AY100"/>
    <mergeCell ref="CM97:CV98"/>
    <mergeCell ref="BR95:CA96"/>
    <mergeCell ref="CB95:CL96"/>
    <mergeCell ref="CM95:CV96"/>
    <mergeCell ref="L101:L104"/>
    <mergeCell ref="M101:V102"/>
    <mergeCell ref="W101:AE102"/>
    <mergeCell ref="AF101:AN102"/>
    <mergeCell ref="AO101:AW102"/>
    <mergeCell ref="AZ101:BH102"/>
    <mergeCell ref="BI101:BQ102"/>
    <mergeCell ref="BR101:CA102"/>
    <mergeCell ref="L97:L100"/>
    <mergeCell ref="M103:V104"/>
    <mergeCell ref="W103:AE104"/>
    <mergeCell ref="AF103:AN104"/>
    <mergeCell ref="AO103:AW104"/>
    <mergeCell ref="AZ103:BH104"/>
    <mergeCell ref="BI103:BQ104"/>
    <mergeCell ref="BR97:CA98"/>
    <mergeCell ref="M99:V100"/>
    <mergeCell ref="W99:AE100"/>
    <mergeCell ref="AF99:AN100"/>
    <mergeCell ref="AO99:AW100"/>
    <mergeCell ref="AZ99:BH100"/>
    <mergeCell ref="BI99:BQ100"/>
    <mergeCell ref="BR99:CA100"/>
    <mergeCell ref="M97:V98"/>
    <mergeCell ref="L109:L112"/>
    <mergeCell ref="M109:V110"/>
    <mergeCell ref="W109:AE110"/>
    <mergeCell ref="AF109:AN110"/>
    <mergeCell ref="AO109:AW110"/>
    <mergeCell ref="AZ109:BH110"/>
    <mergeCell ref="CM105:CV106"/>
    <mergeCell ref="M107:V108"/>
    <mergeCell ref="W107:AE108"/>
    <mergeCell ref="AF107:AN108"/>
    <mergeCell ref="AO107:AW108"/>
    <mergeCell ref="AZ107:BH108"/>
    <mergeCell ref="BI107:BQ108"/>
    <mergeCell ref="BR107:CA108"/>
    <mergeCell ref="CB107:CL108"/>
    <mergeCell ref="CM107:CV108"/>
    <mergeCell ref="L105:L108"/>
    <mergeCell ref="M105:V106"/>
    <mergeCell ref="W105:AE106"/>
    <mergeCell ref="AF105:AN106"/>
    <mergeCell ref="AO105:AW106"/>
    <mergeCell ref="AZ105:BH106"/>
    <mergeCell ref="BI105:BQ106"/>
    <mergeCell ref="BR105:CA106"/>
    <mergeCell ref="D121:K121"/>
    <mergeCell ref="D122:I122"/>
    <mergeCell ref="D120:I120"/>
    <mergeCell ref="BR117:CA122"/>
    <mergeCell ref="CB117:CK122"/>
    <mergeCell ref="BI121:BQ122"/>
    <mergeCell ref="CB115:CK116"/>
    <mergeCell ref="CM115:CV116"/>
    <mergeCell ref="BR113:CA114"/>
    <mergeCell ref="CB113:CK114"/>
    <mergeCell ref="CM113:CV114"/>
    <mergeCell ref="M115:V116"/>
    <mergeCell ref="W115:AE116"/>
    <mergeCell ref="AF115:AN116"/>
    <mergeCell ref="AO115:AW116"/>
    <mergeCell ref="AZ115:BH116"/>
    <mergeCell ref="BI115:BQ116"/>
    <mergeCell ref="BR115:CA116"/>
    <mergeCell ref="L113:L116"/>
    <mergeCell ref="M113:V114"/>
    <mergeCell ref="W113:AE114"/>
    <mergeCell ref="AF113:AN114"/>
    <mergeCell ref="AO113:AW114"/>
    <mergeCell ref="AZ113:BH114"/>
    <mergeCell ref="BI139:BQ140"/>
    <mergeCell ref="L65:L68"/>
    <mergeCell ref="M65:V66"/>
    <mergeCell ref="W65:AE66"/>
    <mergeCell ref="AF65:AN66"/>
    <mergeCell ref="AO65:AW66"/>
    <mergeCell ref="AZ65:BH66"/>
    <mergeCell ref="BI65:BQ66"/>
    <mergeCell ref="AF117:AG120"/>
    <mergeCell ref="AQ119:AW120"/>
    <mergeCell ref="L121:L122"/>
    <mergeCell ref="M121:V122"/>
    <mergeCell ref="W121:AE122"/>
    <mergeCell ref="AF121:AN122"/>
    <mergeCell ref="AO121:AW122"/>
    <mergeCell ref="AZ121:BH122"/>
    <mergeCell ref="BI113:BQ114"/>
    <mergeCell ref="BI109:BQ110"/>
    <mergeCell ref="M111:V112"/>
    <mergeCell ref="W111:AE112"/>
    <mergeCell ref="AF111:AN112"/>
    <mergeCell ref="AO111:AW112"/>
    <mergeCell ref="AZ111:BH112"/>
    <mergeCell ref="BI111:BQ112"/>
    <mergeCell ref="BR65:CA66"/>
    <mergeCell ref="CB65:CL66"/>
    <mergeCell ref="CM65:CV66"/>
    <mergeCell ref="M67:V68"/>
    <mergeCell ref="W67:AE68"/>
    <mergeCell ref="AF67:AN68"/>
    <mergeCell ref="AO67:AW68"/>
    <mergeCell ref="AZ67:BH68"/>
    <mergeCell ref="BI67:BQ68"/>
    <mergeCell ref="BR67:CA68"/>
    <mergeCell ref="CM67:CV68"/>
    <mergeCell ref="CB67:CL68"/>
    <mergeCell ref="AY65:AY68"/>
    <mergeCell ref="M117:N120"/>
    <mergeCell ref="O119:V120"/>
    <mergeCell ref="O117:V118"/>
    <mergeCell ref="Y119:AE120"/>
    <mergeCell ref="Y117:AE118"/>
    <mergeCell ref="W117:X120"/>
    <mergeCell ref="AH119:AN120"/>
    <mergeCell ref="AH117:AN118"/>
    <mergeCell ref="CM117:CV122"/>
    <mergeCell ref="AQ117:AW118"/>
    <mergeCell ref="AO117:AP120"/>
    <mergeCell ref="BK119:BQ120"/>
    <mergeCell ref="BK117:BQ118"/>
    <mergeCell ref="BI117:BJ120"/>
    <mergeCell ref="BB119:BH120"/>
    <mergeCell ref="BB117:BH118"/>
    <mergeCell ref="AZ117:BA120"/>
    <mergeCell ref="CM85:CV86"/>
    <mergeCell ref="CB85:CL86"/>
    <mergeCell ref="BI79:BQ80"/>
    <mergeCell ref="CM81:CV82"/>
    <mergeCell ref="BR79:CA80"/>
    <mergeCell ref="CB79:CL80"/>
    <mergeCell ref="BR111:CA112"/>
    <mergeCell ref="CB111:CL112"/>
    <mergeCell ref="CM111:CV112"/>
    <mergeCell ref="BR109:CA110"/>
    <mergeCell ref="CB109:CK110"/>
    <mergeCell ref="CM109:CV110"/>
    <mergeCell ref="CM103:CV104"/>
    <mergeCell ref="CB105:CK106"/>
    <mergeCell ref="CB101:CK102"/>
    <mergeCell ref="CM101:CV102"/>
    <mergeCell ref="BR103:CA104"/>
    <mergeCell ref="CB103:CL104"/>
    <mergeCell ref="BR87:CA88"/>
    <mergeCell ref="CB87:CL88"/>
    <mergeCell ref="CM87:CV88"/>
    <mergeCell ref="CM91:CV92"/>
    <mergeCell ref="CM89:CV90"/>
    <mergeCell ref="CM79:CV80"/>
  </mergeCells>
  <printOptions horizontalCentered="1"/>
  <pageMargins left="0" right="0" top="0.43307086614173229" bottom="0" header="0.31496062992125984" footer="0.31496062992125984"/>
  <pageSetup paperSize="9" scale="70" firstPageNumber="8" fitToHeight="0" pageOrder="overThenDown" orientation="portrait" useFirstPageNumber="1" r:id="rId1"/>
  <headerFooter>
    <oddFooter>&amp;C&amp;"Arial,Bold"&amp;14&amp;P</oddFooter>
  </headerFooter>
  <rowBreaks count="1" manualBreakCount="1">
    <brk id="72" max="96" man="1"/>
  </rowBreaks>
  <colBreaks count="1" manualBreakCount="1">
    <brk id="50" max="139"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56</vt:i4>
      </vt:variant>
    </vt:vector>
  </HeadingPairs>
  <TitlesOfParts>
    <vt:vector size="97" baseType="lpstr">
      <vt:lpstr>Muka Hadapan (ms1)</vt:lpstr>
      <vt:lpstr>Muka Hadapan</vt:lpstr>
      <vt:lpstr>Arahan (ms2)</vt:lpstr>
      <vt:lpstr>Soalan 1(ms3)</vt:lpstr>
      <vt:lpstr>Soalan 1(ms4)</vt:lpstr>
      <vt:lpstr>Soalan 1(ms5)</vt:lpstr>
      <vt:lpstr>Soalan 2(ms6)</vt:lpstr>
      <vt:lpstr>Soalan 3(ms7) </vt:lpstr>
      <vt:lpstr>Soalan 4(ms8-11)</vt:lpstr>
      <vt:lpstr>Soalan 5A(ms12)</vt:lpstr>
      <vt:lpstr>Soalan 5B(ms13)</vt:lpstr>
      <vt:lpstr>Soalan 5C(ms14)</vt:lpstr>
      <vt:lpstr>Soalan 5D(ms15)</vt:lpstr>
      <vt:lpstr>Soalan 5E(ms16)</vt:lpstr>
      <vt:lpstr>Soalan 6(ms17)</vt:lpstr>
      <vt:lpstr>Soalan 7(ms18)</vt:lpstr>
      <vt:lpstr>Soalan 8(ms19-21)</vt:lpstr>
      <vt:lpstr>Soalan 9(ms22-26)</vt:lpstr>
      <vt:lpstr>Soalan 10&amp;11(ms27)</vt:lpstr>
      <vt:lpstr>Soalan 12 (ms28-30) </vt:lpstr>
      <vt:lpstr>Soalan 13 A (ms31)</vt:lpstr>
      <vt:lpstr>Soalan 13 B (ms32)</vt:lpstr>
      <vt:lpstr>Soalan 13 C (ms33)</vt:lpstr>
      <vt:lpstr>Soalan 13 D (ms34)</vt:lpstr>
      <vt:lpstr>Soalan 13 E (ms35)</vt:lpstr>
      <vt:lpstr>Soalan 13 F (ms36)</vt:lpstr>
      <vt:lpstr>Soalan 14(ms37-39)</vt:lpstr>
      <vt:lpstr>Soalan 15(ms40)</vt:lpstr>
      <vt:lpstr>Soalan 16(ms41)</vt:lpstr>
      <vt:lpstr>Lampiran 1(ms42)</vt:lpstr>
      <vt:lpstr>Daya Saing (ms43)</vt:lpstr>
      <vt:lpstr>Seksyen A</vt:lpstr>
      <vt:lpstr>Seksyen B</vt:lpstr>
      <vt:lpstr>Seksyen C - D</vt:lpstr>
      <vt:lpstr>Seksyen E</vt:lpstr>
      <vt:lpstr>Seksyen F</vt:lpstr>
      <vt:lpstr>Seksyen G</vt:lpstr>
      <vt:lpstr>Seksyen H</vt:lpstr>
      <vt:lpstr>Seksyen I</vt:lpstr>
      <vt:lpstr>Kegunaan Pejabat (ms68)</vt:lpstr>
      <vt:lpstr>9.8(ms53)</vt:lpstr>
      <vt:lpstr>'Soalan 4(ms8-11)'!_21Z_8106A741_5A1C_11D7_A90D_00D0B7DB5195_.wvu.Cols_1</vt:lpstr>
      <vt:lpstr>'Soalan 7(ms18)'!_22Z_8106A741_5A1C_11D7_A90D_00D0B7DB5195_.wvu.PrintArea_5</vt:lpstr>
      <vt:lpstr>'Kegunaan Pejabat (ms68)'!_23Z_8106A741_5A1C_11D7_A90D_00D0B7DB5195_.wvu.PrintArea_3</vt:lpstr>
      <vt:lpstr>'Soalan 1(ms4)'!_23Z_8106A741_5A1C_11D7_A90D_00D0B7DB5195_.wvu.PrintArea_3</vt:lpstr>
      <vt:lpstr>'Soalan 1(ms5)'!_23Z_8106A741_5A1C_11D7_A90D_00D0B7DB5195_.wvu.PrintArea_3</vt:lpstr>
      <vt:lpstr>'Soalan 2(ms6)'!_23Z_8106A741_5A1C_11D7_A90D_00D0B7DB5195_.wvu.PrintArea_3</vt:lpstr>
      <vt:lpstr>_23Z_8106A741_5A1C_11D7_A90D_00D0B7DB5195_.wvu.PrintArea_3</vt:lpstr>
      <vt:lpstr>'Soalan 4(ms8-11)'!_24Z_8106A741_5A1C_11D7_A90D_00D0B7DB5195_.wvu.PrintArea_4</vt:lpstr>
      <vt:lpstr>_27Z_8106A741_5A1C_11D7_A90D_00D0B7DB5195_.wvu.PrintArea_6</vt:lpstr>
      <vt:lpstr>'9.8(ms53)'!Print_Area</vt:lpstr>
      <vt:lpstr>'Arahan (ms2)'!Print_Area</vt:lpstr>
      <vt:lpstr>'Daya Saing (ms43)'!Print_Area</vt:lpstr>
      <vt:lpstr>'Kegunaan Pejabat (ms68)'!Print_Area</vt:lpstr>
      <vt:lpstr>'Lampiran 1(ms42)'!Print_Area</vt:lpstr>
      <vt:lpstr>'Muka Hadapan'!Print_Area</vt:lpstr>
      <vt:lpstr>'Muka Hadapan (ms1)'!Print_Area</vt:lpstr>
      <vt:lpstr>'Seksyen A'!Print_Area</vt:lpstr>
      <vt:lpstr>'Seksyen B'!Print_Area</vt:lpstr>
      <vt:lpstr>'Seksyen C - D'!Print_Area</vt:lpstr>
      <vt:lpstr>'Seksyen E'!Print_Area</vt:lpstr>
      <vt:lpstr>'Seksyen F'!Print_Area</vt:lpstr>
      <vt:lpstr>'Seksyen G'!Print_Area</vt:lpstr>
      <vt:lpstr>'Seksyen H'!Print_Area</vt:lpstr>
      <vt:lpstr>'Seksyen I'!Print_Area</vt:lpstr>
      <vt:lpstr>'Soalan 1(ms3)'!Print_Area</vt:lpstr>
      <vt:lpstr>'Soalan 1(ms4)'!Print_Area</vt:lpstr>
      <vt:lpstr>'Soalan 1(ms5)'!Print_Area</vt:lpstr>
      <vt:lpstr>'Soalan 10&amp;11(ms27)'!Print_Area</vt:lpstr>
      <vt:lpstr>'Soalan 12 (ms28-30) '!Print_Area</vt:lpstr>
      <vt:lpstr>'Soalan 13 A (ms31)'!Print_Area</vt:lpstr>
      <vt:lpstr>'Soalan 13 B (ms32)'!Print_Area</vt:lpstr>
      <vt:lpstr>'Soalan 13 C (ms33)'!Print_Area</vt:lpstr>
      <vt:lpstr>'Soalan 13 D (ms34)'!Print_Area</vt:lpstr>
      <vt:lpstr>'Soalan 13 E (ms35)'!Print_Area</vt:lpstr>
      <vt:lpstr>'Soalan 13 F (ms36)'!Print_Area</vt:lpstr>
      <vt:lpstr>'Soalan 14(ms37-39)'!Print_Area</vt:lpstr>
      <vt:lpstr>'Soalan 15(ms40)'!Print_Area</vt:lpstr>
      <vt:lpstr>'Soalan 16(ms41)'!Print_Area</vt:lpstr>
      <vt:lpstr>'Soalan 2(ms6)'!Print_Area</vt:lpstr>
      <vt:lpstr>'Soalan 3(ms7) '!Print_Area</vt:lpstr>
      <vt:lpstr>'Soalan 4(ms8-11)'!Print_Area</vt:lpstr>
      <vt:lpstr>'Soalan 5A(ms12)'!Print_Area</vt:lpstr>
      <vt:lpstr>'Soalan 5B(ms13)'!Print_Area</vt:lpstr>
      <vt:lpstr>'Soalan 5C(ms14)'!Print_Area</vt:lpstr>
      <vt:lpstr>'Soalan 5D(ms15)'!Print_Area</vt:lpstr>
      <vt:lpstr>'Soalan 5E(ms16)'!Print_Area</vt:lpstr>
      <vt:lpstr>'Soalan 6(ms17)'!Print_Area</vt:lpstr>
      <vt:lpstr>'Soalan 7(ms18)'!Print_Area</vt:lpstr>
      <vt:lpstr>'Soalan 8(ms19-21)'!Print_Area</vt:lpstr>
      <vt:lpstr>'Soalan 9(ms22-26)'!Print_Area</vt:lpstr>
      <vt:lpstr>'Soalan 12 (ms28-30) '!Print_Titles</vt:lpstr>
      <vt:lpstr>'Soalan 14(ms37-39)'!Print_Titles</vt:lpstr>
      <vt:lpstr>'Soalan 4(ms8-11)'!Print_Titles</vt:lpstr>
      <vt:lpstr>'Soalan 8(ms19-21)'!Print_Titles</vt:lpstr>
      <vt:lpstr>'Soalan 9(ms22-26)'!Print_Titles</vt:lpstr>
      <vt:lpstr>'Soalan 12 (ms28-30) '!Z_8106A741_5A1C_11D7_A90D_00D0B7DB5195_.wvu.Rows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Leyah Anak Ampor</dc:creator>
  <cp:lastModifiedBy>Lee Chee You</cp:lastModifiedBy>
  <cp:lastPrinted>2021-08-24T04:21:17Z</cp:lastPrinted>
  <dcterms:created xsi:type="dcterms:W3CDTF">2011-07-01T02:42:28Z</dcterms:created>
  <dcterms:modified xsi:type="dcterms:W3CDTF">2022-04-06T03:44:49Z</dcterms:modified>
</cp:coreProperties>
</file>